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/>
  <mc:AlternateContent xmlns:mc="http://schemas.openxmlformats.org/markup-compatibility/2006">
    <mc:Choice Requires="x15">
      <x15ac:absPath xmlns:x15ac="http://schemas.microsoft.com/office/spreadsheetml/2010/11/ac" url="C:\Github\ARD\"/>
    </mc:Choice>
  </mc:AlternateContent>
  <xr:revisionPtr revIDLastSave="0" documentId="13_ncr:1_{B4FBDA62-5422-452F-829B-C59DF8126364}" xr6:coauthVersionLast="45" xr6:coauthVersionMax="45" xr10:uidLastSave="{00000000-0000-0000-0000-000000000000}"/>
  <bookViews>
    <workbookView xWindow="-108" yWindow="-108" windowWidth="29976" windowHeight="19416" activeTab="1" xr2:uid="{00000000-000D-0000-FFFF-FFFF00000000}"/>
  </bookViews>
  <sheets>
    <sheet name="Category" sheetId="9" r:id="rId1"/>
    <sheet name="Main2" sheetId="11" r:id="rId2"/>
    <sheet name="Main" sheetId="1" r:id="rId3"/>
    <sheet name="Cognitive decline" sheetId="8" r:id="rId4"/>
    <sheet name="Johnson, 2015" sheetId="2" r:id="rId5"/>
    <sheet name="Johnson, 2017" sheetId="7" r:id="rId6"/>
    <sheet name="Translate" sheetId="3" r:id="rId7"/>
    <sheet name="Translate2" sheetId="4" r:id="rId8"/>
  </sheets>
  <definedNames>
    <definedName name="_xlnm._FilterDatabase" localSheetId="2" hidden="1">Main!$A$3:$L$705</definedName>
    <definedName name="_xlnm._FilterDatabase" localSheetId="1" hidden="1">Main2!$C$3:$M$531</definedName>
    <definedName name="_xlnm._FilterDatabase" localSheetId="6" hidden="1">Translate!$A$1:$D$499</definedName>
    <definedName name="_xlnm._FilterDatabase" localSheetId="7" hidden="1">Translate2!$A$3:$E$513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1" i="9" l="1"/>
  <c r="C30" i="9"/>
  <c r="C29" i="9"/>
  <c r="C28" i="9"/>
  <c r="C27" i="9"/>
  <c r="C26" i="9"/>
  <c r="C25" i="9"/>
  <c r="C24" i="9"/>
  <c r="C23" i="9"/>
  <c r="C22" i="9"/>
  <c r="C21" i="9"/>
  <c r="C20" i="9"/>
  <c r="E2" i="11"/>
  <c r="F2" i="11"/>
  <c r="D2" i="11"/>
  <c r="K2" i="11"/>
  <c r="M2" i="11"/>
  <c r="L2" i="11"/>
  <c r="J2" i="11"/>
  <c r="I2" i="11"/>
  <c r="H2" i="11"/>
  <c r="A2" i="11"/>
  <c r="B2" i="11"/>
  <c r="G2" i="11"/>
  <c r="C14" i="9"/>
  <c r="C6" i="9"/>
  <c r="C13" i="9"/>
  <c r="C11" i="9"/>
  <c r="C12" i="9"/>
  <c r="C9" i="9"/>
  <c r="C8" i="9"/>
  <c r="C15" i="9"/>
  <c r="C10" i="9"/>
  <c r="C4" i="9"/>
  <c r="C5" i="9"/>
  <c r="C7" i="9"/>
  <c r="G34" i="9"/>
  <c r="G33" i="9"/>
  <c r="G32" i="9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G6" i="9"/>
  <c r="G5" i="9"/>
  <c r="G4" i="9"/>
  <c r="H2" i="1"/>
  <c r="G2" i="1"/>
  <c r="C18" i="9" l="1"/>
  <c r="C2" i="9"/>
  <c r="G2" i="9"/>
  <c r="F287" i="1"/>
  <c r="F476" i="1"/>
  <c r="F112" i="1"/>
  <c r="F674" i="1"/>
  <c r="F422" i="1"/>
  <c r="F118" i="1" l="1"/>
  <c r="F100" i="1"/>
  <c r="C2" i="1" l="1"/>
  <c r="E2" i="1"/>
  <c r="D2" i="1"/>
  <c r="F175" i="1"/>
  <c r="F541" i="1"/>
  <c r="F176" i="1"/>
  <c r="F542" i="1"/>
  <c r="F543" i="1"/>
  <c r="F544" i="1"/>
  <c r="F545" i="1"/>
  <c r="F177" i="1"/>
  <c r="F459" i="1"/>
  <c r="F178" i="1"/>
  <c r="F556" i="1"/>
  <c r="F666" i="1"/>
  <c r="F460" i="1"/>
  <c r="F546" i="1"/>
  <c r="F60" i="1"/>
  <c r="F667" i="1"/>
  <c r="F557" i="1"/>
  <c r="F179" i="1"/>
  <c r="F61" i="1"/>
  <c r="F62" i="1"/>
  <c r="F669" i="1"/>
  <c r="F668" i="1"/>
  <c r="F180" i="1"/>
  <c r="F461" i="1"/>
  <c r="F335" i="1"/>
  <c r="F356" i="1"/>
  <c r="F357" i="1"/>
  <c r="F358" i="1"/>
  <c r="F336" i="1"/>
  <c r="F337" i="1"/>
  <c r="F507" i="1"/>
  <c r="F508" i="1"/>
  <c r="F338" i="1"/>
  <c r="F509" i="1"/>
  <c r="F559" i="1"/>
  <c r="F558" i="1"/>
  <c r="F670" i="1"/>
  <c r="F560" i="1"/>
  <c r="F561" i="1"/>
  <c r="F562" i="1"/>
  <c r="F182" i="1"/>
  <c r="F181" i="1"/>
  <c r="F183" i="1"/>
  <c r="F184" i="1"/>
  <c r="F185" i="1"/>
  <c r="F187" i="1"/>
  <c r="F186" i="1"/>
  <c r="F563" i="1"/>
  <c r="F189" i="1"/>
  <c r="F188" i="1"/>
  <c r="F565" i="1"/>
  <c r="F564" i="1"/>
  <c r="F191" i="1"/>
  <c r="F190" i="1"/>
  <c r="F192" i="1"/>
  <c r="F193" i="1"/>
  <c r="F405" i="1"/>
  <c r="F195" i="1"/>
  <c r="F194" i="1"/>
  <c r="F196" i="1"/>
  <c r="F197" i="1"/>
  <c r="F198" i="1"/>
  <c r="F199" i="1"/>
  <c r="F200" i="1"/>
  <c r="F201" i="1"/>
  <c r="F202" i="1"/>
  <c r="F203" i="1"/>
  <c r="F510" i="1"/>
  <c r="F567" i="1"/>
  <c r="F566" i="1"/>
  <c r="F407" i="1"/>
  <c r="F408" i="1"/>
  <c r="F406" i="1"/>
  <c r="F63" i="1"/>
  <c r="F339" i="1"/>
  <c r="F64" i="1"/>
  <c r="F511" i="1"/>
  <c r="F66" i="1"/>
  <c r="F65" i="1"/>
  <c r="F67" i="1"/>
  <c r="F68" i="1"/>
  <c r="F671" i="1"/>
  <c r="F360" i="1"/>
  <c r="F359" i="1"/>
  <c r="F204" i="1"/>
  <c r="F463" i="1"/>
  <c r="F462" i="1"/>
  <c r="F13" i="1"/>
  <c r="F14" i="1"/>
  <c r="F205" i="1"/>
  <c r="F69" i="1"/>
  <c r="F340" i="1"/>
  <c r="F341" i="1"/>
  <c r="F71" i="1"/>
  <c r="F72" i="1"/>
  <c r="F70" i="1"/>
  <c r="F74" i="1"/>
  <c r="F73" i="1"/>
  <c r="F75" i="1"/>
  <c r="F410" i="1"/>
  <c r="F409" i="1"/>
  <c r="F568" i="1"/>
  <c r="F206" i="1"/>
  <c r="F411" i="1"/>
  <c r="F569" i="1"/>
  <c r="F464" i="1"/>
  <c r="F570" i="1"/>
  <c r="F672" i="1"/>
  <c r="F673" i="1"/>
  <c r="F675" i="1"/>
  <c r="F677" i="1"/>
  <c r="F676" i="1"/>
  <c r="F76" i="1"/>
  <c r="F77" i="1"/>
  <c r="F79" i="1"/>
  <c r="F78" i="1"/>
  <c r="F81" i="1"/>
  <c r="F80" i="1"/>
  <c r="F83" i="1"/>
  <c r="F82" i="1"/>
  <c r="F84" i="1"/>
  <c r="F85" i="1"/>
  <c r="F87" i="1"/>
  <c r="F86" i="1"/>
  <c r="F88" i="1"/>
  <c r="F90" i="1"/>
  <c r="F89" i="1"/>
  <c r="F208" i="1"/>
  <c r="F207" i="1"/>
  <c r="F209" i="1"/>
  <c r="F211" i="1"/>
  <c r="F210" i="1"/>
  <c r="F212" i="1"/>
  <c r="F214" i="1"/>
  <c r="F213" i="1"/>
  <c r="F215" i="1"/>
  <c r="F362" i="1"/>
  <c r="F361" i="1"/>
  <c r="F216" i="1"/>
  <c r="F217" i="1"/>
  <c r="F342" i="1"/>
  <c r="F219" i="1"/>
  <c r="F218" i="1"/>
  <c r="F220" i="1"/>
  <c r="F91" i="1"/>
  <c r="F92" i="1"/>
  <c r="F93" i="1"/>
  <c r="F94" i="1"/>
  <c r="F571" i="1"/>
  <c r="F21" i="1"/>
  <c r="F364" i="1"/>
  <c r="F363" i="1"/>
  <c r="F413" i="1"/>
  <c r="F412" i="1"/>
  <c r="F222" i="1"/>
  <c r="F221" i="1"/>
  <c r="F678" i="1"/>
  <c r="F679" i="1"/>
  <c r="F95" i="1"/>
  <c r="F97" i="1"/>
  <c r="F96" i="1"/>
  <c r="F414" i="1"/>
  <c r="F415" i="1"/>
  <c r="F573" i="1"/>
  <c r="F572" i="1"/>
  <c r="F680" i="1"/>
  <c r="F223" i="1"/>
  <c r="F575" i="1"/>
  <c r="F574" i="1"/>
  <c r="F576" i="1"/>
  <c r="F577" i="1"/>
  <c r="F224" i="1"/>
  <c r="F225" i="1"/>
  <c r="F227" i="1"/>
  <c r="F226" i="1"/>
  <c r="F512" i="1"/>
  <c r="F513" i="1"/>
  <c r="F514" i="1"/>
  <c r="F515" i="1"/>
  <c r="F516" i="1"/>
  <c r="F517" i="1"/>
  <c r="F518" i="1"/>
  <c r="F99" i="1"/>
  <c r="F98" i="1"/>
  <c r="F101" i="1"/>
  <c r="F102" i="1"/>
  <c r="F366" i="1"/>
  <c r="F365" i="1"/>
  <c r="F368" i="1"/>
  <c r="F367" i="1"/>
  <c r="F370" i="1"/>
  <c r="F369" i="1"/>
  <c r="F578" i="1"/>
  <c r="F228" i="1"/>
  <c r="F230" i="1"/>
  <c r="F229" i="1"/>
  <c r="F232" i="1"/>
  <c r="F231" i="1"/>
  <c r="F416" i="1"/>
  <c r="F417" i="1"/>
  <c r="F103" i="1"/>
  <c r="F579" i="1"/>
  <c r="F681" i="1"/>
  <c r="F371" i="1"/>
  <c r="F234" i="1"/>
  <c r="F233" i="1"/>
  <c r="F23" i="1"/>
  <c r="F22" i="1"/>
  <c r="F520" i="1"/>
  <c r="F519" i="1"/>
  <c r="F521" i="1"/>
  <c r="F522" i="1"/>
  <c r="F523" i="1"/>
  <c r="F418" i="1"/>
  <c r="F466" i="1"/>
  <c r="F467" i="1"/>
  <c r="F465" i="1"/>
  <c r="F468" i="1"/>
  <c r="F469" i="1"/>
  <c r="F235" i="1"/>
  <c r="F373" i="1"/>
  <c r="F372" i="1"/>
  <c r="F471" i="1"/>
  <c r="F470" i="1"/>
  <c r="F682" i="1"/>
  <c r="F420" i="1"/>
  <c r="F419" i="1"/>
  <c r="F580" i="1"/>
  <c r="F581" i="1"/>
  <c r="F582" i="1"/>
  <c r="F583" i="1"/>
  <c r="F584" i="1"/>
  <c r="F472" i="1"/>
  <c r="F585" i="1"/>
  <c r="F586" i="1"/>
  <c r="F588" i="1"/>
  <c r="F587" i="1"/>
  <c r="F236" i="1"/>
  <c r="F421" i="1"/>
  <c r="F104" i="1"/>
  <c r="F590" i="1"/>
  <c r="F589" i="1"/>
  <c r="F591" i="1"/>
  <c r="F683" i="1"/>
  <c r="F237" i="1"/>
  <c r="F592" i="1"/>
  <c r="F423" i="1"/>
  <c r="F424" i="1"/>
  <c r="F593" i="1"/>
  <c r="F594" i="1"/>
  <c r="F105" i="1"/>
  <c r="F106" i="1"/>
  <c r="F107" i="1"/>
  <c r="F239" i="1"/>
  <c r="F238" i="1"/>
  <c r="F524" i="1"/>
  <c r="F108" i="1"/>
  <c r="F109" i="1"/>
  <c r="F596" i="1"/>
  <c r="F595" i="1"/>
  <c r="F425" i="1"/>
  <c r="F473" i="1"/>
  <c r="F15" i="1"/>
  <c r="F240" i="1"/>
  <c r="F5" i="1"/>
  <c r="F4" i="1"/>
  <c r="F7" i="1"/>
  <c r="F6" i="1"/>
  <c r="F684" i="1"/>
  <c r="F597" i="1"/>
  <c r="F110" i="1"/>
  <c r="F598" i="1"/>
  <c r="F600" i="1"/>
  <c r="F599" i="1"/>
  <c r="F241" i="1"/>
  <c r="F375" i="1"/>
  <c r="F376" i="1"/>
  <c r="F374" i="1"/>
  <c r="F377" i="1"/>
  <c r="F601" i="1"/>
  <c r="F25" i="1"/>
  <c r="F26" i="1"/>
  <c r="F24" i="1"/>
  <c r="F27" i="1"/>
  <c r="F28" i="1"/>
  <c r="F426" i="1"/>
  <c r="F29" i="1"/>
  <c r="F474" i="1"/>
  <c r="F343" i="1"/>
  <c r="F344" i="1"/>
  <c r="F379" i="1"/>
  <c r="F378" i="1"/>
  <c r="F243" i="1"/>
  <c r="F244" i="1"/>
  <c r="F242" i="1"/>
  <c r="F245" i="1"/>
  <c r="F547" i="1"/>
  <c r="F247" i="1"/>
  <c r="F246" i="1"/>
  <c r="F548" i="1"/>
  <c r="F16" i="1"/>
  <c r="F602" i="1"/>
  <c r="F685" i="1"/>
  <c r="F686" i="1"/>
  <c r="F603" i="1"/>
  <c r="F604" i="1"/>
  <c r="F605" i="1"/>
  <c r="F606" i="1"/>
  <c r="F607" i="1"/>
  <c r="F111" i="1"/>
  <c r="F113" i="1"/>
  <c r="F114" i="1"/>
  <c r="F399" i="1"/>
  <c r="F400" i="1"/>
  <c r="F475" i="1"/>
  <c r="F17" i="1"/>
  <c r="F477" i="1"/>
  <c r="F608" i="1"/>
  <c r="F610" i="1"/>
  <c r="F609" i="1"/>
  <c r="F612" i="1"/>
  <c r="F611" i="1"/>
  <c r="F687" i="1"/>
  <c r="F249" i="1"/>
  <c r="F250" i="1"/>
  <c r="F248" i="1"/>
  <c r="F689" i="1"/>
  <c r="F688" i="1"/>
  <c r="F252" i="1"/>
  <c r="F251" i="1"/>
  <c r="F254" i="1"/>
  <c r="F253" i="1"/>
  <c r="F613" i="1"/>
  <c r="F256" i="1"/>
  <c r="F255" i="1"/>
  <c r="F257" i="1"/>
  <c r="F614" i="1"/>
  <c r="F615" i="1"/>
  <c r="F258" i="1"/>
  <c r="F259" i="1"/>
  <c r="F616" i="1"/>
  <c r="F260" i="1"/>
  <c r="F478" i="1"/>
  <c r="F401" i="1"/>
  <c r="F618" i="1"/>
  <c r="F617" i="1"/>
  <c r="F619" i="1"/>
  <c r="F427" i="1"/>
  <c r="F429" i="1"/>
  <c r="F430" i="1"/>
  <c r="F428" i="1"/>
  <c r="F431" i="1"/>
  <c r="F433" i="1"/>
  <c r="F432" i="1"/>
  <c r="F262" i="1"/>
  <c r="F261" i="1"/>
  <c r="F263" i="1"/>
  <c r="F549" i="1"/>
  <c r="F265" i="1"/>
  <c r="F264" i="1"/>
  <c r="F266" i="1"/>
  <c r="F267" i="1"/>
  <c r="F30" i="1"/>
  <c r="F115" i="1"/>
  <c r="F380" i="1"/>
  <c r="F550" i="1"/>
  <c r="F690" i="1"/>
  <c r="F381" i="1"/>
  <c r="F268" i="1"/>
  <c r="F116" i="1"/>
  <c r="F269" i="1"/>
  <c r="F525" i="1"/>
  <c r="F479" i="1"/>
  <c r="F271" i="1"/>
  <c r="F270" i="1"/>
  <c r="F620" i="1"/>
  <c r="F481" i="1"/>
  <c r="F480" i="1"/>
  <c r="F621" i="1"/>
  <c r="F622" i="1"/>
  <c r="F482" i="1"/>
  <c r="F624" i="1"/>
  <c r="F623" i="1"/>
  <c r="F117" i="1"/>
  <c r="F119" i="1"/>
  <c r="F120" i="1"/>
  <c r="F434" i="1"/>
  <c r="F122" i="1"/>
  <c r="F121" i="1"/>
  <c r="F123" i="1"/>
  <c r="F382" i="1"/>
  <c r="F383" i="1"/>
  <c r="F384" i="1"/>
  <c r="F551" i="1"/>
  <c r="F483" i="1"/>
  <c r="F484" i="1"/>
  <c r="F345" i="1"/>
  <c r="F625" i="1"/>
  <c r="F124" i="1"/>
  <c r="F126" i="1"/>
  <c r="F125" i="1"/>
  <c r="F128" i="1"/>
  <c r="F127" i="1"/>
  <c r="F129" i="1"/>
  <c r="F626" i="1"/>
  <c r="F553" i="1"/>
  <c r="F552" i="1"/>
  <c r="F131" i="1"/>
  <c r="F132" i="1"/>
  <c r="F130" i="1"/>
  <c r="F526" i="1"/>
  <c r="F527" i="1"/>
  <c r="F385" i="1"/>
  <c r="F628" i="1"/>
  <c r="F627" i="1"/>
  <c r="F346" i="1"/>
  <c r="F347" i="1"/>
  <c r="F348" i="1"/>
  <c r="F485" i="1"/>
  <c r="F486" i="1"/>
  <c r="F487" i="1"/>
  <c r="F691" i="1"/>
  <c r="F528" i="1"/>
  <c r="F435" i="1"/>
  <c r="F488" i="1"/>
  <c r="F133" i="1"/>
  <c r="F134" i="1"/>
  <c r="F530" i="1"/>
  <c r="F531" i="1"/>
  <c r="F529" i="1"/>
  <c r="F629" i="1"/>
  <c r="F135" i="1"/>
  <c r="F136" i="1"/>
  <c r="F273" i="1"/>
  <c r="F274" i="1"/>
  <c r="F272" i="1"/>
  <c r="F386" i="1"/>
  <c r="F387" i="1"/>
  <c r="F631" i="1"/>
  <c r="F630" i="1"/>
  <c r="F138" i="1"/>
  <c r="F137" i="1"/>
  <c r="F139" i="1"/>
  <c r="F692" i="1"/>
  <c r="F693" i="1"/>
  <c r="F694" i="1"/>
  <c r="F695" i="1"/>
  <c r="F697" i="1"/>
  <c r="F696" i="1"/>
  <c r="F632" i="1"/>
  <c r="F349" i="1"/>
  <c r="F633" i="1"/>
  <c r="F140" i="1"/>
  <c r="F554" i="1"/>
  <c r="F142" i="1"/>
  <c r="F141" i="1"/>
  <c r="F275" i="1"/>
  <c r="F144" i="1"/>
  <c r="F143" i="1"/>
  <c r="F145" i="1"/>
  <c r="F277" i="1"/>
  <c r="F276" i="1"/>
  <c r="F279" i="1"/>
  <c r="F278" i="1"/>
  <c r="F388" i="1"/>
  <c r="F146" i="1"/>
  <c r="F634" i="1"/>
  <c r="F635" i="1"/>
  <c r="F637" i="1"/>
  <c r="F636" i="1"/>
  <c r="F490" i="1"/>
  <c r="F491" i="1"/>
  <c r="F489" i="1"/>
  <c r="F638" i="1"/>
  <c r="F639" i="1"/>
  <c r="F281" i="1"/>
  <c r="F280" i="1"/>
  <c r="F282" i="1"/>
  <c r="F284" i="1"/>
  <c r="F283" i="1"/>
  <c r="F389" i="1"/>
  <c r="F390" i="1"/>
  <c r="F285" i="1"/>
  <c r="F32" i="1"/>
  <c r="F31" i="1"/>
  <c r="F33" i="1"/>
  <c r="F35" i="1"/>
  <c r="F34" i="1"/>
  <c r="F36" i="1"/>
  <c r="F37" i="1"/>
  <c r="F38" i="1"/>
  <c r="F39" i="1"/>
  <c r="F40" i="1"/>
  <c r="F42" i="1"/>
  <c r="F41" i="1"/>
  <c r="F44" i="1"/>
  <c r="F45" i="1"/>
  <c r="F43" i="1"/>
  <c r="F47" i="1"/>
  <c r="F46" i="1"/>
  <c r="F9" i="1"/>
  <c r="F8" i="1"/>
  <c r="F286" i="1"/>
  <c r="F288" i="1"/>
  <c r="F48" i="1"/>
  <c r="F289" i="1"/>
  <c r="F532" i="1"/>
  <c r="F350" i="1"/>
  <c r="F290" i="1"/>
  <c r="F641" i="1"/>
  <c r="F640" i="1"/>
  <c r="F699" i="1"/>
  <c r="F698" i="1"/>
  <c r="F292" i="1"/>
  <c r="F291" i="1"/>
  <c r="F293" i="1"/>
  <c r="F642" i="1"/>
  <c r="F294" i="1"/>
  <c r="F351" i="1"/>
  <c r="F50" i="1"/>
  <c r="F49" i="1"/>
  <c r="F295" i="1"/>
  <c r="F148" i="1"/>
  <c r="F147" i="1"/>
  <c r="F149" i="1"/>
  <c r="F492" i="1"/>
  <c r="F493" i="1"/>
  <c r="F51" i="1"/>
  <c r="F150" i="1"/>
  <c r="F151" i="1"/>
  <c r="F644" i="1"/>
  <c r="F643" i="1"/>
  <c r="F152" i="1"/>
  <c r="F534" i="1"/>
  <c r="F535" i="1"/>
  <c r="F533" i="1"/>
  <c r="F10" i="1"/>
  <c r="F11" i="1"/>
  <c r="F12" i="1"/>
  <c r="F391" i="1"/>
  <c r="F352" i="1"/>
  <c r="F296" i="1"/>
  <c r="F297" i="1"/>
  <c r="F298" i="1"/>
  <c r="F536" i="1"/>
  <c r="F392" i="1"/>
  <c r="F300" i="1"/>
  <c r="F299" i="1"/>
  <c r="F353" i="1"/>
  <c r="F302" i="1"/>
  <c r="F301" i="1"/>
  <c r="F303" i="1"/>
  <c r="F437" i="1"/>
  <c r="F436" i="1"/>
  <c r="F645" i="1"/>
  <c r="F646" i="1"/>
  <c r="F438" i="1"/>
  <c r="F494" i="1"/>
  <c r="F402" i="1"/>
  <c r="F403" i="1"/>
  <c r="F393" i="1"/>
  <c r="F394" i="1"/>
  <c r="F305" i="1"/>
  <c r="F304" i="1"/>
  <c r="F154" i="1"/>
  <c r="F153" i="1"/>
  <c r="F155" i="1"/>
  <c r="F701" i="1"/>
  <c r="F700" i="1"/>
  <c r="F647" i="1"/>
  <c r="F440" i="1"/>
  <c r="F441" i="1"/>
  <c r="F439" i="1"/>
  <c r="F442" i="1"/>
  <c r="F443" i="1"/>
  <c r="F444" i="1"/>
  <c r="F445" i="1"/>
  <c r="F354" i="1"/>
  <c r="F648" i="1"/>
  <c r="F404" i="1"/>
  <c r="F306" i="1"/>
  <c r="F18" i="1"/>
  <c r="F156" i="1"/>
  <c r="F157" i="1"/>
  <c r="F703" i="1"/>
  <c r="F702" i="1"/>
  <c r="F705" i="1"/>
  <c r="F704" i="1"/>
  <c r="F650" i="1"/>
  <c r="F649" i="1"/>
  <c r="F651" i="1"/>
  <c r="F652" i="1"/>
  <c r="F158" i="1"/>
  <c r="F395" i="1"/>
  <c r="F307" i="1"/>
  <c r="F447" i="1"/>
  <c r="F448" i="1"/>
  <c r="F446" i="1"/>
  <c r="F450" i="1"/>
  <c r="F449" i="1"/>
  <c r="F308" i="1"/>
  <c r="F451" i="1"/>
  <c r="F309" i="1"/>
  <c r="F653" i="1"/>
  <c r="F159" i="1"/>
  <c r="F160" i="1"/>
  <c r="F161" i="1"/>
  <c r="F162" i="1"/>
  <c r="F163" i="1"/>
  <c r="F164" i="1"/>
  <c r="F165" i="1"/>
  <c r="F654" i="1"/>
  <c r="F310" i="1"/>
  <c r="F537" i="1"/>
  <c r="F397" i="1"/>
  <c r="F396" i="1"/>
  <c r="F452" i="1"/>
  <c r="F655" i="1"/>
  <c r="F311" i="1"/>
  <c r="F453" i="1"/>
  <c r="F167" i="1"/>
  <c r="F166" i="1"/>
  <c r="F168" i="1"/>
  <c r="F657" i="1"/>
  <c r="F656" i="1"/>
  <c r="F658" i="1"/>
  <c r="F169" i="1"/>
  <c r="F52" i="1"/>
  <c r="F53" i="1"/>
  <c r="F19" i="1"/>
  <c r="F55" i="1"/>
  <c r="F54" i="1"/>
  <c r="F555" i="1"/>
  <c r="F170" i="1"/>
  <c r="F171" i="1"/>
  <c r="F56" i="1"/>
  <c r="F659" i="1"/>
  <c r="F312" i="1"/>
  <c r="F313" i="1"/>
  <c r="F314" i="1"/>
  <c r="F57" i="1"/>
  <c r="F454" i="1"/>
  <c r="F455" i="1"/>
  <c r="F315" i="1"/>
  <c r="F316" i="1"/>
  <c r="F317" i="1"/>
  <c r="F660" i="1"/>
  <c r="F662" i="1"/>
  <c r="F661" i="1"/>
  <c r="F663" i="1"/>
  <c r="F172" i="1"/>
  <c r="F173" i="1"/>
  <c r="F538" i="1"/>
  <c r="F664" i="1"/>
  <c r="F319" i="1"/>
  <c r="F318" i="1"/>
  <c r="F59" i="1"/>
  <c r="F58" i="1"/>
  <c r="F539" i="1"/>
  <c r="F495" i="1"/>
  <c r="F496" i="1"/>
  <c r="F540" i="1"/>
  <c r="F498" i="1"/>
  <c r="F497" i="1"/>
  <c r="F499" i="1"/>
  <c r="F500" i="1"/>
  <c r="F501" i="1"/>
  <c r="F502" i="1"/>
  <c r="F503" i="1"/>
  <c r="F504" i="1"/>
  <c r="F456" i="1"/>
  <c r="F458" i="1"/>
  <c r="F457" i="1"/>
  <c r="F321" i="1"/>
  <c r="F320" i="1"/>
  <c r="F505" i="1"/>
  <c r="F506" i="1"/>
  <c r="F665" i="1"/>
  <c r="F322" i="1"/>
  <c r="F324" i="1"/>
  <c r="F325" i="1"/>
  <c r="F323" i="1"/>
  <c r="F327" i="1"/>
  <c r="F326" i="1"/>
  <c r="F328" i="1"/>
  <c r="F329" i="1"/>
  <c r="F330" i="1"/>
  <c r="F332" i="1"/>
  <c r="F331" i="1"/>
  <c r="F333" i="1"/>
  <c r="F334" i="1"/>
  <c r="F20" i="1"/>
  <c r="F355" i="1"/>
  <c r="F398" i="1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5" i="8"/>
  <c r="D4" i="8"/>
  <c r="D3" i="8"/>
  <c r="D2" i="8"/>
  <c r="F174" i="1" l="1"/>
</calcChain>
</file>

<file path=xl/sharedStrings.xml><?xml version="1.0" encoding="utf-8"?>
<sst xmlns="http://schemas.openxmlformats.org/spreadsheetml/2006/main" count="17199" uniqueCount="1840">
  <si>
    <t>Table 1 Genomewide association studies diseases used in this study</t>
  </si>
  <si>
    <t>Disease</t>
  </si>
  <si>
    <t>Number of GWAS</t>
  </si>
  <si>
    <t>Significant SNPs</t>
  </si>
  <si>
    <t>Disease category</t>
  </si>
  <si>
    <t>Adiponectin levels</t>
  </si>
  <si>
    <t>Metabolic</t>
  </si>
  <si>
    <t>Age‐related macular degeneration</t>
  </si>
  <si>
    <t>Other</t>
  </si>
  <si>
    <t>Alzheimer's disease</t>
  </si>
  <si>
    <t>Neurodegenerative</t>
  </si>
  <si>
    <t>Alzheimer's disease (late onset)</t>
  </si>
  <si>
    <t>Amyotrophic lateral sclerosis</t>
  </si>
  <si>
    <t>Atrial fibrillation</t>
  </si>
  <si>
    <t>Cardiovascular</t>
  </si>
  <si>
    <t>Blood pressure</t>
  </si>
  <si>
    <t>Body mass index</t>
  </si>
  <si>
    <t>Bone mineral density</t>
  </si>
  <si>
    <t>Breast cancer</t>
  </si>
  <si>
    <t>Cancer</t>
  </si>
  <si>
    <t>C‐reactive protein</t>
  </si>
  <si>
    <t>Colorectal cancer</t>
  </si>
  <si>
    <t>Coronary heart disease</t>
  </si>
  <si>
    <t>Endometriosis</t>
  </si>
  <si>
    <t>Fasting plasma glucose</t>
  </si>
  <si>
    <t>Glaucoma (primary open‐angle)</t>
  </si>
  <si>
    <t>HDL cholesterol</t>
  </si>
  <si>
    <t>Hypertension</t>
  </si>
  <si>
    <t>LDL cholesterol</t>
  </si>
  <si>
    <t>Longevity</t>
  </si>
  <si>
    <t>* (longevity)</t>
  </si>
  <si>
    <t>Lung cancer</t>
  </si>
  <si>
    <t>Mean platelet volume</t>
  </si>
  <si>
    <t>Melanoma</t>
  </si>
  <si>
    <t>Metabolite levels</t>
  </si>
  <si>
    <t>Multiple sclerosis</t>
  </si>
  <si>
    <t>Myopia (pathological)</t>
  </si>
  <si>
    <t>Obesity</t>
  </si>
  <si>
    <t>Osteoarthritis</t>
  </si>
  <si>
    <t>Pancreatic cancer</t>
  </si>
  <si>
    <t>Parkinson's disease</t>
  </si>
  <si>
    <t>Prostate cancer</t>
  </si>
  <si>
    <t>Pulmonary function</t>
  </si>
  <si>
    <t>QT interval</t>
  </si>
  <si>
    <t>Rheumatoid arthritis</t>
  </si>
  <si>
    <t>Telomere length</t>
  </si>
  <si>
    <t>Triglycerides</t>
  </si>
  <si>
    <t>Type 2 diabetes</t>
  </si>
  <si>
    <t>Urate levels</t>
  </si>
  <si>
    <t>Uric acid levels</t>
  </si>
  <si>
    <t>Malignant neoplasm, other</t>
  </si>
  <si>
    <t>Ovarian cancer</t>
  </si>
  <si>
    <t>Male infertility and abnormal spermatozoa</t>
  </si>
  <si>
    <t>Infertility, male</t>
  </si>
  <si>
    <t>Osteoporosis, osteopenia, &amp; pathological fractures</t>
  </si>
  <si>
    <t>Sleep apnea</t>
  </si>
  <si>
    <t>Heart valve disorders</t>
  </si>
  <si>
    <t>Osteoporosis</t>
  </si>
  <si>
    <t>Inflammatory bowel disease</t>
  </si>
  <si>
    <t>Patellar fracture</t>
  </si>
  <si>
    <t>Nonrheumatic mitral valve disorders</t>
  </si>
  <si>
    <t>Lipoma</t>
  </si>
  <si>
    <t>Hyperosmolality and/or hypernatremia</t>
  </si>
  <si>
    <t>Macular degeneration, wet</t>
  </si>
  <si>
    <t>Inflammatory diseases of prostate</t>
  </si>
  <si>
    <t>Fasciitis</t>
  </si>
  <si>
    <t>Obstructive sleep apnea</t>
  </si>
  <si>
    <t>Hyperpotassemia</t>
  </si>
  <si>
    <t>Abnormal findings on study of brain, nervous system</t>
  </si>
  <si>
    <t>Myeloid leukemia</t>
  </si>
  <si>
    <t>Chronic kidney disease, Stage I or II</t>
  </si>
  <si>
    <t>Diabetes mellitus</t>
  </si>
  <si>
    <t>Other aneurysm</t>
  </si>
  <si>
    <t>Type 2 diabetic ketoacidosis</t>
  </si>
  <si>
    <t>Aortic aneurysm</t>
  </si>
  <si>
    <t>Abdominal aortic aneurysm</t>
  </si>
  <si>
    <t>Unstable angina (intermediate coronary syndrome)</t>
  </si>
  <si>
    <t>Essential hypertension</t>
  </si>
  <si>
    <t>Disorders of cornea</t>
  </si>
  <si>
    <t>Retinal drusen</t>
  </si>
  <si>
    <t>Corneal degenerations</t>
  </si>
  <si>
    <t>Polycythemia vera, secondary</t>
  </si>
  <si>
    <t>Renal failure</t>
  </si>
  <si>
    <t>Chronic venous insufficiency</t>
  </si>
  <si>
    <t>Microscopic hematuria</t>
  </si>
  <si>
    <t>Hematemesis</t>
  </si>
  <si>
    <t>Glossodynia</t>
  </si>
  <si>
    <t>Systolic/diastolic heart failure</t>
  </si>
  <si>
    <t>Heart failure NOS</t>
  </si>
  <si>
    <t>Hemorrhoids</t>
  </si>
  <si>
    <t>Cancer within the respiratory system</t>
  </si>
  <si>
    <t>Heart failure</t>
  </si>
  <si>
    <t>Lipoprotein disorders</t>
  </si>
  <si>
    <t>Primary angle-closure glaucoma</t>
  </si>
  <si>
    <t>Synoviopathy</t>
  </si>
  <si>
    <t>Corneal dystrophy</t>
  </si>
  <si>
    <t>Myopia</t>
  </si>
  <si>
    <t>Rheumatoid arthritis &amp; related inflammatory polyarthropathies</t>
  </si>
  <si>
    <t>Atrial fibrillation &amp; flutter</t>
  </si>
  <si>
    <t>Cardiac arrhythmia NOS</t>
  </si>
  <si>
    <t>Giant cell arteritis</t>
  </si>
  <si>
    <t>Sinoatrial node dysfunction</t>
  </si>
  <si>
    <t>Intracerebral hemorrhage</t>
  </si>
  <si>
    <t>Chronic lymphoid leukemia</t>
  </si>
  <si>
    <t>Atherosclerosis of renal artery</t>
  </si>
  <si>
    <t>Dermatomyositis and Polymyositis</t>
  </si>
  <si>
    <t>Lymphoid leukemia</t>
  </si>
  <si>
    <t>Empyema and pneumothorax</t>
  </si>
  <si>
    <t>Posttraumatic wound infection</t>
  </si>
  <si>
    <t>Cerebrovascular disease</t>
  </si>
  <si>
    <t>Corns and callosities</t>
  </si>
  <si>
    <t>Occlusion of cerebral arteries</t>
  </si>
  <si>
    <t>Heart transplant/surgery</t>
  </si>
  <si>
    <t>Hypovolemia</t>
  </si>
  <si>
    <t>Polymyalgia Rheumatica</t>
  </si>
  <si>
    <t>Hypoventilation</t>
  </si>
  <si>
    <t>Ischemic stroke</t>
  </si>
  <si>
    <t>Paget's disease of bone</t>
  </si>
  <si>
    <t>Atherosclerosis of native arteries of the extremities with intermittent claudication</t>
  </si>
  <si>
    <t>Atherosclerosis of the extremities</t>
  </si>
  <si>
    <t>Peripheral arterial disease</t>
  </si>
  <si>
    <t>Atherosclerosis</t>
  </si>
  <si>
    <t>Diverticulosis</t>
  </si>
  <si>
    <t>Neutropenia</t>
  </si>
  <si>
    <t>Peripheral vascular disease</t>
  </si>
  <si>
    <t>Hemorrhage of rectum and anus</t>
  </si>
  <si>
    <t>Osteopenia</t>
  </si>
  <si>
    <t>Lump or mass in breast</t>
  </si>
  <si>
    <t>Inflammatory and toxic neuropathy</t>
  </si>
  <si>
    <t>Chronic ulcer of skin</t>
  </si>
  <si>
    <t>Chronic ulcer of leg or foot</t>
  </si>
  <si>
    <t>Gouty arthropathy</t>
  </si>
  <si>
    <t>Diverticulosis and diverticulitis</t>
  </si>
  <si>
    <t>Gastrointestinal hemorrhage</t>
  </si>
  <si>
    <t>Cardiomegaly</t>
  </si>
  <si>
    <t>Dementia with cerebral degenerations</t>
  </si>
  <si>
    <t>Large cell lymphoma</t>
  </si>
  <si>
    <t>Stricture of artery</t>
  </si>
  <si>
    <t>Atherosclerosis of aorta</t>
  </si>
  <si>
    <t>Graves disease</t>
  </si>
  <si>
    <t>Choroidal degenerations</t>
  </si>
  <si>
    <t>Anemia in neoplastic disease</t>
  </si>
  <si>
    <t>Cervical radiculitis</t>
  </si>
  <si>
    <t>Mild cognitive impairment</t>
  </si>
  <si>
    <t>Kidney replaced by transpant</t>
  </si>
  <si>
    <t>Testicular dysfunction</t>
  </si>
  <si>
    <t>Iatrogenic hypotension</t>
  </si>
  <si>
    <t>Late effects of cerebrovascular disease</t>
  </si>
  <si>
    <t>Hypertensive heart disease</t>
  </si>
  <si>
    <t>Testicular hypofunction</t>
  </si>
  <si>
    <t>Postoperative infection</t>
  </si>
  <si>
    <t>Anemia in chronic kidney disease</t>
  </si>
  <si>
    <t>Renal cell carcinoma</t>
  </si>
  <si>
    <t>Cancer of kidney and renal pelvis</t>
  </si>
  <si>
    <t>Chronic pancreatitis</t>
  </si>
  <si>
    <t>Cervical cancer and dysplasia</t>
  </si>
  <si>
    <t>Right bundle branch block</t>
  </si>
  <si>
    <t>Traumatic arthropathy</t>
  </si>
  <si>
    <t>Diverticulum of esophagus, acquired</t>
  </si>
  <si>
    <t>Cervical intraepithelial neoplasia (Cervical dysplasia)</t>
  </si>
  <si>
    <t>Abnormal kidney function</t>
  </si>
  <si>
    <t>Skin cancer</t>
  </si>
  <si>
    <t>Actinic keratosis</t>
  </si>
  <si>
    <t>Diabetic retinopathy</t>
  </si>
  <si>
    <t>Glaucoma</t>
  </si>
  <si>
    <t>Polyneuropathy in diabetes</t>
  </si>
  <si>
    <t>Varicose veins</t>
  </si>
  <si>
    <t>Systemic lupus erythematosus</t>
  </si>
  <si>
    <t>Varicose veins of lower extremity</t>
  </si>
  <si>
    <t>Type 2 diabetic neuropathy</t>
  </si>
  <si>
    <t>Bronchiectasis</t>
  </si>
  <si>
    <t>Magnesium metabolism disorder</t>
  </si>
  <si>
    <t>Hyposmolality and/or hyponatremia</t>
  </si>
  <si>
    <t>Thyroid cancer</t>
  </si>
  <si>
    <t>Sicca syndrome</t>
  </si>
  <si>
    <t>Malignant neoplasm of brain and nervous system</t>
  </si>
  <si>
    <t>Tinnitus</t>
  </si>
  <si>
    <t>Hypercholesterolemia</t>
  </si>
  <si>
    <t>Disorders of lipoid metabolism</t>
  </si>
  <si>
    <t>Non-melanoma skin cancer</t>
  </si>
  <si>
    <t>Memory loss</t>
  </si>
  <si>
    <t>Malignant neoplasm of ovary</t>
  </si>
  <si>
    <t>Abnormal involuntary movements</t>
  </si>
  <si>
    <t>Bullous dermatoses</t>
  </si>
  <si>
    <t>Respiratory insufficiency</t>
  </si>
  <si>
    <t>Secondary/extrinsic cardiomyopathies</t>
  </si>
  <si>
    <t>Osteoporosis, NOS or other</t>
  </si>
  <si>
    <t>Hallux rigidus</t>
  </si>
  <si>
    <t>Second degree AV block</t>
  </si>
  <si>
    <t>Other disorders of the kidney and ureters</t>
  </si>
  <si>
    <t>Peripheral retinal degenerations</t>
  </si>
  <si>
    <t>Osteoarthrosis; localized, secondary</t>
  </si>
  <si>
    <t>Neuralgia, neuritis, and radiculitis NOS</t>
  </si>
  <si>
    <t>Calculus of ureter</t>
  </si>
  <si>
    <t>Cyst of kidney, acquired</t>
  </si>
  <si>
    <t>Aneurysm and dissection of heart</t>
  </si>
  <si>
    <t>Cervical cancer</t>
  </si>
  <si>
    <t>bone density</t>
  </si>
  <si>
    <t>C-reactive protein measurement</t>
  </si>
  <si>
    <t>Overweight</t>
  </si>
  <si>
    <t>Type 2 diabetic retinopathy</t>
  </si>
  <si>
    <t>Unspecified polyarthropathy or polyarthritis</t>
  </si>
  <si>
    <t>Type 2 diabetic peripheral circulatory disorders</t>
  </si>
  <si>
    <t>Macular degeneration, dry</t>
  </si>
  <si>
    <t>Left bundle branch block</t>
  </si>
  <si>
    <t>Corneal edema</t>
  </si>
  <si>
    <t>Herpes zoster with nervous system complications</t>
  </si>
  <si>
    <t>Nephritis and nephropathy in diseases classified elsewhere</t>
  </si>
  <si>
    <t>Mammographic microcalcification</t>
  </si>
  <si>
    <t>Peripheral angiopathy in diseases classified elsewhere</t>
  </si>
  <si>
    <t>Nephritis and nephropathy without mention of glomerulonephritis</t>
  </si>
  <si>
    <t>Nephritis; nephrosis; renal sclerosis</t>
  </si>
  <si>
    <t>Acquired absence of breast</t>
  </si>
  <si>
    <t>venous thromboembolism</t>
  </si>
  <si>
    <t>Cognitive impairment</t>
  </si>
  <si>
    <t>Bladder neck obstruction</t>
  </si>
  <si>
    <t>Pyogenic arthritis</t>
  </si>
  <si>
    <t>Proteinuria</t>
  </si>
  <si>
    <t>Secondary malignant neoplasm</t>
  </si>
  <si>
    <t>Hypertensive heart and/or renal disease</t>
  </si>
  <si>
    <t>Labyrinthitis</t>
  </si>
  <si>
    <t>Secondary malignancy of bone</t>
  </si>
  <si>
    <t>Osteoarthritis; localized</t>
  </si>
  <si>
    <t>Other arthropathies</t>
  </si>
  <si>
    <t>Renal failure NOS</t>
  </si>
  <si>
    <t>Secondary hyperparathyroidism (of renal origin)</t>
  </si>
  <si>
    <t>Nephritis &amp; nephropathy</t>
  </si>
  <si>
    <t>Cancer of brain and nervous system</t>
  </si>
  <si>
    <t>Angiodysplasia of intestine</t>
  </si>
  <si>
    <t>Scleritis and episcleritis</t>
  </si>
  <si>
    <t>Nonsenile Cataract</t>
  </si>
  <si>
    <t>Hypertensive chronic kidney disease</t>
  </si>
  <si>
    <t>Hemorrhage NOS</t>
  </si>
  <si>
    <t>Calcium/phosphorus disorders</t>
  </si>
  <si>
    <t>Chronic airway obstruction</t>
  </si>
  <si>
    <t>Varicose veins of lower extremity, symptomtic</t>
  </si>
  <si>
    <t>Osteoarthrosis; localized, primary</t>
  </si>
  <si>
    <t>Secondary malignant neoplasm of digestive systems</t>
  </si>
  <si>
    <t>Retinal edema and hypertensive retinopathy</t>
  </si>
  <si>
    <t>Essential tremor</t>
  </si>
  <si>
    <t>Other disorders of circulatory system</t>
  </si>
  <si>
    <t>Deep vein thrombosis</t>
  </si>
  <si>
    <t>Extrapyramidal disease and abnormal movement disorders</t>
  </si>
  <si>
    <t>Coronary atherosclerosis</t>
  </si>
  <si>
    <t>Angina pectoris</t>
  </si>
  <si>
    <t>Chronic ischemic heart disease</t>
  </si>
  <si>
    <t>Other specified peripheral vascular diseases</t>
  </si>
  <si>
    <t>Senile dementia</t>
  </si>
  <si>
    <t>Dementias</t>
  </si>
  <si>
    <t>Vascular dementia</t>
  </si>
  <si>
    <t>Colon cancer</t>
  </si>
  <si>
    <t>Other cerebral degenerations</t>
  </si>
  <si>
    <t>Occlusion of cerebral arteries, with cerebral infarction</t>
  </si>
  <si>
    <t>Gangrene</t>
  </si>
  <si>
    <t>Bladder cancer and neoplasms</t>
  </si>
  <si>
    <t>Dystrophy of female genital tract</t>
  </si>
  <si>
    <t>Intracranial hemorrhage (injury)</t>
  </si>
  <si>
    <t>Morbid obesity</t>
  </si>
  <si>
    <t>Anemia of chronic disease</t>
  </si>
  <si>
    <t>Infections of kidney</t>
  </si>
  <si>
    <t>Other disorders of prostate</t>
  </si>
  <si>
    <t>Abnormal loss of weight and underweight</t>
  </si>
  <si>
    <t>Hemoptysis</t>
  </si>
  <si>
    <t>Arteritis NOS</t>
  </si>
  <si>
    <t>Bladder cancer</t>
  </si>
  <si>
    <t>Endometrial hyperplasia</t>
  </si>
  <si>
    <t>Idiopathic fibrosing alveolitis</t>
  </si>
  <si>
    <t>Hyperplasia of prostate</t>
  </si>
  <si>
    <t>Pathologic fracture of vertebrae</t>
  </si>
  <si>
    <t>Abnormal function study of cardiovascular system</t>
  </si>
  <si>
    <t>Muscular wasting and disuse atrophy</t>
  </si>
  <si>
    <t>Chronic renal failure</t>
  </si>
  <si>
    <t>Paraproteinemia</t>
  </si>
  <si>
    <t>Acute renal failure</t>
  </si>
  <si>
    <t>Meniere's disease</t>
  </si>
  <si>
    <t>Vascular disorders of kidney/hypertrophy</t>
  </si>
  <si>
    <t>Other hypertensive complications</t>
  </si>
  <si>
    <t>Back pain</t>
  </si>
  <si>
    <t>Abnormal findings on radiological breast exam</t>
  </si>
  <si>
    <t>Herpes zoster</t>
  </si>
  <si>
    <t>Anemia NOS</t>
  </si>
  <si>
    <t>Dysmetabolic syndrome X</t>
  </si>
  <si>
    <t>Aneurysm of other specified artery</t>
  </si>
  <si>
    <t>Skin neoplasm of uncertain behavior</t>
  </si>
  <si>
    <t>Secondary malignancy of lymph nodes</t>
  </si>
  <si>
    <t>Cancer of other lymphoid, histiocytic tissue</t>
  </si>
  <si>
    <t>Reticulosarcoma</t>
  </si>
  <si>
    <t>Hypotension NOS</t>
  </si>
  <si>
    <t>stress incontinence, female</t>
  </si>
  <si>
    <t>Prurigo</t>
  </si>
  <si>
    <t>Macular degeneration</t>
  </si>
  <si>
    <t>Primary open angle glaucoma</t>
  </si>
  <si>
    <t>Hyperparathyroidism</t>
  </si>
  <si>
    <t>Keratoconjunctivitis sicca</t>
  </si>
  <si>
    <t>Blindness and low vision</t>
  </si>
  <si>
    <t>Spontaneous ecchymoses</t>
  </si>
  <si>
    <t>Cyst and pseudocyst of pancreas</t>
  </si>
  <si>
    <t>Bursitis</t>
  </si>
  <si>
    <t>Abnormal tumor markers, elevated CEA or CA 125</t>
  </si>
  <si>
    <t>Malignant neoplasm of kidney and other urinary organs</t>
  </si>
  <si>
    <t>Carcinoma in situ of skin</t>
  </si>
  <si>
    <t>Chondrocalcinosis</t>
  </si>
  <si>
    <t>Other forms of chronic heart disease</t>
  </si>
  <si>
    <t>Ectropion or entropion</t>
  </si>
  <si>
    <t>Acute, but ill-defined cerebrovascular disease</t>
  </si>
  <si>
    <t>Chronic ulcer of unspecified site</t>
  </si>
  <si>
    <t>Endocarditis</t>
  </si>
  <si>
    <t>Circulatory disease NEC</t>
  </si>
  <si>
    <t>Degenerative disease of the spinal cord</t>
  </si>
  <si>
    <t>Non-healing surgical wound</t>
  </si>
  <si>
    <t>Intracranial hemorrhage</t>
  </si>
  <si>
    <t>Lymphosarcoma</t>
  </si>
  <si>
    <t>Calculus of bile duct</t>
  </si>
  <si>
    <t>non-melanoma skin carcinoma</t>
  </si>
  <si>
    <t>keratinocyte carcinoma</t>
  </si>
  <si>
    <t>Stiffness of joint</t>
  </si>
  <si>
    <t>Arterial embolism and thrombosis of lower extremity artery</t>
  </si>
  <si>
    <t>Transient cerebral ischemia</t>
  </si>
  <si>
    <t>Cerebral ischemia</t>
  </si>
  <si>
    <t>Genital prolapse</t>
  </si>
  <si>
    <t>Joint effusions</t>
  </si>
  <si>
    <t>Other specified osteoporosis</t>
  </si>
  <si>
    <t>Other acute and subacute forms of ischemic heart disease</t>
  </si>
  <si>
    <t>Nontoxic uninodular goiter</t>
  </si>
  <si>
    <t>Spinal stenosis of lumbar region</t>
  </si>
  <si>
    <t>Pathologic fracture</t>
  </si>
  <si>
    <t>Abnormal electrocardiogram</t>
  </si>
  <si>
    <t>Nontoxic multinodular goiter</t>
  </si>
  <si>
    <t>Paralytic ileus</t>
  </si>
  <si>
    <t>Nodular lymphoma</t>
  </si>
  <si>
    <t>Aneurysm of artery of lower extremity</t>
  </si>
  <si>
    <t>Cancer of the upper aerodigestive tract</t>
  </si>
  <si>
    <t>Diverticulitis</t>
  </si>
  <si>
    <t>Cancer, suspected or other</t>
  </si>
  <si>
    <t>Nontoxic nodular goiter</t>
  </si>
  <si>
    <t>Calculus of kidney</t>
  </si>
  <si>
    <t>Non-Hodgkins lymphoma</t>
  </si>
  <si>
    <t>Simple goiter</t>
  </si>
  <si>
    <t>Tachycardia NOS</t>
  </si>
  <si>
    <t>End stage renal disease</t>
  </si>
  <si>
    <t>Toxic multinodular goiter</t>
  </si>
  <si>
    <t>Nephrotic syndrome without mention of glomerulonephritis</t>
  </si>
  <si>
    <t>Arterial embolism and thrombosis</t>
  </si>
  <si>
    <t>Erectile dysfunction</t>
  </si>
  <si>
    <t>Nonrheumatic aortic valve disorders</t>
  </si>
  <si>
    <t>Degeneration of intervertebral disc</t>
  </si>
  <si>
    <t>Abnormal heart sounds</t>
  </si>
  <si>
    <t>Polycythemia vera</t>
  </si>
  <si>
    <t>Dysphagia</t>
  </si>
  <si>
    <t>Cerebral aneurysm</t>
  </si>
  <si>
    <t>Aneurysm of iliac artery</t>
  </si>
  <si>
    <t>Other cardiac conduction disorders</t>
  </si>
  <si>
    <t>Abnormal findings on mammogram or breast exam</t>
  </si>
  <si>
    <t>Bundle branch block</t>
  </si>
  <si>
    <t>Secondary thrombocytopenia</t>
  </si>
  <si>
    <t>Ischemic Heart Disease</t>
  </si>
  <si>
    <t>Elevated blood pressure reading</t>
  </si>
  <si>
    <t>Spinal stenosis</t>
  </si>
  <si>
    <t>Abnormal glucose</t>
  </si>
  <si>
    <t>Other pulmonary inflamation or edema</t>
  </si>
  <si>
    <t>Respiratory failure; insufficiency; arrest</t>
  </si>
  <si>
    <t>Cardiomyopathy</t>
  </si>
  <si>
    <t>Abnormal chest sounds</t>
  </si>
  <si>
    <t>Respiratory failure</t>
  </si>
  <si>
    <t>Primary/intrinsic cardiomyopathies</t>
  </si>
  <si>
    <t>Unspecified monoarthritis</t>
  </si>
  <si>
    <t>Abnormal findings on radiological exam of musculoskeletal system</t>
  </si>
  <si>
    <t>Elevated prostate specific antigen</t>
  </si>
  <si>
    <t>Phlebitis and thrombophlebitis</t>
  </si>
  <si>
    <t>Barrett's esophagus</t>
  </si>
  <si>
    <t>Cancer of the digestive organs and peritoneum</t>
  </si>
  <si>
    <t>Elevated C-reactive protein</t>
  </si>
  <si>
    <t>Inflammatory disease of breast</t>
  </si>
  <si>
    <t>Sensorineural hearing loss</t>
  </si>
  <si>
    <t>First degree AV block</t>
  </si>
  <si>
    <t>Venous embolism &amp; thrombosis</t>
  </si>
  <si>
    <t>kidney stone</t>
  </si>
  <si>
    <t>Myocardial infarction</t>
  </si>
  <si>
    <t>Type 2 diabetic nephropathy</t>
  </si>
  <si>
    <t>Open-angle glaucoma</t>
  </si>
  <si>
    <t>Atherosclerosis of native arteries of the extremities with ulceration or gangrene</t>
  </si>
  <si>
    <t>Age-related macular degeneration</t>
  </si>
  <si>
    <t>Fracture of vertebral column without mention of spinal cord injury</t>
  </si>
  <si>
    <t>Valvular heart disease/ heart chambers</t>
  </si>
  <si>
    <t>Dupuytren Contracture</t>
  </si>
  <si>
    <t>Urinary incontinence</t>
  </si>
  <si>
    <t>Orthostatic hypotension</t>
  </si>
  <si>
    <t>Hepatic cancer, primary</t>
  </si>
  <si>
    <t>Cardiac arrest</t>
  </si>
  <si>
    <t>Disorders resulting from impaired renal function</t>
  </si>
  <si>
    <t>Hepatic cancer</t>
  </si>
  <si>
    <t>Brain cancer</t>
  </si>
  <si>
    <t>Hearing loss</t>
  </si>
  <si>
    <t>Hypotension</t>
  </si>
  <si>
    <t>Cachexia</t>
  </si>
  <si>
    <t>Menopausal &amp; postmenopausal disorders</t>
  </si>
  <si>
    <t>Osteoarthrosis of multiple sites</t>
  </si>
  <si>
    <t>Breast cancer, including in situ</t>
  </si>
  <si>
    <t>Secondary malignancy of brain/spine</t>
  </si>
  <si>
    <t>Psoriasis vulgaris</t>
  </si>
  <si>
    <t>Psoriasis</t>
  </si>
  <si>
    <t>Psoriasis &amp; related disorders</t>
  </si>
  <si>
    <t>Cystoid macular degeneration of retina</t>
  </si>
  <si>
    <t>Impaired fasting glucose</t>
  </si>
  <si>
    <t>Cancer of kidney and urinary organs</t>
  </si>
  <si>
    <t>Secondary malignancy of lung</t>
  </si>
  <si>
    <t>Dementia</t>
  </si>
  <si>
    <t>Nasal polyps</t>
  </si>
  <si>
    <t>Peripheral autonomic neuropathy</t>
  </si>
  <si>
    <t>Esophageal cancer</t>
  </si>
  <si>
    <t>Chronic prostatitis</t>
  </si>
  <si>
    <t>Emphysema</t>
  </si>
  <si>
    <t>Abnormal mammogram</t>
  </si>
  <si>
    <t>Frequency of urination and polyuria</t>
  </si>
  <si>
    <t>HDL cholesterol change measurement</t>
  </si>
  <si>
    <t>Anal and rectal polyp</t>
  </si>
  <si>
    <t>Neoplasm of uncertain behavior</t>
  </si>
  <si>
    <t>Osteoarthrosis</t>
  </si>
  <si>
    <t>Cardiac arrest &amp; ventricular fibrillation</t>
  </si>
  <si>
    <t>Supraventricular premature beats</t>
  </si>
  <si>
    <t>Osteoarthrosis NOS</t>
  </si>
  <si>
    <t>Ventricular fibrillation &amp; flutter</t>
  </si>
  <si>
    <t>Secondary malignant neoplasm of liver</t>
  </si>
  <si>
    <t>peripheral arterial disease</t>
  </si>
  <si>
    <t>gout</t>
  </si>
  <si>
    <t>Phlebitis and thrombophlebitis of lower extremities</t>
  </si>
  <si>
    <t>Spondylosis with myelopathy</t>
  </si>
  <si>
    <t>Fracture of hand or wrist</t>
  </si>
  <si>
    <t>Chronic venous hypertension</t>
  </si>
  <si>
    <t>Gout and other crystal arthropathies</t>
  </si>
  <si>
    <t>Gout</t>
  </si>
  <si>
    <t>Pleurisy; pleural effusion</t>
  </si>
  <si>
    <t>Neoplasm of unspecified nature of digestive system</t>
  </si>
  <si>
    <t>Dupuytren's disease</t>
  </si>
  <si>
    <t>Trigeminal nerve disorders</t>
  </si>
  <si>
    <t>Calculus of lower urinary tract</t>
  </si>
  <si>
    <t>Cancer of the lower GI tract</t>
  </si>
  <si>
    <t>Apnea</t>
  </si>
  <si>
    <t>LDL cholesterol change measurement</t>
  </si>
  <si>
    <t>Occlusion and stenosis of precerebral arteries</t>
  </si>
  <si>
    <t>Other rheumatic heart disease</t>
  </si>
  <si>
    <t>Cerebral atherosclerosis</t>
  </si>
  <si>
    <t>Heart valve replaced</t>
  </si>
  <si>
    <t>Infertility, female</t>
  </si>
  <si>
    <t>Osteoarthrosis, generalized</t>
  </si>
  <si>
    <t>Costochondritis</t>
  </si>
  <si>
    <t>Myeloproliferative disease</t>
  </si>
  <si>
    <t>Chronic rheumatic disease of the heart valves</t>
  </si>
  <si>
    <t>Multiple myeloma</t>
  </si>
  <si>
    <t>Cataract</t>
  </si>
  <si>
    <t>Macular puckering of retina</t>
  </si>
  <si>
    <t>Hematuria</t>
  </si>
  <si>
    <t>Ill-defined descriptions and complications of heart disease</t>
  </si>
  <si>
    <t>Hemorrhage of gastrointestinal tract</t>
  </si>
  <si>
    <t>Sjogren syndrome</t>
  </si>
  <si>
    <t>phecode 195.1</t>
  </si>
  <si>
    <t>phecode 184.1</t>
  </si>
  <si>
    <t>phecode 609</t>
  </si>
  <si>
    <t>phecode 609.1</t>
  </si>
  <si>
    <t>phecode 743</t>
  </si>
  <si>
    <t>phecode 327.3</t>
  </si>
  <si>
    <t>phecode 395</t>
  </si>
  <si>
    <t>phecode 743.11</t>
  </si>
  <si>
    <t>phecode 555</t>
  </si>
  <si>
    <t>phecode 800.4</t>
  </si>
  <si>
    <t>phecode 395.1</t>
  </si>
  <si>
    <t>phecode 214</t>
  </si>
  <si>
    <t>phecode 276.11</t>
  </si>
  <si>
    <t>phecode 362.22</t>
  </si>
  <si>
    <t>phecode 601</t>
  </si>
  <si>
    <t>phecode 728.7</t>
  </si>
  <si>
    <t>phecode 327.32</t>
  </si>
  <si>
    <t>phecode 276.13</t>
  </si>
  <si>
    <t>phecode 346</t>
  </si>
  <si>
    <t>phecode 204.2</t>
  </si>
  <si>
    <t>phecode 585.4</t>
  </si>
  <si>
    <t>phecode 250.2</t>
  </si>
  <si>
    <t>phecode 250</t>
  </si>
  <si>
    <t>phecode 442</t>
  </si>
  <si>
    <t>phecode 250.21</t>
  </si>
  <si>
    <t>phecode 442.1</t>
  </si>
  <si>
    <t>phecode 442.11</t>
  </si>
  <si>
    <t>phecode 401</t>
  </si>
  <si>
    <t>phecode 411.1</t>
  </si>
  <si>
    <t>phecode 401.1</t>
  </si>
  <si>
    <t>phecode 364</t>
  </si>
  <si>
    <t>phecode 362.27</t>
  </si>
  <si>
    <t>phecode 364.4</t>
  </si>
  <si>
    <t>phecode 289.8</t>
  </si>
  <si>
    <t>phecode 585</t>
  </si>
  <si>
    <t>phecode 456</t>
  </si>
  <si>
    <t>phecode 593.2</t>
  </si>
  <si>
    <t>phecode 578.1</t>
  </si>
  <si>
    <t>phecode 529.6</t>
  </si>
  <si>
    <t>phecode 428.1</t>
  </si>
  <si>
    <t>phecode 165.1</t>
  </si>
  <si>
    <t>phecode 428.2</t>
  </si>
  <si>
    <t>phecode 455</t>
  </si>
  <si>
    <t>phecode 165</t>
  </si>
  <si>
    <t>phecode 428</t>
  </si>
  <si>
    <t>phecode 277.51</t>
  </si>
  <si>
    <t>phecode 365.2</t>
  </si>
  <si>
    <t>phecode 726.2</t>
  </si>
  <si>
    <t>phecode 364.5</t>
  </si>
  <si>
    <t>phecode 427.21</t>
  </si>
  <si>
    <t>phecode 714</t>
  </si>
  <si>
    <t>phecode 427.2</t>
  </si>
  <si>
    <t>phecode 427.5</t>
  </si>
  <si>
    <t>phecode 446.5</t>
  </si>
  <si>
    <t>phecode 427.8</t>
  </si>
  <si>
    <t>phecode 430.2</t>
  </si>
  <si>
    <t>phecode 204.12</t>
  </si>
  <si>
    <t>phecode 440.1</t>
  </si>
  <si>
    <t>phecode 709.4</t>
  </si>
  <si>
    <t>phecode 204.1</t>
  </si>
  <si>
    <t>phecode 506</t>
  </si>
  <si>
    <t>phecode 876</t>
  </si>
  <si>
    <t>phecode 433</t>
  </si>
  <si>
    <t>phecode 700</t>
  </si>
  <si>
    <t>phecode 433.2</t>
  </si>
  <si>
    <t>phecode 429.1</t>
  </si>
  <si>
    <t>phecode 276.5</t>
  </si>
  <si>
    <t>phecode 717</t>
  </si>
  <si>
    <t>phecode 513.3</t>
  </si>
  <si>
    <t>phecode 433.21</t>
  </si>
  <si>
    <t>phecode 731.1</t>
  </si>
  <si>
    <t>phecode 440.22</t>
  </si>
  <si>
    <t>phecode 440.2</t>
  </si>
  <si>
    <t>phecode 714.1</t>
  </si>
  <si>
    <t>phecode 443.9</t>
  </si>
  <si>
    <t>phecode 440</t>
  </si>
  <si>
    <t>phecode 562.1</t>
  </si>
  <si>
    <t>phecode 288.11</t>
  </si>
  <si>
    <t>phecode 443</t>
  </si>
  <si>
    <t>phecode 578.8</t>
  </si>
  <si>
    <t>phecode 743.9</t>
  </si>
  <si>
    <t>phecode 611.3</t>
  </si>
  <si>
    <t>phecode 357</t>
  </si>
  <si>
    <t>phecode 707</t>
  </si>
  <si>
    <t>phecode 707.2</t>
  </si>
  <si>
    <t>phecode 274.11</t>
  </si>
  <si>
    <t>phecode 562</t>
  </si>
  <si>
    <t>phecode 578</t>
  </si>
  <si>
    <t>phecode 416</t>
  </si>
  <si>
    <t>phecode 290.12</t>
  </si>
  <si>
    <t>phecode 202.24</t>
  </si>
  <si>
    <t>phecode 447.1</t>
  </si>
  <si>
    <t>phecode 440.9</t>
  </si>
  <si>
    <t>phecode 363.4</t>
  </si>
  <si>
    <t>phecode 285.22</t>
  </si>
  <si>
    <t>phecode 765</t>
  </si>
  <si>
    <t>phecode 292.2</t>
  </si>
  <si>
    <t>phecode 587</t>
  </si>
  <si>
    <t>phecode 257</t>
  </si>
  <si>
    <t>phecode 458.2</t>
  </si>
  <si>
    <t>phecode 433.8</t>
  </si>
  <si>
    <t>phecode 401.21</t>
  </si>
  <si>
    <t>phecode 257.1</t>
  </si>
  <si>
    <t>phecode 80</t>
  </si>
  <si>
    <t>phecode 285.21</t>
  </si>
  <si>
    <t>phecode 189.11</t>
  </si>
  <si>
    <t>phecode 189.1</t>
  </si>
  <si>
    <t>phecode 577.2</t>
  </si>
  <si>
    <t>phecode 180</t>
  </si>
  <si>
    <t>phecode 426.31</t>
  </si>
  <si>
    <t>phecode 836</t>
  </si>
  <si>
    <t>phecode 530.6</t>
  </si>
  <si>
    <t>phecode 180.3</t>
  </si>
  <si>
    <t>phecode 589</t>
  </si>
  <si>
    <t>phecode 172</t>
  </si>
  <si>
    <t>phecode 702.1</t>
  </si>
  <si>
    <t>phecode 250.7</t>
  </si>
  <si>
    <t>phecode 365</t>
  </si>
  <si>
    <t>phecode 250.6</t>
  </si>
  <si>
    <t>phecode 454</t>
  </si>
  <si>
    <t>phecode 695.42</t>
  </si>
  <si>
    <t>phecode 454.1</t>
  </si>
  <si>
    <t>phecode 250.24</t>
  </si>
  <si>
    <t>phecode 496.3</t>
  </si>
  <si>
    <t>phecode 275.3</t>
  </si>
  <si>
    <t>phecode 276.12</t>
  </si>
  <si>
    <t>phecode 193</t>
  </si>
  <si>
    <t>phecode 709.2</t>
  </si>
  <si>
    <t>phecode 191</t>
  </si>
  <si>
    <t>phecode 389.4</t>
  </si>
  <si>
    <t>phecode 272.11</t>
  </si>
  <si>
    <t>phecode 272</t>
  </si>
  <si>
    <t>phecode 172.2</t>
  </si>
  <si>
    <t>phecode 292.3</t>
  </si>
  <si>
    <t>phecode 184.11</t>
  </si>
  <si>
    <t>phecode 350.1</t>
  </si>
  <si>
    <t>phecode 695.2</t>
  </si>
  <si>
    <t>phecode 509.2</t>
  </si>
  <si>
    <t>phecode 425.2</t>
  </si>
  <si>
    <t>phecode 172.1</t>
  </si>
  <si>
    <t>phecode 743.1</t>
  </si>
  <si>
    <t>phecode 735.23</t>
  </si>
  <si>
    <t>phecode 426.23</t>
  </si>
  <si>
    <t>phecode 586</t>
  </si>
  <si>
    <t>phecode 362.6</t>
  </si>
  <si>
    <t>phecode 740.12</t>
  </si>
  <si>
    <t>phecode 367.1</t>
  </si>
  <si>
    <t>phecode 766</t>
  </si>
  <si>
    <t>phecode 594.3</t>
  </si>
  <si>
    <t>phecode 586.2</t>
  </si>
  <si>
    <t>phecode 411.41</t>
  </si>
  <si>
    <t>phecode 180.1</t>
  </si>
  <si>
    <t>phecode 278</t>
  </si>
  <si>
    <t>phecode 278.1</t>
  </si>
  <si>
    <t>phecode 250.23</t>
  </si>
  <si>
    <t>phecode 716.1</t>
  </si>
  <si>
    <t>phecode 250.25</t>
  </si>
  <si>
    <t>phecode 362.21</t>
  </si>
  <si>
    <t>phecode 426.32</t>
  </si>
  <si>
    <t>phecode 364.2</t>
  </si>
  <si>
    <t>phecode 53.1</t>
  </si>
  <si>
    <t>phecode 580.31</t>
  </si>
  <si>
    <t>phecode 611.11</t>
  </si>
  <si>
    <t>phecode 443.7</t>
  </si>
  <si>
    <t>phecode 580.3</t>
  </si>
  <si>
    <t>phecode 580</t>
  </si>
  <si>
    <t>phecode 175</t>
  </si>
  <si>
    <t>phecode 596.1</t>
  </si>
  <si>
    <t>phecode 711.1</t>
  </si>
  <si>
    <t>phecode 269</t>
  </si>
  <si>
    <t>phecode 198</t>
  </si>
  <si>
    <t>phecode 401.2</t>
  </si>
  <si>
    <t>phecode 386.3</t>
  </si>
  <si>
    <t>phecode 198.6</t>
  </si>
  <si>
    <t>phecode 740.1</t>
  </si>
  <si>
    <t>phecode 716</t>
  </si>
  <si>
    <t>phecode 585.2</t>
  </si>
  <si>
    <t>phecode 588.2</t>
  </si>
  <si>
    <t>phecode 580.32</t>
  </si>
  <si>
    <t>phecode 191.1</t>
  </si>
  <si>
    <t>phecode 556.11</t>
  </si>
  <si>
    <t>phecode 379.1</t>
  </si>
  <si>
    <t>phecode 366.1</t>
  </si>
  <si>
    <t>phecode 401.22</t>
  </si>
  <si>
    <t>phecode 459.1</t>
  </si>
  <si>
    <t>phecode 275.5</t>
  </si>
  <si>
    <t>phecode 496</t>
  </si>
  <si>
    <t>phecode 454.11</t>
  </si>
  <si>
    <t>phecode 740.11</t>
  </si>
  <si>
    <t>phecode 198.3</t>
  </si>
  <si>
    <t>phecode 362.9</t>
  </si>
  <si>
    <t>phecode 290.11</t>
  </si>
  <si>
    <t>phecode 333.1</t>
  </si>
  <si>
    <t>phecode 459</t>
  </si>
  <si>
    <t>phecode 452.2</t>
  </si>
  <si>
    <t>phecode 333</t>
  </si>
  <si>
    <t>phecode 411.4</t>
  </si>
  <si>
    <t>phecode 411.3</t>
  </si>
  <si>
    <t>phecode 411.8</t>
  </si>
  <si>
    <t>phecode 443.8</t>
  </si>
  <si>
    <t>phecode 290.13</t>
  </si>
  <si>
    <t>phecode 290.1</t>
  </si>
  <si>
    <t>phecode 290.16</t>
  </si>
  <si>
    <t>phecode 153.2</t>
  </si>
  <si>
    <t>phecode 331</t>
  </si>
  <si>
    <t>phecode 433.11</t>
  </si>
  <si>
    <t>phecode 791</t>
  </si>
  <si>
    <t>phecode 189.2</t>
  </si>
  <si>
    <t>phecode 624.1</t>
  </si>
  <si>
    <t>phecode 818</t>
  </si>
  <si>
    <t>phecode 278.11</t>
  </si>
  <si>
    <t>phecode 285.2</t>
  </si>
  <si>
    <t>phecode 590</t>
  </si>
  <si>
    <t>phecode 602</t>
  </si>
  <si>
    <t>phecode 260.5</t>
  </si>
  <si>
    <t>phecode 516.1</t>
  </si>
  <si>
    <t>phecode 446.9</t>
  </si>
  <si>
    <t>phecode 189.21</t>
  </si>
  <si>
    <t>phecode 621</t>
  </si>
  <si>
    <t>phecode 504.1</t>
  </si>
  <si>
    <t>phecode 185</t>
  </si>
  <si>
    <t>phecode 600</t>
  </si>
  <si>
    <t>phecode 743.21</t>
  </si>
  <si>
    <t>phecode 429.2</t>
  </si>
  <si>
    <t>phecode 772.1</t>
  </si>
  <si>
    <t>phecode 585.3</t>
  </si>
  <si>
    <t>phecode 270.32</t>
  </si>
  <si>
    <t>phecode 585.1</t>
  </si>
  <si>
    <t>phecode 386.1</t>
  </si>
  <si>
    <t>phecode 586.3</t>
  </si>
  <si>
    <t>phecode 401.3</t>
  </si>
  <si>
    <t>phecode 760</t>
  </si>
  <si>
    <t>phecode 611.2</t>
  </si>
  <si>
    <t>phecode 53</t>
  </si>
  <si>
    <t>phecode 285.9</t>
  </si>
  <si>
    <t>phecode 277.7</t>
  </si>
  <si>
    <t>phecode 442.8</t>
  </si>
  <si>
    <t>phecode 173</t>
  </si>
  <si>
    <t>phecode 198.1</t>
  </si>
  <si>
    <t>phecode 202</t>
  </si>
  <si>
    <t>phecode 202.22</t>
  </si>
  <si>
    <t>phecode 458.9</t>
  </si>
  <si>
    <t>phecode 624.9</t>
  </si>
  <si>
    <t>phecode 695.6</t>
  </si>
  <si>
    <t>phecode 362.2</t>
  </si>
  <si>
    <t>phecode 365.11</t>
  </si>
  <si>
    <t>phecode 252.1</t>
  </si>
  <si>
    <t>phecode 371.51</t>
  </si>
  <si>
    <t>phecode 367.9</t>
  </si>
  <si>
    <t>phecode 287.1</t>
  </si>
  <si>
    <t>phecode 577.3</t>
  </si>
  <si>
    <t>phecode 726.3</t>
  </si>
  <si>
    <t>phecode 795.8</t>
  </si>
  <si>
    <t>phecode 189.4</t>
  </si>
  <si>
    <t>phecode 172.3</t>
  </si>
  <si>
    <t>phecode 274.21</t>
  </si>
  <si>
    <t>phecode 414</t>
  </si>
  <si>
    <t>phecode 374.1</t>
  </si>
  <si>
    <t>phecode 433.6</t>
  </si>
  <si>
    <t>phecode 707.3</t>
  </si>
  <si>
    <t>phecode 420.3</t>
  </si>
  <si>
    <t>phecode 459.9</t>
  </si>
  <si>
    <t>phecode 334</t>
  </si>
  <si>
    <t>phecode 875</t>
  </si>
  <si>
    <t>phecode 430</t>
  </si>
  <si>
    <t>phecode 202.23</t>
  </si>
  <si>
    <t>phecode 574.2</t>
  </si>
  <si>
    <t>phecode 741.2</t>
  </si>
  <si>
    <t>phecode 444.1</t>
  </si>
  <si>
    <t>phecode 433.31</t>
  </si>
  <si>
    <t>phecode 433.3</t>
  </si>
  <si>
    <t>phecode 618</t>
  </si>
  <si>
    <t>phecode 741.4</t>
  </si>
  <si>
    <t>phecode 743.13</t>
  </si>
  <si>
    <t>phecode 411.9</t>
  </si>
  <si>
    <t>phecode 241.1</t>
  </si>
  <si>
    <t>phecode 720.1</t>
  </si>
  <si>
    <t>phecode 743.2</t>
  </si>
  <si>
    <t>phecode 426.7</t>
  </si>
  <si>
    <t>phecode 241.2</t>
  </si>
  <si>
    <t>phecode 560.1</t>
  </si>
  <si>
    <t>phecode 202.21</t>
  </si>
  <si>
    <t>phecode 442.3</t>
  </si>
  <si>
    <t>phecode 149</t>
  </si>
  <si>
    <t>phecode 562.2</t>
  </si>
  <si>
    <t>phecode 195</t>
  </si>
  <si>
    <t>phecode 241</t>
  </si>
  <si>
    <t>phecode 594.1</t>
  </si>
  <si>
    <t>phecode 202.2</t>
  </si>
  <si>
    <t>phecode 240</t>
  </si>
  <si>
    <t>phecode 427.7</t>
  </si>
  <si>
    <t>phecode 585.32</t>
  </si>
  <si>
    <t>phecode 242.2</t>
  </si>
  <si>
    <t>phecode 580.2</t>
  </si>
  <si>
    <t>phecode 444</t>
  </si>
  <si>
    <t>phecode 605</t>
  </si>
  <si>
    <t>phecode 395.2</t>
  </si>
  <si>
    <t>phecode 722.6</t>
  </si>
  <si>
    <t>phecode 396</t>
  </si>
  <si>
    <t>phecode 200.1</t>
  </si>
  <si>
    <t>phecode 532</t>
  </si>
  <si>
    <t>phecode 433.5</t>
  </si>
  <si>
    <t>phecode 442.2</t>
  </si>
  <si>
    <t>phecode 426.8</t>
  </si>
  <si>
    <t>phecode 611</t>
  </si>
  <si>
    <t>phecode 157</t>
  </si>
  <si>
    <t>phecode 426.3</t>
  </si>
  <si>
    <t>phecode 287.32</t>
  </si>
  <si>
    <t>phecode 411</t>
  </si>
  <si>
    <t>phecode 402</t>
  </si>
  <si>
    <t>phecode 720</t>
  </si>
  <si>
    <t>phecode 250.4</t>
  </si>
  <si>
    <t>phecode 505</t>
  </si>
  <si>
    <t>phecode 509</t>
  </si>
  <si>
    <t>phecode 425</t>
  </si>
  <si>
    <t>phecode 512.3</t>
  </si>
  <si>
    <t>phecode 509.1</t>
  </si>
  <si>
    <t>phecode 425.1</t>
  </si>
  <si>
    <t>phecode 716.2</t>
  </si>
  <si>
    <t>phecode 793.7</t>
  </si>
  <si>
    <t>phecode 335</t>
  </si>
  <si>
    <t>phecode 796</t>
  </si>
  <si>
    <t>phecode 451</t>
  </si>
  <si>
    <t>phecode 530.13</t>
  </si>
  <si>
    <t>phecode 159</t>
  </si>
  <si>
    <t>phecode 790.8</t>
  </si>
  <si>
    <t>phecode 613.1</t>
  </si>
  <si>
    <t>phecode 389.1</t>
  </si>
  <si>
    <t>phecode 426.21</t>
  </si>
  <si>
    <t>phecode 452</t>
  </si>
  <si>
    <t>phecode 153</t>
  </si>
  <si>
    <t>phecode 411.2</t>
  </si>
  <si>
    <t>phecode 250.22</t>
  </si>
  <si>
    <t>phecode 365.1</t>
  </si>
  <si>
    <t>phecode 440.21</t>
  </si>
  <si>
    <t>phecode 362.29</t>
  </si>
  <si>
    <t>phecode 805</t>
  </si>
  <si>
    <t>phecode 747.12</t>
  </si>
  <si>
    <t>phecode 599.4</t>
  </si>
  <si>
    <t>phecode 458.1</t>
  </si>
  <si>
    <t>phecode 155.1</t>
  </si>
  <si>
    <t>phecode 427.42</t>
  </si>
  <si>
    <t>phecode 588</t>
  </si>
  <si>
    <t>phecode 155</t>
  </si>
  <si>
    <t>phecode 191.11</t>
  </si>
  <si>
    <t>phecode 389</t>
  </si>
  <si>
    <t>phecode 458</t>
  </si>
  <si>
    <t>phecode 260.1</t>
  </si>
  <si>
    <t>phecode 627</t>
  </si>
  <si>
    <t>phecode 174</t>
  </si>
  <si>
    <t>phecode 174.11</t>
  </si>
  <si>
    <t>phecode 740.3</t>
  </si>
  <si>
    <t>phecode 174.1</t>
  </si>
  <si>
    <t>phecode 198.5</t>
  </si>
  <si>
    <t>phecode 696.41</t>
  </si>
  <si>
    <t>phecode 696.4</t>
  </si>
  <si>
    <t>phecode 696</t>
  </si>
  <si>
    <t>phecode 362.23</t>
  </si>
  <si>
    <t>phecode 250.41</t>
  </si>
  <si>
    <t>phecode 189</t>
  </si>
  <si>
    <t>phecode 198.2</t>
  </si>
  <si>
    <t>phecode 471</t>
  </si>
  <si>
    <t>phecode 337.1</t>
  </si>
  <si>
    <t>phecode 150</t>
  </si>
  <si>
    <t>phecode 601.12</t>
  </si>
  <si>
    <t>phecode 496.1</t>
  </si>
  <si>
    <t>phecode 611.1</t>
  </si>
  <si>
    <t>phecode 599.5</t>
  </si>
  <si>
    <t>phecode 565.1</t>
  </si>
  <si>
    <t>phecode 199</t>
  </si>
  <si>
    <t>phecode 740</t>
  </si>
  <si>
    <t>phecode 427.4</t>
  </si>
  <si>
    <t>phecode 427.61</t>
  </si>
  <si>
    <t>phecode 740.9</t>
  </si>
  <si>
    <t>phecode 427.41</t>
  </si>
  <si>
    <t>phecode 198.4</t>
  </si>
  <si>
    <t>phecode 451.2</t>
  </si>
  <si>
    <t>phecode 721.2</t>
  </si>
  <si>
    <t>phecode 804</t>
  </si>
  <si>
    <t>phecode 453</t>
  </si>
  <si>
    <t>phecode 274</t>
  </si>
  <si>
    <t>phecode 274.1</t>
  </si>
  <si>
    <t>phecode 507</t>
  </si>
  <si>
    <t>phecode 158</t>
  </si>
  <si>
    <t>phecode 728.71</t>
  </si>
  <si>
    <t>phecode 352.1</t>
  </si>
  <si>
    <t>phecode 594.2</t>
  </si>
  <si>
    <t>phecode 153.3</t>
  </si>
  <si>
    <t>phecode 513.31</t>
  </si>
  <si>
    <t>phecode 332</t>
  </si>
  <si>
    <t>phecode 433.1</t>
  </si>
  <si>
    <t>phecode 420.4</t>
  </si>
  <si>
    <t>phecode 433.12</t>
  </si>
  <si>
    <t>phecode 395.6</t>
  </si>
  <si>
    <t>phecode 626.8</t>
  </si>
  <si>
    <t>phecode 740.2</t>
  </si>
  <si>
    <t>phecode 733.6</t>
  </si>
  <si>
    <t>phecode 200</t>
  </si>
  <si>
    <t>phecode 615</t>
  </si>
  <si>
    <t>phecode 394</t>
  </si>
  <si>
    <t>phecode 204.4</t>
  </si>
  <si>
    <t>phecode 366</t>
  </si>
  <si>
    <t>phecode 362.26</t>
  </si>
  <si>
    <t>phecode 593</t>
  </si>
  <si>
    <t>phecode 429</t>
  </si>
  <si>
    <t>phecode 578.9</t>
  </si>
  <si>
    <t>DB</t>
  </si>
  <si>
    <t>Traits</t>
  </si>
  <si>
    <t>gwas</t>
  </si>
  <si>
    <t>ori</t>
  </si>
  <si>
    <t>-</t>
  </si>
  <si>
    <t>Adiponectin measurement</t>
  </si>
  <si>
    <t>Late-onset Alzheimers disease</t>
  </si>
  <si>
    <t>Volumetric bone mineral density</t>
  </si>
  <si>
    <t>Spine bone mineral density</t>
  </si>
  <si>
    <t>Hip bone mineral density</t>
  </si>
  <si>
    <t>Radius bone mineral density</t>
  </si>
  <si>
    <t>Heel bone mineral density</t>
  </si>
  <si>
    <t>Femoral neck bone mineral density</t>
  </si>
  <si>
    <t>Bone measurement</t>
  </si>
  <si>
    <t>C-reactive protein</t>
  </si>
  <si>
    <t>Fasting blood glucose measurement</t>
  </si>
  <si>
    <t>High density lipoprotein cholesterol measurement</t>
  </si>
  <si>
    <t>Low density lipoprotein cholesterol measurement</t>
  </si>
  <si>
    <t>Metabolite measurement</t>
  </si>
  <si>
    <t>Pathological myopia</t>
  </si>
  <si>
    <t>Pulmonary function measurement</t>
  </si>
  <si>
    <t>Triglyceride measurement</t>
  </si>
  <si>
    <t>Triglyceride change measurement</t>
  </si>
  <si>
    <t>Urate measurement</t>
  </si>
  <si>
    <t>Uric acid measurement</t>
  </si>
  <si>
    <t>T</t>
  </si>
  <si>
    <t>Acute kidney injury</t>
  </si>
  <si>
    <t>Thoracic aortic aneurysm</t>
  </si>
  <si>
    <t>Sleep apnea measurement</t>
  </si>
  <si>
    <t>abnormal thrombosis</t>
  </si>
  <si>
    <t>Carotid atherosclerosis</t>
  </si>
  <si>
    <t>Coronary atherosclerosis measurement</t>
  </si>
  <si>
    <t>Cardiovascular disease biomarker measurement</t>
  </si>
  <si>
    <t>Carotid artery disease</t>
  </si>
  <si>
    <t>Coronary artery disease</t>
  </si>
  <si>
    <t>Large artery stroke</t>
  </si>
  <si>
    <t>Atherosclerotic Cardiovascular Disease (ASCVD)</t>
  </si>
  <si>
    <t>Bladder carcinoma</t>
  </si>
  <si>
    <t>Amblyopia (disease)</t>
  </si>
  <si>
    <t>Triple-negative breast cancer</t>
  </si>
  <si>
    <t>BRCAX breast cancer</t>
  </si>
  <si>
    <t>Estrogen-receptor positive breast cancer</t>
  </si>
  <si>
    <t>Estrogen-receptor negative breast cancer</t>
  </si>
  <si>
    <t>Progesterone-receptor negative breast cancer</t>
  </si>
  <si>
    <t>Breast carcinoma</t>
  </si>
  <si>
    <t>Brugada syndrome</t>
  </si>
  <si>
    <t>Nephrolithiasis</t>
  </si>
  <si>
    <t>Urolithiasis</t>
  </si>
  <si>
    <t>Nephroblastoma</t>
  </si>
  <si>
    <t>Sudden cardiac arrest</t>
  </si>
  <si>
    <t>Cardiac hypertrophy</t>
  </si>
  <si>
    <t>Dilated cardiomyopathy</t>
  </si>
  <si>
    <t>Hypertrophic cardiomyopathy</t>
  </si>
  <si>
    <t>Chagas cardiomyopathy</t>
  </si>
  <si>
    <t>Idiopathic dilated cardiomyopathy</t>
  </si>
  <si>
    <t>Brain aneurysm</t>
  </si>
  <si>
    <t>Cervical carcinoma</t>
  </si>
  <si>
    <t>Chronic obstructive pulmonary disease</t>
  </si>
  <si>
    <t>Chronic kidney disease</t>
  </si>
  <si>
    <t>Chronic lymphocytic leukemia</t>
  </si>
  <si>
    <t>Colonic neoplasm</t>
  </si>
  <si>
    <t>Fuchs endothelial corneal dystrophy</t>
  </si>
  <si>
    <t>Dermatomyositis</t>
  </si>
  <si>
    <t>Polymyositis</t>
  </si>
  <si>
    <t>Colonic diverticula</t>
  </si>
  <si>
    <t>Dupuytren contracture</t>
  </si>
  <si>
    <t>Metabolic syndrome</t>
  </si>
  <si>
    <t>Spontaneous pneumothorax</t>
  </si>
  <si>
    <t>Esophageal adenocarcinoma</t>
  </si>
  <si>
    <t>Esophageal squamous cell carcinoma</t>
  </si>
  <si>
    <t>Esophageal carcinoma</t>
  </si>
  <si>
    <t>Gastric carcinoma</t>
  </si>
  <si>
    <t>Plantar Fasciitis</t>
  </si>
  <si>
    <t>Hematochezia</t>
  </si>
  <si>
    <t>Temporal arteritis</t>
  </si>
  <si>
    <t>Hepatocellular carcinoma</t>
  </si>
  <si>
    <t>Benign prostatic hyperplasia</t>
  </si>
  <si>
    <t>Cardiovascular disease</t>
  </si>
  <si>
    <t>Male infertility</t>
  </si>
  <si>
    <t>Neuropathy</t>
  </si>
  <si>
    <t>Non-lobar intracerebral hemorrhage</t>
  </si>
  <si>
    <t>diffuse large b-cell lymphoma</t>
  </si>
  <si>
    <t>neoplasm of mature b-cells</t>
  </si>
  <si>
    <t>Lung adenocarcinoma</t>
  </si>
  <si>
    <t>Lung carcinoma</t>
  </si>
  <si>
    <t>Small cell lung carcinoma</t>
  </si>
  <si>
    <t>Non-small cell lung carcinoma</t>
  </si>
  <si>
    <t>Squamous cell lung carcinoma</t>
  </si>
  <si>
    <t>Pulmonary neuroendocrine tumor</t>
  </si>
  <si>
    <t>Acute lymphoblastic leukemia</t>
  </si>
  <si>
    <t>Atrophic macular degeneration</t>
  </si>
  <si>
    <t>Wet macular degeneration</t>
  </si>
  <si>
    <t>Magnesium measurement</t>
  </si>
  <si>
    <t>Azoospermia</t>
  </si>
  <si>
    <t>Memory performance</t>
  </si>
  <si>
    <t>Cognitive impairment measurement</t>
  </si>
  <si>
    <t>T-tau measurement</t>
  </si>
  <si>
    <t>Cognitive decline measurement</t>
  </si>
  <si>
    <t>Beta-amyloid 1-42 measurement</t>
  </si>
  <si>
    <t>Acute myeloid leukemia</t>
  </si>
  <si>
    <t>Nasal cavity polyp</t>
  </si>
  <si>
    <t>Lupus nephritis</t>
  </si>
  <si>
    <t>kidney disease</t>
  </si>
  <si>
    <t>Osteoarthritis, knee</t>
  </si>
  <si>
    <t>Osteoarthritis, hip</t>
  </si>
  <si>
    <t>Osteoarthritis, hand</t>
  </si>
  <si>
    <t>Ovarian carcinoma</t>
  </si>
  <si>
    <t>Overweight body mass index status</t>
  </si>
  <si>
    <t>Osteitis deformans</t>
  </si>
  <si>
    <t>Pancreatic carcinoma</t>
  </si>
  <si>
    <t>Monoclonal gammopathy</t>
  </si>
  <si>
    <t>Guillain-Barre syndrome</t>
  </si>
  <si>
    <t>Primary angle closure glaucoma</t>
  </si>
  <si>
    <t>Prostate carcinoma</t>
  </si>
  <si>
    <t>Cutaneous psoriasis measurement</t>
  </si>
  <si>
    <t>Psoriatic arthritis</t>
  </si>
  <si>
    <t>Age-related hearing impairment</t>
  </si>
  <si>
    <t>Basal cell carcinoma</t>
  </si>
  <si>
    <t>Squamous cell carcinoma</t>
  </si>
  <si>
    <t>Cutaneous melanoma</t>
  </si>
  <si>
    <t>Torsades de pointes</t>
  </si>
  <si>
    <t>Testicular dysgenesis syndrome</t>
  </si>
  <si>
    <t>Thyroid carcinoma</t>
  </si>
  <si>
    <t>Papillary thyroid carcinoma</t>
  </si>
  <si>
    <t>Differentiated thyroid carcinoma</t>
  </si>
  <si>
    <t>Type ii diabetes mellitus</t>
  </si>
  <si>
    <t>Type 2 diabetes nephropathy</t>
  </si>
  <si>
    <t>Acute coronary syndrome</t>
  </si>
  <si>
    <t>Abnormal thrombosis</t>
  </si>
  <si>
    <t>Ventricular fibrillation</t>
  </si>
  <si>
    <t>Brenda</t>
  </si>
  <si>
    <t>Simon</t>
  </si>
  <si>
    <t xml:space="preserve">Systolic blood pressure </t>
  </si>
  <si>
    <t>Diastolic blood pressure</t>
  </si>
  <si>
    <t>Anno</t>
  </si>
  <si>
    <t>Category</t>
  </si>
  <si>
    <t>Not Disease</t>
  </si>
  <si>
    <t>Biomarker - Metabolic Disease</t>
  </si>
  <si>
    <t>Biomarker - Cardiovascular Disease</t>
  </si>
  <si>
    <t>Neurodegenerative Disease</t>
  </si>
  <si>
    <t>Other (age-related)</t>
  </si>
  <si>
    <t>Cardiovascular Disease</t>
  </si>
  <si>
    <t>Inflammatory Disease</t>
  </si>
  <si>
    <t>Psychological/Neurological Disorder</t>
  </si>
  <si>
    <t>Biomarker - Neurodegenerative Disease</t>
  </si>
  <si>
    <t>Biomarker - Inflammatory Disease</t>
  </si>
  <si>
    <t>Biomarker - Longevity</t>
  </si>
  <si>
    <t>Metabolic Disease</t>
  </si>
  <si>
    <t>Infectious/Parasitic Disease</t>
  </si>
  <si>
    <t>Not disease</t>
  </si>
  <si>
    <t>Biomarker - Cancer</t>
  </si>
  <si>
    <t>&lt;- Add this later</t>
  </si>
  <si>
    <t>Thyroid hormone levels</t>
  </si>
  <si>
    <t>Anger</t>
  </si>
  <si>
    <t>Circulating myeloperoxidase levels (plasma)</t>
  </si>
  <si>
    <t>Amyotrophic lateral sclerosis (sporadic)</t>
  </si>
  <si>
    <t>IgG glycosylation</t>
  </si>
  <si>
    <t>Obesity-related traits</t>
  </si>
  <si>
    <t>Dental caries</t>
  </si>
  <si>
    <t>Urinary metabolites (H-NMR features)</t>
  </si>
  <si>
    <t>Blood metabolite levels</t>
  </si>
  <si>
    <t>Metabolic traits</t>
  </si>
  <si>
    <t>Blood metabolite ratios</t>
  </si>
  <si>
    <t>Periodontitis (Mean PAL)</t>
  </si>
  <si>
    <t>Adverse response to radiation therapy</t>
  </si>
  <si>
    <t>Immune response to measles-mumps-rubella vaccine</t>
  </si>
  <si>
    <t>Asthma</t>
  </si>
  <si>
    <t>Crohn's disease</t>
  </si>
  <si>
    <t>Schizophrenia</t>
  </si>
  <si>
    <t>Cognitive performance</t>
  </si>
  <si>
    <t>Response to antidepressant treatment (citalopram)</t>
  </si>
  <si>
    <t>Plasma amyloid beta peptide concentrations (ABx-42)</t>
  </si>
  <si>
    <t xml:space="preserve">Immunoglobulin A </t>
  </si>
  <si>
    <t>Refractive error</t>
  </si>
  <si>
    <t>Prostate cancer (gene x gene interaction)</t>
  </si>
  <si>
    <t>Axial length</t>
  </si>
  <si>
    <t>Smoking behavior</t>
  </si>
  <si>
    <t>Migraine with aura</t>
  </si>
  <si>
    <t>Heart rate</t>
  </si>
  <si>
    <t>Fibrinogen</t>
  </si>
  <si>
    <t>Serum metabolite levels</t>
  </si>
  <si>
    <t>Response to anti-retroviral therapy (ddI/d4T) in HIV-1 infection (Grade 1 peripheral neuropathy)</t>
  </si>
  <si>
    <t>Primary tooth development (time to first tooth eruption)</t>
  </si>
  <si>
    <t>Primary tooth development (number of teeth)</t>
  </si>
  <si>
    <t>Permanent tooth development</t>
  </si>
  <si>
    <t>Anorexia nervosa</t>
  </si>
  <si>
    <t>Liver enzyme levels (alkaline phosphatase)</t>
  </si>
  <si>
    <t>Ewing sarcoma</t>
  </si>
  <si>
    <t>Breast size</t>
  </si>
  <si>
    <t>Atopic dermatitis</t>
  </si>
  <si>
    <t>Serum selenium levels</t>
  </si>
  <si>
    <t>Response to mTOR inhibitor (everolimus)</t>
  </si>
  <si>
    <t>Type 2 diabetes (dietary heme iron intake interaction)</t>
  </si>
  <si>
    <t>Adverse response to chemotherapy (neutropenia/leucopenia) (cisplatin)</t>
  </si>
  <si>
    <t>Urinary metabolites</t>
  </si>
  <si>
    <t>Serum dimethylarginine levels (symmetric)</t>
  </si>
  <si>
    <t>Serum dimethylarginine levels (asymmetric/symetric ratio)</t>
  </si>
  <si>
    <t>Serum dimethylarginine levels (asymmetric)</t>
  </si>
  <si>
    <t>Platelet counts</t>
  </si>
  <si>
    <t>Hematological parameters</t>
  </si>
  <si>
    <t>Bipolar disorder (mood-incongruent)</t>
  </si>
  <si>
    <t>Serum uric acid levels</t>
  </si>
  <si>
    <t>Osteoarthritis (hand, severe)</t>
  </si>
  <si>
    <t>Digestive system disease (Barrett's esophagus and esophageal adenocarcinoma combined)</t>
  </si>
  <si>
    <t>PR interval in Tripanosoma cruzi seropositivity</t>
  </si>
  <si>
    <t>Plasma homocysteine levels (post-methionine load test)</t>
  </si>
  <si>
    <t>Upper aerodigestive tract cancers</t>
  </si>
  <si>
    <t>Stroke (ischemic)</t>
  </si>
  <si>
    <t>Response to alcohol consumption (flushing response)</t>
  </si>
  <si>
    <t>Renal function-related traits (sCR)</t>
  </si>
  <si>
    <t>Mean corpuscular hemoglobin concentration</t>
  </si>
  <si>
    <t>Intracranial aneurysm</t>
  </si>
  <si>
    <t>Hematological and biochemical traits</t>
  </si>
  <si>
    <t>Drinking behavior</t>
  </si>
  <si>
    <t>Alcohol dependence</t>
  </si>
  <si>
    <t>Alcohol consumption (maxi-drinks)</t>
  </si>
  <si>
    <t>Alcohol consumption</t>
  </si>
  <si>
    <t>Major depressive disorder</t>
  </si>
  <si>
    <t>Response to inhaled corticosteroid treatment in asthma (percentage change of FEV1)</t>
  </si>
  <si>
    <t>Autism</t>
  </si>
  <si>
    <t>Pulmonary function decline</t>
  </si>
  <si>
    <t>Glycated hemoglobin levels</t>
  </si>
  <si>
    <t>Fractional exhaled nitric oxide (childhood)</t>
  </si>
  <si>
    <t>Blood trace element (Cu levels)</t>
  </si>
  <si>
    <t>Height</t>
  </si>
  <si>
    <t>Schizophrenia, bipolar disorder and depression (combined)</t>
  </si>
  <si>
    <t>HIV-1 control</t>
  </si>
  <si>
    <t>Sarcoidosis</t>
  </si>
  <si>
    <t>Chronic obstructive pulmonary disease-related biomarkers</t>
  </si>
  <si>
    <t xml:space="preserve">Non-albumin protein levels </t>
  </si>
  <si>
    <t>Palmitoleic acid (16:1n-7) plasma levels</t>
  </si>
  <si>
    <t>Common traits (Other)</t>
  </si>
  <si>
    <t>Serum protein levels (sST2)</t>
  </si>
  <si>
    <t>Response to cytadine analogues (cytosine arabinoside)</t>
  </si>
  <si>
    <t>Non-small cell lung cancer</t>
  </si>
  <si>
    <t>Metabolite levels (Pyroglutamine)</t>
  </si>
  <si>
    <t>Cardiovascular disease risk factors</t>
  </si>
  <si>
    <t>Migraine</t>
  </si>
  <si>
    <t>Lipid traits</t>
  </si>
  <si>
    <t>Lipid metabolism phenotypes</t>
  </si>
  <si>
    <t>Infantile hypertrophic pyloric stenosis</t>
  </si>
  <si>
    <t>Hypertriglyceridemia</t>
  </si>
  <si>
    <t>Cholesterol, total</t>
  </si>
  <si>
    <t>Sphingolipid levels</t>
  </si>
  <si>
    <t>Response to statin therapy (LDL-C)</t>
  </si>
  <si>
    <t>Quantitative traits</t>
  </si>
  <si>
    <t>Longevity (90 years and older)</t>
  </si>
  <si>
    <t>Longevity (85 years and older)</t>
  </si>
  <si>
    <t>Lipoprotein-associated phospholipase A2 activity and mass</t>
  </si>
  <si>
    <t>Hippocampal atrophy</t>
  </si>
  <si>
    <t>HDL Cholesterol - Triglycerides (HDLC-TG)</t>
  </si>
  <si>
    <t>Cognitive decline (age-related)</t>
  </si>
  <si>
    <t>Cognitive decline</t>
  </si>
  <si>
    <t>Brain imaging</t>
  </si>
  <si>
    <t>Apolipoprotein Levels</t>
  </si>
  <si>
    <t>Alzheimer's disease biomarkers</t>
  </si>
  <si>
    <t>Alzheimer's disease (age of onset)</t>
  </si>
  <si>
    <t>Blood pressure measurement (high sodium and potassium intervention)</t>
  </si>
  <si>
    <t>&amp;beta;2-Glycoprotein I (&amp;beta;2-GPI) plasma levels</t>
  </si>
  <si>
    <t>C-reactive protein levels</t>
  </si>
  <si>
    <t>Bone mineral density (hip)</t>
  </si>
  <si>
    <t>Cognitive function</t>
  </si>
  <si>
    <t>Disc degeneration (lumbar)</t>
  </si>
  <si>
    <t>Systolic blood pressure</t>
  </si>
  <si>
    <t>Autism spectrum disorder, attention deficit-hyperactivity disorder, bipolar disorder, major depressive disorder, and schizophrenia (combined)</t>
  </si>
  <si>
    <t xml:space="preserve">Arsenic metabolism </t>
  </si>
  <si>
    <t>Thiazide-induced adverse metabolic effects in hypertensive patients</t>
  </si>
  <si>
    <t>Acne (severe)</t>
  </si>
  <si>
    <t>Systemic lupus erythematosus and Systemic sclerosis</t>
  </si>
  <si>
    <t>Response to metformin in type 2 diabetes (glycemic)</t>
  </si>
  <si>
    <t>Response to metformin</t>
  </si>
  <si>
    <t>Response to antipsychotic treatment</t>
  </si>
  <si>
    <t>Protein quantitative trait loci</t>
  </si>
  <si>
    <t>Red blood cell traits</t>
  </si>
  <si>
    <t>Major depressive disorder (broad)</t>
  </si>
  <si>
    <t xml:space="preserve">Circulating myeloperoxidase levels (serum) </t>
  </si>
  <si>
    <t>Bipolar disorder and schizophrenia</t>
  </si>
  <si>
    <t>Testicular germ cell tumor</t>
  </si>
  <si>
    <t>Response to statin therapy</t>
  </si>
  <si>
    <t>Cardiac Troponin-T levels</t>
  </si>
  <si>
    <t>Primary sclerosing cholangitis</t>
  </si>
  <si>
    <t>Dehydroepiandrosterone sulphate levels</t>
  </si>
  <si>
    <t>Blood trace element (Se levels)</t>
  </si>
  <si>
    <t>Progressive supranuclear palsy</t>
  </si>
  <si>
    <t>Age-related macular degeneration (extreme sampling)</t>
  </si>
  <si>
    <t>Crohn's disease and sarcoidosis (combined)</t>
  </si>
  <si>
    <t>N-glycan levels</t>
  </si>
  <si>
    <t>Liver enzyme levels</t>
  </si>
  <si>
    <t>Acute lymphoblastic leukemia (childhood)</t>
  </si>
  <si>
    <t>Erythrocyte sedimentation rate</t>
  </si>
  <si>
    <t>Age-related macular degeneration (GA)</t>
  </si>
  <si>
    <t>Age-related macular degeneration (CNV)</t>
  </si>
  <si>
    <t>Response to treatment for acute lymphoblastic leukemia</t>
  </si>
  <si>
    <t>Metabolite levels (HVA/MHPG ratio)</t>
  </si>
  <si>
    <t>Arthritis (juvenile idiopathic)</t>
  </si>
  <si>
    <t>Calcium levels</t>
  </si>
  <si>
    <t>Bleomycin sensitivity</t>
  </si>
  <si>
    <t>Parent of origin effect on language impairment (paternal)</t>
  </si>
  <si>
    <t>Migraine without aura</t>
  </si>
  <si>
    <t>Migraine - clinic-based</t>
  </si>
  <si>
    <t>Hypothyroidism</t>
  </si>
  <si>
    <t>Metabolite levels (HVA)</t>
  </si>
  <si>
    <t>Metabolite levels (HVA-5-HIAA Factor score)</t>
  </si>
  <si>
    <t>Ulcerative colitis</t>
  </si>
  <si>
    <t>Response to taxane treatment (docetaxel)</t>
  </si>
  <si>
    <t>Non-alcoholic fatty liver disease histology (lobular)</t>
  </si>
  <si>
    <t>Metabolite levels (Dihydroxy docosatrienoic acid)</t>
  </si>
  <si>
    <t>Crohn's disease (need for surgery)</t>
  </si>
  <si>
    <t>Bulimia nervosa</t>
  </si>
  <si>
    <t>Homocysteine levels</t>
  </si>
  <si>
    <t>Liver enzyme levels (gamma-glutamyl transferase)</t>
  </si>
  <si>
    <t>Phosphorus levels</t>
  </si>
  <si>
    <t>Eating disorders</t>
  </si>
  <si>
    <t xml:space="preserve">Diabetic retinopathy </t>
  </si>
  <si>
    <t>Birth weight</t>
  </si>
  <si>
    <t>Adiposity in newborns</t>
  </si>
  <si>
    <t>Subcutaneous adipose tissue</t>
  </si>
  <si>
    <t>Pain</t>
  </si>
  <si>
    <t>Graves' disease</t>
  </si>
  <si>
    <t>Celiac disease</t>
  </si>
  <si>
    <t>White matter microstructure (global fractional anisotropy)</t>
  </si>
  <si>
    <t>Tuberculosis</t>
  </si>
  <si>
    <t>Smoking initiation</t>
  </si>
  <si>
    <t>Response to fenofibrate (adiponectin levels)</t>
  </si>
  <si>
    <t>Response to amphetamines</t>
  </si>
  <si>
    <t>Non-word repetition</t>
  </si>
  <si>
    <t>Multiple myeloma (IgH translocation)</t>
  </si>
  <si>
    <t>Malaria</t>
  </si>
  <si>
    <t xml:space="preserve">IgE levels in asthmatics (D.f. specific) </t>
  </si>
  <si>
    <t>Homeostasis model assessment of beta-cell function (interaction)</t>
  </si>
  <si>
    <t>Depression (quantitative trait)</t>
  </si>
  <si>
    <t>D-dimer levels</t>
  </si>
  <si>
    <t>Attention deficit hyperactivity disorder</t>
  </si>
  <si>
    <t>Adverse response to chemotherapy in breast cancer (alopecia) (paclitaxel)</t>
  </si>
  <si>
    <t>Adverse response to chemotherapy in breast cancer (alopecia) (cyclophosphamide+doxorubicin+/-5FU)</t>
  </si>
  <si>
    <t>Reading and spelling</t>
  </si>
  <si>
    <t>Cocaine dependence</t>
  </si>
  <si>
    <t>Epilepsy (generalized)</t>
  </si>
  <si>
    <t>DNA methylation (variation)</t>
  </si>
  <si>
    <t>Visceral adipose tissue/subcutaneous adipose tissue ratio</t>
  </si>
  <si>
    <t>Vitamin B12 levels</t>
  </si>
  <si>
    <t>Rheumatoid arthritis (ACPA-negative)</t>
  </si>
  <si>
    <t>Waist-hip ratio</t>
  </si>
  <si>
    <t>Sexual dimorphism in anthropometric traits</t>
  </si>
  <si>
    <t>Fasting insulin-related traits (interaction with BMI)</t>
  </si>
  <si>
    <t>Temperament</t>
  </si>
  <si>
    <t>Conotruncal heart defects</t>
  </si>
  <si>
    <t>Dialysis-related mortality</t>
  </si>
  <si>
    <t>Age-related hearing impairment (interaction)</t>
  </si>
  <si>
    <t>Body mass index (asthmatics)</t>
  </si>
  <si>
    <t>Narcolepsy</t>
  </si>
  <si>
    <t>Age-related nuclear cataracts</t>
  </si>
  <si>
    <t>Antipsychotic-induced QTc interval prolongation</t>
  </si>
  <si>
    <t>Menarche (age at onset)</t>
  </si>
  <si>
    <t>Waist circumference</t>
  </si>
  <si>
    <t>Alzheimer's disease (cognitive decline)</t>
  </si>
  <si>
    <t>Testosterone levels</t>
  </si>
  <si>
    <t>Relative hand skill in reading disability</t>
  </si>
  <si>
    <t>Information processing speed</t>
  </si>
  <si>
    <t xml:space="preserve">Airflow obstruction </t>
  </si>
  <si>
    <t>Vertical cup-disc ratio</t>
  </si>
  <si>
    <t>Non-alcoholic fatty liver disease</t>
  </si>
  <si>
    <t>Heart rate variability traits</t>
  </si>
  <si>
    <t>Asthma (childhood onset)</t>
  </si>
  <si>
    <t>Biochemical measures</t>
  </si>
  <si>
    <t>Antibody status in Tripanosoma cruzi seropositivity</t>
  </si>
  <si>
    <t>Wilms tumor</t>
  </si>
  <si>
    <t>Pulmonary function (interaction)</t>
  </si>
  <si>
    <t>Hair morphology</t>
  </si>
  <si>
    <t>Asthma or chronic obstructive pulmonary disease</t>
  </si>
  <si>
    <t>Vitiligo</t>
  </si>
  <si>
    <t>Celiac disease and Rheumatoid arthritis</t>
  </si>
  <si>
    <t>Response to angiotensin II receptor blocker therapy</t>
  </si>
  <si>
    <t>Response to cytidine analogues (gemcitabine)</t>
  </si>
  <si>
    <t>Osteoporosis-related phenotypes</t>
  </si>
  <si>
    <t>Presence of antiphospholipid antibodies</t>
  </si>
  <si>
    <t>Plasma omega-6 polyunsaturated fatty acid levels (gamma-linolenic acid)</t>
  </si>
  <si>
    <t>PR segment</t>
  </si>
  <si>
    <t>Estradiol levels</t>
  </si>
  <si>
    <t>Type 1 diabetes nephropathy</t>
  </si>
  <si>
    <t>Personality dimensions</t>
  </si>
  <si>
    <t>Coronary artery calcification</t>
  </si>
  <si>
    <t>Asthma (sex interaction)</t>
  </si>
  <si>
    <t>Conduct disorder (symptom count)</t>
  </si>
  <si>
    <t>Bilirubin levels</t>
  </si>
  <si>
    <t>Preeclampsia</t>
  </si>
  <si>
    <t>Response to tocilizumab in rheumatoid arthritis</t>
  </si>
  <si>
    <t>HIV-1 viral setpoint</t>
  </si>
  <si>
    <t>Stearic acid (18:0) plasma levels</t>
  </si>
  <si>
    <t>Plasma omega-6 polyunsaturated fatty acid levels (linoleic acid)</t>
  </si>
  <si>
    <t>Plasma omega-6 polyunsaturated fatty acid levels (dihomo-gamma-linolenic acid)</t>
  </si>
  <si>
    <t>Plasma omega-6 polyunsaturated fatty acid levels (arachidonic acid)</t>
  </si>
  <si>
    <t>Plasma omega-6 polyunsaturated fatty acid levels (adrenic acid)</t>
  </si>
  <si>
    <t>Phospholipid levels (plasma)</t>
  </si>
  <si>
    <t>P wave duration</t>
  </si>
  <si>
    <t>Oleic acid (18:1n-9) plasma levels</t>
  </si>
  <si>
    <t>Comprehensive strength and appendicular lean mass</t>
  </si>
  <si>
    <t>Blood pressure measurement (low sodium intervention)</t>
  </si>
  <si>
    <t>Erectile dysfunction and prostate cancer treatment</t>
  </si>
  <si>
    <t>Obesity (early onset extreme)</t>
  </si>
  <si>
    <t>QT interval (interaction)</t>
  </si>
  <si>
    <t>Thoracic aortic aneurysms and dissections</t>
  </si>
  <si>
    <t>Insomnia</t>
  </si>
  <si>
    <t>Response to anti-retroviral therapy (ddI/d4T) in HIV-1 infection (Grade 2 peripheral neuropathy)</t>
  </si>
  <si>
    <t>Non-alcoholic fatty liver disease histology (other)</t>
  </si>
  <si>
    <t>Ejection fraction in Tripanosoma cruzi seropositivity</t>
  </si>
  <si>
    <t>Immune response to smallpox vaccine (IL-6)</t>
  </si>
  <si>
    <t>Venous thromboembolism</t>
  </si>
  <si>
    <t>Response to citalopram treatment</t>
  </si>
  <si>
    <t xml:space="preserve">Pit-and-Fissure caries </t>
  </si>
  <si>
    <t>Orofacial clefts</t>
  </si>
  <si>
    <t>Capecitabine sensitivity</t>
  </si>
  <si>
    <t>Bronchopulmonary dysplasia</t>
  </si>
  <si>
    <t>Asperger disorder</t>
  </si>
  <si>
    <t>Aortic root size</t>
  </si>
  <si>
    <t>Adverse response to lamotrigine and phenytoin</t>
  </si>
  <si>
    <t>Blood trace element (Zn levels)</t>
  </si>
  <si>
    <t>Adverse response to chemotherapy (neutropenia/leucopenia) (docetaxel)</t>
  </si>
  <si>
    <t>Adverse response to chemotherapy (neutropenia/leucopenia) (all antimicrotubule drugs)</t>
  </si>
  <si>
    <t>Intraocular pressure</t>
  </si>
  <si>
    <t>Adverse response to chemotherapy (neutropenia/leucopenia) (paclitaxel)</t>
  </si>
  <si>
    <t>Renal function and chronic kidney disease</t>
  </si>
  <si>
    <t>Homoarginine levels</t>
  </si>
  <si>
    <t>Mean corpuscular hemoglobin</t>
  </si>
  <si>
    <t>Suicidal ideation</t>
  </si>
  <si>
    <t>Speech perception in dyslexia</t>
  </si>
  <si>
    <t>Insulin-related traits</t>
  </si>
  <si>
    <t>HIV-1 susceptibility</t>
  </si>
  <si>
    <t>Brain structure</t>
  </si>
  <si>
    <t>Body mass (lean)</t>
  </si>
  <si>
    <t>White matter integrity</t>
  </si>
  <si>
    <t>Liver enzyme levels (aspartate transaminase)</t>
  </si>
  <si>
    <t xml:space="preserve">Aspartate aminotransferase </t>
  </si>
  <si>
    <t>Periodontal disease-related phenotypes</t>
  </si>
  <si>
    <t>White blood cell types</t>
  </si>
  <si>
    <t>White blood cell count</t>
  </si>
  <si>
    <t>Retinopathy in non-diabetics</t>
  </si>
  <si>
    <t>Glioma</t>
  </si>
  <si>
    <t>Bone mineral density (spine)</t>
  </si>
  <si>
    <t>Red blood cell count</t>
  </si>
  <si>
    <t>Mean corpuscular volume</t>
  </si>
  <si>
    <t>Hemoglobin</t>
  </si>
  <si>
    <t>Hematocrit</t>
  </si>
  <si>
    <t>Glycemic traits (pregnancy)</t>
  </si>
  <si>
    <t>Femoral neck bone geometry</t>
  </si>
  <si>
    <t>Prion diseases</t>
  </si>
  <si>
    <t>Adverse response to chemotherapy (neutropenia/leucopenia) (cyclophosphamide)</t>
  </si>
  <si>
    <t>Palmitic acid (16:0) plasma levels</t>
  </si>
  <si>
    <t>Neuroblastoma</t>
  </si>
  <si>
    <t>Forced vital capacity</t>
  </si>
  <si>
    <t>Aging</t>
  </si>
  <si>
    <t>Uterine fibroids</t>
  </si>
  <si>
    <t>Fasting insulin-related traits</t>
  </si>
  <si>
    <t>Fasting glucose-related traits</t>
  </si>
  <si>
    <t>QRS duration</t>
  </si>
  <si>
    <t>Insulin-like growth factors</t>
  </si>
  <si>
    <t>Inflammatory biomarkers</t>
  </si>
  <si>
    <t>Attention deficit hyperactivity disorder (time to onset)</t>
  </si>
  <si>
    <t>Formal thought disorder in schizophrenia</t>
  </si>
  <si>
    <t>Bladder cancer (smoking interaction)</t>
  </si>
  <si>
    <t xml:space="preserve">Interstitial lung disease </t>
  </si>
  <si>
    <t>Systolic blood pressure in sickle cell anemia</t>
  </si>
  <si>
    <t>Type 1 diabetes</t>
  </si>
  <si>
    <t>Allergic sensitization</t>
  </si>
  <si>
    <t>Metabolite levels (5-HIAA)</t>
  </si>
  <si>
    <t xml:space="preserve">Basal cell carcinoma </t>
  </si>
  <si>
    <t>Amyloid A serum levels</t>
  </si>
  <si>
    <t>Fat distribution (HIV)</t>
  </si>
  <si>
    <t>Protein biomarker</t>
  </si>
  <si>
    <t>Activated partial thromboplastin time</t>
  </si>
  <si>
    <t>Parkinson's disease (motor and cognition)</t>
  </si>
  <si>
    <t>Corneal structure</t>
  </si>
  <si>
    <t xml:space="preserve">Smooth-surface caries </t>
  </si>
  <si>
    <t>Hyperactive-impulsive symptoms</t>
  </si>
  <si>
    <t>Adiposity</t>
  </si>
  <si>
    <t>Venous thromboembolism (gene x gene interaction)</t>
  </si>
  <si>
    <t>Pubertal anthropometrics</t>
  </si>
  <si>
    <t>Bipolar disorder</t>
  </si>
  <si>
    <t>Weight</t>
  </si>
  <si>
    <t>Waist circumference and related phenotypes</t>
  </si>
  <si>
    <t>Obesity and blood pressure</t>
  </si>
  <si>
    <t>Fat body mass</t>
  </si>
  <si>
    <t>Antipsychotic drug-induced weight gain</t>
  </si>
  <si>
    <t>Rhegmatogenous retinal detachment</t>
  </si>
  <si>
    <t>Entorhinal cortical thickness</t>
  </si>
  <si>
    <t>Adverse response to chemotherapy in breast cancer (alopecia) (anti-microtubule)</t>
  </si>
  <si>
    <t>Adverse response to chemotherapy (neutropenia/leucopenia) (doxorubicin)</t>
  </si>
  <si>
    <t>Behavioural disinhibition (generation interaction)</t>
  </si>
  <si>
    <t>Visceral fat</t>
  </si>
  <si>
    <t>Total ventricular volume</t>
  </si>
  <si>
    <t>Visceral adipose tissue adjusted for BMI</t>
  </si>
  <si>
    <t>Liver enzyme levels (alanine transaminase)</t>
  </si>
  <si>
    <t>Alcoholism (alcohol use disorder factor score)</t>
  </si>
  <si>
    <t>Alcoholism (alcohol dependence factor score)</t>
  </si>
  <si>
    <t>Monocyte early outgrowth colony forming units</t>
  </si>
  <si>
    <t>F-cell distribution</t>
  </si>
  <si>
    <t>Response to antipsychotic therapy (extrapyramidal side effects)</t>
  </si>
  <si>
    <t>Vascular endothelial growth factor levels</t>
  </si>
  <si>
    <t>Fasting glucose-related traits (interaction with BMI)</t>
  </si>
  <si>
    <t>Kawasaki disease</t>
  </si>
  <si>
    <t>Chronic kidney disease and serum creatinine levels</t>
  </si>
  <si>
    <t>Myocardial infarction (early onset)</t>
  </si>
  <si>
    <t>Multiple myeloma (hyperdiploidy)</t>
  </si>
  <si>
    <t>Sleep time</t>
  </si>
  <si>
    <t>Chronic myeloid leukemia</t>
  </si>
  <si>
    <t>Immune reponse to smallpox (secreted IL-1beta)</t>
  </si>
  <si>
    <t>Renal function-related traits (BUN)</t>
  </si>
  <si>
    <t>Folate pathway vitamin levels</t>
  </si>
  <si>
    <t>Lung function (forced expiratory volume in 1 second)</t>
  </si>
  <si>
    <t>Thrombin generation potential phenotypes</t>
  </si>
  <si>
    <t>Resting heart rate</t>
  </si>
  <si>
    <t>Electrocardiographic traits</t>
  </si>
  <si>
    <t>Optic nerve measurement (rim area)</t>
  </si>
  <si>
    <t>Glomerulosclerosis</t>
  </si>
  <si>
    <t>End-stage renal disease (non-diabetic)</t>
  </si>
  <si>
    <t>Response to methotrexate in juvenile idiopathic arthritis</t>
  </si>
  <si>
    <t xml:space="preserve">Antineutrophil cytoplasmic antibody-associated vasculitis </t>
  </si>
  <si>
    <t>Glycemic traits</t>
  </si>
  <si>
    <t>Gamma glutamyl transpeptidase</t>
  </si>
  <si>
    <t>Odorant perception (isobutyraldehyde)</t>
  </si>
  <si>
    <t>Platelet aggregation</t>
  </si>
  <si>
    <t>Volumetric brain MRI</t>
  </si>
  <si>
    <t>Multiple sclerosis or amyotrophic lateral sclerosis</t>
  </si>
  <si>
    <t>Eye color traits</t>
  </si>
  <si>
    <t>Blood pressure measurement (high sodium intervention)</t>
  </si>
  <si>
    <t>Coronary artery disease or large artery stroke</t>
  </si>
  <si>
    <t>Coronary restenosis</t>
  </si>
  <si>
    <t>Response to iloperidone treatment (QT prolongation)</t>
  </si>
  <si>
    <t>Brain lesion load</t>
  </si>
  <si>
    <t>Depression and alcohol dependence</t>
  </si>
  <si>
    <t>Peripheral artery disease</t>
  </si>
  <si>
    <t>Body mass index (education interaction)</t>
  </si>
  <si>
    <t>Contrast sensitivity</t>
  </si>
  <si>
    <t>Sleep duration</t>
  </si>
  <si>
    <t>Alcohol consumption (transferrin glycosylation)</t>
  </si>
  <si>
    <t>Periodontitis (PAL4Q3)</t>
  </si>
  <si>
    <t>Paclitaxel-induced neuropathy</t>
  </si>
  <si>
    <t>Intelligence</t>
  </si>
  <si>
    <t>Economic and political preferences (environmentalism)</t>
  </si>
  <si>
    <t>Attention deficit hyperactivity disorder and conduct disorder</t>
  </si>
  <si>
    <t>Knee osteoarthritis</t>
  </si>
  <si>
    <t>Cutaneous nevi/mole</t>
  </si>
  <si>
    <t>Menopause (age at onset)</t>
  </si>
  <si>
    <t xml:space="preserve">Immune response to anthrax vaccine </t>
  </si>
  <si>
    <t>Conduct disorder (interaction)</t>
  </si>
  <si>
    <t>Alopecia areata</t>
  </si>
  <si>
    <t>Word reading</t>
  </si>
  <si>
    <t>Prothrombin time</t>
  </si>
  <si>
    <t>Protein C levels</t>
  </si>
  <si>
    <t>Hemostatic factors and hematological phenotypes</t>
  </si>
  <si>
    <t>Coagulation factor levels</t>
  </si>
  <si>
    <t>Anticoagulant levels</t>
  </si>
  <si>
    <t>Response to methylphenidate treatment in attention-deficit/hyperactivity disorder (blood pressure)</t>
  </si>
  <si>
    <t>Sexual dysfunction (female)</t>
  </si>
  <si>
    <t>Psychosis (atypical)</t>
  </si>
  <si>
    <t>Immune reponse to smallpox (secreted IFN-alpha)</t>
  </si>
  <si>
    <t>Leprosy</t>
  </si>
  <si>
    <t>Polycystic ovary syndrome</t>
  </si>
  <si>
    <t>Social communication problems</t>
  </si>
  <si>
    <t>Panic disorder</t>
  </si>
  <si>
    <t xml:space="preserve">IgE levels </t>
  </si>
  <si>
    <t>Asthma (childhood, severe)</t>
  </si>
  <si>
    <t>Left ventricular mass</t>
  </si>
  <si>
    <t>Bipolar disorder (body mass index interaction)</t>
  </si>
  <si>
    <t>Retinol levels</t>
  </si>
  <si>
    <t>Metabolite levels (HVA/5-HIAA ratio)</t>
  </si>
  <si>
    <t>Multiple sclerosis (age of onset)</t>
  </si>
  <si>
    <t>Systemic sclerosis</t>
  </si>
  <si>
    <t>Select biomarker traits</t>
  </si>
  <si>
    <t>Estradiol plasma levels (breast cancer)</t>
  </si>
  <si>
    <t>Obesity (extreme)</t>
  </si>
  <si>
    <t>Response to taxane treatment (placlitaxel)</t>
  </si>
  <si>
    <t>Vaspin levels</t>
  </si>
  <si>
    <t>Type 1 diabetes autoantibodies</t>
  </si>
  <si>
    <t>Thyroid peroxidase antibody positivity</t>
  </si>
  <si>
    <t>Thyroid peroxidase antibody levels</t>
  </si>
  <si>
    <t>Retinal vascular caliber</t>
  </si>
  <si>
    <t>Eosinophil counts</t>
  </si>
  <si>
    <t>Coronary artery disease or ischemic stroke</t>
  </si>
  <si>
    <t>Beta-2 microglubulin plasma levels</t>
  </si>
  <si>
    <t>Autoimmune hepatitis type-1</t>
  </si>
  <si>
    <t>Iris characteristics</t>
  </si>
  <si>
    <t>Hair color</t>
  </si>
  <si>
    <t>Eye color</t>
  </si>
  <si>
    <t>Blue vs. green eyes</t>
  </si>
  <si>
    <t>Blond vs. brown hair color</t>
  </si>
  <si>
    <t>Black vs. blond hair color</t>
  </si>
  <si>
    <t>Skin pigmentation</t>
  </si>
  <si>
    <t>Paget's disease</t>
  </si>
  <si>
    <t>IgE grass sensitization</t>
  </si>
  <si>
    <t>Cardiac structure and function</t>
  </si>
  <si>
    <t>Asthma and hay fever</t>
  </si>
  <si>
    <t>Allergic rhinitis</t>
  </si>
  <si>
    <t>Response to antidepressants</t>
  </si>
  <si>
    <t>QRS duration in Tripanosoma cruzi seropositivity</t>
  </si>
  <si>
    <t xml:space="preserve">HIV-associated dementia </t>
  </si>
  <si>
    <t>Adverse response to chemotherapy (neutropenia/leucopenia) (camptothecin)</t>
  </si>
  <si>
    <t>Orofacial clefts (interaction)</t>
  </si>
  <si>
    <t>Proinsulin levels</t>
  </si>
  <si>
    <t>Bone properties (heel)</t>
  </si>
  <si>
    <t>Immune reponse to smallpox (secreted IL-12p40)</t>
  </si>
  <si>
    <t>Response to radiotherapy in cancer (late toxicity)</t>
  </si>
  <si>
    <t>Hematology traits</t>
  </si>
  <si>
    <t>Creutzfeldt-Jakob disease</t>
  </si>
  <si>
    <t>Colorectal cancer (diet interaction)</t>
  </si>
  <si>
    <t>Aging (time to event)</t>
  </si>
  <si>
    <t>Corneal astigmatism</t>
  </si>
  <si>
    <t>Testicular germ cell cancer</t>
  </si>
  <si>
    <t>Serum prostate-specific antigen levels</t>
  </si>
  <si>
    <t>Idiopathic pulmonary fibrosis</t>
  </si>
  <si>
    <t>Glioma (high-grade)</t>
  </si>
  <si>
    <t>Breast cancer (estrogen-receptor negative, progesterone-receptor negative, and human epidermal growth factor-receptor negative)</t>
  </si>
  <si>
    <t>Iron status biomarkers</t>
  </si>
  <si>
    <t>Iron levels</t>
  </si>
  <si>
    <t>Hepcidin levels</t>
  </si>
  <si>
    <t>Immune reponse to smallpox (secreted IL-2)</t>
  </si>
  <si>
    <t>Cerebrospinal AB1-42 levels</t>
  </si>
  <si>
    <t>Insulin resistance/response</t>
  </si>
  <si>
    <t>Triglycerides-Blood Pressure (TG-BP)</t>
  </si>
  <si>
    <t>Plasma amyloid beta peptide concentrations (ABx-40)</t>
  </si>
  <si>
    <t>Methamphetamine dependence</t>
  </si>
  <si>
    <t>Staphylococcus aureus infection</t>
  </si>
  <si>
    <t>Glaucoma (primary open-angle)</t>
  </si>
  <si>
    <t>Hepatitis B</t>
  </si>
  <si>
    <t>Alcohol dependence (age at onset)</t>
  </si>
  <si>
    <t>Spine bone size</t>
  </si>
  <si>
    <t>Brain structure (hippocampal volume)</t>
  </si>
  <si>
    <t>Hip geometry</t>
  </si>
  <si>
    <t>Temperament (bipolar disorder)</t>
  </si>
  <si>
    <t>Esophageal cancer (squamous cell)</t>
  </si>
  <si>
    <t>Note</t>
  </si>
  <si>
    <t>Bone density</t>
  </si>
  <si>
    <t>Keratinocyte carcinoma</t>
  </si>
  <si>
    <t>Kidney stone</t>
  </si>
  <si>
    <t>Non-Lobar intracerebral hemorrhage</t>
  </si>
  <si>
    <t>Non-Melanoma skin carcinoma</t>
  </si>
  <si>
    <t>Non-Melanoma skin cancer</t>
  </si>
  <si>
    <t>Age-Related macular degeneration</t>
  </si>
  <si>
    <t>Systolic/Diastolic heart failure</t>
  </si>
  <si>
    <t>Ill-Defined descriptions and complications of heart disease</t>
  </si>
  <si>
    <t>Stress incontinence, female</t>
  </si>
  <si>
    <t>Non-Healing surgical wound</t>
  </si>
  <si>
    <t>Non-Small cell lung carcinoma</t>
  </si>
  <si>
    <t>Open-Angle glaucoma</t>
  </si>
  <si>
    <t>Qt interval</t>
  </si>
  <si>
    <t>T-Tau measurement</t>
  </si>
  <si>
    <t>Type II diabetes mellitus</t>
  </si>
  <si>
    <t>Calcium/Phosphorus disorders</t>
  </si>
  <si>
    <t>Alzheimer'S disease</t>
  </si>
  <si>
    <t>Primary/Intrinsic cardiomyopathies</t>
  </si>
  <si>
    <t>Secondary/Extrinsic cardiomyopathies</t>
  </si>
  <si>
    <t>Barrett'S esophagus</t>
  </si>
  <si>
    <t>Kidney replaced by transplant</t>
  </si>
  <si>
    <t>Pulmonary Disease</t>
  </si>
  <si>
    <t>Eye and Ear Disease</t>
  </si>
  <si>
    <t>Bone and Joint Disease</t>
  </si>
  <si>
    <t>Biomarker - Bone and Joint Disease</t>
  </si>
  <si>
    <t>Biomarker - Kidney Disease</t>
  </si>
  <si>
    <t>Biomarker - Pulmonary Disease</t>
  </si>
  <si>
    <t>N</t>
  </si>
  <si>
    <t>Johnson, 2017</t>
  </si>
  <si>
    <t>Sum</t>
  </si>
  <si>
    <t>Cardiovascular Disease - Vascular</t>
  </si>
  <si>
    <t>Cardiovascular Disease - Heart</t>
  </si>
  <si>
    <t>Cancer - Pulmonary</t>
  </si>
  <si>
    <t>Cancer - Hematologic</t>
  </si>
  <si>
    <t>Renal and Urinary Tract Disease</t>
  </si>
  <si>
    <t>Cancer - Renal and Urinary Tract</t>
  </si>
  <si>
    <t>Cancer - Skin</t>
  </si>
  <si>
    <t>Hematologic Disease</t>
  </si>
  <si>
    <t>Category_old</t>
  </si>
  <si>
    <t>original terms</t>
  </si>
  <si>
    <t>UKB GeneAtlas</t>
  </si>
  <si>
    <t>Angina</t>
  </si>
  <si>
    <t>Aoritic aneurysm and dissection</t>
  </si>
  <si>
    <t>Arthritis NOS</t>
  </si>
  <si>
    <t>Arthritis (nos)</t>
  </si>
  <si>
    <t>Atrioventricular and left bundle-branch block</t>
  </si>
  <si>
    <t>Back injury</t>
  </si>
  <si>
    <t>Basal metabolic rate</t>
  </si>
  <si>
    <t>Calculus of kidney and ureter</t>
  </si>
  <si>
    <t>Carcinoma in situ of the breast</t>
  </si>
  <si>
    <t>Cerebral infarction</t>
  </si>
  <si>
    <t>Chronic ischaemic heart disease</t>
  </si>
  <si>
    <t>chronic/degenerative neurological problem</t>
  </si>
  <si>
    <t>Conductive and sensorineural hearing loss</t>
  </si>
  <si>
    <t>Copd</t>
  </si>
  <si>
    <t>Deep venous thrombosis</t>
  </si>
  <si>
    <t>Diffuse non-Hodgkin's lymphoma</t>
  </si>
  <si>
    <t>Diseases of arteries, arterioles and capillaries</t>
  </si>
  <si>
    <t>Disorders of bone density and structure</t>
  </si>
  <si>
    <t>Disorders of choroid and retina</t>
  </si>
  <si>
    <t>Disorders of lipoprotein metabolism and other lipidaemias</t>
  </si>
  <si>
    <t>Disorders of sclera, cornea, iris and ciliary body</t>
  </si>
  <si>
    <t>Diverticular disease/diverticulitis</t>
  </si>
  <si>
    <t>Erosion and ectropion of cervix uteri</t>
  </si>
  <si>
    <t>Extrapyramidal and movement disorders</t>
  </si>
  <si>
    <t>Female genital prolapse</t>
  </si>
  <si>
    <t>Female infertility</t>
  </si>
  <si>
    <t>Fracture</t>
  </si>
  <si>
    <t>Fracture of head &amp; neck</t>
  </si>
  <si>
    <t>Fracture of pelvis &amp;lower limb</t>
  </si>
  <si>
    <t>Fracture of upper limb &amp; shoulder</t>
  </si>
  <si>
    <t>Heart attack/myocardial infarction</t>
  </si>
  <si>
    <t>Heart valve problem/heart murmur</t>
  </si>
  <si>
    <t>High cholesterol</t>
  </si>
  <si>
    <t>Hyperparathyroidism and other disorders of parathyroid gland</t>
  </si>
  <si>
    <t>Hypertensive diseases</t>
  </si>
  <si>
    <t>Hypertensive renal disease</t>
  </si>
  <si>
    <t>Inflammatory polyarthropathies</t>
  </si>
  <si>
    <t>Ischaemic heart diseases</t>
  </si>
  <si>
    <t>Malignant melanoma of the skin</t>
  </si>
  <si>
    <t>Malignant neoplasm of bronchus and lung</t>
  </si>
  <si>
    <t>Malignant neoplasm of colon</t>
  </si>
  <si>
    <t>Malignant neoplasm of kidney, except renal pelvis</t>
  </si>
  <si>
    <t>Malignant neoplasm of the bladder</t>
  </si>
  <si>
    <t>malignant neoplasm of the breast</t>
  </si>
  <si>
    <t>malignant neoplasm of the colon</t>
  </si>
  <si>
    <t>malignant neoplasm of the prostate</t>
  </si>
  <si>
    <t>Malignant neoplasms of digestive organs</t>
  </si>
  <si>
    <t>Malignant neoplasms of respiratory and intrathoracic organs</t>
  </si>
  <si>
    <t>Malignant neoplasms, stated or presumed to be primary, of lymphoid, haematopoietic and related tissue</t>
  </si>
  <si>
    <t>Melanoma and other malignant neoplasms of skin</t>
  </si>
  <si>
    <t>melanoma and other malignant neoplasms of the skin</t>
  </si>
  <si>
    <t>melanoma in situ</t>
  </si>
  <si>
    <t>Menopausal and other perimenopausal disorders</t>
  </si>
  <si>
    <t>Nasal polyp</t>
  </si>
  <si>
    <t>Neoplasms of uncertain or unknown behaviour</t>
  </si>
  <si>
    <t>obesity</t>
  </si>
  <si>
    <t>Occlusion and stenosis of precerebral arteries, not resulting in cerebral infarction</t>
  </si>
  <si>
    <t>Oedema, proteinuria and hypertensive disorders in pregnancy, childbirth and the puerperium</t>
  </si>
  <si>
    <t>oesophagitis/barret's esophagus</t>
  </si>
  <si>
    <t>Osteoporosis with pathological fracture</t>
  </si>
  <si>
    <t>Osteoporosis without pathological fracture</t>
  </si>
  <si>
    <t>Other and unspecified disorders of the circulatory system</t>
  </si>
  <si>
    <t>other cardiac arrhythmias</t>
  </si>
  <si>
    <t>Other disorders of cornea</t>
  </si>
  <si>
    <t>Other disorders of the kidney and ureter</t>
  </si>
  <si>
    <t>Other forms of heart disease</t>
  </si>
  <si>
    <t>other fractures</t>
  </si>
  <si>
    <t>other hearing loss</t>
  </si>
  <si>
    <t>Other non-toxic goitre</t>
  </si>
  <si>
    <t>Other osteopathies</t>
  </si>
  <si>
    <t>Paralytic ileus and intestinal obstruction without hernia</t>
  </si>
  <si>
    <t>rectal or colon adenoma/polyps</t>
  </si>
  <si>
    <t>Respiratory failure, not elsewhere classified</t>
  </si>
  <si>
    <t xml:space="preserve">Rheumatoid arthritis </t>
  </si>
  <si>
    <t>sleep apnea</t>
  </si>
  <si>
    <t>Spondylosis</t>
  </si>
  <si>
    <t>testicular problems (not cancer)</t>
  </si>
  <si>
    <t>Transient cerebral ischaemic attacks and related</t>
  </si>
  <si>
    <t>transient ischaemic attack</t>
  </si>
  <si>
    <t>Tubulo-interstitial nephritis, not specified as acute or chronic</t>
  </si>
  <si>
    <t>type 2 diabetes</t>
  </si>
  <si>
    <t>Ulcer of lower limb, not elsewhere classified</t>
  </si>
  <si>
    <t>Unspecified lump in breast</t>
  </si>
  <si>
    <t>Unspecified renal failure</t>
  </si>
  <si>
    <t>venous thromboembolic disease</t>
  </si>
  <si>
    <t>&gt;  6/19/2020 Ashely added GeneAtlas tags</t>
  </si>
  <si>
    <t>geneatalas</t>
  </si>
  <si>
    <t>New Traits by Ashley</t>
  </si>
  <si>
    <t>Cognitive aging</t>
    <phoneticPr fontId="0" type="noConversion"/>
  </si>
  <si>
    <t>MAPPED_TRAIT</t>
  </si>
  <si>
    <t>list</t>
  </si>
  <si>
    <t>T</t>
    <phoneticPr fontId="0" type="noConversion"/>
  </si>
  <si>
    <t>age at death</t>
  </si>
  <si>
    <t>aging</t>
  </si>
  <si>
    <t>amyloid plaque accumulation rate</t>
  </si>
  <si>
    <t>brain connectivity measurement</t>
  </si>
  <si>
    <t>brain measurement, aging</t>
  </si>
  <si>
    <t>cognitive decline measurement</t>
  </si>
  <si>
    <t>cognitive decline measurement, Cognitive impairment</t>
  </si>
  <si>
    <t>cognitive impairment measurement, beta-amyloid 1-42 measurement</t>
  </si>
  <si>
    <t>cognitive impairment measurement, memory performance</t>
  </si>
  <si>
    <t>cognitive impairment measurement, t-tau measurement</t>
  </si>
  <si>
    <t>health study participation</t>
  </si>
  <si>
    <t>healthspan</t>
  </si>
  <si>
    <t>longevity, aging</t>
  </si>
  <si>
    <t>Mental deterioration</t>
  </si>
  <si>
    <t>psychomotor performance</t>
  </si>
  <si>
    <t>wellbeing measurement</t>
  </si>
  <si>
    <t>phecode 292.4</t>
  </si>
  <si>
    <t>Altered mental status</t>
  </si>
  <si>
    <t>phecode 225</t>
  </si>
  <si>
    <t>Benign neoplasm of brain and other parts of nervous system</t>
  </si>
  <si>
    <t>phecode 348.2</t>
  </si>
  <si>
    <t>Cerebral edema and compression of brain</t>
  </si>
  <si>
    <t>phecode 291.4</t>
  </si>
  <si>
    <t>Mental disorders due to brain damage</t>
  </si>
  <si>
    <t>phecode 315.3</t>
  </si>
  <si>
    <t>Mental retardation</t>
  </si>
  <si>
    <t>phecode 296.22</t>
  </si>
  <si>
    <t>phecode 292</t>
  </si>
  <si>
    <t>Neurological disorders due to brain damage</t>
  </si>
  <si>
    <t>phecode 348.9</t>
  </si>
  <si>
    <t>Other conditions of brain, NOS</t>
  </si>
  <si>
    <t>phecode 291</t>
  </si>
  <si>
    <t>Other specified nonpsychotic and/or transient mental disorders</t>
  </si>
  <si>
    <t>phecode 742.2</t>
  </si>
  <si>
    <t>Pathological, developmental or recurrent dislocation</t>
  </si>
  <si>
    <t>phecode 290.3</t>
  </si>
  <si>
    <t>Persistent mental disorders due to other conditions</t>
  </si>
  <si>
    <t>Cognitive_aging</t>
  </si>
  <si>
    <t>?</t>
  </si>
  <si>
    <t>Age at death</t>
  </si>
  <si>
    <t>Amyloid plaque accumulation rate</t>
  </si>
  <si>
    <t>Brain connectivity measurement</t>
  </si>
  <si>
    <t>Brain measurement, aging</t>
  </si>
  <si>
    <t>Cognitive decline measurement, Cognitive impairment</t>
  </si>
  <si>
    <t>Cognitive impairment measurement, beta-amyloid 1-42 measurement</t>
  </si>
  <si>
    <t>Cognitive impairment measurement, memory performance</t>
  </si>
  <si>
    <t>Cognitive impairment measurement, t-tau measurement</t>
  </si>
  <si>
    <t>Health study participation</t>
  </si>
  <si>
    <t>Healthspan</t>
  </si>
  <si>
    <t>Longevity, aging</t>
  </si>
  <si>
    <t>Psychomotor performance</t>
  </si>
  <si>
    <t>Wellbeing measurement</t>
  </si>
  <si>
    <t>Cognitive Aging</t>
  </si>
  <si>
    <t>* gwas: Gwas Catalog; Phenocde: PheWAS; GeneAtlas: geneatlas</t>
  </si>
  <si>
    <t>C50</t>
  </si>
  <si>
    <t>C18</t>
  </si>
  <si>
    <t>N80</t>
  </si>
  <si>
    <t>I10</t>
  </si>
  <si>
    <t>C34</t>
  </si>
  <si>
    <t>C43</t>
  </si>
  <si>
    <t>E66</t>
  </si>
  <si>
    <t>G20</t>
  </si>
  <si>
    <t>C61</t>
  </si>
  <si>
    <t>E11</t>
  </si>
  <si>
    <t>N17</t>
  </si>
  <si>
    <t>K62</t>
  </si>
  <si>
    <t>I71</t>
  </si>
  <si>
    <t>I20</t>
  </si>
  <si>
    <t>R06</t>
  </si>
  <si>
    <t>I74</t>
  </si>
  <si>
    <t>M19</t>
  </si>
  <si>
    <t>I70</t>
  </si>
  <si>
    <t>M54</t>
  </si>
  <si>
    <t>K22</t>
  </si>
  <si>
    <t>C67</t>
  </si>
  <si>
    <t>H54</t>
  </si>
  <si>
    <t>J47</t>
  </si>
  <si>
    <t>N20</t>
  </si>
  <si>
    <t>N21</t>
  </si>
  <si>
    <t>C64</t>
  </si>
  <si>
    <t>C96</t>
  </si>
  <si>
    <t>C26</t>
  </si>
  <si>
    <t>D04</t>
  </si>
  <si>
    <t>I46</t>
  </si>
  <si>
    <t>I49</t>
  </si>
  <si>
    <t>I42</t>
  </si>
  <si>
    <t>H25</t>
  </si>
  <si>
    <t>I63</t>
  </si>
  <si>
    <t>H31</t>
  </si>
  <si>
    <t>J44</t>
  </si>
  <si>
    <t>I25</t>
  </si>
  <si>
    <t>C91</t>
  </si>
  <si>
    <t>N41</t>
  </si>
  <si>
    <t>L97</t>
  </si>
  <si>
    <t>I99</t>
  </si>
  <si>
    <t>H18</t>
  </si>
  <si>
    <t>I82</t>
  </si>
  <si>
    <t>M51</t>
  </si>
  <si>
    <t>G95</t>
  </si>
  <si>
    <t>E14</t>
  </si>
  <si>
    <t>E78</t>
  </si>
  <si>
    <t>K57</t>
  </si>
  <si>
    <t>N86</t>
  </si>
  <si>
    <t>J43</t>
  </si>
  <si>
    <t>G25</t>
  </si>
  <si>
    <t>S62</t>
  </si>
  <si>
    <t>S32</t>
  </si>
  <si>
    <t>N81</t>
  </si>
  <si>
    <t>H40</t>
  </si>
  <si>
    <t>M10</t>
  </si>
  <si>
    <t>H91</t>
  </si>
  <si>
    <t>I35</t>
  </si>
  <si>
    <t>C22</t>
  </si>
  <si>
    <t>E21</t>
  </si>
  <si>
    <t>N40</t>
  </si>
  <si>
    <t>I12</t>
  </si>
  <si>
    <t>I13</t>
  </si>
  <si>
    <t>I11</t>
  </si>
  <si>
    <t>I95</t>
  </si>
  <si>
    <t>N97</t>
  </si>
  <si>
    <t>K51</t>
  </si>
  <si>
    <t>I61</t>
  </si>
  <si>
    <t>I44</t>
  </si>
  <si>
    <t>N63</t>
  </si>
  <si>
    <t>C56</t>
  </si>
  <si>
    <t>N95</t>
  </si>
  <si>
    <t>I21</t>
  </si>
  <si>
    <t>J33</t>
  </si>
  <si>
    <t>D48</t>
  </si>
  <si>
    <t>N04</t>
  </si>
  <si>
    <t>C83</t>
  </si>
  <si>
    <t>C44</t>
  </si>
  <si>
    <t>I34</t>
  </si>
  <si>
    <t>I39</t>
  </si>
  <si>
    <t>E04</t>
  </si>
  <si>
    <t>I65</t>
  </si>
  <si>
    <t>M85</t>
  </si>
  <si>
    <t>M81</t>
  </si>
  <si>
    <t>M80</t>
  </si>
  <si>
    <t>I72</t>
  </si>
  <si>
    <t>N42</t>
  </si>
  <si>
    <t>N28</t>
  </si>
  <si>
    <t>K56</t>
  </si>
  <si>
    <t>I73</t>
  </si>
  <si>
    <t>I80</t>
  </si>
  <si>
    <t>J90</t>
  </si>
  <si>
    <t>R80</t>
  </si>
  <si>
    <t>L40</t>
  </si>
  <si>
    <t>N19</t>
  </si>
  <si>
    <t>J96</t>
  </si>
  <si>
    <t>M06</t>
  </si>
  <si>
    <t>H90</t>
  </si>
  <si>
    <t>G47</t>
  </si>
  <si>
    <t>M47</t>
  </si>
  <si>
    <t>E29</t>
  </si>
  <si>
    <t>G45</t>
  </si>
  <si>
    <t>M12</t>
  </si>
  <si>
    <t>M13</t>
  </si>
  <si>
    <t>I83</t>
  </si>
  <si>
    <t>I86</t>
  </si>
  <si>
    <t>NA</t>
  </si>
  <si>
    <t>G35</t>
  </si>
  <si>
    <t>ICD10_ukb</t>
  </si>
  <si>
    <t>ICD9_ukb</t>
  </si>
  <si>
    <t>I71.4</t>
  </si>
  <si>
    <t>R94.3</t>
  </si>
  <si>
    <t>R01.2</t>
  </si>
  <si>
    <t>I24.9</t>
  </si>
  <si>
    <t>I67.8</t>
  </si>
  <si>
    <t>Sub-category</t>
  </si>
  <si>
    <t>Aneurysm</t>
  </si>
  <si>
    <t>Heart abnormality</t>
  </si>
  <si>
    <t>fracture</t>
  </si>
  <si>
    <t>osteoarthritis</t>
  </si>
  <si>
    <t>osteopenia</t>
  </si>
  <si>
    <t>osteoporosis</t>
  </si>
  <si>
    <t>Joint</t>
  </si>
  <si>
    <t>Marker</t>
  </si>
  <si>
    <t>Phecode</t>
  </si>
  <si>
    <t>geneatlas</t>
  </si>
  <si>
    <t>*Phecode "Breast Cancer" had two ID: 174 and 174.11. But only 174 remain to use.</t>
  </si>
  <si>
    <t>M11.2</t>
  </si>
  <si>
    <t>M11</t>
  </si>
  <si>
    <t>M10.9</t>
  </si>
  <si>
    <t>M20.2</t>
  </si>
  <si>
    <t>M25.4</t>
  </si>
  <si>
    <t>M19.0</t>
  </si>
  <si>
    <t>S82.0</t>
  </si>
  <si>
    <t>EFO_0002506</t>
  </si>
  <si>
    <t>EFO_0004274</t>
  </si>
  <si>
    <t>EFO_0003882</t>
  </si>
  <si>
    <t>GWAS_EFOID</t>
  </si>
  <si>
    <t>GeneAtlas_UKBICD10</t>
  </si>
  <si>
    <t>EFO_0003923</t>
  </si>
  <si>
    <t>EFO_0007785</t>
  </si>
  <si>
    <t>EFO_0009270</t>
  </si>
  <si>
    <t>EFO_0007702</t>
  </si>
  <si>
    <t>EFO_0007933</t>
  </si>
  <si>
    <t>EFO_0007701</t>
  </si>
  <si>
    <t>EFO_0007620</t>
  </si>
  <si>
    <t>sum (duplicated)</t>
  </si>
  <si>
    <t>sum (unique)</t>
  </si>
  <si>
    <t>M84.4</t>
  </si>
  <si>
    <t>Joint, Osteoarthritis</t>
  </si>
  <si>
    <t>Bone, Osteoporosis</t>
  </si>
  <si>
    <t>Joint, Gout</t>
  </si>
  <si>
    <t>M25.6</t>
  </si>
  <si>
    <t>M12.8</t>
  </si>
  <si>
    <t>M88</t>
  </si>
  <si>
    <t>M48.0</t>
  </si>
  <si>
    <t>M48.06</t>
  </si>
  <si>
    <t>Bone</t>
  </si>
  <si>
    <t>Bone, Spinal cord</t>
  </si>
  <si>
    <t>Bone fracture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</si>
</sst>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0" borderId="0" xfId="0" applyFont="1" applyFill="1"/>
    <xf numFmtId="0" fontId="2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3" fillId="0" borderId="0" xfId="0" applyFont="1" applyFill="1"/>
    <xf numFmtId="0" fontId="2" fillId="0" borderId="0" xfId="0" applyFont="1" applyFill="1" applyAlignment="1">
      <alignment horizontal="right"/>
    </xf>
    <xf numFmtId="0" fontId="3" fillId="0" borderId="0" xfId="0" applyFont="1" applyFill="1" applyBorder="1"/>
    <xf numFmtId="0" fontId="3" fillId="0" borderId="0" xfId="0" applyFont="1" applyFill="1" applyBorder="1" applyAlignment="1">
      <alignment horizontal="center"/>
    </xf>
    <xf numFmtId="0" fontId="2" fillId="0" borderId="0" xfId="0" applyFont="1" applyFill="1" applyBorder="1"/>
    <xf numFmtId="0" fontId="2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2" fillId="3" borderId="0" xfId="0" applyFont="1" applyFill="1" applyBorder="1"/>
    <xf numFmtId="0" fontId="2" fillId="4" borderId="0" xfId="0" applyFont="1" applyFill="1" applyBorder="1"/>
    <xf numFmtId="0" fontId="2" fillId="4" borderId="0" xfId="0" applyFont="1" applyFill="1"/>
    <xf numFmtId="0" fontId="3" fillId="0" borderId="1" xfId="0" applyFont="1" applyFill="1" applyBorder="1"/>
    <xf numFmtId="0" fontId="3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right"/>
    </xf>
    <xf numFmtId="0" fontId="2" fillId="0" borderId="1" xfId="0" applyFont="1" applyFill="1" applyBorder="1" applyAlignment="1">
      <alignment horizontal="center"/>
    </xf>
    <xf numFmtId="0" fontId="2" fillId="0" borderId="1" xfId="0" applyFont="1" applyFill="1" applyBorder="1"/>
    <xf numFmtId="0" fontId="3" fillId="0" borderId="0" xfId="0" applyFont="1"/>
    <xf numFmtId="0" fontId="0" fillId="0" borderId="0" xfId="0" applyAlignment="1">
      <alignment vertical="center"/>
    </xf>
    <xf numFmtId="0" fontId="2" fillId="0" borderId="0" xfId="0" applyFont="1"/>
    <xf numFmtId="0" fontId="1" fillId="0" borderId="0" xfId="0" applyFont="1" applyAlignment="1">
      <alignment vertical="center"/>
    </xf>
    <xf numFmtId="0" fontId="2" fillId="0" borderId="2" xfId="0" applyFont="1" applyFill="1" applyBorder="1"/>
    <xf numFmtId="0" fontId="2" fillId="0" borderId="2" xfId="0" applyFont="1" applyFill="1" applyBorder="1" applyAlignment="1">
      <alignment horizontal="center"/>
    </xf>
    <xf numFmtId="9" fontId="2" fillId="0" borderId="0" xfId="0" applyNumberFormat="1" applyFont="1" applyFill="1"/>
  </cellXfs>
  <cellStyles count="1">
    <cellStyle name="Normal" xfId="0" builtinId="0"/>
  </cellStyles>
  <dxfs count="2"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D39DB-C586-4220-8DBF-7CEDF66E690F}">
  <dimension ref="B2:G35"/>
  <sheetViews>
    <sheetView zoomScale="130" zoomScaleNormal="130" workbookViewId="0">
      <selection activeCell="B19" sqref="B19:C31"/>
    </sheetView>
  </sheetViews>
  <sheetFormatPr defaultRowHeight="14.4" x14ac:dyDescent="0.3"/>
  <cols>
    <col min="2" max="2" width="34" bestFit="1" customWidth="1"/>
    <col min="3" max="3" width="8.21875" customWidth="1"/>
    <col min="6" max="6" width="34" bestFit="1" customWidth="1"/>
  </cols>
  <sheetData>
    <row r="2" spans="2:7" x14ac:dyDescent="0.3">
      <c r="B2" s="18" t="s">
        <v>1826</v>
      </c>
      <c r="C2" s="19">
        <f>SUM(C4:C15)</f>
        <v>702</v>
      </c>
      <c r="F2" s="7" t="s">
        <v>1522</v>
      </c>
      <c r="G2" s="5">
        <f>SUM(G4:G34)</f>
        <v>681</v>
      </c>
    </row>
    <row r="3" spans="2:7" x14ac:dyDescent="0.3">
      <c r="B3" s="16" t="s">
        <v>996</v>
      </c>
      <c r="C3" s="17" t="s">
        <v>1520</v>
      </c>
      <c r="F3" s="8" t="s">
        <v>1531</v>
      </c>
      <c r="G3" s="9" t="s">
        <v>1520</v>
      </c>
    </row>
    <row r="4" spans="2:7" x14ac:dyDescent="0.3">
      <c r="B4" s="25" t="s">
        <v>1002</v>
      </c>
      <c r="C4" s="26">
        <f>COUNTIF(Main!$I$4:$I$719,B4)</f>
        <v>161</v>
      </c>
      <c r="F4" s="14" t="s">
        <v>1517</v>
      </c>
      <c r="G4" s="11">
        <f>COUNTIF(Main!$K$4:$K$719,F4)</f>
        <v>8</v>
      </c>
    </row>
    <row r="5" spans="2:7" x14ac:dyDescent="0.3">
      <c r="B5" s="10" t="s">
        <v>19</v>
      </c>
      <c r="C5" s="11">
        <f>COUNTIF(Main!$I$4:$I$719,B5)</f>
        <v>114</v>
      </c>
      <c r="F5" s="14" t="s">
        <v>1011</v>
      </c>
      <c r="G5" s="11">
        <f>COUNTIF(Main!$K$4:$K$719,F5)</f>
        <v>3</v>
      </c>
    </row>
    <row r="6" spans="2:7" x14ac:dyDescent="0.3">
      <c r="B6" s="10" t="s">
        <v>1001</v>
      </c>
      <c r="C6" s="11">
        <f>COUNTIF(Main!$I$4:$I$719,B6)</f>
        <v>110</v>
      </c>
      <c r="F6" s="14" t="s">
        <v>999</v>
      </c>
      <c r="G6" s="11">
        <f>COUNTIF(Main!$K$4:$K$719,F6)</f>
        <v>5</v>
      </c>
    </row>
    <row r="7" spans="2:7" x14ac:dyDescent="0.3">
      <c r="B7" s="10" t="s">
        <v>1516</v>
      </c>
      <c r="C7" s="11">
        <f>COUNTIF(Main!$I$4:$I$719,B7)</f>
        <v>56</v>
      </c>
      <c r="F7" s="14" t="s">
        <v>1006</v>
      </c>
      <c r="G7" s="11">
        <f>COUNTIF(Main!$K$4:$K$719,F7)</f>
        <v>2</v>
      </c>
    </row>
    <row r="8" spans="2:7" x14ac:dyDescent="0.3">
      <c r="B8" s="10" t="s">
        <v>1003</v>
      </c>
      <c r="C8" s="11">
        <f>COUNTIF(Main!$I$4:$I$719,B8)</f>
        <v>54</v>
      </c>
      <c r="F8" s="14" t="s">
        <v>1518</v>
      </c>
      <c r="G8" s="11">
        <f>COUNTIF(Main!$K$4:$K$719,F8)</f>
        <v>1</v>
      </c>
    </row>
    <row r="9" spans="2:7" x14ac:dyDescent="0.3">
      <c r="B9" s="10" t="s">
        <v>1008</v>
      </c>
      <c r="C9" s="11">
        <f>COUNTIF(Main!$I$4:$I$719,B9)</f>
        <v>48</v>
      </c>
      <c r="F9" s="14" t="s">
        <v>1007</v>
      </c>
      <c r="G9" s="11">
        <f>COUNTIF(Main!$K$4:$K$719,F9)</f>
        <v>1</v>
      </c>
    </row>
    <row r="10" spans="2:7" x14ac:dyDescent="0.3">
      <c r="B10" s="10" t="s">
        <v>1515</v>
      </c>
      <c r="C10" s="11">
        <f>COUNTIF(Main!$I$4:$I$719,B10)</f>
        <v>43</v>
      </c>
      <c r="F10" s="14" t="s">
        <v>998</v>
      </c>
      <c r="G10" s="11">
        <f>COUNTIF(Main!$K$4:$K$719,F10)</f>
        <v>20</v>
      </c>
    </row>
    <row r="11" spans="2:7" x14ac:dyDescent="0.3">
      <c r="B11" s="10" t="s">
        <v>1527</v>
      </c>
      <c r="C11" s="11">
        <f>COUNTIF(Main!$I$4:$I$719,B11)</f>
        <v>40</v>
      </c>
      <c r="F11" s="14" t="s">
        <v>1005</v>
      </c>
      <c r="G11" s="11">
        <f>COUNTIF(Main!$K$4:$K$719,F11)</f>
        <v>5</v>
      </c>
    </row>
    <row r="12" spans="2:7" x14ac:dyDescent="0.3">
      <c r="B12" s="10" t="s">
        <v>1000</v>
      </c>
      <c r="C12" s="11">
        <f>COUNTIF(Main!$I$4:$I$719,B12)</f>
        <v>34</v>
      </c>
      <c r="F12" s="14" t="s">
        <v>1519</v>
      </c>
      <c r="G12" s="11">
        <f>COUNTIF(Main!$K$4:$K$719,F12)</f>
        <v>1</v>
      </c>
    </row>
    <row r="13" spans="2:7" x14ac:dyDescent="0.3">
      <c r="B13" s="10" t="s">
        <v>1678</v>
      </c>
      <c r="C13" s="11">
        <f>COUNTIF(Main!$I$4:$I$719,B13)</f>
        <v>21</v>
      </c>
      <c r="F13" s="13" t="s">
        <v>1516</v>
      </c>
      <c r="G13" s="11">
        <f>COUNTIF(Main!$K$4:$K$719,F13)</f>
        <v>48</v>
      </c>
    </row>
    <row r="14" spans="2:7" x14ac:dyDescent="0.3">
      <c r="B14" s="10" t="s">
        <v>997</v>
      </c>
      <c r="C14" s="11">
        <f>COUNTIF(Main!$I$4:$I$719,B14)</f>
        <v>15</v>
      </c>
      <c r="F14" s="13" t="s">
        <v>19</v>
      </c>
      <c r="G14" s="11">
        <f>COUNTIF(Main!$K$4:$K$719,F14)</f>
        <v>62</v>
      </c>
    </row>
    <row r="15" spans="2:7" x14ac:dyDescent="0.3">
      <c r="B15" s="20" t="s">
        <v>1009</v>
      </c>
      <c r="C15" s="19">
        <f>COUNTIF(Main!$I$4:$I$719,B15)</f>
        <v>6</v>
      </c>
      <c r="F15" s="15" t="s">
        <v>1529</v>
      </c>
      <c r="G15" s="11">
        <f>COUNTIF(Main!$K$4:$K$719,F15)</f>
        <v>9</v>
      </c>
    </row>
    <row r="16" spans="2:7" x14ac:dyDescent="0.3">
      <c r="F16" s="15" t="s">
        <v>1526</v>
      </c>
      <c r="G16" s="11">
        <f>COUNTIF(Main!$K$4:$K$719,F16)</f>
        <v>19</v>
      </c>
    </row>
    <row r="17" spans="2:7" x14ac:dyDescent="0.3">
      <c r="F17" s="15" t="s">
        <v>1528</v>
      </c>
      <c r="G17" s="11">
        <f>COUNTIF(Main!$K$4:$K$719,F17)</f>
        <v>11</v>
      </c>
    </row>
    <row r="18" spans="2:7" x14ac:dyDescent="0.3">
      <c r="B18" s="18" t="s">
        <v>1827</v>
      </c>
      <c r="C18" s="19">
        <f>SUM(C20:C31)</f>
        <v>508</v>
      </c>
      <c r="F18" s="15" t="s">
        <v>1525</v>
      </c>
      <c r="G18" s="11">
        <f>COUNTIF(Main!$K$4:$K$719,F18)</f>
        <v>10</v>
      </c>
    </row>
    <row r="19" spans="2:7" x14ac:dyDescent="0.3">
      <c r="B19" s="16" t="s">
        <v>996</v>
      </c>
      <c r="C19" s="17" t="s">
        <v>1520</v>
      </c>
      <c r="F19" s="13" t="s">
        <v>1002</v>
      </c>
      <c r="G19" s="11">
        <f>COUNTIF(Main!$K$4:$K$719,F19)</f>
        <v>15</v>
      </c>
    </row>
    <row r="20" spans="2:7" x14ac:dyDescent="0.3">
      <c r="B20" s="25" t="s">
        <v>1002</v>
      </c>
      <c r="C20" s="26">
        <f>COUNTIF(Main2!$J$4:$J$511,B20)</f>
        <v>114</v>
      </c>
      <c r="F20" s="15" t="s">
        <v>1524</v>
      </c>
      <c r="G20" s="11">
        <f>COUNTIF(Main!$K$4:$K$719,F20)</f>
        <v>59</v>
      </c>
    </row>
    <row r="21" spans="2:7" x14ac:dyDescent="0.3">
      <c r="B21" s="10" t="s">
        <v>19</v>
      </c>
      <c r="C21" s="11">
        <f>COUNTIF(Main2!$J$4:$J$511,B21)</f>
        <v>86</v>
      </c>
      <c r="F21" s="15" t="s">
        <v>1523</v>
      </c>
      <c r="G21" s="11">
        <f>COUNTIF(Main!$K$4:$K$719,F21)</f>
        <v>82</v>
      </c>
    </row>
    <row r="22" spans="2:7" x14ac:dyDescent="0.3">
      <c r="B22" s="10" t="s">
        <v>1001</v>
      </c>
      <c r="C22" s="11">
        <f>COUNTIF(Main2!$J$4:$J$511,B22)</f>
        <v>87</v>
      </c>
      <c r="F22" s="13" t="s">
        <v>1515</v>
      </c>
      <c r="G22" s="11">
        <f>COUNTIF(Main!$K$4:$K$719,F22)</f>
        <v>43</v>
      </c>
    </row>
    <row r="23" spans="2:7" x14ac:dyDescent="0.3">
      <c r="B23" s="10" t="s">
        <v>1516</v>
      </c>
      <c r="C23" s="11">
        <f>COUNTIF(Main2!$J$4:$J$511,B23)</f>
        <v>40</v>
      </c>
      <c r="F23" s="15" t="s">
        <v>1530</v>
      </c>
      <c r="G23" s="11">
        <f>COUNTIF(Main!$K$4:$K$719,F23)</f>
        <v>8</v>
      </c>
    </row>
    <row r="24" spans="2:7" x14ac:dyDescent="0.3">
      <c r="B24" s="10" t="s">
        <v>1003</v>
      </c>
      <c r="C24" s="11">
        <f>COUNTIF(Main2!$J$4:$J$511,B24)</f>
        <v>35</v>
      </c>
      <c r="F24" s="14" t="s">
        <v>1009</v>
      </c>
      <c r="G24" s="11">
        <f>COUNTIF(Main!$K$4:$K$719,F24)</f>
        <v>6</v>
      </c>
    </row>
    <row r="25" spans="2:7" x14ac:dyDescent="0.3">
      <c r="B25" s="10" t="s">
        <v>1008</v>
      </c>
      <c r="C25" s="11">
        <f>COUNTIF(Main2!$J$4:$J$511,B25)</f>
        <v>38</v>
      </c>
      <c r="F25" s="13" t="s">
        <v>1003</v>
      </c>
      <c r="G25" s="11">
        <f>COUNTIF(Main!$K$4:$K$719,F25)</f>
        <v>52</v>
      </c>
    </row>
    <row r="26" spans="2:7" x14ac:dyDescent="0.3">
      <c r="B26" s="10" t="s">
        <v>1515</v>
      </c>
      <c r="C26" s="11">
        <f>COUNTIF(Main2!$J$4:$J$511,B26)</f>
        <v>29</v>
      </c>
      <c r="F26" s="13" t="s">
        <v>1527</v>
      </c>
      <c r="G26" s="11">
        <f>COUNTIF(Main!$K$4:$K$719,F26)</f>
        <v>39</v>
      </c>
    </row>
    <row r="27" spans="2:7" x14ac:dyDescent="0.3">
      <c r="B27" s="10" t="s">
        <v>1527</v>
      </c>
      <c r="C27" s="11">
        <f>COUNTIF(Main2!$J$4:$J$511,B27)</f>
        <v>10</v>
      </c>
      <c r="F27" s="10" t="s">
        <v>29</v>
      </c>
      <c r="G27" s="11">
        <f>COUNTIF(Main!$K$4:$K$719,F27)</f>
        <v>2</v>
      </c>
    </row>
    <row r="28" spans="2:7" x14ac:dyDescent="0.3">
      <c r="B28" s="10" t="s">
        <v>1000</v>
      </c>
      <c r="C28" s="11">
        <f>COUNTIF(Main2!$J$4:$J$511,B28)</f>
        <v>28</v>
      </c>
      <c r="F28" s="13" t="s">
        <v>1008</v>
      </c>
      <c r="G28" s="11">
        <f>COUNTIF(Main!$K$4:$K$719,F28)</f>
        <v>28</v>
      </c>
    </row>
    <row r="29" spans="2:7" x14ac:dyDescent="0.3">
      <c r="B29" s="10" t="s">
        <v>1678</v>
      </c>
      <c r="C29" s="11">
        <f>COUNTIF(Main2!$J$4:$J$511,B29)</f>
        <v>21</v>
      </c>
      <c r="F29" s="13" t="s">
        <v>1000</v>
      </c>
      <c r="G29" s="11">
        <f>COUNTIF(Main!$K$4:$K$719,F29)</f>
        <v>29</v>
      </c>
    </row>
    <row r="30" spans="2:7" x14ac:dyDescent="0.3">
      <c r="B30" s="10" t="s">
        <v>997</v>
      </c>
      <c r="C30" s="11">
        <f>COUNTIF(Main2!$J$4:$J$511,B30)</f>
        <v>14</v>
      </c>
      <c r="F30" s="10" t="s">
        <v>997</v>
      </c>
      <c r="G30" s="11">
        <f>COUNTIF(Main!$K$4:$K$719,F30)</f>
        <v>15</v>
      </c>
    </row>
    <row r="31" spans="2:7" x14ac:dyDescent="0.3">
      <c r="B31" s="20" t="s">
        <v>1009</v>
      </c>
      <c r="C31" s="19">
        <f>COUNTIF(Main2!$J$4:$J$511,B31)</f>
        <v>6</v>
      </c>
      <c r="F31" s="10" t="s">
        <v>8</v>
      </c>
      <c r="G31" s="11">
        <f>COUNTIF(Main!$K$4:$K$719,F31)</f>
        <v>0</v>
      </c>
    </row>
    <row r="32" spans="2:7" x14ac:dyDescent="0.3">
      <c r="F32" s="13" t="s">
        <v>1001</v>
      </c>
      <c r="G32" s="11">
        <f>COUNTIF(Main!$K$4:$K$719,F32)</f>
        <v>88</v>
      </c>
    </row>
    <row r="33" spans="2:7" x14ac:dyDescent="0.3">
      <c r="F33" s="14" t="s">
        <v>1004</v>
      </c>
      <c r="G33" s="11">
        <f>COUNTIF(Main!$K$4:$K$719,F33)</f>
        <v>0</v>
      </c>
    </row>
    <row r="34" spans="2:7" x14ac:dyDescent="0.3">
      <c r="F34" s="14" t="s">
        <v>1514</v>
      </c>
      <c r="G34" s="11">
        <f>COUNTIF(Main!$K$4:$K$719,F34)</f>
        <v>10</v>
      </c>
    </row>
    <row r="35" spans="2:7" x14ac:dyDescent="0.3">
      <c r="B35" s="3"/>
      <c r="C35" s="4"/>
    </row>
  </sheetData>
  <sortState xmlns:xlrd2="http://schemas.microsoft.com/office/spreadsheetml/2017/richdata2" ref="B4:C15">
    <sortCondition descending="1" ref="C4:C15"/>
  </sortState>
  <conditionalFormatting sqref="G4:G34">
    <cfRule type="colorScale" priority="2">
      <colorScale>
        <cfvo type="min"/>
        <cfvo type="max"/>
        <color rgb="FFFCFCFF"/>
        <color rgb="FF63BE7B"/>
      </colorScale>
    </cfRule>
  </conditionalFormatting>
  <conditionalFormatting sqref="C4:C15">
    <cfRule type="colorScale" priority="3">
      <colorScale>
        <cfvo type="min"/>
        <cfvo type="max"/>
        <color rgb="FFFCFCFF"/>
        <color rgb="FFF8696B"/>
      </colorScale>
    </cfRule>
  </conditionalFormatting>
  <conditionalFormatting sqref="C20:C31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18CD8A-291E-4690-BE02-32294FE88645}">
  <sheetPr filterMode="1"/>
  <dimension ref="A1:M531"/>
  <sheetViews>
    <sheetView tabSelected="1" topLeftCell="C1" zoomScale="130" zoomScaleNormal="130" workbookViewId="0">
      <selection activeCell="K130" sqref="K130"/>
    </sheetView>
  </sheetViews>
  <sheetFormatPr defaultRowHeight="14.4" x14ac:dyDescent="0.3"/>
  <cols>
    <col min="1" max="2" width="0" hidden="1" customWidth="1"/>
    <col min="3" max="3" width="45.33203125" customWidth="1"/>
    <col min="4" max="4" width="14.44140625" bestFit="1" customWidth="1"/>
    <col min="5" max="5" width="12.33203125" bestFit="1" customWidth="1"/>
    <col min="6" max="6" width="14.88671875" customWidth="1"/>
    <col min="10" max="10" width="27.21875" bestFit="1" customWidth="1"/>
    <col min="11" max="11" width="17.6640625" bestFit="1" customWidth="1"/>
    <col min="12" max="12" width="34.77734375" bestFit="1" customWidth="1"/>
  </cols>
  <sheetData>
    <row r="1" spans="1:13" x14ac:dyDescent="0.3">
      <c r="C1" t="s">
        <v>1806</v>
      </c>
    </row>
    <row r="2" spans="1:13" x14ac:dyDescent="0.3">
      <c r="A2">
        <f t="shared" ref="A2:B2" si="0">COUNTIF(A4:A531,"T")</f>
        <v>468</v>
      </c>
      <c r="B2">
        <f t="shared" si="0"/>
        <v>65</v>
      </c>
      <c r="D2">
        <f>529-COUNTIF(D4:D531,"-")</f>
        <v>143</v>
      </c>
      <c r="E2">
        <f>529-COUNTIF(E4:E531,"-")</f>
        <v>417</v>
      </c>
      <c r="F2">
        <f>529-COUNTIF(F4:F531,"-")</f>
        <v>141</v>
      </c>
      <c r="G2">
        <f>COUNTIF(G4:G531,"T")</f>
        <v>31</v>
      </c>
      <c r="H2">
        <f>529-COUNTIF(H4:H531,"-")</f>
        <v>521</v>
      </c>
      <c r="I2">
        <f>529-COUNTIF(I4:I531,"-")</f>
        <v>522</v>
      </c>
      <c r="J2">
        <f>529-COUNTIF(J4:J531,"-")</f>
        <v>529</v>
      </c>
      <c r="K2">
        <f>529-COUNTIF(K4:K531,"0")</f>
        <v>50</v>
      </c>
      <c r="L2">
        <f>529-COUNTIF(L4:L531,"-")</f>
        <v>529</v>
      </c>
      <c r="M2">
        <f>529-COUNTIF(M4:M531,"-")</f>
        <v>7</v>
      </c>
    </row>
    <row r="3" spans="1:13" s="1" customFormat="1" x14ac:dyDescent="0.3">
      <c r="A3" s="1" t="s">
        <v>991</v>
      </c>
      <c r="B3" s="1" t="s">
        <v>992</v>
      </c>
      <c r="C3" s="1" t="s">
        <v>862</v>
      </c>
      <c r="D3" s="1" t="s">
        <v>1817</v>
      </c>
      <c r="E3" s="1" t="s">
        <v>1804</v>
      </c>
      <c r="F3" s="1" t="s">
        <v>1818</v>
      </c>
      <c r="G3" s="1" t="s">
        <v>1663</v>
      </c>
      <c r="H3" s="1" t="s">
        <v>1789</v>
      </c>
      <c r="I3" s="1" t="s">
        <v>1788</v>
      </c>
      <c r="J3" s="1" t="s">
        <v>996</v>
      </c>
      <c r="K3" s="1" t="s">
        <v>1795</v>
      </c>
      <c r="L3" s="1" t="s">
        <v>1531</v>
      </c>
      <c r="M3" s="1" t="s">
        <v>1491</v>
      </c>
    </row>
    <row r="4" spans="1:13" hidden="1" x14ac:dyDescent="0.3">
      <c r="A4" t="s">
        <v>886</v>
      </c>
      <c r="B4" t="s">
        <v>865</v>
      </c>
      <c r="C4" t="s">
        <v>117</v>
      </c>
      <c r="D4" t="s">
        <v>865</v>
      </c>
      <c r="E4">
        <v>731.1</v>
      </c>
      <c r="F4" t="s">
        <v>865</v>
      </c>
      <c r="G4" t="s">
        <v>865</v>
      </c>
      <c r="H4" t="s">
        <v>865</v>
      </c>
      <c r="I4" t="s">
        <v>1834</v>
      </c>
      <c r="J4" t="s">
        <v>1516</v>
      </c>
      <c r="K4" t="s">
        <v>1837</v>
      </c>
      <c r="L4" t="s">
        <v>1516</v>
      </c>
      <c r="M4" t="s">
        <v>865</v>
      </c>
    </row>
    <row r="5" spans="1:13" hidden="1" x14ac:dyDescent="0.3">
      <c r="A5" t="s">
        <v>886</v>
      </c>
      <c r="B5" t="s">
        <v>865</v>
      </c>
      <c r="C5" t="s">
        <v>1492</v>
      </c>
      <c r="D5" t="s">
        <v>1819</v>
      </c>
      <c r="E5" t="s">
        <v>865</v>
      </c>
      <c r="F5" t="s">
        <v>1762</v>
      </c>
      <c r="G5" t="s">
        <v>865</v>
      </c>
      <c r="H5">
        <v>733</v>
      </c>
      <c r="I5" t="s">
        <v>1762</v>
      </c>
      <c r="J5" t="s">
        <v>1516</v>
      </c>
      <c r="K5" t="s">
        <v>1492</v>
      </c>
      <c r="L5" t="s">
        <v>1517</v>
      </c>
      <c r="M5" t="s">
        <v>865</v>
      </c>
    </row>
    <row r="6" spans="1:13" hidden="1" x14ac:dyDescent="0.3">
      <c r="A6" t="s">
        <v>886</v>
      </c>
      <c r="B6" t="s">
        <v>865</v>
      </c>
      <c r="C6" t="s">
        <v>873</v>
      </c>
      <c r="D6" t="s">
        <v>1820</v>
      </c>
      <c r="E6" t="s">
        <v>865</v>
      </c>
      <c r="F6" t="s">
        <v>865</v>
      </c>
      <c r="G6" t="s">
        <v>865</v>
      </c>
      <c r="H6" t="s">
        <v>865</v>
      </c>
      <c r="I6" t="s">
        <v>865</v>
      </c>
      <c r="J6" t="s">
        <v>1516</v>
      </c>
      <c r="K6" t="s">
        <v>1492</v>
      </c>
      <c r="L6" t="s">
        <v>1517</v>
      </c>
      <c r="M6" t="s">
        <v>865</v>
      </c>
    </row>
    <row r="7" spans="1:13" hidden="1" x14ac:dyDescent="0.3">
      <c r="A7" t="s">
        <v>886</v>
      </c>
      <c r="B7" t="s">
        <v>865</v>
      </c>
      <c r="C7" t="s">
        <v>872</v>
      </c>
      <c r="D7" t="s">
        <v>1821</v>
      </c>
      <c r="E7" t="s">
        <v>865</v>
      </c>
      <c r="F7" t="s">
        <v>865</v>
      </c>
      <c r="G7" t="s">
        <v>865</v>
      </c>
      <c r="H7" t="s">
        <v>865</v>
      </c>
      <c r="I7" t="s">
        <v>865</v>
      </c>
      <c r="J7" t="s">
        <v>1516</v>
      </c>
      <c r="K7" t="s">
        <v>1492</v>
      </c>
      <c r="L7" t="s">
        <v>1517</v>
      </c>
      <c r="M7" t="s">
        <v>865</v>
      </c>
    </row>
    <row r="8" spans="1:13" hidden="1" x14ac:dyDescent="0.3">
      <c r="A8" t="s">
        <v>886</v>
      </c>
      <c r="B8" t="s">
        <v>865</v>
      </c>
      <c r="C8" t="s">
        <v>870</v>
      </c>
      <c r="D8" t="s">
        <v>1822</v>
      </c>
      <c r="E8" t="s">
        <v>865</v>
      </c>
      <c r="F8" t="s">
        <v>865</v>
      </c>
      <c r="G8" t="s">
        <v>865</v>
      </c>
      <c r="H8" t="s">
        <v>865</v>
      </c>
      <c r="I8" t="s">
        <v>865</v>
      </c>
      <c r="J8" t="s">
        <v>1516</v>
      </c>
      <c r="K8" t="s">
        <v>1492</v>
      </c>
      <c r="L8" t="s">
        <v>1517</v>
      </c>
      <c r="M8" t="s">
        <v>865</v>
      </c>
    </row>
    <row r="9" spans="1:13" hidden="1" x14ac:dyDescent="0.3">
      <c r="A9" t="s">
        <v>886</v>
      </c>
      <c r="B9" t="s">
        <v>865</v>
      </c>
      <c r="C9" t="s">
        <v>871</v>
      </c>
      <c r="D9" t="s">
        <v>1823</v>
      </c>
      <c r="E9" t="s">
        <v>865</v>
      </c>
      <c r="F9" t="s">
        <v>865</v>
      </c>
      <c r="G9" t="s">
        <v>865</v>
      </c>
      <c r="H9" t="s">
        <v>865</v>
      </c>
      <c r="I9" t="s">
        <v>865</v>
      </c>
      <c r="J9" t="s">
        <v>1516</v>
      </c>
      <c r="K9" t="s">
        <v>1492</v>
      </c>
      <c r="L9" t="s">
        <v>1517</v>
      </c>
      <c r="M9" t="s">
        <v>865</v>
      </c>
    </row>
    <row r="10" spans="1:13" hidden="1" x14ac:dyDescent="0.3">
      <c r="A10" t="s">
        <v>886</v>
      </c>
      <c r="B10" t="s">
        <v>865</v>
      </c>
      <c r="C10" t="s">
        <v>869</v>
      </c>
      <c r="D10" t="s">
        <v>1824</v>
      </c>
      <c r="E10" t="s">
        <v>865</v>
      </c>
      <c r="F10" t="s">
        <v>865</v>
      </c>
      <c r="G10" t="s">
        <v>865</v>
      </c>
      <c r="H10" t="s">
        <v>865</v>
      </c>
      <c r="I10" t="s">
        <v>865</v>
      </c>
      <c r="J10" t="s">
        <v>1516</v>
      </c>
      <c r="K10" t="s">
        <v>1492</v>
      </c>
      <c r="L10" t="s">
        <v>1517</v>
      </c>
      <c r="M10" t="s">
        <v>865</v>
      </c>
    </row>
    <row r="11" spans="1:13" hidden="1" x14ac:dyDescent="0.3">
      <c r="A11" t="s">
        <v>886</v>
      </c>
      <c r="B11" t="s">
        <v>865</v>
      </c>
      <c r="C11" t="s">
        <v>868</v>
      </c>
      <c r="D11" t="s">
        <v>1825</v>
      </c>
      <c r="E11" t="s">
        <v>865</v>
      </c>
      <c r="F11" t="s">
        <v>865</v>
      </c>
      <c r="G11" t="s">
        <v>865</v>
      </c>
      <c r="H11" t="s">
        <v>865</v>
      </c>
      <c r="I11" t="s">
        <v>865</v>
      </c>
      <c r="J11" t="s">
        <v>1516</v>
      </c>
      <c r="K11" t="s">
        <v>1492</v>
      </c>
      <c r="L11" t="s">
        <v>1517</v>
      </c>
      <c r="M11" t="s">
        <v>865</v>
      </c>
    </row>
    <row r="12" spans="1:13" hidden="1" x14ac:dyDescent="0.3">
      <c r="A12" t="s">
        <v>886</v>
      </c>
      <c r="B12" t="s">
        <v>865</v>
      </c>
      <c r="C12" t="s">
        <v>427</v>
      </c>
      <c r="D12" t="s">
        <v>865</v>
      </c>
      <c r="E12">
        <v>804</v>
      </c>
      <c r="F12" t="s">
        <v>1798</v>
      </c>
      <c r="G12" t="s">
        <v>865</v>
      </c>
      <c r="H12">
        <v>814</v>
      </c>
      <c r="I12" t="s">
        <v>1731</v>
      </c>
      <c r="J12" t="s">
        <v>1516</v>
      </c>
      <c r="K12" t="s">
        <v>1839</v>
      </c>
      <c r="L12" t="s">
        <v>1516</v>
      </c>
      <c r="M12" t="s">
        <v>865</v>
      </c>
    </row>
    <row r="13" spans="1:13" hidden="1" x14ac:dyDescent="0.3">
      <c r="A13" t="s">
        <v>886</v>
      </c>
      <c r="B13" t="s">
        <v>865</v>
      </c>
      <c r="C13" t="s">
        <v>382</v>
      </c>
      <c r="D13" t="s">
        <v>865</v>
      </c>
      <c r="E13">
        <v>805</v>
      </c>
      <c r="F13" t="s">
        <v>1798</v>
      </c>
      <c r="G13" t="s">
        <v>865</v>
      </c>
      <c r="H13">
        <v>805</v>
      </c>
      <c r="I13" t="s">
        <v>1732</v>
      </c>
      <c r="J13" t="s">
        <v>1516</v>
      </c>
      <c r="K13" t="s">
        <v>1839</v>
      </c>
      <c r="L13" t="s">
        <v>1516</v>
      </c>
      <c r="M13" t="s">
        <v>865</v>
      </c>
    </row>
    <row r="14" spans="1:13" hidden="1" x14ac:dyDescent="0.3">
      <c r="A14" t="s">
        <v>886</v>
      </c>
      <c r="B14" t="s">
        <v>865</v>
      </c>
      <c r="C14" t="s">
        <v>54</v>
      </c>
      <c r="D14" t="s">
        <v>865</v>
      </c>
      <c r="E14">
        <v>743</v>
      </c>
      <c r="F14" t="s">
        <v>1764</v>
      </c>
      <c r="G14" t="s">
        <v>865</v>
      </c>
      <c r="H14">
        <v>733</v>
      </c>
      <c r="I14" t="s">
        <v>1764</v>
      </c>
      <c r="J14" t="s">
        <v>1516</v>
      </c>
      <c r="K14" t="s">
        <v>1839</v>
      </c>
      <c r="L14" t="s">
        <v>1516</v>
      </c>
      <c r="M14" t="s">
        <v>865</v>
      </c>
    </row>
    <row r="15" spans="1:13" hidden="1" x14ac:dyDescent="0.3">
      <c r="A15" t="s">
        <v>886</v>
      </c>
      <c r="B15" t="s">
        <v>865</v>
      </c>
      <c r="C15" t="s">
        <v>59</v>
      </c>
      <c r="D15" t="s">
        <v>865</v>
      </c>
      <c r="E15">
        <v>800.4</v>
      </c>
      <c r="F15" t="s">
        <v>865</v>
      </c>
      <c r="G15" t="s">
        <v>865</v>
      </c>
      <c r="H15">
        <v>822</v>
      </c>
      <c r="I15" t="s">
        <v>1813</v>
      </c>
      <c r="J15" t="s">
        <v>1516</v>
      </c>
      <c r="K15" t="s">
        <v>1839</v>
      </c>
      <c r="L15" t="s">
        <v>1516</v>
      </c>
      <c r="M15" t="s">
        <v>865</v>
      </c>
    </row>
    <row r="16" spans="1:13" hidden="1" x14ac:dyDescent="0.3">
      <c r="A16" t="s">
        <v>865</v>
      </c>
      <c r="B16" t="s">
        <v>886</v>
      </c>
      <c r="C16" t="s">
        <v>325</v>
      </c>
      <c r="D16" t="s">
        <v>865</v>
      </c>
      <c r="E16">
        <v>743.2</v>
      </c>
      <c r="F16" t="s">
        <v>865</v>
      </c>
      <c r="G16" t="s">
        <v>865</v>
      </c>
      <c r="H16">
        <v>7331</v>
      </c>
      <c r="I16" t="s">
        <v>1828</v>
      </c>
      <c r="J16" t="s">
        <v>1516</v>
      </c>
      <c r="K16" t="s">
        <v>1839</v>
      </c>
      <c r="L16" t="s">
        <v>1516</v>
      </c>
      <c r="M16" t="s">
        <v>865</v>
      </c>
    </row>
    <row r="17" spans="1:13" hidden="1" x14ac:dyDescent="0.3">
      <c r="A17" t="s">
        <v>865</v>
      </c>
      <c r="B17" t="s">
        <v>886</v>
      </c>
      <c r="C17" t="s">
        <v>268</v>
      </c>
      <c r="D17" t="s">
        <v>865</v>
      </c>
      <c r="E17">
        <v>743.21</v>
      </c>
      <c r="F17" t="s">
        <v>865</v>
      </c>
      <c r="G17" t="s">
        <v>865</v>
      </c>
      <c r="H17">
        <v>7331</v>
      </c>
      <c r="I17" t="s">
        <v>1828</v>
      </c>
      <c r="J17" t="s">
        <v>1516</v>
      </c>
      <c r="K17" t="s">
        <v>1839</v>
      </c>
      <c r="L17" t="s">
        <v>1516</v>
      </c>
      <c r="M17" t="s">
        <v>865</v>
      </c>
    </row>
    <row r="18" spans="1:13" hidden="1" x14ac:dyDescent="0.3">
      <c r="A18" t="s">
        <v>865</v>
      </c>
      <c r="B18" t="s">
        <v>886</v>
      </c>
      <c r="C18" t="s">
        <v>126</v>
      </c>
      <c r="D18" t="s">
        <v>865</v>
      </c>
      <c r="E18">
        <v>743.9</v>
      </c>
      <c r="F18" t="s">
        <v>1800</v>
      </c>
      <c r="G18" t="s">
        <v>865</v>
      </c>
      <c r="H18">
        <v>7339</v>
      </c>
      <c r="I18" t="s">
        <v>1762</v>
      </c>
      <c r="J18" t="s">
        <v>1516</v>
      </c>
      <c r="K18" t="s">
        <v>1830</v>
      </c>
      <c r="L18" t="s">
        <v>1516</v>
      </c>
      <c r="M18" t="s">
        <v>865</v>
      </c>
    </row>
    <row r="19" spans="1:13" hidden="1" x14ac:dyDescent="0.3">
      <c r="A19" t="s">
        <v>865</v>
      </c>
      <c r="B19" t="s">
        <v>886</v>
      </c>
      <c r="C19" t="s">
        <v>57</v>
      </c>
      <c r="D19" t="s">
        <v>1816</v>
      </c>
      <c r="E19">
        <v>743.11</v>
      </c>
      <c r="F19" t="s">
        <v>1801</v>
      </c>
      <c r="G19" t="s">
        <v>865</v>
      </c>
      <c r="H19">
        <v>7330</v>
      </c>
      <c r="I19" t="s">
        <v>1763</v>
      </c>
      <c r="J19" t="s">
        <v>1516</v>
      </c>
      <c r="K19" t="s">
        <v>1830</v>
      </c>
      <c r="L19" t="s">
        <v>1516</v>
      </c>
      <c r="M19" t="s">
        <v>865</v>
      </c>
    </row>
    <row r="20" spans="1:13" hidden="1" x14ac:dyDescent="0.3">
      <c r="A20" t="s">
        <v>865</v>
      </c>
      <c r="B20" t="s">
        <v>886</v>
      </c>
      <c r="C20" t="s">
        <v>186</v>
      </c>
      <c r="D20" t="s">
        <v>865</v>
      </c>
      <c r="E20">
        <v>743.1</v>
      </c>
      <c r="F20" t="s">
        <v>865</v>
      </c>
      <c r="G20" t="s">
        <v>865</v>
      </c>
      <c r="H20">
        <v>7330</v>
      </c>
      <c r="I20" t="s">
        <v>1763</v>
      </c>
      <c r="J20" t="s">
        <v>1516</v>
      </c>
      <c r="K20" t="s">
        <v>1830</v>
      </c>
      <c r="L20" t="s">
        <v>1516</v>
      </c>
      <c r="M20" t="s">
        <v>865</v>
      </c>
    </row>
    <row r="21" spans="1:13" hidden="1" x14ac:dyDescent="0.3">
      <c r="A21" t="s">
        <v>886</v>
      </c>
      <c r="B21" t="s">
        <v>865</v>
      </c>
      <c r="C21" t="s">
        <v>321</v>
      </c>
      <c r="D21" t="s">
        <v>865</v>
      </c>
      <c r="E21">
        <v>743.13</v>
      </c>
      <c r="F21" t="s">
        <v>865</v>
      </c>
      <c r="G21" t="s">
        <v>865</v>
      </c>
      <c r="H21">
        <v>7330</v>
      </c>
      <c r="I21" t="s">
        <v>1763</v>
      </c>
      <c r="J21" t="s">
        <v>1516</v>
      </c>
      <c r="K21" t="s">
        <v>1830</v>
      </c>
      <c r="L21" t="s">
        <v>1516</v>
      </c>
      <c r="M21" t="s">
        <v>865</v>
      </c>
    </row>
    <row r="22" spans="1:13" hidden="1" x14ac:dyDescent="0.3">
      <c r="A22" t="s">
        <v>886</v>
      </c>
      <c r="B22" t="s">
        <v>865</v>
      </c>
      <c r="C22" t="s">
        <v>345</v>
      </c>
      <c r="D22" t="s">
        <v>865</v>
      </c>
      <c r="E22">
        <v>722.6</v>
      </c>
      <c r="F22" t="s">
        <v>1723</v>
      </c>
      <c r="G22" t="s">
        <v>865</v>
      </c>
      <c r="H22">
        <v>7225</v>
      </c>
      <c r="I22" t="s">
        <v>1723</v>
      </c>
      <c r="J22" t="s">
        <v>1516</v>
      </c>
      <c r="K22" t="s">
        <v>1838</v>
      </c>
      <c r="L22" t="s">
        <v>1516</v>
      </c>
      <c r="M22" t="s">
        <v>865</v>
      </c>
    </row>
    <row r="23" spans="1:13" hidden="1" x14ac:dyDescent="0.3">
      <c r="A23" t="s">
        <v>886</v>
      </c>
      <c r="B23" t="s">
        <v>865</v>
      </c>
      <c r="C23" t="s">
        <v>426</v>
      </c>
      <c r="D23" t="s">
        <v>865</v>
      </c>
      <c r="E23">
        <v>721.2</v>
      </c>
      <c r="F23" t="s">
        <v>1779</v>
      </c>
      <c r="G23" t="s">
        <v>865</v>
      </c>
      <c r="H23">
        <v>7211</v>
      </c>
      <c r="I23" t="s">
        <v>1779</v>
      </c>
      <c r="J23" t="s">
        <v>1516</v>
      </c>
      <c r="K23" t="s">
        <v>1838</v>
      </c>
      <c r="L23" t="s">
        <v>1516</v>
      </c>
      <c r="M23" t="s">
        <v>865</v>
      </c>
    </row>
    <row r="24" spans="1:13" hidden="1" x14ac:dyDescent="0.3">
      <c r="A24" t="s">
        <v>886</v>
      </c>
      <c r="B24" t="s">
        <v>865</v>
      </c>
      <c r="C24" t="s">
        <v>357</v>
      </c>
      <c r="D24" t="s">
        <v>865</v>
      </c>
      <c r="E24">
        <v>720</v>
      </c>
      <c r="F24" t="s">
        <v>865</v>
      </c>
      <c r="G24" t="s">
        <v>865</v>
      </c>
      <c r="H24">
        <v>7240</v>
      </c>
      <c r="I24" t="s">
        <v>1835</v>
      </c>
      <c r="J24" t="s">
        <v>1516</v>
      </c>
      <c r="K24" t="s">
        <v>1838</v>
      </c>
      <c r="L24" t="s">
        <v>1516</v>
      </c>
      <c r="M24" t="s">
        <v>865</v>
      </c>
    </row>
    <row r="25" spans="1:13" hidden="1" x14ac:dyDescent="0.3">
      <c r="A25" t="s">
        <v>886</v>
      </c>
      <c r="B25" t="s">
        <v>865</v>
      </c>
      <c r="C25" t="s">
        <v>324</v>
      </c>
      <c r="D25" t="s">
        <v>865</v>
      </c>
      <c r="E25">
        <v>720.1</v>
      </c>
      <c r="F25" t="s">
        <v>865</v>
      </c>
      <c r="G25" t="s">
        <v>865</v>
      </c>
      <c r="H25">
        <v>7242</v>
      </c>
      <c r="I25" t="s">
        <v>1836</v>
      </c>
      <c r="J25" t="s">
        <v>1516</v>
      </c>
      <c r="K25" t="s">
        <v>1838</v>
      </c>
      <c r="L25" t="s">
        <v>1516</v>
      </c>
      <c r="M25" t="s">
        <v>865</v>
      </c>
    </row>
    <row r="26" spans="1:13" hidden="1" x14ac:dyDescent="0.3">
      <c r="A26" t="s">
        <v>886</v>
      </c>
      <c r="B26" t="s">
        <v>865</v>
      </c>
      <c r="C26" t="s">
        <v>301</v>
      </c>
      <c r="D26" t="s">
        <v>865</v>
      </c>
      <c r="E26">
        <v>274.20999999999998</v>
      </c>
      <c r="F26" t="s">
        <v>865</v>
      </c>
      <c r="G26" t="s">
        <v>865</v>
      </c>
      <c r="H26">
        <v>7123</v>
      </c>
      <c r="I26" t="s">
        <v>1807</v>
      </c>
      <c r="J26" t="s">
        <v>1516</v>
      </c>
      <c r="K26" t="s">
        <v>1802</v>
      </c>
      <c r="L26" t="s">
        <v>1516</v>
      </c>
      <c r="M26" t="s">
        <v>865</v>
      </c>
    </row>
    <row r="27" spans="1:13" hidden="1" x14ac:dyDescent="0.3">
      <c r="A27" t="s">
        <v>865</v>
      </c>
      <c r="B27" t="s">
        <v>886</v>
      </c>
      <c r="C27" t="s">
        <v>187</v>
      </c>
      <c r="D27" t="s">
        <v>865</v>
      </c>
      <c r="E27">
        <v>735.23</v>
      </c>
      <c r="F27" t="s">
        <v>865</v>
      </c>
      <c r="G27" t="s">
        <v>865</v>
      </c>
      <c r="H27">
        <v>7352</v>
      </c>
      <c r="I27" t="s">
        <v>1810</v>
      </c>
      <c r="J27" t="s">
        <v>1516</v>
      </c>
      <c r="K27" t="s">
        <v>1802</v>
      </c>
      <c r="L27" t="s">
        <v>1516</v>
      </c>
      <c r="M27" t="s">
        <v>865</v>
      </c>
    </row>
    <row r="28" spans="1:13" hidden="1" x14ac:dyDescent="0.3">
      <c r="A28" t="s">
        <v>865</v>
      </c>
      <c r="B28" t="s">
        <v>886</v>
      </c>
      <c r="C28" t="s">
        <v>94</v>
      </c>
      <c r="D28" t="s">
        <v>865</v>
      </c>
      <c r="E28">
        <v>726.2</v>
      </c>
      <c r="F28" t="s">
        <v>865</v>
      </c>
      <c r="G28" t="s">
        <v>865</v>
      </c>
      <c r="H28" t="s">
        <v>865</v>
      </c>
      <c r="I28" t="s">
        <v>865</v>
      </c>
      <c r="J28" t="s">
        <v>1516</v>
      </c>
      <c r="K28" t="s">
        <v>1802</v>
      </c>
      <c r="L28" t="s">
        <v>1516</v>
      </c>
      <c r="M28" t="s">
        <v>865</v>
      </c>
    </row>
    <row r="29" spans="1:13" hidden="1" x14ac:dyDescent="0.3">
      <c r="A29" t="s">
        <v>886</v>
      </c>
      <c r="B29" t="s">
        <v>865</v>
      </c>
      <c r="C29" t="s">
        <v>157</v>
      </c>
      <c r="D29" t="s">
        <v>865</v>
      </c>
      <c r="E29">
        <v>836</v>
      </c>
      <c r="F29" t="s">
        <v>865</v>
      </c>
      <c r="G29" t="s">
        <v>865</v>
      </c>
      <c r="H29">
        <v>7161</v>
      </c>
      <c r="I29" t="s">
        <v>1782</v>
      </c>
      <c r="J29" t="s">
        <v>1516</v>
      </c>
      <c r="K29" t="s">
        <v>1802</v>
      </c>
      <c r="L29" t="s">
        <v>1516</v>
      </c>
      <c r="M29" t="s">
        <v>865</v>
      </c>
    </row>
    <row r="30" spans="1:13" hidden="1" x14ac:dyDescent="0.3">
      <c r="A30" t="s">
        <v>886</v>
      </c>
      <c r="B30" t="s">
        <v>865</v>
      </c>
      <c r="C30" t="s">
        <v>320</v>
      </c>
      <c r="D30" t="s">
        <v>865</v>
      </c>
      <c r="E30">
        <v>741.4</v>
      </c>
      <c r="F30" t="s">
        <v>865</v>
      </c>
      <c r="G30" t="s">
        <v>865</v>
      </c>
      <c r="H30">
        <v>7190</v>
      </c>
      <c r="I30" t="s">
        <v>1811</v>
      </c>
      <c r="J30" t="s">
        <v>1516</v>
      </c>
      <c r="K30" t="s">
        <v>1802</v>
      </c>
      <c r="L30" t="s">
        <v>1516</v>
      </c>
      <c r="M30" t="s">
        <v>865</v>
      </c>
    </row>
    <row r="31" spans="1:13" hidden="1" x14ac:dyDescent="0.3">
      <c r="A31" t="s">
        <v>886</v>
      </c>
      <c r="B31" t="s">
        <v>865</v>
      </c>
      <c r="C31" t="s">
        <v>223</v>
      </c>
      <c r="D31" t="s">
        <v>865</v>
      </c>
      <c r="E31">
        <v>716</v>
      </c>
      <c r="F31" t="s">
        <v>865</v>
      </c>
      <c r="G31" t="s">
        <v>865</v>
      </c>
      <c r="H31">
        <v>7169</v>
      </c>
      <c r="I31" t="s">
        <v>1833</v>
      </c>
      <c r="J31" t="s">
        <v>1516</v>
      </c>
      <c r="K31" t="s">
        <v>1802</v>
      </c>
      <c r="L31" t="s">
        <v>1516</v>
      </c>
      <c r="M31" t="s">
        <v>865</v>
      </c>
    </row>
    <row r="32" spans="1:13" hidden="1" x14ac:dyDescent="0.3">
      <c r="A32" t="s">
        <v>886</v>
      </c>
      <c r="B32" t="s">
        <v>865</v>
      </c>
      <c r="C32" t="s">
        <v>315</v>
      </c>
      <c r="D32" t="s">
        <v>865</v>
      </c>
      <c r="E32">
        <v>741.2</v>
      </c>
      <c r="F32" t="s">
        <v>865</v>
      </c>
      <c r="G32" t="s">
        <v>865</v>
      </c>
      <c r="H32">
        <v>7195</v>
      </c>
      <c r="I32" t="s">
        <v>1832</v>
      </c>
      <c r="J32" t="s">
        <v>1516</v>
      </c>
      <c r="K32" t="s">
        <v>1802</v>
      </c>
      <c r="L32" t="s">
        <v>1516</v>
      </c>
      <c r="M32" t="s">
        <v>865</v>
      </c>
    </row>
    <row r="33" spans="1:13" hidden="1" x14ac:dyDescent="0.3">
      <c r="A33" t="s">
        <v>886</v>
      </c>
      <c r="B33" t="s">
        <v>865</v>
      </c>
      <c r="C33" t="s">
        <v>430</v>
      </c>
      <c r="D33" t="s">
        <v>1815</v>
      </c>
      <c r="E33">
        <v>274.10000000000002</v>
      </c>
      <c r="F33" t="s">
        <v>1735</v>
      </c>
      <c r="G33" t="s">
        <v>865</v>
      </c>
      <c r="H33">
        <v>274</v>
      </c>
      <c r="I33" t="s">
        <v>1735</v>
      </c>
      <c r="J33" t="s">
        <v>1516</v>
      </c>
      <c r="K33" t="s">
        <v>1831</v>
      </c>
      <c r="L33" t="s">
        <v>1516</v>
      </c>
      <c r="M33" t="s">
        <v>865</v>
      </c>
    </row>
    <row r="34" spans="1:13" hidden="1" x14ac:dyDescent="0.3">
      <c r="A34" t="s">
        <v>886</v>
      </c>
      <c r="B34" t="s">
        <v>865</v>
      </c>
      <c r="C34" t="s">
        <v>429</v>
      </c>
      <c r="D34" t="s">
        <v>865</v>
      </c>
      <c r="E34">
        <v>274</v>
      </c>
      <c r="F34" t="s">
        <v>865</v>
      </c>
      <c r="G34" t="s">
        <v>865</v>
      </c>
      <c r="H34">
        <v>712</v>
      </c>
      <c r="I34" t="s">
        <v>1808</v>
      </c>
      <c r="J34" t="s">
        <v>1516</v>
      </c>
      <c r="K34" t="s">
        <v>1831</v>
      </c>
      <c r="L34" t="s">
        <v>1516</v>
      </c>
      <c r="M34" t="s">
        <v>865</v>
      </c>
    </row>
    <row r="35" spans="1:13" hidden="1" x14ac:dyDescent="0.3">
      <c r="A35" t="s">
        <v>886</v>
      </c>
      <c r="B35" t="s">
        <v>865</v>
      </c>
      <c r="C35" t="s">
        <v>131</v>
      </c>
      <c r="D35" t="s">
        <v>865</v>
      </c>
      <c r="E35">
        <v>274.11</v>
      </c>
      <c r="F35" t="s">
        <v>865</v>
      </c>
      <c r="G35" t="s">
        <v>865</v>
      </c>
      <c r="H35">
        <v>2749</v>
      </c>
      <c r="I35" t="s">
        <v>1809</v>
      </c>
      <c r="J35" t="s">
        <v>1516</v>
      </c>
      <c r="K35" t="s">
        <v>1831</v>
      </c>
      <c r="L35" t="s">
        <v>1516</v>
      </c>
      <c r="M35" t="s">
        <v>865</v>
      </c>
    </row>
    <row r="36" spans="1:13" hidden="1" x14ac:dyDescent="0.3">
      <c r="A36" t="s">
        <v>886</v>
      </c>
      <c r="B36" t="s">
        <v>865</v>
      </c>
      <c r="C36" t="s">
        <v>38</v>
      </c>
      <c r="D36" t="s">
        <v>1814</v>
      </c>
      <c r="E36" t="s">
        <v>865</v>
      </c>
      <c r="F36" t="s">
        <v>1799</v>
      </c>
      <c r="G36" t="s">
        <v>865</v>
      </c>
      <c r="H36">
        <v>715</v>
      </c>
      <c r="I36" t="s">
        <v>1812</v>
      </c>
      <c r="J36" t="s">
        <v>1516</v>
      </c>
      <c r="K36" t="s">
        <v>1829</v>
      </c>
      <c r="L36" t="s">
        <v>1516</v>
      </c>
      <c r="M36" t="s">
        <v>865</v>
      </c>
    </row>
    <row r="37" spans="1:13" hidden="1" x14ac:dyDescent="0.3">
      <c r="A37" t="s">
        <v>886</v>
      </c>
      <c r="B37" t="s">
        <v>865</v>
      </c>
      <c r="C37" t="s">
        <v>222</v>
      </c>
      <c r="D37" t="s">
        <v>865</v>
      </c>
      <c r="E37">
        <v>740.1</v>
      </c>
      <c r="F37" t="s">
        <v>865</v>
      </c>
      <c r="G37" t="s">
        <v>865</v>
      </c>
      <c r="H37">
        <v>715</v>
      </c>
      <c r="I37" t="s">
        <v>1812</v>
      </c>
      <c r="J37" t="s">
        <v>1516</v>
      </c>
      <c r="K37" t="s">
        <v>1829</v>
      </c>
      <c r="L37" t="s">
        <v>1516</v>
      </c>
      <c r="M37" t="s">
        <v>865</v>
      </c>
    </row>
    <row r="38" spans="1:13" hidden="1" x14ac:dyDescent="0.3">
      <c r="A38" t="s">
        <v>886</v>
      </c>
      <c r="B38" t="s">
        <v>865</v>
      </c>
      <c r="C38" t="s">
        <v>417</v>
      </c>
      <c r="D38" t="s">
        <v>865</v>
      </c>
      <c r="E38">
        <v>740</v>
      </c>
      <c r="F38" t="s">
        <v>1696</v>
      </c>
      <c r="G38" t="s">
        <v>865</v>
      </c>
      <c r="H38">
        <v>715</v>
      </c>
      <c r="I38" t="s">
        <v>1812</v>
      </c>
      <c r="J38" t="s">
        <v>1516</v>
      </c>
      <c r="K38" t="s">
        <v>1829</v>
      </c>
      <c r="L38" t="s">
        <v>1516</v>
      </c>
      <c r="M38" t="s">
        <v>865</v>
      </c>
    </row>
    <row r="39" spans="1:13" hidden="1" x14ac:dyDescent="0.3">
      <c r="A39" t="s">
        <v>886</v>
      </c>
      <c r="B39" t="s">
        <v>865</v>
      </c>
      <c r="C39" t="s">
        <v>420</v>
      </c>
      <c r="D39" t="s">
        <v>865</v>
      </c>
      <c r="E39">
        <v>740.9</v>
      </c>
      <c r="F39" t="s">
        <v>865</v>
      </c>
      <c r="G39" t="s">
        <v>865</v>
      </c>
      <c r="H39">
        <v>715</v>
      </c>
      <c r="I39" t="s">
        <v>1812</v>
      </c>
      <c r="J39" t="s">
        <v>1516</v>
      </c>
      <c r="K39" t="s">
        <v>1829</v>
      </c>
      <c r="L39" t="s">
        <v>1516</v>
      </c>
      <c r="M39" t="s">
        <v>865</v>
      </c>
    </row>
    <row r="40" spans="1:13" hidden="1" x14ac:dyDescent="0.3">
      <c r="A40" t="s">
        <v>886</v>
      </c>
      <c r="B40" t="s">
        <v>865</v>
      </c>
      <c r="C40" t="s">
        <v>396</v>
      </c>
      <c r="D40" t="s">
        <v>865</v>
      </c>
      <c r="E40">
        <v>740.3</v>
      </c>
      <c r="F40" t="s">
        <v>865</v>
      </c>
      <c r="G40" t="s">
        <v>865</v>
      </c>
      <c r="H40">
        <v>715</v>
      </c>
      <c r="I40" t="s">
        <v>1812</v>
      </c>
      <c r="J40" t="s">
        <v>1516</v>
      </c>
      <c r="K40" t="s">
        <v>1829</v>
      </c>
      <c r="L40" t="s">
        <v>1516</v>
      </c>
      <c r="M40" t="s">
        <v>865</v>
      </c>
    </row>
    <row r="41" spans="1:13" hidden="1" x14ac:dyDescent="0.3">
      <c r="A41" t="s">
        <v>886</v>
      </c>
      <c r="B41" t="s">
        <v>865</v>
      </c>
      <c r="C41" t="s">
        <v>444</v>
      </c>
      <c r="D41" t="s">
        <v>865</v>
      </c>
      <c r="E41">
        <v>740.2</v>
      </c>
      <c r="F41" t="s">
        <v>865</v>
      </c>
      <c r="G41" t="s">
        <v>865</v>
      </c>
      <c r="H41">
        <v>715</v>
      </c>
      <c r="I41" t="s">
        <v>1812</v>
      </c>
      <c r="J41" t="s">
        <v>1516</v>
      </c>
      <c r="K41" t="s">
        <v>1829</v>
      </c>
      <c r="L41" t="s">
        <v>1516</v>
      </c>
      <c r="M41" t="s">
        <v>865</v>
      </c>
    </row>
    <row r="42" spans="1:13" hidden="1" x14ac:dyDescent="0.3">
      <c r="A42" t="s">
        <v>886</v>
      </c>
      <c r="B42" t="s">
        <v>865</v>
      </c>
      <c r="C42" t="s">
        <v>236</v>
      </c>
      <c r="D42" t="s">
        <v>865</v>
      </c>
      <c r="E42">
        <v>740.11</v>
      </c>
      <c r="F42" t="s">
        <v>865</v>
      </c>
      <c r="G42" t="s">
        <v>865</v>
      </c>
      <c r="H42">
        <v>715</v>
      </c>
      <c r="I42" t="s">
        <v>1812</v>
      </c>
      <c r="J42" t="s">
        <v>1516</v>
      </c>
      <c r="K42" t="s">
        <v>1829</v>
      </c>
      <c r="L42" t="s">
        <v>1516</v>
      </c>
      <c r="M42" t="s">
        <v>865</v>
      </c>
    </row>
    <row r="43" spans="1:13" hidden="1" x14ac:dyDescent="0.3">
      <c r="A43" t="s">
        <v>886</v>
      </c>
      <c r="B43" t="s">
        <v>865</v>
      </c>
      <c r="C43" t="s">
        <v>191</v>
      </c>
      <c r="D43" t="s">
        <v>865</v>
      </c>
      <c r="E43">
        <v>740.12</v>
      </c>
      <c r="F43" t="s">
        <v>865</v>
      </c>
      <c r="G43" t="s">
        <v>865</v>
      </c>
      <c r="H43">
        <v>715</v>
      </c>
      <c r="I43" t="s">
        <v>1812</v>
      </c>
      <c r="J43" t="s">
        <v>1516</v>
      </c>
      <c r="K43" t="s">
        <v>1829</v>
      </c>
      <c r="L43" t="s">
        <v>1516</v>
      </c>
      <c r="M43" t="s">
        <v>865</v>
      </c>
    </row>
    <row r="44" spans="1:13" hidden="1" x14ac:dyDescent="0.3">
      <c r="A44" t="s">
        <v>886</v>
      </c>
      <c r="B44" t="s">
        <v>865</v>
      </c>
      <c r="C44" t="s">
        <v>298</v>
      </c>
      <c r="D44" t="s">
        <v>865</v>
      </c>
      <c r="E44">
        <v>795.8</v>
      </c>
      <c r="F44" t="s">
        <v>865</v>
      </c>
      <c r="G44" t="s">
        <v>865</v>
      </c>
      <c r="H44">
        <v>0</v>
      </c>
      <c r="I44">
        <v>0</v>
      </c>
      <c r="J44" t="s">
        <v>19</v>
      </c>
      <c r="K44">
        <v>0</v>
      </c>
      <c r="L44" t="s">
        <v>1011</v>
      </c>
      <c r="M44" t="s">
        <v>865</v>
      </c>
    </row>
    <row r="45" spans="1:13" hidden="1" x14ac:dyDescent="0.3">
      <c r="A45" t="s">
        <v>865</v>
      </c>
      <c r="B45" t="s">
        <v>886</v>
      </c>
      <c r="C45" t="s">
        <v>950</v>
      </c>
      <c r="D45" t="s">
        <v>863</v>
      </c>
      <c r="E45" t="s">
        <v>865</v>
      </c>
      <c r="F45" t="s">
        <v>865</v>
      </c>
      <c r="G45" t="s">
        <v>865</v>
      </c>
      <c r="H45">
        <v>0</v>
      </c>
      <c r="I45">
        <v>0</v>
      </c>
      <c r="J45" t="s">
        <v>19</v>
      </c>
      <c r="K45">
        <v>0</v>
      </c>
      <c r="L45" t="s">
        <v>1526</v>
      </c>
      <c r="M45" t="s">
        <v>865</v>
      </c>
    </row>
    <row r="46" spans="1:13" hidden="1" x14ac:dyDescent="0.3">
      <c r="A46" t="s">
        <v>886</v>
      </c>
      <c r="B46" t="s">
        <v>865</v>
      </c>
      <c r="C46" t="s">
        <v>960</v>
      </c>
      <c r="D46" t="s">
        <v>863</v>
      </c>
      <c r="E46" t="s">
        <v>865</v>
      </c>
      <c r="F46" t="s">
        <v>865</v>
      </c>
      <c r="G46" t="s">
        <v>865</v>
      </c>
      <c r="H46">
        <v>0</v>
      </c>
      <c r="I46">
        <v>0</v>
      </c>
      <c r="J46" t="s">
        <v>19</v>
      </c>
      <c r="K46">
        <v>0</v>
      </c>
      <c r="L46" t="s">
        <v>1526</v>
      </c>
      <c r="M46" t="s">
        <v>865</v>
      </c>
    </row>
    <row r="47" spans="1:13" hidden="1" x14ac:dyDescent="0.3">
      <c r="A47" t="s">
        <v>886</v>
      </c>
      <c r="B47" t="s">
        <v>865</v>
      </c>
      <c r="C47" t="s">
        <v>978</v>
      </c>
      <c r="D47" t="s">
        <v>863</v>
      </c>
      <c r="E47" t="s">
        <v>865</v>
      </c>
      <c r="F47" t="s">
        <v>865</v>
      </c>
      <c r="G47" t="s">
        <v>865</v>
      </c>
      <c r="H47">
        <v>0</v>
      </c>
      <c r="I47">
        <v>0</v>
      </c>
      <c r="J47" t="s">
        <v>19</v>
      </c>
      <c r="K47">
        <v>0</v>
      </c>
      <c r="L47" t="s">
        <v>19</v>
      </c>
      <c r="M47" t="s">
        <v>865</v>
      </c>
    </row>
    <row r="48" spans="1:13" hidden="1" x14ac:dyDescent="0.3">
      <c r="A48" t="s">
        <v>886</v>
      </c>
      <c r="B48" t="s">
        <v>865</v>
      </c>
      <c r="C48" t="s">
        <v>937</v>
      </c>
      <c r="D48" t="s">
        <v>863</v>
      </c>
      <c r="E48" t="s">
        <v>865</v>
      </c>
      <c r="F48" t="s">
        <v>865</v>
      </c>
      <c r="G48" t="s">
        <v>865</v>
      </c>
      <c r="H48">
        <v>0</v>
      </c>
      <c r="I48">
        <v>0</v>
      </c>
      <c r="J48" t="s">
        <v>19</v>
      </c>
      <c r="K48">
        <v>0</v>
      </c>
      <c r="L48" t="s">
        <v>19</v>
      </c>
      <c r="M48" t="s">
        <v>865</v>
      </c>
    </row>
    <row r="49" spans="1:13" hidden="1" x14ac:dyDescent="0.3">
      <c r="A49" t="s">
        <v>886</v>
      </c>
      <c r="B49" t="s">
        <v>865</v>
      </c>
      <c r="C49" t="s">
        <v>264</v>
      </c>
      <c r="D49" t="s">
        <v>865</v>
      </c>
      <c r="E49">
        <v>189.21</v>
      </c>
      <c r="F49" t="s">
        <v>1805</v>
      </c>
      <c r="G49" t="s">
        <v>865</v>
      </c>
      <c r="H49">
        <v>188</v>
      </c>
      <c r="I49" t="s">
        <v>1700</v>
      </c>
      <c r="J49" t="s">
        <v>19</v>
      </c>
      <c r="K49">
        <v>0</v>
      </c>
      <c r="L49" t="s">
        <v>1528</v>
      </c>
      <c r="M49" t="s">
        <v>865</v>
      </c>
    </row>
    <row r="50" spans="1:13" hidden="1" x14ac:dyDescent="0.3">
      <c r="A50" t="s">
        <v>886</v>
      </c>
      <c r="B50" t="s">
        <v>865</v>
      </c>
      <c r="C50" t="s">
        <v>254</v>
      </c>
      <c r="D50" t="s">
        <v>865</v>
      </c>
      <c r="E50">
        <v>189.2</v>
      </c>
      <c r="F50" t="s">
        <v>865</v>
      </c>
      <c r="G50" t="s">
        <v>865</v>
      </c>
      <c r="H50">
        <v>0</v>
      </c>
      <c r="I50">
        <v>0</v>
      </c>
      <c r="J50" t="s">
        <v>19</v>
      </c>
      <c r="K50">
        <v>0</v>
      </c>
      <c r="L50" t="s">
        <v>1528</v>
      </c>
      <c r="M50" t="s">
        <v>865</v>
      </c>
    </row>
    <row r="51" spans="1:13" hidden="1" x14ac:dyDescent="0.3">
      <c r="A51" t="s">
        <v>886</v>
      </c>
      <c r="B51" t="s">
        <v>865</v>
      </c>
      <c r="C51" t="s">
        <v>898</v>
      </c>
      <c r="D51" t="s">
        <v>863</v>
      </c>
      <c r="E51" t="s">
        <v>865</v>
      </c>
      <c r="F51" t="s">
        <v>865</v>
      </c>
      <c r="G51" t="s">
        <v>865</v>
      </c>
      <c r="H51">
        <v>0</v>
      </c>
      <c r="I51">
        <v>0</v>
      </c>
      <c r="J51" t="s">
        <v>19</v>
      </c>
      <c r="K51">
        <v>0</v>
      </c>
      <c r="L51" t="s">
        <v>1528</v>
      </c>
      <c r="M51" t="s">
        <v>865</v>
      </c>
    </row>
    <row r="52" spans="1:13" hidden="1" x14ac:dyDescent="0.3">
      <c r="A52" t="s">
        <v>886</v>
      </c>
      <c r="B52" t="s">
        <v>865</v>
      </c>
      <c r="C52" t="s">
        <v>391</v>
      </c>
      <c r="D52" t="s">
        <v>865</v>
      </c>
      <c r="E52">
        <v>191.11</v>
      </c>
      <c r="F52" t="s">
        <v>865</v>
      </c>
      <c r="G52" t="s">
        <v>865</v>
      </c>
      <c r="H52">
        <v>0</v>
      </c>
      <c r="I52">
        <v>0</v>
      </c>
      <c r="J52" t="s">
        <v>19</v>
      </c>
      <c r="K52">
        <v>0</v>
      </c>
      <c r="L52" t="s">
        <v>19</v>
      </c>
      <c r="M52" t="s">
        <v>865</v>
      </c>
    </row>
    <row r="53" spans="1:13" hidden="1" x14ac:dyDescent="0.3">
      <c r="A53" t="s">
        <v>886</v>
      </c>
      <c r="B53" t="s">
        <v>865</v>
      </c>
      <c r="C53" t="s">
        <v>18</v>
      </c>
      <c r="D53" t="s">
        <v>865</v>
      </c>
      <c r="E53">
        <v>174</v>
      </c>
      <c r="F53" t="s">
        <v>1805</v>
      </c>
      <c r="G53" t="s">
        <v>865</v>
      </c>
      <c r="H53">
        <v>174</v>
      </c>
      <c r="I53" t="s">
        <v>1680</v>
      </c>
      <c r="J53" t="s">
        <v>19</v>
      </c>
      <c r="K53">
        <v>0</v>
      </c>
      <c r="L53" t="s">
        <v>19</v>
      </c>
      <c r="M53" t="s">
        <v>865</v>
      </c>
    </row>
    <row r="54" spans="1:13" hidden="1" x14ac:dyDescent="0.3">
      <c r="A54" t="s">
        <v>886</v>
      </c>
      <c r="B54" t="s">
        <v>865</v>
      </c>
      <c r="C54" t="s">
        <v>397</v>
      </c>
      <c r="D54" t="s">
        <v>865</v>
      </c>
      <c r="E54">
        <v>174.1</v>
      </c>
      <c r="F54" t="s">
        <v>1805</v>
      </c>
      <c r="G54" t="s">
        <v>865</v>
      </c>
      <c r="H54">
        <v>233</v>
      </c>
      <c r="I54" t="s">
        <v>1680</v>
      </c>
      <c r="J54" t="s">
        <v>19</v>
      </c>
      <c r="K54">
        <v>0</v>
      </c>
      <c r="L54" t="s">
        <v>19</v>
      </c>
      <c r="M54" t="s">
        <v>865</v>
      </c>
    </row>
    <row r="55" spans="1:13" hidden="1" x14ac:dyDescent="0.3">
      <c r="A55" t="s">
        <v>886</v>
      </c>
      <c r="B55" t="s">
        <v>865</v>
      </c>
      <c r="C55" t="s">
        <v>905</v>
      </c>
      <c r="D55" t="s">
        <v>863</v>
      </c>
      <c r="E55" t="s">
        <v>865</v>
      </c>
      <c r="F55" t="s">
        <v>865</v>
      </c>
      <c r="G55" t="s">
        <v>865</v>
      </c>
      <c r="H55">
        <v>0</v>
      </c>
      <c r="I55">
        <v>0</v>
      </c>
      <c r="J55" t="s">
        <v>19</v>
      </c>
      <c r="K55">
        <v>0</v>
      </c>
      <c r="L55" t="s">
        <v>19</v>
      </c>
      <c r="M55" t="s">
        <v>865</v>
      </c>
    </row>
    <row r="56" spans="1:13" hidden="1" x14ac:dyDescent="0.3">
      <c r="A56" t="s">
        <v>886</v>
      </c>
      <c r="B56" t="s">
        <v>865</v>
      </c>
      <c r="C56" t="s">
        <v>227</v>
      </c>
      <c r="D56" t="s">
        <v>865</v>
      </c>
      <c r="E56">
        <v>191.1</v>
      </c>
      <c r="F56" t="s">
        <v>865</v>
      </c>
      <c r="G56" t="s">
        <v>865</v>
      </c>
      <c r="H56">
        <v>0</v>
      </c>
      <c r="I56">
        <v>0</v>
      </c>
      <c r="J56" t="s">
        <v>19</v>
      </c>
      <c r="K56">
        <v>0</v>
      </c>
      <c r="L56" t="s">
        <v>19</v>
      </c>
      <c r="M56" t="s">
        <v>865</v>
      </c>
    </row>
    <row r="57" spans="1:13" hidden="1" x14ac:dyDescent="0.3">
      <c r="A57" t="s">
        <v>886</v>
      </c>
      <c r="B57" t="s">
        <v>865</v>
      </c>
      <c r="C57" t="s">
        <v>153</v>
      </c>
      <c r="D57" t="s">
        <v>865</v>
      </c>
      <c r="E57">
        <v>189.1</v>
      </c>
      <c r="F57" t="s">
        <v>865</v>
      </c>
      <c r="G57" t="s">
        <v>865</v>
      </c>
      <c r="H57">
        <v>0</v>
      </c>
      <c r="I57">
        <v>0</v>
      </c>
      <c r="J57" t="s">
        <v>19</v>
      </c>
      <c r="K57">
        <v>0</v>
      </c>
      <c r="L57" t="s">
        <v>1528</v>
      </c>
      <c r="M57" t="s">
        <v>865</v>
      </c>
    </row>
    <row r="58" spans="1:13" hidden="1" x14ac:dyDescent="0.3">
      <c r="A58" t="s">
        <v>886</v>
      </c>
      <c r="B58" t="s">
        <v>865</v>
      </c>
      <c r="C58" t="s">
        <v>404</v>
      </c>
      <c r="D58" t="s">
        <v>865</v>
      </c>
      <c r="E58">
        <v>189</v>
      </c>
      <c r="F58" t="s">
        <v>1805</v>
      </c>
      <c r="G58" t="s">
        <v>865</v>
      </c>
      <c r="H58">
        <v>189</v>
      </c>
      <c r="I58" t="s">
        <v>1705</v>
      </c>
      <c r="J58" t="s">
        <v>19</v>
      </c>
      <c r="K58">
        <v>0</v>
      </c>
      <c r="L58" t="s">
        <v>1528</v>
      </c>
      <c r="M58" t="s">
        <v>865</v>
      </c>
    </row>
    <row r="59" spans="1:13" hidden="1" x14ac:dyDescent="0.3">
      <c r="A59" t="s">
        <v>886</v>
      </c>
      <c r="B59" t="s">
        <v>865</v>
      </c>
      <c r="C59" t="s">
        <v>285</v>
      </c>
      <c r="D59" t="s">
        <v>865</v>
      </c>
      <c r="E59">
        <v>202</v>
      </c>
      <c r="F59" t="s">
        <v>1805</v>
      </c>
      <c r="G59" t="s">
        <v>865</v>
      </c>
      <c r="H59">
        <v>202</v>
      </c>
      <c r="I59" t="s">
        <v>1706</v>
      </c>
      <c r="J59" t="s">
        <v>19</v>
      </c>
      <c r="K59">
        <v>0</v>
      </c>
      <c r="L59" t="s">
        <v>1526</v>
      </c>
      <c r="M59" t="s">
        <v>865</v>
      </c>
    </row>
    <row r="60" spans="1:13" hidden="1" x14ac:dyDescent="0.3">
      <c r="A60" t="s">
        <v>886</v>
      </c>
      <c r="B60" t="s">
        <v>865</v>
      </c>
      <c r="C60" t="s">
        <v>370</v>
      </c>
      <c r="D60" t="s">
        <v>865</v>
      </c>
      <c r="E60">
        <v>159</v>
      </c>
      <c r="F60" t="s">
        <v>1805</v>
      </c>
      <c r="G60" t="s">
        <v>865</v>
      </c>
      <c r="H60">
        <v>159</v>
      </c>
      <c r="I60" t="s">
        <v>1707</v>
      </c>
      <c r="J60" t="s">
        <v>19</v>
      </c>
      <c r="K60">
        <v>0</v>
      </c>
      <c r="L60" t="s">
        <v>19</v>
      </c>
      <c r="M60" t="s">
        <v>865</v>
      </c>
    </row>
    <row r="61" spans="1:13" hidden="1" x14ac:dyDescent="0.3">
      <c r="A61" t="s">
        <v>886</v>
      </c>
      <c r="B61" t="s">
        <v>865</v>
      </c>
      <c r="C61" t="s">
        <v>436</v>
      </c>
      <c r="D61" t="s">
        <v>865</v>
      </c>
      <c r="E61">
        <v>153.30000000000001</v>
      </c>
      <c r="F61" t="s">
        <v>865</v>
      </c>
      <c r="G61" t="s">
        <v>865</v>
      </c>
      <c r="H61">
        <v>0</v>
      </c>
      <c r="I61">
        <v>0</v>
      </c>
      <c r="J61" t="s">
        <v>19</v>
      </c>
      <c r="K61">
        <v>0</v>
      </c>
      <c r="L61" t="s">
        <v>19</v>
      </c>
      <c r="M61" t="s">
        <v>865</v>
      </c>
    </row>
    <row r="62" spans="1:13" hidden="1" x14ac:dyDescent="0.3">
      <c r="A62" t="s">
        <v>886</v>
      </c>
      <c r="B62" t="s">
        <v>886</v>
      </c>
      <c r="C62" t="s">
        <v>331</v>
      </c>
      <c r="D62" t="s">
        <v>865</v>
      </c>
      <c r="E62">
        <v>149</v>
      </c>
      <c r="F62" t="s">
        <v>865</v>
      </c>
      <c r="G62" t="s">
        <v>865</v>
      </c>
      <c r="H62">
        <v>0</v>
      </c>
      <c r="I62">
        <v>0</v>
      </c>
      <c r="J62" t="s">
        <v>19</v>
      </c>
      <c r="K62">
        <v>0</v>
      </c>
      <c r="L62" t="s">
        <v>19</v>
      </c>
      <c r="M62" t="s">
        <v>865</v>
      </c>
    </row>
    <row r="63" spans="1:13" hidden="1" x14ac:dyDescent="0.3">
      <c r="A63" t="s">
        <v>886</v>
      </c>
      <c r="B63" t="s">
        <v>865</v>
      </c>
      <c r="C63" t="s">
        <v>90</v>
      </c>
      <c r="D63" t="s">
        <v>865</v>
      </c>
      <c r="E63">
        <v>165</v>
      </c>
      <c r="F63" t="s">
        <v>1805</v>
      </c>
      <c r="G63" t="s">
        <v>865</v>
      </c>
      <c r="H63">
        <v>162</v>
      </c>
      <c r="I63" t="s">
        <v>1684</v>
      </c>
      <c r="J63" t="s">
        <v>19</v>
      </c>
      <c r="K63">
        <v>0</v>
      </c>
      <c r="L63" t="s">
        <v>1525</v>
      </c>
      <c r="M63" t="s">
        <v>865</v>
      </c>
    </row>
    <row r="64" spans="1:13" hidden="1" x14ac:dyDescent="0.3">
      <c r="A64" t="s">
        <v>886</v>
      </c>
      <c r="B64" t="s">
        <v>886</v>
      </c>
      <c r="C64" t="s">
        <v>333</v>
      </c>
      <c r="D64" t="s">
        <v>865</v>
      </c>
      <c r="E64">
        <v>195</v>
      </c>
      <c r="F64" t="s">
        <v>865</v>
      </c>
      <c r="G64" t="s">
        <v>865</v>
      </c>
      <c r="H64">
        <v>0</v>
      </c>
      <c r="I64">
        <v>0</v>
      </c>
      <c r="J64" t="s">
        <v>19</v>
      </c>
      <c r="K64">
        <v>0</v>
      </c>
      <c r="L64" t="s">
        <v>19</v>
      </c>
      <c r="M64" t="s">
        <v>865</v>
      </c>
    </row>
    <row r="65" spans="1:13" hidden="1" x14ac:dyDescent="0.3">
      <c r="A65" t="s">
        <v>886</v>
      </c>
      <c r="B65" t="s">
        <v>865</v>
      </c>
      <c r="C65" t="s">
        <v>300</v>
      </c>
      <c r="D65" t="s">
        <v>865</v>
      </c>
      <c r="E65">
        <v>172.3</v>
      </c>
      <c r="F65" t="s">
        <v>1805</v>
      </c>
      <c r="G65" t="s">
        <v>865</v>
      </c>
      <c r="H65">
        <v>232</v>
      </c>
      <c r="I65" t="s">
        <v>1708</v>
      </c>
      <c r="J65" t="s">
        <v>19</v>
      </c>
      <c r="K65">
        <v>0</v>
      </c>
      <c r="L65" t="s">
        <v>1529</v>
      </c>
      <c r="M65" t="s">
        <v>865</v>
      </c>
    </row>
    <row r="66" spans="1:13" hidden="1" x14ac:dyDescent="0.3">
      <c r="A66" t="s">
        <v>886</v>
      </c>
      <c r="B66" t="s">
        <v>865</v>
      </c>
      <c r="C66" t="s">
        <v>196</v>
      </c>
      <c r="D66" t="s">
        <v>865</v>
      </c>
      <c r="E66">
        <v>180.1</v>
      </c>
      <c r="F66" t="s">
        <v>865</v>
      </c>
      <c r="G66" t="s">
        <v>865</v>
      </c>
      <c r="H66">
        <v>0</v>
      </c>
      <c r="I66">
        <v>0</v>
      </c>
      <c r="J66" t="s">
        <v>19</v>
      </c>
      <c r="K66">
        <v>0</v>
      </c>
      <c r="L66" t="s">
        <v>19</v>
      </c>
      <c r="M66" t="s">
        <v>865</v>
      </c>
    </row>
    <row r="67" spans="1:13" hidden="1" x14ac:dyDescent="0.3">
      <c r="A67" t="s">
        <v>886</v>
      </c>
      <c r="B67" t="s">
        <v>865</v>
      </c>
      <c r="C67" t="s">
        <v>155</v>
      </c>
      <c r="D67" t="s">
        <v>865</v>
      </c>
      <c r="E67">
        <v>180</v>
      </c>
      <c r="F67" t="s">
        <v>865</v>
      </c>
      <c r="G67" t="s">
        <v>865</v>
      </c>
      <c r="H67">
        <v>0</v>
      </c>
      <c r="I67">
        <v>0</v>
      </c>
      <c r="J67" t="s">
        <v>19</v>
      </c>
      <c r="K67">
        <v>0</v>
      </c>
      <c r="L67" t="s">
        <v>19</v>
      </c>
      <c r="M67" t="s">
        <v>865</v>
      </c>
    </row>
    <row r="68" spans="1:13" hidden="1" x14ac:dyDescent="0.3">
      <c r="A68" t="s">
        <v>886</v>
      </c>
      <c r="B68" t="s">
        <v>865</v>
      </c>
      <c r="C68" t="s">
        <v>917</v>
      </c>
      <c r="D68" t="s">
        <v>863</v>
      </c>
      <c r="E68" t="s">
        <v>865</v>
      </c>
      <c r="F68" t="s">
        <v>865</v>
      </c>
      <c r="G68" t="s">
        <v>865</v>
      </c>
      <c r="H68">
        <v>0</v>
      </c>
      <c r="I68">
        <v>0</v>
      </c>
      <c r="J68" t="s">
        <v>19</v>
      </c>
      <c r="K68">
        <v>0</v>
      </c>
      <c r="L68" t="s">
        <v>19</v>
      </c>
      <c r="M68" t="s">
        <v>865</v>
      </c>
    </row>
    <row r="69" spans="1:13" hidden="1" x14ac:dyDescent="0.3">
      <c r="A69" t="s">
        <v>886</v>
      </c>
      <c r="B69" t="s">
        <v>865</v>
      </c>
      <c r="C69" t="s">
        <v>159</v>
      </c>
      <c r="D69" t="s">
        <v>865</v>
      </c>
      <c r="E69">
        <v>180.3</v>
      </c>
      <c r="F69" t="s">
        <v>865</v>
      </c>
      <c r="G69" t="s">
        <v>865</v>
      </c>
      <c r="H69">
        <v>0</v>
      </c>
      <c r="I69">
        <v>0</v>
      </c>
      <c r="J69" t="s">
        <v>19</v>
      </c>
      <c r="K69">
        <v>0</v>
      </c>
      <c r="L69" t="s">
        <v>19</v>
      </c>
      <c r="M69" t="s">
        <v>865</v>
      </c>
    </row>
    <row r="70" spans="1:13" hidden="1" x14ac:dyDescent="0.3">
      <c r="A70" t="s">
        <v>886</v>
      </c>
      <c r="B70" t="s">
        <v>865</v>
      </c>
      <c r="C70" t="s">
        <v>920</v>
      </c>
      <c r="D70" t="s">
        <v>863</v>
      </c>
      <c r="E70" t="s">
        <v>865</v>
      </c>
      <c r="F70" t="s">
        <v>865</v>
      </c>
      <c r="G70" t="s">
        <v>865</v>
      </c>
      <c r="H70">
        <v>0</v>
      </c>
      <c r="I70">
        <v>0</v>
      </c>
      <c r="J70" t="s">
        <v>19</v>
      </c>
      <c r="K70">
        <v>0</v>
      </c>
      <c r="L70" t="s">
        <v>1526</v>
      </c>
      <c r="M70" t="s">
        <v>865</v>
      </c>
    </row>
    <row r="71" spans="1:13" hidden="1" x14ac:dyDescent="0.3">
      <c r="A71" t="s">
        <v>886</v>
      </c>
      <c r="B71" t="s">
        <v>865</v>
      </c>
      <c r="C71" t="s">
        <v>103</v>
      </c>
      <c r="D71" t="s">
        <v>865</v>
      </c>
      <c r="E71">
        <v>204.12</v>
      </c>
      <c r="F71" t="s">
        <v>1805</v>
      </c>
      <c r="G71" t="s">
        <v>865</v>
      </c>
      <c r="H71">
        <v>204</v>
      </c>
      <c r="I71" t="s">
        <v>1717</v>
      </c>
      <c r="J71" t="s">
        <v>19</v>
      </c>
      <c r="K71">
        <v>0</v>
      </c>
      <c r="L71" t="s">
        <v>1526</v>
      </c>
      <c r="M71" t="s">
        <v>865</v>
      </c>
    </row>
    <row r="72" spans="1:13" hidden="1" x14ac:dyDescent="0.3">
      <c r="A72" t="s">
        <v>886</v>
      </c>
      <c r="B72" t="s">
        <v>865</v>
      </c>
      <c r="C72" t="s">
        <v>250</v>
      </c>
      <c r="D72" t="s">
        <v>865</v>
      </c>
      <c r="E72">
        <v>153.19999999999999</v>
      </c>
      <c r="F72" t="s">
        <v>1805</v>
      </c>
      <c r="G72" t="s">
        <v>865</v>
      </c>
      <c r="H72">
        <v>153</v>
      </c>
      <c r="I72" t="s">
        <v>1681</v>
      </c>
      <c r="J72" t="s">
        <v>19</v>
      </c>
      <c r="K72">
        <v>0</v>
      </c>
      <c r="L72" t="s">
        <v>19</v>
      </c>
      <c r="M72" t="s">
        <v>865</v>
      </c>
    </row>
    <row r="73" spans="1:13" hidden="1" x14ac:dyDescent="0.3">
      <c r="A73" t="s">
        <v>886</v>
      </c>
      <c r="B73" t="s">
        <v>865</v>
      </c>
      <c r="C73" t="s">
        <v>21</v>
      </c>
      <c r="D73" t="s">
        <v>863</v>
      </c>
      <c r="E73">
        <v>153</v>
      </c>
      <c r="F73" t="s">
        <v>1805</v>
      </c>
      <c r="G73" t="s">
        <v>865</v>
      </c>
      <c r="H73">
        <v>153</v>
      </c>
      <c r="I73" t="s">
        <v>1681</v>
      </c>
      <c r="J73" t="s">
        <v>19</v>
      </c>
      <c r="K73">
        <v>0</v>
      </c>
      <c r="L73" t="s">
        <v>19</v>
      </c>
      <c r="M73" t="s">
        <v>865</v>
      </c>
    </row>
    <row r="74" spans="1:13" hidden="1" x14ac:dyDescent="0.3">
      <c r="A74" t="s">
        <v>886</v>
      </c>
      <c r="B74" t="s">
        <v>865</v>
      </c>
      <c r="C74" t="s">
        <v>980</v>
      </c>
      <c r="D74" t="s">
        <v>863</v>
      </c>
      <c r="E74" t="s">
        <v>865</v>
      </c>
      <c r="F74" t="s">
        <v>865</v>
      </c>
      <c r="G74" t="s">
        <v>865</v>
      </c>
      <c r="H74">
        <v>0</v>
      </c>
      <c r="I74">
        <v>0</v>
      </c>
      <c r="J74" t="s">
        <v>19</v>
      </c>
      <c r="K74">
        <v>0</v>
      </c>
      <c r="L74" t="s">
        <v>19</v>
      </c>
      <c r="M74" t="s">
        <v>865</v>
      </c>
    </row>
    <row r="75" spans="1:13" hidden="1" x14ac:dyDescent="0.3">
      <c r="A75" t="s">
        <v>886</v>
      </c>
      <c r="B75" t="s">
        <v>865</v>
      </c>
      <c r="C75" t="s">
        <v>367</v>
      </c>
      <c r="D75" t="s">
        <v>865</v>
      </c>
      <c r="E75">
        <v>796</v>
      </c>
      <c r="F75" t="s">
        <v>865</v>
      </c>
      <c r="G75" t="s">
        <v>865</v>
      </c>
      <c r="H75">
        <v>0</v>
      </c>
      <c r="I75">
        <v>0</v>
      </c>
      <c r="J75" t="s">
        <v>19</v>
      </c>
      <c r="K75">
        <v>0</v>
      </c>
      <c r="L75" t="s">
        <v>1011</v>
      </c>
      <c r="M75" t="s">
        <v>865</v>
      </c>
    </row>
    <row r="76" spans="1:13" hidden="1" x14ac:dyDescent="0.3">
      <c r="A76" t="s">
        <v>886</v>
      </c>
      <c r="B76" t="s">
        <v>865</v>
      </c>
      <c r="C76" t="s">
        <v>929</v>
      </c>
      <c r="D76" t="s">
        <v>863</v>
      </c>
      <c r="E76" t="s">
        <v>865</v>
      </c>
      <c r="F76" t="s">
        <v>865</v>
      </c>
      <c r="G76" t="s">
        <v>865</v>
      </c>
      <c r="H76">
        <v>0</v>
      </c>
      <c r="I76">
        <v>0</v>
      </c>
      <c r="J76" t="s">
        <v>19</v>
      </c>
      <c r="K76">
        <v>0</v>
      </c>
      <c r="L76" t="s">
        <v>19</v>
      </c>
      <c r="M76" t="s">
        <v>865</v>
      </c>
    </row>
    <row r="77" spans="1:13" hidden="1" x14ac:dyDescent="0.3">
      <c r="A77" t="s">
        <v>886</v>
      </c>
      <c r="B77" t="s">
        <v>865</v>
      </c>
      <c r="C77" t="s">
        <v>409</v>
      </c>
      <c r="D77" t="s">
        <v>865</v>
      </c>
      <c r="E77">
        <v>150</v>
      </c>
      <c r="F77" t="s">
        <v>865</v>
      </c>
      <c r="G77" t="s">
        <v>865</v>
      </c>
      <c r="H77">
        <v>0</v>
      </c>
      <c r="I77">
        <v>0</v>
      </c>
      <c r="J77" t="s">
        <v>19</v>
      </c>
      <c r="K77">
        <v>0</v>
      </c>
      <c r="L77" t="s">
        <v>19</v>
      </c>
      <c r="M77" t="s">
        <v>865</v>
      </c>
    </row>
    <row r="78" spans="1:13" hidden="1" x14ac:dyDescent="0.3">
      <c r="A78" t="s">
        <v>886</v>
      </c>
      <c r="B78" t="s">
        <v>865</v>
      </c>
      <c r="C78" t="s">
        <v>931</v>
      </c>
      <c r="D78" t="s">
        <v>863</v>
      </c>
      <c r="E78" t="s">
        <v>865</v>
      </c>
      <c r="F78" t="s">
        <v>865</v>
      </c>
      <c r="G78" t="s">
        <v>865</v>
      </c>
      <c r="H78">
        <v>0</v>
      </c>
      <c r="I78">
        <v>0</v>
      </c>
      <c r="J78" t="s">
        <v>19</v>
      </c>
      <c r="K78">
        <v>0</v>
      </c>
      <c r="L78" t="s">
        <v>19</v>
      </c>
      <c r="M78" t="s">
        <v>865</v>
      </c>
    </row>
    <row r="79" spans="1:13" hidden="1" x14ac:dyDescent="0.3">
      <c r="A79" t="s">
        <v>886</v>
      </c>
      <c r="B79" t="s">
        <v>865</v>
      </c>
      <c r="C79" t="s">
        <v>903</v>
      </c>
      <c r="D79" t="s">
        <v>863</v>
      </c>
      <c r="E79" t="s">
        <v>865</v>
      </c>
      <c r="F79" t="s">
        <v>865</v>
      </c>
      <c r="G79" t="s">
        <v>865</v>
      </c>
      <c r="H79">
        <v>0</v>
      </c>
      <c r="I79">
        <v>0</v>
      </c>
      <c r="J79" t="s">
        <v>19</v>
      </c>
      <c r="K79">
        <v>0</v>
      </c>
      <c r="L79" t="s">
        <v>19</v>
      </c>
      <c r="M79" t="s">
        <v>865</v>
      </c>
    </row>
    <row r="80" spans="1:13" hidden="1" x14ac:dyDescent="0.3">
      <c r="A80" t="s">
        <v>886</v>
      </c>
      <c r="B80" t="s">
        <v>865</v>
      </c>
      <c r="C80" t="s">
        <v>902</v>
      </c>
      <c r="D80" t="s">
        <v>863</v>
      </c>
      <c r="E80" t="s">
        <v>865</v>
      </c>
      <c r="F80" t="s">
        <v>865</v>
      </c>
      <c r="G80" t="s">
        <v>865</v>
      </c>
      <c r="H80">
        <v>0</v>
      </c>
      <c r="I80">
        <v>0</v>
      </c>
      <c r="J80" t="s">
        <v>19</v>
      </c>
      <c r="K80">
        <v>0</v>
      </c>
      <c r="L80" t="s">
        <v>19</v>
      </c>
      <c r="M80" t="s">
        <v>865</v>
      </c>
    </row>
    <row r="81" spans="1:13" hidden="1" x14ac:dyDescent="0.3">
      <c r="A81" t="s">
        <v>886</v>
      </c>
      <c r="B81" t="s">
        <v>865</v>
      </c>
      <c r="C81" t="s">
        <v>932</v>
      </c>
      <c r="D81" t="s">
        <v>863</v>
      </c>
      <c r="E81" t="s">
        <v>865</v>
      </c>
      <c r="F81" t="s">
        <v>865</v>
      </c>
      <c r="G81" t="s">
        <v>865</v>
      </c>
      <c r="H81">
        <v>0</v>
      </c>
      <c r="I81">
        <v>0</v>
      </c>
      <c r="J81" t="s">
        <v>19</v>
      </c>
      <c r="K81">
        <v>0</v>
      </c>
      <c r="L81" t="s">
        <v>19</v>
      </c>
      <c r="M81" t="s">
        <v>865</v>
      </c>
    </row>
    <row r="82" spans="1:13" hidden="1" x14ac:dyDescent="0.3">
      <c r="A82" t="s">
        <v>886</v>
      </c>
      <c r="B82" t="s">
        <v>886</v>
      </c>
      <c r="C82" t="s">
        <v>390</v>
      </c>
      <c r="D82" t="s">
        <v>865</v>
      </c>
      <c r="E82">
        <v>155</v>
      </c>
      <c r="F82" t="s">
        <v>865</v>
      </c>
      <c r="G82" t="s">
        <v>865</v>
      </c>
      <c r="H82">
        <v>0</v>
      </c>
      <c r="I82">
        <v>0</v>
      </c>
      <c r="J82" t="s">
        <v>19</v>
      </c>
      <c r="K82">
        <v>0</v>
      </c>
      <c r="L82" t="s">
        <v>19</v>
      </c>
      <c r="M82" t="s">
        <v>865</v>
      </c>
    </row>
    <row r="83" spans="1:13" hidden="1" x14ac:dyDescent="0.3">
      <c r="A83" t="s">
        <v>886</v>
      </c>
      <c r="B83" t="s">
        <v>865</v>
      </c>
      <c r="C83" t="s">
        <v>387</v>
      </c>
      <c r="D83" t="s">
        <v>865</v>
      </c>
      <c r="E83">
        <v>155.1</v>
      </c>
      <c r="F83" t="s">
        <v>1805</v>
      </c>
      <c r="G83" t="s">
        <v>865</v>
      </c>
      <c r="H83">
        <v>155</v>
      </c>
      <c r="I83" t="s">
        <v>1738</v>
      </c>
      <c r="J83" t="s">
        <v>19</v>
      </c>
      <c r="K83">
        <v>0</v>
      </c>
      <c r="L83" t="s">
        <v>19</v>
      </c>
      <c r="M83" t="s">
        <v>865</v>
      </c>
    </row>
    <row r="84" spans="1:13" hidden="1" x14ac:dyDescent="0.3">
      <c r="A84" t="s">
        <v>886</v>
      </c>
      <c r="B84" t="s">
        <v>865</v>
      </c>
      <c r="C84" t="s">
        <v>936</v>
      </c>
      <c r="D84" t="s">
        <v>863</v>
      </c>
      <c r="E84" t="s">
        <v>865</v>
      </c>
      <c r="F84" t="s">
        <v>865</v>
      </c>
      <c r="G84" t="s">
        <v>865</v>
      </c>
      <c r="H84">
        <v>0</v>
      </c>
      <c r="I84">
        <v>0</v>
      </c>
      <c r="J84" t="s">
        <v>19</v>
      </c>
      <c r="K84">
        <v>0</v>
      </c>
      <c r="L84" t="s">
        <v>19</v>
      </c>
      <c r="M84" t="s">
        <v>865</v>
      </c>
    </row>
    <row r="85" spans="1:13" hidden="1" x14ac:dyDescent="0.3">
      <c r="A85" t="s">
        <v>886</v>
      </c>
      <c r="B85" t="s">
        <v>865</v>
      </c>
      <c r="C85" t="s">
        <v>1493</v>
      </c>
      <c r="D85" t="s">
        <v>863</v>
      </c>
      <c r="E85" t="s">
        <v>865</v>
      </c>
      <c r="F85" t="s">
        <v>865</v>
      </c>
      <c r="G85" t="s">
        <v>865</v>
      </c>
      <c r="H85">
        <v>0</v>
      </c>
      <c r="I85">
        <v>0</v>
      </c>
      <c r="J85" t="s">
        <v>19</v>
      </c>
      <c r="K85">
        <v>0</v>
      </c>
      <c r="L85" t="s">
        <v>1529</v>
      </c>
      <c r="M85" t="s">
        <v>865</v>
      </c>
    </row>
    <row r="86" spans="1:13" hidden="1" x14ac:dyDescent="0.3">
      <c r="A86" t="s">
        <v>886</v>
      </c>
      <c r="B86" t="s">
        <v>865</v>
      </c>
      <c r="C86" t="s">
        <v>136</v>
      </c>
      <c r="D86" t="s">
        <v>865</v>
      </c>
      <c r="E86">
        <v>202.24</v>
      </c>
      <c r="F86" t="s">
        <v>865</v>
      </c>
      <c r="G86" t="s">
        <v>865</v>
      </c>
      <c r="H86">
        <v>0</v>
      </c>
      <c r="I86">
        <v>0</v>
      </c>
      <c r="J86" t="s">
        <v>19</v>
      </c>
      <c r="K86">
        <v>0</v>
      </c>
      <c r="L86" t="s">
        <v>1526</v>
      </c>
      <c r="M86" t="s">
        <v>865</v>
      </c>
    </row>
    <row r="87" spans="1:13" hidden="1" x14ac:dyDescent="0.3">
      <c r="A87" t="s">
        <v>886</v>
      </c>
      <c r="B87" t="s">
        <v>865</v>
      </c>
      <c r="C87" t="s">
        <v>944</v>
      </c>
      <c r="D87" t="s">
        <v>863</v>
      </c>
      <c r="E87" t="s">
        <v>865</v>
      </c>
      <c r="F87" t="s">
        <v>865</v>
      </c>
      <c r="G87" t="s">
        <v>865</v>
      </c>
      <c r="H87">
        <v>0</v>
      </c>
      <c r="I87">
        <v>0</v>
      </c>
      <c r="J87" t="s">
        <v>19</v>
      </c>
      <c r="K87">
        <v>0</v>
      </c>
      <c r="L87" t="s">
        <v>1525</v>
      </c>
      <c r="M87" t="s">
        <v>865</v>
      </c>
    </row>
    <row r="88" spans="1:13" hidden="1" x14ac:dyDescent="0.3">
      <c r="A88" t="s">
        <v>886</v>
      </c>
      <c r="B88" t="s">
        <v>886</v>
      </c>
      <c r="C88" t="s">
        <v>31</v>
      </c>
      <c r="D88" t="s">
        <v>865</v>
      </c>
      <c r="E88">
        <v>165.1</v>
      </c>
      <c r="F88" t="s">
        <v>1805</v>
      </c>
      <c r="G88" t="s">
        <v>865</v>
      </c>
      <c r="H88">
        <v>162</v>
      </c>
      <c r="I88" t="s">
        <v>1684</v>
      </c>
      <c r="J88" t="s">
        <v>19</v>
      </c>
      <c r="K88">
        <v>0</v>
      </c>
      <c r="L88" t="s">
        <v>1525</v>
      </c>
      <c r="M88" t="s">
        <v>865</v>
      </c>
    </row>
    <row r="89" spans="1:13" hidden="1" x14ac:dyDescent="0.3">
      <c r="A89" t="s">
        <v>886</v>
      </c>
      <c r="B89" t="s">
        <v>886</v>
      </c>
      <c r="C89" t="s">
        <v>945</v>
      </c>
      <c r="D89" t="s">
        <v>863</v>
      </c>
      <c r="E89" t="s">
        <v>865</v>
      </c>
      <c r="F89" t="s">
        <v>865</v>
      </c>
      <c r="G89" t="s">
        <v>865</v>
      </c>
      <c r="H89">
        <v>0</v>
      </c>
      <c r="I89">
        <v>0</v>
      </c>
      <c r="J89" t="s">
        <v>19</v>
      </c>
      <c r="K89">
        <v>0</v>
      </c>
      <c r="L89" t="s">
        <v>1525</v>
      </c>
      <c r="M89" t="s">
        <v>865</v>
      </c>
    </row>
    <row r="90" spans="1:13" hidden="1" x14ac:dyDescent="0.3">
      <c r="A90" t="s">
        <v>886</v>
      </c>
      <c r="B90" t="s">
        <v>865</v>
      </c>
      <c r="C90" t="s">
        <v>106</v>
      </c>
      <c r="D90" t="s">
        <v>865</v>
      </c>
      <c r="E90">
        <v>204.1</v>
      </c>
      <c r="F90" t="s">
        <v>1805</v>
      </c>
      <c r="G90" t="s">
        <v>865</v>
      </c>
      <c r="H90">
        <v>204</v>
      </c>
      <c r="I90" t="s">
        <v>1717</v>
      </c>
      <c r="J90" t="s">
        <v>19</v>
      </c>
      <c r="K90">
        <v>0</v>
      </c>
      <c r="L90" t="s">
        <v>1526</v>
      </c>
      <c r="M90" t="s">
        <v>865</v>
      </c>
    </row>
    <row r="91" spans="1:13" hidden="1" x14ac:dyDescent="0.3">
      <c r="A91" t="s">
        <v>886</v>
      </c>
      <c r="B91" t="s">
        <v>865</v>
      </c>
      <c r="C91" t="s">
        <v>311</v>
      </c>
      <c r="D91" t="s">
        <v>865</v>
      </c>
      <c r="E91">
        <v>202.23</v>
      </c>
      <c r="F91" t="s">
        <v>865</v>
      </c>
      <c r="G91" t="s">
        <v>865</v>
      </c>
      <c r="H91">
        <v>0</v>
      </c>
      <c r="I91">
        <v>0</v>
      </c>
      <c r="J91" t="s">
        <v>19</v>
      </c>
      <c r="K91">
        <v>0</v>
      </c>
      <c r="L91" t="s">
        <v>19</v>
      </c>
      <c r="M91" t="s">
        <v>865</v>
      </c>
    </row>
    <row r="92" spans="1:13" hidden="1" x14ac:dyDescent="0.3">
      <c r="A92" t="s">
        <v>886</v>
      </c>
      <c r="B92" t="s">
        <v>865</v>
      </c>
      <c r="C92" t="s">
        <v>175</v>
      </c>
      <c r="D92" t="s">
        <v>865</v>
      </c>
      <c r="E92">
        <v>191</v>
      </c>
      <c r="F92" t="s">
        <v>865</v>
      </c>
      <c r="G92" t="s">
        <v>865</v>
      </c>
      <c r="H92">
        <v>0</v>
      </c>
      <c r="I92">
        <v>0</v>
      </c>
      <c r="J92" t="s">
        <v>19</v>
      </c>
      <c r="K92">
        <v>0</v>
      </c>
      <c r="L92" t="s">
        <v>19</v>
      </c>
      <c r="M92" t="s">
        <v>865</v>
      </c>
    </row>
    <row r="93" spans="1:13" hidden="1" x14ac:dyDescent="0.3">
      <c r="A93" t="s">
        <v>886</v>
      </c>
      <c r="B93" t="s">
        <v>865</v>
      </c>
      <c r="C93" t="s">
        <v>299</v>
      </c>
      <c r="D93" t="s">
        <v>865</v>
      </c>
      <c r="E93">
        <v>189.4</v>
      </c>
      <c r="F93" t="s">
        <v>1805</v>
      </c>
      <c r="G93" t="s">
        <v>865</v>
      </c>
      <c r="H93">
        <v>189</v>
      </c>
      <c r="I93" t="s">
        <v>1705</v>
      </c>
      <c r="J93" t="s">
        <v>19</v>
      </c>
      <c r="K93">
        <v>0</v>
      </c>
      <c r="L93" t="s">
        <v>1528</v>
      </c>
      <c r="M93" t="s">
        <v>865</v>
      </c>
    </row>
    <row r="94" spans="1:13" hidden="1" x14ac:dyDescent="0.3">
      <c r="A94" t="s">
        <v>886</v>
      </c>
      <c r="B94" t="s">
        <v>865</v>
      </c>
      <c r="C94" t="s">
        <v>181</v>
      </c>
      <c r="D94" t="s">
        <v>865</v>
      </c>
      <c r="E94">
        <v>184.11</v>
      </c>
      <c r="F94" t="s">
        <v>1805</v>
      </c>
      <c r="G94" t="s">
        <v>865</v>
      </c>
      <c r="H94">
        <v>183</v>
      </c>
      <c r="I94" t="s">
        <v>1750</v>
      </c>
      <c r="J94" t="s">
        <v>19</v>
      </c>
      <c r="K94">
        <v>0</v>
      </c>
      <c r="L94" t="s">
        <v>19</v>
      </c>
      <c r="M94" t="s">
        <v>865</v>
      </c>
    </row>
    <row r="95" spans="1:13" hidden="1" x14ac:dyDescent="0.3">
      <c r="A95" t="s">
        <v>886</v>
      </c>
      <c r="B95" t="s">
        <v>865</v>
      </c>
      <c r="C95" t="s">
        <v>50</v>
      </c>
      <c r="D95" t="s">
        <v>865</v>
      </c>
      <c r="E95">
        <v>195.1</v>
      </c>
      <c r="F95" t="s">
        <v>865</v>
      </c>
      <c r="G95" t="s">
        <v>865</v>
      </c>
      <c r="H95">
        <v>0</v>
      </c>
      <c r="I95">
        <v>0</v>
      </c>
      <c r="J95" t="s">
        <v>19</v>
      </c>
      <c r="K95">
        <v>0</v>
      </c>
      <c r="L95" t="s">
        <v>19</v>
      </c>
      <c r="M95" t="s">
        <v>865</v>
      </c>
    </row>
    <row r="96" spans="1:13" hidden="1" x14ac:dyDescent="0.3">
      <c r="A96" t="s">
        <v>886</v>
      </c>
      <c r="B96" t="s">
        <v>886</v>
      </c>
      <c r="C96" t="s">
        <v>33</v>
      </c>
      <c r="D96" t="s">
        <v>863</v>
      </c>
      <c r="E96">
        <v>172.1</v>
      </c>
      <c r="F96" t="s">
        <v>1805</v>
      </c>
      <c r="G96" t="s">
        <v>865</v>
      </c>
      <c r="H96">
        <v>172</v>
      </c>
      <c r="I96" t="s">
        <v>1685</v>
      </c>
      <c r="J96" t="s">
        <v>19</v>
      </c>
      <c r="K96">
        <v>0</v>
      </c>
      <c r="L96" t="s">
        <v>19</v>
      </c>
      <c r="M96" t="s">
        <v>865</v>
      </c>
    </row>
    <row r="97" spans="1:13" hidden="1" x14ac:dyDescent="0.3">
      <c r="A97" t="s">
        <v>886</v>
      </c>
      <c r="B97" t="s">
        <v>886</v>
      </c>
      <c r="C97" t="s">
        <v>448</v>
      </c>
      <c r="D97" t="s">
        <v>863</v>
      </c>
      <c r="E97">
        <v>204.4</v>
      </c>
      <c r="F97" t="s">
        <v>865</v>
      </c>
      <c r="G97" t="s">
        <v>865</v>
      </c>
      <c r="H97">
        <v>0</v>
      </c>
      <c r="I97">
        <v>0</v>
      </c>
      <c r="J97" t="s">
        <v>19</v>
      </c>
      <c r="K97">
        <v>0</v>
      </c>
      <c r="L97" t="s">
        <v>1526</v>
      </c>
      <c r="M97" t="s">
        <v>865</v>
      </c>
    </row>
    <row r="98" spans="1:13" hidden="1" x14ac:dyDescent="0.3">
      <c r="A98" t="s">
        <v>886</v>
      </c>
      <c r="B98" t="s">
        <v>886</v>
      </c>
      <c r="C98" t="s">
        <v>69</v>
      </c>
      <c r="D98" t="s">
        <v>865</v>
      </c>
      <c r="E98">
        <v>204.2</v>
      </c>
      <c r="F98" t="s">
        <v>865</v>
      </c>
      <c r="G98" t="s">
        <v>865</v>
      </c>
      <c r="H98">
        <v>0</v>
      </c>
      <c r="I98">
        <v>0</v>
      </c>
      <c r="J98" t="s">
        <v>19</v>
      </c>
      <c r="K98">
        <v>0</v>
      </c>
      <c r="L98" t="s">
        <v>1526</v>
      </c>
      <c r="M98" t="s">
        <v>865</v>
      </c>
    </row>
    <row r="99" spans="1:13" hidden="1" x14ac:dyDescent="0.3">
      <c r="A99" t="s">
        <v>886</v>
      </c>
      <c r="B99" t="s">
        <v>865</v>
      </c>
      <c r="C99" t="s">
        <v>446</v>
      </c>
      <c r="D99" t="s">
        <v>865</v>
      </c>
      <c r="E99">
        <v>200</v>
      </c>
      <c r="F99" t="s">
        <v>865</v>
      </c>
      <c r="G99" t="s">
        <v>865</v>
      </c>
      <c r="H99">
        <v>0</v>
      </c>
      <c r="I99">
        <v>0</v>
      </c>
      <c r="J99" t="s">
        <v>19</v>
      </c>
      <c r="K99">
        <v>0</v>
      </c>
      <c r="L99" t="s">
        <v>1526</v>
      </c>
      <c r="M99" t="s">
        <v>865</v>
      </c>
    </row>
    <row r="100" spans="1:13" hidden="1" x14ac:dyDescent="0.3">
      <c r="A100" t="s">
        <v>886</v>
      </c>
      <c r="B100" t="s">
        <v>865</v>
      </c>
      <c r="C100" t="s">
        <v>416</v>
      </c>
      <c r="D100" t="s">
        <v>865</v>
      </c>
      <c r="E100">
        <v>199</v>
      </c>
      <c r="F100" t="s">
        <v>1805</v>
      </c>
      <c r="G100" t="s">
        <v>865</v>
      </c>
      <c r="H100">
        <v>238</v>
      </c>
      <c r="I100" t="s">
        <v>1754</v>
      </c>
      <c r="J100" t="s">
        <v>19</v>
      </c>
      <c r="K100">
        <v>0</v>
      </c>
      <c r="L100" t="s">
        <v>19</v>
      </c>
      <c r="M100" t="s">
        <v>865</v>
      </c>
    </row>
    <row r="101" spans="1:13" hidden="1" x14ac:dyDescent="0.3">
      <c r="A101" t="s">
        <v>886</v>
      </c>
      <c r="B101" t="s">
        <v>865</v>
      </c>
      <c r="C101" t="s">
        <v>432</v>
      </c>
      <c r="D101" t="s">
        <v>865</v>
      </c>
      <c r="E101">
        <v>158</v>
      </c>
      <c r="F101" t="s">
        <v>865</v>
      </c>
      <c r="G101" t="s">
        <v>865</v>
      </c>
      <c r="H101">
        <v>0</v>
      </c>
      <c r="I101">
        <v>0</v>
      </c>
      <c r="J101" t="s">
        <v>19</v>
      </c>
      <c r="K101">
        <v>0</v>
      </c>
      <c r="L101" t="s">
        <v>19</v>
      </c>
      <c r="M101" t="s">
        <v>865</v>
      </c>
    </row>
    <row r="102" spans="1:13" hidden="1" x14ac:dyDescent="0.3">
      <c r="A102" t="s">
        <v>886</v>
      </c>
      <c r="B102" t="s">
        <v>865</v>
      </c>
      <c r="C102" t="s">
        <v>329</v>
      </c>
      <c r="D102" t="s">
        <v>865</v>
      </c>
      <c r="E102">
        <v>202.21</v>
      </c>
      <c r="F102" t="s">
        <v>865</v>
      </c>
      <c r="G102" t="s">
        <v>865</v>
      </c>
      <c r="H102">
        <v>0</v>
      </c>
      <c r="I102">
        <v>0</v>
      </c>
      <c r="J102" t="s">
        <v>19</v>
      </c>
      <c r="K102">
        <v>0</v>
      </c>
      <c r="L102" t="s">
        <v>1526</v>
      </c>
      <c r="M102" t="s">
        <v>865</v>
      </c>
    </row>
    <row r="103" spans="1:13" hidden="1" x14ac:dyDescent="0.3">
      <c r="A103" t="s">
        <v>886</v>
      </c>
      <c r="B103" t="s">
        <v>865</v>
      </c>
      <c r="C103" t="s">
        <v>336</v>
      </c>
      <c r="D103" t="s">
        <v>865</v>
      </c>
      <c r="E103">
        <v>202.2</v>
      </c>
      <c r="F103" t="s">
        <v>1805</v>
      </c>
      <c r="G103" t="s">
        <v>865</v>
      </c>
      <c r="H103">
        <v>2028</v>
      </c>
      <c r="I103" t="s">
        <v>1756</v>
      </c>
      <c r="J103" t="s">
        <v>19</v>
      </c>
      <c r="K103">
        <v>0</v>
      </c>
      <c r="L103" t="s">
        <v>1526</v>
      </c>
      <c r="M103" t="s">
        <v>865</v>
      </c>
    </row>
    <row r="104" spans="1:13" hidden="1" x14ac:dyDescent="0.3">
      <c r="A104" t="s">
        <v>886</v>
      </c>
      <c r="B104" t="s">
        <v>865</v>
      </c>
      <c r="C104" t="s">
        <v>1497</v>
      </c>
      <c r="D104" t="s">
        <v>865</v>
      </c>
      <c r="E104">
        <v>172.2</v>
      </c>
      <c r="F104" t="s">
        <v>1805</v>
      </c>
      <c r="G104" t="s">
        <v>865</v>
      </c>
      <c r="H104">
        <v>173</v>
      </c>
      <c r="I104" t="s">
        <v>1757</v>
      </c>
      <c r="J104" t="s">
        <v>19</v>
      </c>
      <c r="K104">
        <v>0</v>
      </c>
      <c r="L104" t="s">
        <v>1529</v>
      </c>
      <c r="M104" t="s">
        <v>865</v>
      </c>
    </row>
    <row r="105" spans="1:13" hidden="1" x14ac:dyDescent="0.3">
      <c r="A105" t="s">
        <v>886</v>
      </c>
      <c r="B105" t="s">
        <v>886</v>
      </c>
      <c r="C105" t="s">
        <v>1496</v>
      </c>
      <c r="D105" t="s">
        <v>863</v>
      </c>
      <c r="E105" t="s">
        <v>865</v>
      </c>
      <c r="F105" t="s">
        <v>865</v>
      </c>
      <c r="G105" t="s">
        <v>865</v>
      </c>
      <c r="H105">
        <v>0</v>
      </c>
      <c r="I105">
        <v>0</v>
      </c>
      <c r="J105" t="s">
        <v>19</v>
      </c>
      <c r="K105">
        <v>0</v>
      </c>
      <c r="L105" t="s">
        <v>1529</v>
      </c>
      <c r="M105" t="s">
        <v>865</v>
      </c>
    </row>
    <row r="106" spans="1:13" hidden="1" x14ac:dyDescent="0.3">
      <c r="A106" t="s">
        <v>886</v>
      </c>
      <c r="B106" t="s">
        <v>865</v>
      </c>
      <c r="C106" t="s">
        <v>1503</v>
      </c>
      <c r="D106" t="s">
        <v>863</v>
      </c>
      <c r="E106" t="s">
        <v>865</v>
      </c>
      <c r="F106" t="s">
        <v>865</v>
      </c>
      <c r="G106" t="s">
        <v>865</v>
      </c>
      <c r="H106">
        <v>0</v>
      </c>
      <c r="I106">
        <v>0</v>
      </c>
      <c r="J106" t="s">
        <v>19</v>
      </c>
      <c r="K106">
        <v>0</v>
      </c>
      <c r="L106" t="s">
        <v>1525</v>
      </c>
      <c r="M106" t="s">
        <v>865</v>
      </c>
    </row>
    <row r="107" spans="1:13" hidden="1" x14ac:dyDescent="0.3">
      <c r="A107" t="s">
        <v>886</v>
      </c>
      <c r="B107" t="s">
        <v>865</v>
      </c>
      <c r="C107" t="s">
        <v>51</v>
      </c>
      <c r="D107" t="s">
        <v>865</v>
      </c>
      <c r="E107">
        <v>184.1</v>
      </c>
      <c r="F107" t="s">
        <v>1805</v>
      </c>
      <c r="G107" t="s">
        <v>865</v>
      </c>
      <c r="H107">
        <v>183</v>
      </c>
      <c r="I107" t="s">
        <v>1750</v>
      </c>
      <c r="J107" t="s">
        <v>19</v>
      </c>
      <c r="K107">
        <v>0</v>
      </c>
      <c r="L107" t="s">
        <v>19</v>
      </c>
      <c r="M107" t="s">
        <v>865</v>
      </c>
    </row>
    <row r="108" spans="1:13" hidden="1" x14ac:dyDescent="0.3">
      <c r="A108" t="s">
        <v>886</v>
      </c>
      <c r="B108" t="s">
        <v>865</v>
      </c>
      <c r="C108" t="s">
        <v>967</v>
      </c>
      <c r="D108" t="s">
        <v>863</v>
      </c>
      <c r="E108" t="s">
        <v>865</v>
      </c>
      <c r="F108" t="s">
        <v>865</v>
      </c>
      <c r="G108" t="s">
        <v>865</v>
      </c>
      <c r="H108">
        <v>0</v>
      </c>
      <c r="I108">
        <v>0</v>
      </c>
      <c r="J108" t="s">
        <v>19</v>
      </c>
      <c r="K108">
        <v>0</v>
      </c>
      <c r="L108" t="s">
        <v>19</v>
      </c>
      <c r="M108" t="s">
        <v>865</v>
      </c>
    </row>
    <row r="109" spans="1:13" hidden="1" x14ac:dyDescent="0.3">
      <c r="A109" t="s">
        <v>886</v>
      </c>
      <c r="B109" t="s">
        <v>865</v>
      </c>
      <c r="C109" t="s">
        <v>39</v>
      </c>
      <c r="D109" t="s">
        <v>865</v>
      </c>
      <c r="E109">
        <v>157</v>
      </c>
      <c r="F109" t="s">
        <v>865</v>
      </c>
      <c r="G109" t="s">
        <v>865</v>
      </c>
      <c r="H109">
        <v>0</v>
      </c>
      <c r="I109">
        <v>0</v>
      </c>
      <c r="J109" t="s">
        <v>19</v>
      </c>
      <c r="K109">
        <v>0</v>
      </c>
      <c r="L109" t="s">
        <v>19</v>
      </c>
      <c r="M109" t="s">
        <v>865</v>
      </c>
    </row>
    <row r="110" spans="1:13" hidden="1" x14ac:dyDescent="0.3">
      <c r="A110" t="s">
        <v>886</v>
      </c>
      <c r="B110" t="s">
        <v>865</v>
      </c>
      <c r="C110" t="s">
        <v>970</v>
      </c>
      <c r="D110" t="s">
        <v>863</v>
      </c>
      <c r="E110" t="s">
        <v>865</v>
      </c>
      <c r="F110" t="s">
        <v>865</v>
      </c>
      <c r="G110" t="s">
        <v>865</v>
      </c>
      <c r="H110">
        <v>0</v>
      </c>
      <c r="I110">
        <v>0</v>
      </c>
      <c r="J110" t="s">
        <v>19</v>
      </c>
      <c r="K110">
        <v>0</v>
      </c>
      <c r="L110" t="s">
        <v>19</v>
      </c>
      <c r="M110" t="s">
        <v>865</v>
      </c>
    </row>
    <row r="111" spans="1:13" hidden="1" x14ac:dyDescent="0.3">
      <c r="A111" t="s">
        <v>886</v>
      </c>
      <c r="B111" t="s">
        <v>865</v>
      </c>
      <c r="C111" t="s">
        <v>272</v>
      </c>
      <c r="D111" t="s">
        <v>865</v>
      </c>
      <c r="E111">
        <v>270.32</v>
      </c>
      <c r="F111" t="s">
        <v>865</v>
      </c>
      <c r="G111" t="s">
        <v>865</v>
      </c>
      <c r="H111">
        <v>0</v>
      </c>
      <c r="I111">
        <v>0</v>
      </c>
      <c r="J111" t="s">
        <v>19</v>
      </c>
      <c r="K111">
        <v>0</v>
      </c>
      <c r="L111" t="s">
        <v>1011</v>
      </c>
      <c r="M111" t="s">
        <v>865</v>
      </c>
    </row>
    <row r="112" spans="1:13" hidden="1" x14ac:dyDescent="0.3">
      <c r="A112" t="s">
        <v>886</v>
      </c>
      <c r="B112" t="s">
        <v>865</v>
      </c>
      <c r="C112" t="s">
        <v>41</v>
      </c>
      <c r="D112" t="s">
        <v>865</v>
      </c>
      <c r="E112">
        <v>185</v>
      </c>
      <c r="F112" t="s">
        <v>1805</v>
      </c>
      <c r="G112" t="s">
        <v>865</v>
      </c>
      <c r="H112">
        <v>185</v>
      </c>
      <c r="I112" t="s">
        <v>1688</v>
      </c>
      <c r="J112" t="s">
        <v>19</v>
      </c>
      <c r="K112">
        <v>0</v>
      </c>
      <c r="L112" t="s">
        <v>19</v>
      </c>
      <c r="M112" t="s">
        <v>865</v>
      </c>
    </row>
    <row r="113" spans="1:13" hidden="1" x14ac:dyDescent="0.3">
      <c r="A113" t="s">
        <v>886</v>
      </c>
      <c r="B113" t="s">
        <v>865</v>
      </c>
      <c r="C113" t="s">
        <v>974</v>
      </c>
      <c r="D113" t="s">
        <v>863</v>
      </c>
      <c r="E113" t="s">
        <v>865</v>
      </c>
      <c r="F113" t="s">
        <v>865</v>
      </c>
      <c r="G113" t="s">
        <v>865</v>
      </c>
      <c r="H113">
        <v>0</v>
      </c>
      <c r="I113">
        <v>0</v>
      </c>
      <c r="J113" t="s">
        <v>19</v>
      </c>
      <c r="K113">
        <v>0</v>
      </c>
      <c r="L113" t="s">
        <v>19</v>
      </c>
      <c r="M113" t="s">
        <v>865</v>
      </c>
    </row>
    <row r="114" spans="1:13" hidden="1" x14ac:dyDescent="0.3">
      <c r="A114" t="s">
        <v>886</v>
      </c>
      <c r="B114" t="s">
        <v>865</v>
      </c>
      <c r="C114" t="s">
        <v>152</v>
      </c>
      <c r="D114" t="s">
        <v>863</v>
      </c>
      <c r="E114">
        <v>189.11</v>
      </c>
      <c r="F114" t="s">
        <v>865</v>
      </c>
      <c r="G114" t="s">
        <v>865</v>
      </c>
      <c r="H114">
        <v>0</v>
      </c>
      <c r="I114">
        <v>0</v>
      </c>
      <c r="J114" t="s">
        <v>19</v>
      </c>
      <c r="K114">
        <v>0</v>
      </c>
      <c r="L114" t="s">
        <v>1528</v>
      </c>
      <c r="M114" t="s">
        <v>865</v>
      </c>
    </row>
    <row r="115" spans="1:13" hidden="1" x14ac:dyDescent="0.3">
      <c r="A115" t="s">
        <v>886</v>
      </c>
      <c r="B115" t="s">
        <v>886</v>
      </c>
      <c r="C115" t="s">
        <v>286</v>
      </c>
      <c r="D115" t="s">
        <v>865</v>
      </c>
      <c r="E115">
        <v>202.22</v>
      </c>
      <c r="F115" t="s">
        <v>865</v>
      </c>
      <c r="G115" t="s">
        <v>865</v>
      </c>
      <c r="H115">
        <v>0</v>
      </c>
      <c r="I115">
        <v>0</v>
      </c>
      <c r="J115" t="s">
        <v>19</v>
      </c>
      <c r="K115">
        <v>0</v>
      </c>
      <c r="L115" t="s">
        <v>1526</v>
      </c>
      <c r="M115" t="s">
        <v>865</v>
      </c>
    </row>
    <row r="116" spans="1:13" hidden="1" x14ac:dyDescent="0.3">
      <c r="A116" t="s">
        <v>886</v>
      </c>
      <c r="B116" t="s">
        <v>865</v>
      </c>
      <c r="C116" t="s">
        <v>221</v>
      </c>
      <c r="D116" t="s">
        <v>865</v>
      </c>
      <c r="E116">
        <v>198.6</v>
      </c>
      <c r="F116" t="s">
        <v>865</v>
      </c>
      <c r="G116" t="s">
        <v>865</v>
      </c>
      <c r="H116">
        <v>0</v>
      </c>
      <c r="I116">
        <v>0</v>
      </c>
      <c r="J116" t="s">
        <v>19</v>
      </c>
      <c r="K116">
        <v>0</v>
      </c>
      <c r="L116" t="s">
        <v>19</v>
      </c>
      <c r="M116" t="s">
        <v>865</v>
      </c>
    </row>
    <row r="117" spans="1:13" hidden="1" x14ac:dyDescent="0.3">
      <c r="A117" t="s">
        <v>886</v>
      </c>
      <c r="B117" t="s">
        <v>865</v>
      </c>
      <c r="C117" t="s">
        <v>398</v>
      </c>
      <c r="D117" t="s">
        <v>865</v>
      </c>
      <c r="E117">
        <v>198.5</v>
      </c>
      <c r="F117" t="s">
        <v>865</v>
      </c>
      <c r="G117" t="s">
        <v>886</v>
      </c>
      <c r="H117">
        <v>0</v>
      </c>
      <c r="I117">
        <v>0</v>
      </c>
      <c r="J117" t="s">
        <v>19</v>
      </c>
      <c r="K117">
        <v>0</v>
      </c>
      <c r="L117" t="s">
        <v>19</v>
      </c>
      <c r="M117" t="s">
        <v>865</v>
      </c>
    </row>
    <row r="118" spans="1:13" hidden="1" x14ac:dyDescent="0.3">
      <c r="A118" t="s">
        <v>886</v>
      </c>
      <c r="B118" t="s">
        <v>886</v>
      </c>
      <c r="C118" t="s">
        <v>405</v>
      </c>
      <c r="D118" t="s">
        <v>865</v>
      </c>
      <c r="E118">
        <v>198.2</v>
      </c>
      <c r="F118" t="s">
        <v>865</v>
      </c>
      <c r="G118" t="s">
        <v>865</v>
      </c>
      <c r="H118">
        <v>0</v>
      </c>
      <c r="I118">
        <v>0</v>
      </c>
      <c r="J118" t="s">
        <v>19</v>
      </c>
      <c r="K118">
        <v>0</v>
      </c>
      <c r="L118" t="s">
        <v>1525</v>
      </c>
      <c r="M118" t="s">
        <v>865</v>
      </c>
    </row>
    <row r="119" spans="1:13" hidden="1" x14ac:dyDescent="0.3">
      <c r="A119" t="s">
        <v>886</v>
      </c>
      <c r="B119" t="s">
        <v>886</v>
      </c>
      <c r="C119" t="s">
        <v>284</v>
      </c>
      <c r="D119" t="s">
        <v>865</v>
      </c>
      <c r="E119">
        <v>198.1</v>
      </c>
      <c r="F119" t="s">
        <v>865</v>
      </c>
      <c r="G119" t="s">
        <v>865</v>
      </c>
      <c r="H119">
        <v>0</v>
      </c>
      <c r="I119">
        <v>0</v>
      </c>
      <c r="J119" t="s">
        <v>19</v>
      </c>
      <c r="K119">
        <v>0</v>
      </c>
      <c r="L119" t="s">
        <v>1526</v>
      </c>
      <c r="M119" t="s">
        <v>865</v>
      </c>
    </row>
    <row r="120" spans="1:13" hidden="1" x14ac:dyDescent="0.3">
      <c r="A120" t="s">
        <v>886</v>
      </c>
      <c r="B120" t="s">
        <v>865</v>
      </c>
      <c r="C120" t="s">
        <v>218</v>
      </c>
      <c r="D120" t="s">
        <v>865</v>
      </c>
      <c r="E120">
        <v>198</v>
      </c>
      <c r="F120" t="s">
        <v>865</v>
      </c>
      <c r="G120" t="s">
        <v>865</v>
      </c>
      <c r="H120">
        <v>0</v>
      </c>
      <c r="I120">
        <v>0</v>
      </c>
      <c r="J120" t="s">
        <v>19</v>
      </c>
      <c r="K120">
        <v>0</v>
      </c>
      <c r="L120" t="s">
        <v>19</v>
      </c>
      <c r="M120" t="s">
        <v>865</v>
      </c>
    </row>
    <row r="121" spans="1:13" hidden="1" x14ac:dyDescent="0.3">
      <c r="A121" t="s">
        <v>886</v>
      </c>
      <c r="B121" t="s">
        <v>886</v>
      </c>
      <c r="C121" t="s">
        <v>237</v>
      </c>
      <c r="D121" t="s">
        <v>865</v>
      </c>
      <c r="E121">
        <v>198.3</v>
      </c>
      <c r="F121" t="s">
        <v>865</v>
      </c>
      <c r="G121" t="s">
        <v>865</v>
      </c>
      <c r="H121">
        <v>0</v>
      </c>
      <c r="I121">
        <v>0</v>
      </c>
      <c r="J121" t="s">
        <v>19</v>
      </c>
      <c r="K121">
        <v>0</v>
      </c>
      <c r="L121" t="s">
        <v>19</v>
      </c>
      <c r="M121" t="s">
        <v>865</v>
      </c>
    </row>
    <row r="122" spans="1:13" hidden="1" x14ac:dyDescent="0.3">
      <c r="A122" t="s">
        <v>886</v>
      </c>
      <c r="B122" t="s">
        <v>886</v>
      </c>
      <c r="C122" t="s">
        <v>422</v>
      </c>
      <c r="D122" t="s">
        <v>865</v>
      </c>
      <c r="E122">
        <v>198.4</v>
      </c>
      <c r="F122" t="s">
        <v>865</v>
      </c>
      <c r="G122" t="s">
        <v>865</v>
      </c>
      <c r="H122">
        <v>0</v>
      </c>
      <c r="I122">
        <v>0</v>
      </c>
      <c r="J122" t="s">
        <v>19</v>
      </c>
      <c r="K122">
        <v>0</v>
      </c>
      <c r="L122" t="s">
        <v>19</v>
      </c>
      <c r="M122" t="s">
        <v>865</v>
      </c>
    </row>
    <row r="123" spans="1:13" hidden="1" x14ac:dyDescent="0.3">
      <c r="A123" t="s">
        <v>886</v>
      </c>
      <c r="B123" t="s">
        <v>865</v>
      </c>
      <c r="C123" t="s">
        <v>161</v>
      </c>
      <c r="D123" t="s">
        <v>865</v>
      </c>
      <c r="E123">
        <v>172</v>
      </c>
      <c r="F123" t="s">
        <v>1805</v>
      </c>
      <c r="G123" t="s">
        <v>865</v>
      </c>
      <c r="H123">
        <v>173</v>
      </c>
      <c r="I123" t="s">
        <v>1757</v>
      </c>
      <c r="J123" t="s">
        <v>19</v>
      </c>
      <c r="K123">
        <v>0</v>
      </c>
      <c r="L123" t="s">
        <v>1529</v>
      </c>
      <c r="M123" t="s">
        <v>865</v>
      </c>
    </row>
    <row r="124" spans="1:13" hidden="1" x14ac:dyDescent="0.3">
      <c r="A124" t="s">
        <v>886</v>
      </c>
      <c r="B124" t="s">
        <v>865</v>
      </c>
      <c r="C124" t="s">
        <v>283</v>
      </c>
      <c r="D124" t="s">
        <v>865</v>
      </c>
      <c r="E124">
        <v>173</v>
      </c>
      <c r="F124" t="s">
        <v>865</v>
      </c>
      <c r="G124" t="s">
        <v>865</v>
      </c>
      <c r="H124">
        <v>0</v>
      </c>
      <c r="I124">
        <v>0</v>
      </c>
      <c r="J124" t="s">
        <v>19</v>
      </c>
      <c r="K124">
        <v>0</v>
      </c>
      <c r="L124" t="s">
        <v>1529</v>
      </c>
      <c r="M124" t="s">
        <v>865</v>
      </c>
    </row>
    <row r="125" spans="1:13" hidden="1" x14ac:dyDescent="0.3">
      <c r="A125" t="s">
        <v>886</v>
      </c>
      <c r="B125" t="s">
        <v>865</v>
      </c>
      <c r="C125" t="s">
        <v>946</v>
      </c>
      <c r="D125" t="s">
        <v>863</v>
      </c>
      <c r="E125" t="s">
        <v>865</v>
      </c>
      <c r="F125" t="s">
        <v>865</v>
      </c>
      <c r="G125" t="s">
        <v>865</v>
      </c>
      <c r="H125">
        <v>0</v>
      </c>
      <c r="I125">
        <v>0</v>
      </c>
      <c r="J125" t="s">
        <v>19</v>
      </c>
      <c r="K125">
        <v>0</v>
      </c>
      <c r="L125" t="s">
        <v>1525</v>
      </c>
      <c r="M125" t="s">
        <v>865</v>
      </c>
    </row>
    <row r="126" spans="1:13" hidden="1" x14ac:dyDescent="0.3">
      <c r="A126" t="s">
        <v>886</v>
      </c>
      <c r="B126" t="s">
        <v>865</v>
      </c>
      <c r="C126" t="s">
        <v>979</v>
      </c>
      <c r="D126" t="s">
        <v>863</v>
      </c>
      <c r="E126" t="s">
        <v>865</v>
      </c>
      <c r="F126" t="s">
        <v>865</v>
      </c>
      <c r="G126" t="s">
        <v>865</v>
      </c>
      <c r="H126">
        <v>0</v>
      </c>
      <c r="I126">
        <v>0</v>
      </c>
      <c r="J126" t="s">
        <v>19</v>
      </c>
      <c r="K126">
        <v>0</v>
      </c>
      <c r="L126" t="s">
        <v>19</v>
      </c>
      <c r="M126" t="s">
        <v>865</v>
      </c>
    </row>
    <row r="127" spans="1:13" hidden="1" x14ac:dyDescent="0.3">
      <c r="A127" t="s">
        <v>886</v>
      </c>
      <c r="B127" t="s">
        <v>865</v>
      </c>
      <c r="C127" t="s">
        <v>948</v>
      </c>
      <c r="D127" t="s">
        <v>863</v>
      </c>
      <c r="E127" t="s">
        <v>865</v>
      </c>
      <c r="F127" t="s">
        <v>865</v>
      </c>
      <c r="G127" t="s">
        <v>865</v>
      </c>
      <c r="H127">
        <v>0</v>
      </c>
      <c r="I127">
        <v>0</v>
      </c>
      <c r="J127" t="s">
        <v>19</v>
      </c>
      <c r="K127">
        <v>0</v>
      </c>
      <c r="L127" t="s">
        <v>1525</v>
      </c>
      <c r="M127" t="s">
        <v>865</v>
      </c>
    </row>
    <row r="128" spans="1:13" hidden="1" x14ac:dyDescent="0.3">
      <c r="A128" t="s">
        <v>886</v>
      </c>
      <c r="B128" t="s">
        <v>865</v>
      </c>
      <c r="C128" t="s">
        <v>173</v>
      </c>
      <c r="D128" t="s">
        <v>865</v>
      </c>
      <c r="E128">
        <v>193</v>
      </c>
      <c r="F128" t="s">
        <v>865</v>
      </c>
      <c r="G128" t="s">
        <v>865</v>
      </c>
      <c r="H128">
        <v>0</v>
      </c>
      <c r="I128">
        <v>0</v>
      </c>
      <c r="J128" t="s">
        <v>19</v>
      </c>
      <c r="K128">
        <v>0</v>
      </c>
      <c r="L128" t="s">
        <v>19</v>
      </c>
      <c r="M128" t="s">
        <v>865</v>
      </c>
    </row>
    <row r="129" spans="1:13" hidden="1" x14ac:dyDescent="0.3">
      <c r="A129" t="s">
        <v>886</v>
      </c>
      <c r="B129" t="s">
        <v>865</v>
      </c>
      <c r="C129" t="s">
        <v>983</v>
      </c>
      <c r="D129" t="s">
        <v>863</v>
      </c>
      <c r="E129" t="s">
        <v>865</v>
      </c>
      <c r="F129" t="s">
        <v>865</v>
      </c>
      <c r="G129" t="s">
        <v>865</v>
      </c>
      <c r="H129">
        <v>0</v>
      </c>
      <c r="I129">
        <v>0</v>
      </c>
      <c r="J129" t="s">
        <v>19</v>
      </c>
      <c r="K129">
        <v>0</v>
      </c>
      <c r="L129" t="s">
        <v>19</v>
      </c>
      <c r="M129" t="s">
        <v>865</v>
      </c>
    </row>
    <row r="130" spans="1:13" x14ac:dyDescent="0.3">
      <c r="A130" t="s">
        <v>886</v>
      </c>
      <c r="B130" t="s">
        <v>865</v>
      </c>
      <c r="C130" t="s">
        <v>988</v>
      </c>
      <c r="D130" t="s">
        <v>863</v>
      </c>
      <c r="E130" t="s">
        <v>865</v>
      </c>
      <c r="F130" t="s">
        <v>865</v>
      </c>
      <c r="G130" t="s">
        <v>865</v>
      </c>
      <c r="H130">
        <v>411</v>
      </c>
      <c r="I130" t="s">
        <v>1793</v>
      </c>
      <c r="J130" t="s">
        <v>1002</v>
      </c>
      <c r="K130">
        <v>0</v>
      </c>
      <c r="L130" t="s">
        <v>1523</v>
      </c>
      <c r="M130" t="s">
        <v>865</v>
      </c>
    </row>
    <row r="131" spans="1:13" x14ac:dyDescent="0.3">
      <c r="A131" t="s">
        <v>886</v>
      </c>
      <c r="B131" t="s">
        <v>865</v>
      </c>
      <c r="C131" t="s">
        <v>304</v>
      </c>
      <c r="D131" t="s">
        <v>865</v>
      </c>
      <c r="E131">
        <v>433.6</v>
      </c>
      <c r="F131" t="s">
        <v>865</v>
      </c>
      <c r="G131" t="s">
        <v>865</v>
      </c>
      <c r="H131">
        <v>436</v>
      </c>
      <c r="I131" t="s">
        <v>1794</v>
      </c>
      <c r="J131" t="s">
        <v>1002</v>
      </c>
      <c r="K131">
        <v>0</v>
      </c>
      <c r="L131" t="s">
        <v>1523</v>
      </c>
      <c r="M131" t="s">
        <v>865</v>
      </c>
    </row>
    <row r="132" spans="1:13" x14ac:dyDescent="0.3">
      <c r="A132" t="s">
        <v>886</v>
      </c>
      <c r="B132" t="s">
        <v>865</v>
      </c>
      <c r="C132" t="s">
        <v>244</v>
      </c>
      <c r="D132" t="s">
        <v>865</v>
      </c>
      <c r="E132">
        <v>411.3</v>
      </c>
      <c r="F132" t="s">
        <v>1805</v>
      </c>
      <c r="G132" t="s">
        <v>865</v>
      </c>
      <c r="H132">
        <v>413</v>
      </c>
      <c r="I132" t="s">
        <v>1693</v>
      </c>
      <c r="J132" t="s">
        <v>1002</v>
      </c>
      <c r="K132">
        <v>0</v>
      </c>
      <c r="L132" t="s">
        <v>1002</v>
      </c>
      <c r="M132" t="s">
        <v>865</v>
      </c>
    </row>
    <row r="133" spans="1:13" x14ac:dyDescent="0.3">
      <c r="A133" t="s">
        <v>886</v>
      </c>
      <c r="B133" t="s">
        <v>865</v>
      </c>
      <c r="C133" t="s">
        <v>342</v>
      </c>
      <c r="D133" t="s">
        <v>865</v>
      </c>
      <c r="E133">
        <v>444</v>
      </c>
      <c r="F133" t="s">
        <v>1805</v>
      </c>
      <c r="G133" t="s">
        <v>865</v>
      </c>
      <c r="H133">
        <v>444</v>
      </c>
      <c r="I133" t="s">
        <v>1695</v>
      </c>
      <c r="J133" t="s">
        <v>1002</v>
      </c>
      <c r="K133">
        <v>0</v>
      </c>
      <c r="L133" t="s">
        <v>1523</v>
      </c>
      <c r="M133" t="s">
        <v>865</v>
      </c>
    </row>
    <row r="134" spans="1:13" x14ac:dyDescent="0.3">
      <c r="A134" t="s">
        <v>886</v>
      </c>
      <c r="B134" t="s">
        <v>886</v>
      </c>
      <c r="C134" t="s">
        <v>316</v>
      </c>
      <c r="D134" t="s">
        <v>865</v>
      </c>
      <c r="E134">
        <v>444.1</v>
      </c>
      <c r="F134" t="s">
        <v>865</v>
      </c>
      <c r="G134" t="s">
        <v>865</v>
      </c>
      <c r="H134">
        <v>0</v>
      </c>
      <c r="I134">
        <v>0</v>
      </c>
      <c r="J134" t="s">
        <v>1002</v>
      </c>
      <c r="K134">
        <v>0</v>
      </c>
      <c r="L134" t="s">
        <v>1523</v>
      </c>
      <c r="M134" t="s">
        <v>865</v>
      </c>
    </row>
    <row r="135" spans="1:13" x14ac:dyDescent="0.3">
      <c r="A135" t="s">
        <v>886</v>
      </c>
      <c r="B135" t="s">
        <v>865</v>
      </c>
      <c r="C135" t="s">
        <v>263</v>
      </c>
      <c r="D135" t="s">
        <v>865</v>
      </c>
      <c r="E135">
        <v>446.9</v>
      </c>
      <c r="F135" t="s">
        <v>865</v>
      </c>
      <c r="G135" t="s">
        <v>865</v>
      </c>
      <c r="H135">
        <v>0</v>
      </c>
      <c r="I135">
        <v>0</v>
      </c>
      <c r="J135" t="s">
        <v>1002</v>
      </c>
      <c r="K135">
        <v>0</v>
      </c>
      <c r="L135" t="s">
        <v>1523</v>
      </c>
      <c r="M135" t="s">
        <v>865</v>
      </c>
    </row>
    <row r="136" spans="1:13" x14ac:dyDescent="0.3">
      <c r="A136" t="s">
        <v>886</v>
      </c>
      <c r="B136" t="s">
        <v>886</v>
      </c>
      <c r="C136" t="s">
        <v>121</v>
      </c>
      <c r="D136" t="s">
        <v>865</v>
      </c>
      <c r="E136">
        <v>440</v>
      </c>
      <c r="F136" t="s">
        <v>1805</v>
      </c>
      <c r="G136" t="s">
        <v>865</v>
      </c>
      <c r="H136">
        <v>440</v>
      </c>
      <c r="I136" t="s">
        <v>1697</v>
      </c>
      <c r="J136" t="s">
        <v>1002</v>
      </c>
      <c r="K136">
        <v>0</v>
      </c>
      <c r="L136" t="s">
        <v>1523</v>
      </c>
      <c r="M136" t="s">
        <v>865</v>
      </c>
    </row>
    <row r="137" spans="1:13" x14ac:dyDescent="0.3">
      <c r="A137" t="s">
        <v>886</v>
      </c>
      <c r="B137" t="s">
        <v>865</v>
      </c>
      <c r="C137" t="s">
        <v>138</v>
      </c>
      <c r="D137" t="s">
        <v>865</v>
      </c>
      <c r="E137">
        <v>440.9</v>
      </c>
      <c r="F137" t="s">
        <v>865</v>
      </c>
      <c r="G137" t="s">
        <v>865</v>
      </c>
      <c r="H137">
        <v>0</v>
      </c>
      <c r="I137">
        <v>0</v>
      </c>
      <c r="J137" t="s">
        <v>1002</v>
      </c>
      <c r="K137">
        <v>0</v>
      </c>
      <c r="L137" t="s">
        <v>1523</v>
      </c>
      <c r="M137" t="s">
        <v>865</v>
      </c>
    </row>
    <row r="138" spans="1:13" x14ac:dyDescent="0.3">
      <c r="A138" t="s">
        <v>886</v>
      </c>
      <c r="B138" t="s">
        <v>865</v>
      </c>
      <c r="C138" t="s">
        <v>118</v>
      </c>
      <c r="D138" t="s">
        <v>865</v>
      </c>
      <c r="E138">
        <v>440.22</v>
      </c>
      <c r="F138" t="s">
        <v>865</v>
      </c>
      <c r="G138" t="s">
        <v>865</v>
      </c>
      <c r="H138">
        <v>0</v>
      </c>
      <c r="I138">
        <v>0</v>
      </c>
      <c r="J138" t="s">
        <v>1002</v>
      </c>
      <c r="K138">
        <v>0</v>
      </c>
      <c r="L138" t="s">
        <v>1523</v>
      </c>
      <c r="M138" t="s">
        <v>865</v>
      </c>
    </row>
    <row r="139" spans="1:13" x14ac:dyDescent="0.3">
      <c r="A139" t="s">
        <v>886</v>
      </c>
      <c r="B139" t="s">
        <v>865</v>
      </c>
      <c r="C139" t="s">
        <v>380</v>
      </c>
      <c r="D139" t="s">
        <v>865</v>
      </c>
      <c r="E139">
        <v>440.21</v>
      </c>
      <c r="F139" t="s">
        <v>865</v>
      </c>
      <c r="G139" t="s">
        <v>865</v>
      </c>
      <c r="H139">
        <v>0</v>
      </c>
      <c r="I139">
        <v>0</v>
      </c>
      <c r="J139" t="s">
        <v>1002</v>
      </c>
      <c r="K139">
        <v>0</v>
      </c>
      <c r="L139" t="s">
        <v>1523</v>
      </c>
      <c r="M139" t="s">
        <v>865</v>
      </c>
    </row>
    <row r="140" spans="1:13" x14ac:dyDescent="0.3">
      <c r="A140" t="s">
        <v>886</v>
      </c>
      <c r="B140" t="s">
        <v>865</v>
      </c>
      <c r="C140" t="s">
        <v>104</v>
      </c>
      <c r="D140" t="s">
        <v>865</v>
      </c>
      <c r="E140">
        <v>440.1</v>
      </c>
      <c r="F140" t="s">
        <v>865</v>
      </c>
      <c r="G140" t="s">
        <v>865</v>
      </c>
      <c r="H140">
        <v>0</v>
      </c>
      <c r="I140">
        <v>0</v>
      </c>
      <c r="J140" t="s">
        <v>1002</v>
      </c>
      <c r="K140">
        <v>0</v>
      </c>
      <c r="L140" t="s">
        <v>1523</v>
      </c>
      <c r="M140" t="s">
        <v>865</v>
      </c>
    </row>
    <row r="141" spans="1:13" x14ac:dyDescent="0.3">
      <c r="A141" t="s">
        <v>886</v>
      </c>
      <c r="B141" t="s">
        <v>865</v>
      </c>
      <c r="C141" t="s">
        <v>119</v>
      </c>
      <c r="D141" t="s">
        <v>865</v>
      </c>
      <c r="E141">
        <v>440.2</v>
      </c>
      <c r="F141" t="s">
        <v>865</v>
      </c>
      <c r="G141" t="s">
        <v>865</v>
      </c>
      <c r="H141">
        <v>0</v>
      </c>
      <c r="I141">
        <v>0</v>
      </c>
      <c r="J141" t="s">
        <v>1002</v>
      </c>
      <c r="K141">
        <v>0</v>
      </c>
      <c r="L141" t="s">
        <v>1523</v>
      </c>
      <c r="M141" t="s">
        <v>865</v>
      </c>
    </row>
    <row r="142" spans="1:13" x14ac:dyDescent="0.3">
      <c r="A142" t="s">
        <v>886</v>
      </c>
      <c r="B142" t="s">
        <v>865</v>
      </c>
      <c r="C142" t="s">
        <v>13</v>
      </c>
      <c r="D142" t="s">
        <v>863</v>
      </c>
      <c r="E142">
        <v>427.21</v>
      </c>
      <c r="F142" t="s">
        <v>865</v>
      </c>
      <c r="G142" t="s">
        <v>865</v>
      </c>
      <c r="H142">
        <v>0</v>
      </c>
      <c r="I142">
        <v>0</v>
      </c>
      <c r="J142" t="s">
        <v>1002</v>
      </c>
      <c r="K142">
        <v>0</v>
      </c>
      <c r="L142" t="s">
        <v>1524</v>
      </c>
      <c r="M142" t="s">
        <v>865</v>
      </c>
    </row>
    <row r="143" spans="1:13" x14ac:dyDescent="0.3">
      <c r="A143" t="s">
        <v>886</v>
      </c>
      <c r="B143" t="s">
        <v>865</v>
      </c>
      <c r="C143" t="s">
        <v>98</v>
      </c>
      <c r="D143" t="s">
        <v>865</v>
      </c>
      <c r="E143">
        <v>427.2</v>
      </c>
      <c r="F143" t="s">
        <v>865</v>
      </c>
      <c r="G143" t="s">
        <v>865</v>
      </c>
      <c r="H143">
        <v>0</v>
      </c>
      <c r="I143">
        <v>0</v>
      </c>
      <c r="J143" t="s">
        <v>1002</v>
      </c>
      <c r="K143">
        <v>0</v>
      </c>
      <c r="L143" t="s">
        <v>1524</v>
      </c>
      <c r="M143" t="s">
        <v>865</v>
      </c>
    </row>
    <row r="144" spans="1:13" x14ac:dyDescent="0.3">
      <c r="A144" t="s">
        <v>886</v>
      </c>
      <c r="B144" t="s">
        <v>865</v>
      </c>
      <c r="C144" t="s">
        <v>15</v>
      </c>
      <c r="D144" t="s">
        <v>863</v>
      </c>
      <c r="E144" t="s">
        <v>865</v>
      </c>
      <c r="F144" t="s">
        <v>865</v>
      </c>
      <c r="G144" t="s">
        <v>865</v>
      </c>
      <c r="H144">
        <v>0</v>
      </c>
      <c r="I144">
        <v>0</v>
      </c>
      <c r="J144" t="s">
        <v>1002</v>
      </c>
      <c r="K144">
        <v>0</v>
      </c>
      <c r="L144" t="s">
        <v>999</v>
      </c>
      <c r="M144" t="s">
        <v>865</v>
      </c>
    </row>
    <row r="145" spans="1:13" x14ac:dyDescent="0.3">
      <c r="A145" t="s">
        <v>886</v>
      </c>
      <c r="B145" t="s">
        <v>865</v>
      </c>
      <c r="C145" t="s">
        <v>916</v>
      </c>
      <c r="D145" t="s">
        <v>863</v>
      </c>
      <c r="E145" t="s">
        <v>865</v>
      </c>
      <c r="F145" t="s">
        <v>865</v>
      </c>
      <c r="G145" t="s">
        <v>865</v>
      </c>
      <c r="H145">
        <v>0</v>
      </c>
      <c r="I145">
        <v>0</v>
      </c>
      <c r="J145" t="s">
        <v>1002</v>
      </c>
      <c r="K145">
        <v>0</v>
      </c>
      <c r="L145" t="s">
        <v>1523</v>
      </c>
      <c r="M145" t="s">
        <v>865</v>
      </c>
    </row>
    <row r="146" spans="1:13" x14ac:dyDescent="0.3">
      <c r="A146" t="s">
        <v>886</v>
      </c>
      <c r="B146" t="s">
        <v>865</v>
      </c>
      <c r="C146" t="s">
        <v>353</v>
      </c>
      <c r="D146" t="s">
        <v>865</v>
      </c>
      <c r="E146">
        <v>426.3</v>
      </c>
      <c r="F146" t="s">
        <v>865</v>
      </c>
      <c r="G146" t="s">
        <v>865</v>
      </c>
      <c r="H146">
        <v>0</v>
      </c>
      <c r="I146">
        <v>0</v>
      </c>
      <c r="J146" t="s">
        <v>1002</v>
      </c>
      <c r="K146">
        <v>0</v>
      </c>
      <c r="L146" t="s">
        <v>1524</v>
      </c>
      <c r="M146" t="s">
        <v>865</v>
      </c>
    </row>
    <row r="147" spans="1:13" x14ac:dyDescent="0.3">
      <c r="A147" t="s">
        <v>886</v>
      </c>
      <c r="B147" t="s">
        <v>865</v>
      </c>
      <c r="C147" t="s">
        <v>388</v>
      </c>
      <c r="D147" t="s">
        <v>865</v>
      </c>
      <c r="E147">
        <v>427.42</v>
      </c>
      <c r="F147" t="s">
        <v>1805</v>
      </c>
      <c r="G147" t="s">
        <v>865</v>
      </c>
      <c r="H147">
        <v>4275</v>
      </c>
      <c r="I147" t="s">
        <v>1709</v>
      </c>
      <c r="J147" t="s">
        <v>1002</v>
      </c>
      <c r="K147">
        <v>0</v>
      </c>
      <c r="L147" t="s">
        <v>1524</v>
      </c>
      <c r="M147" t="s">
        <v>865</v>
      </c>
    </row>
    <row r="148" spans="1:13" x14ac:dyDescent="0.3">
      <c r="A148" t="s">
        <v>886</v>
      </c>
      <c r="B148" t="s">
        <v>865</v>
      </c>
      <c r="C148" t="s">
        <v>418</v>
      </c>
      <c r="D148" t="s">
        <v>865</v>
      </c>
      <c r="E148">
        <v>427.4</v>
      </c>
      <c r="F148" t="s">
        <v>865</v>
      </c>
      <c r="G148" t="s">
        <v>865</v>
      </c>
      <c r="H148">
        <v>0</v>
      </c>
      <c r="I148">
        <v>0</v>
      </c>
      <c r="J148" t="s">
        <v>1002</v>
      </c>
      <c r="K148">
        <v>0</v>
      </c>
      <c r="L148" t="s">
        <v>1524</v>
      </c>
      <c r="M148" t="s">
        <v>865</v>
      </c>
    </row>
    <row r="149" spans="1:13" x14ac:dyDescent="0.3">
      <c r="A149" t="s">
        <v>886</v>
      </c>
      <c r="B149" t="s">
        <v>865</v>
      </c>
      <c r="C149" t="s">
        <v>99</v>
      </c>
      <c r="D149" t="s">
        <v>865</v>
      </c>
      <c r="E149">
        <v>427.5</v>
      </c>
      <c r="F149" t="s">
        <v>1805</v>
      </c>
      <c r="G149" t="s">
        <v>865</v>
      </c>
      <c r="H149">
        <v>4279</v>
      </c>
      <c r="I149" t="s">
        <v>1710</v>
      </c>
      <c r="J149" t="s">
        <v>1002</v>
      </c>
      <c r="K149">
        <v>0</v>
      </c>
      <c r="L149" t="s">
        <v>1524</v>
      </c>
      <c r="M149" t="s">
        <v>865</v>
      </c>
    </row>
    <row r="150" spans="1:13" x14ac:dyDescent="0.3">
      <c r="A150" t="s">
        <v>886</v>
      </c>
      <c r="B150" t="s">
        <v>865</v>
      </c>
      <c r="C150" t="s">
        <v>134</v>
      </c>
      <c r="D150" t="s">
        <v>865</v>
      </c>
      <c r="E150">
        <v>416</v>
      </c>
      <c r="F150" t="s">
        <v>865</v>
      </c>
      <c r="G150" t="s">
        <v>865</v>
      </c>
      <c r="H150">
        <v>0</v>
      </c>
      <c r="I150">
        <v>0</v>
      </c>
      <c r="J150" t="s">
        <v>1002</v>
      </c>
      <c r="K150">
        <v>0</v>
      </c>
      <c r="L150" t="s">
        <v>1524</v>
      </c>
      <c r="M150" t="s">
        <v>865</v>
      </c>
    </row>
    <row r="151" spans="1:13" x14ac:dyDescent="0.3">
      <c r="A151" t="s">
        <v>886</v>
      </c>
      <c r="B151" t="s">
        <v>886</v>
      </c>
      <c r="C151" t="s">
        <v>361</v>
      </c>
      <c r="D151" t="s">
        <v>865</v>
      </c>
      <c r="E151">
        <v>425</v>
      </c>
      <c r="F151" t="s">
        <v>1805</v>
      </c>
      <c r="G151" t="s">
        <v>865</v>
      </c>
      <c r="H151">
        <v>425</v>
      </c>
      <c r="I151" t="s">
        <v>1711</v>
      </c>
      <c r="J151" t="s">
        <v>1002</v>
      </c>
      <c r="K151">
        <v>0</v>
      </c>
      <c r="L151" t="s">
        <v>1524</v>
      </c>
      <c r="M151" t="s">
        <v>865</v>
      </c>
    </row>
    <row r="152" spans="1:13" x14ac:dyDescent="0.3">
      <c r="A152" t="s">
        <v>886</v>
      </c>
      <c r="B152" t="s">
        <v>865</v>
      </c>
      <c r="C152" t="s">
        <v>938</v>
      </c>
      <c r="D152" t="s">
        <v>863</v>
      </c>
      <c r="E152" t="s">
        <v>865</v>
      </c>
      <c r="F152" t="s">
        <v>865</v>
      </c>
      <c r="G152" t="s">
        <v>865</v>
      </c>
      <c r="H152">
        <v>0</v>
      </c>
      <c r="I152">
        <v>0</v>
      </c>
      <c r="J152" t="s">
        <v>1002</v>
      </c>
      <c r="K152">
        <v>0</v>
      </c>
      <c r="L152" t="s">
        <v>1002</v>
      </c>
      <c r="M152" t="s">
        <v>865</v>
      </c>
    </row>
    <row r="153" spans="1:13" x14ac:dyDescent="0.3">
      <c r="A153" t="s">
        <v>865</v>
      </c>
      <c r="B153" t="s">
        <v>886</v>
      </c>
      <c r="C153" t="s">
        <v>349</v>
      </c>
      <c r="D153" t="s">
        <v>865</v>
      </c>
      <c r="E153">
        <v>433.5</v>
      </c>
      <c r="F153" t="s">
        <v>865</v>
      </c>
      <c r="G153" t="s">
        <v>865</v>
      </c>
      <c r="H153">
        <v>0</v>
      </c>
      <c r="I153">
        <v>0</v>
      </c>
      <c r="J153" t="s">
        <v>1002</v>
      </c>
      <c r="K153">
        <v>0</v>
      </c>
      <c r="L153" t="s">
        <v>1523</v>
      </c>
      <c r="M153" t="s">
        <v>865</v>
      </c>
    </row>
    <row r="154" spans="1:13" x14ac:dyDescent="0.3">
      <c r="A154" t="s">
        <v>886</v>
      </c>
      <c r="B154" t="s">
        <v>865</v>
      </c>
      <c r="C154" t="s">
        <v>441</v>
      </c>
      <c r="D154" t="s">
        <v>865</v>
      </c>
      <c r="E154">
        <v>433.12</v>
      </c>
      <c r="F154" t="s">
        <v>865</v>
      </c>
      <c r="G154" t="s">
        <v>865</v>
      </c>
      <c r="H154">
        <v>0</v>
      </c>
      <c r="I154">
        <v>0</v>
      </c>
      <c r="J154" t="s">
        <v>1002</v>
      </c>
      <c r="K154">
        <v>0</v>
      </c>
      <c r="L154" t="s">
        <v>1523</v>
      </c>
      <c r="M154" t="s">
        <v>865</v>
      </c>
    </row>
    <row r="155" spans="1:13" x14ac:dyDescent="0.3">
      <c r="A155" t="s">
        <v>886</v>
      </c>
      <c r="B155" t="s">
        <v>865</v>
      </c>
      <c r="C155" t="s">
        <v>318</v>
      </c>
      <c r="D155" t="s">
        <v>865</v>
      </c>
      <c r="E155">
        <v>433.3</v>
      </c>
      <c r="F155" t="s">
        <v>1805</v>
      </c>
      <c r="G155" t="s">
        <v>865</v>
      </c>
      <c r="H155">
        <v>435</v>
      </c>
      <c r="I155" t="s">
        <v>1713</v>
      </c>
      <c r="J155" t="s">
        <v>1002</v>
      </c>
      <c r="K155">
        <v>0</v>
      </c>
      <c r="L155" t="s">
        <v>1523</v>
      </c>
      <c r="M155" t="s">
        <v>865</v>
      </c>
    </row>
    <row r="156" spans="1:13" x14ac:dyDescent="0.3">
      <c r="A156" t="s">
        <v>886</v>
      </c>
      <c r="B156" t="s">
        <v>865</v>
      </c>
      <c r="C156" t="s">
        <v>109</v>
      </c>
      <c r="D156" t="s">
        <v>865</v>
      </c>
      <c r="E156">
        <v>433</v>
      </c>
      <c r="F156" t="s">
        <v>865</v>
      </c>
      <c r="G156" t="s">
        <v>865</v>
      </c>
      <c r="H156">
        <v>0</v>
      </c>
      <c r="I156">
        <v>0</v>
      </c>
      <c r="J156" t="s">
        <v>1002</v>
      </c>
      <c r="K156">
        <v>0</v>
      </c>
      <c r="L156" t="s">
        <v>1524</v>
      </c>
      <c r="M156" t="s">
        <v>865</v>
      </c>
    </row>
    <row r="157" spans="1:13" x14ac:dyDescent="0.3">
      <c r="A157" t="s">
        <v>886</v>
      </c>
      <c r="B157" t="s">
        <v>865</v>
      </c>
      <c r="C157" t="s">
        <v>245</v>
      </c>
      <c r="D157" t="s">
        <v>865</v>
      </c>
      <c r="E157">
        <v>411.8</v>
      </c>
      <c r="F157" t="s">
        <v>1805</v>
      </c>
      <c r="G157" t="s">
        <v>865</v>
      </c>
      <c r="H157">
        <v>414</v>
      </c>
      <c r="I157" t="s">
        <v>1716</v>
      </c>
      <c r="J157" t="s">
        <v>1002</v>
      </c>
      <c r="K157">
        <v>0</v>
      </c>
      <c r="L157" t="s">
        <v>1524</v>
      </c>
      <c r="M157" t="s">
        <v>865</v>
      </c>
    </row>
    <row r="158" spans="1:13" x14ac:dyDescent="0.3">
      <c r="A158" t="s">
        <v>886</v>
      </c>
      <c r="B158" t="s">
        <v>865</v>
      </c>
      <c r="C158" t="s">
        <v>447</v>
      </c>
      <c r="D158" t="s">
        <v>865</v>
      </c>
      <c r="E158">
        <v>394</v>
      </c>
      <c r="F158" t="s">
        <v>865</v>
      </c>
      <c r="G158" t="s">
        <v>865</v>
      </c>
      <c r="H158">
        <v>0</v>
      </c>
      <c r="I158">
        <v>0</v>
      </c>
      <c r="J158" t="s">
        <v>1002</v>
      </c>
      <c r="K158">
        <v>0</v>
      </c>
      <c r="L158" t="s">
        <v>1524</v>
      </c>
      <c r="M158" t="s">
        <v>865</v>
      </c>
    </row>
    <row r="159" spans="1:13" x14ac:dyDescent="0.3">
      <c r="A159" t="s">
        <v>886</v>
      </c>
      <c r="B159" t="s">
        <v>865</v>
      </c>
      <c r="C159" t="s">
        <v>428</v>
      </c>
      <c r="D159" t="s">
        <v>865</v>
      </c>
      <c r="E159">
        <v>453</v>
      </c>
      <c r="F159" t="s">
        <v>865</v>
      </c>
      <c r="G159" t="s">
        <v>865</v>
      </c>
      <c r="H159">
        <v>0</v>
      </c>
      <c r="I159">
        <v>0</v>
      </c>
      <c r="J159" t="s">
        <v>1002</v>
      </c>
      <c r="K159">
        <v>0</v>
      </c>
      <c r="L159" t="s">
        <v>1523</v>
      </c>
      <c r="M159" t="s">
        <v>865</v>
      </c>
    </row>
    <row r="160" spans="1:13" x14ac:dyDescent="0.3">
      <c r="A160" t="s">
        <v>886</v>
      </c>
      <c r="B160" t="s">
        <v>865</v>
      </c>
      <c r="C160" t="s">
        <v>83</v>
      </c>
      <c r="D160" t="s">
        <v>865</v>
      </c>
      <c r="E160">
        <v>456</v>
      </c>
      <c r="F160" t="s">
        <v>865</v>
      </c>
      <c r="G160" t="s">
        <v>865</v>
      </c>
      <c r="H160">
        <v>0</v>
      </c>
      <c r="I160">
        <v>0</v>
      </c>
      <c r="J160" t="s">
        <v>1002</v>
      </c>
      <c r="K160">
        <v>0</v>
      </c>
      <c r="L160" t="s">
        <v>1523</v>
      </c>
      <c r="M160" t="s">
        <v>865</v>
      </c>
    </row>
    <row r="161" spans="1:13" x14ac:dyDescent="0.3">
      <c r="A161" t="s">
        <v>886</v>
      </c>
      <c r="B161" t="s">
        <v>865</v>
      </c>
      <c r="C161" t="s">
        <v>307</v>
      </c>
      <c r="D161" t="s">
        <v>865</v>
      </c>
      <c r="E161">
        <v>459.9</v>
      </c>
      <c r="F161" t="s">
        <v>1805</v>
      </c>
      <c r="G161" t="s">
        <v>865</v>
      </c>
      <c r="H161">
        <v>4598</v>
      </c>
      <c r="I161" t="s">
        <v>1720</v>
      </c>
      <c r="J161" t="s">
        <v>1002</v>
      </c>
      <c r="K161">
        <v>0</v>
      </c>
      <c r="L161" t="s">
        <v>1523</v>
      </c>
      <c r="M161" t="s">
        <v>865</v>
      </c>
    </row>
    <row r="162" spans="1:13" x14ac:dyDescent="0.3">
      <c r="A162" t="s">
        <v>886</v>
      </c>
      <c r="B162" t="s">
        <v>865</v>
      </c>
      <c r="C162" t="s">
        <v>895</v>
      </c>
      <c r="D162" t="s">
        <v>863</v>
      </c>
      <c r="E162" t="s">
        <v>865</v>
      </c>
      <c r="F162" t="s">
        <v>865</v>
      </c>
      <c r="G162" t="s">
        <v>865</v>
      </c>
      <c r="H162">
        <v>0</v>
      </c>
      <c r="I162">
        <v>0</v>
      </c>
      <c r="J162" t="s">
        <v>1002</v>
      </c>
      <c r="K162">
        <v>0</v>
      </c>
      <c r="L162" t="s">
        <v>1523</v>
      </c>
      <c r="M162" t="s">
        <v>865</v>
      </c>
    </row>
    <row r="163" spans="1:13" x14ac:dyDescent="0.3">
      <c r="A163" t="s">
        <v>886</v>
      </c>
      <c r="B163" t="s">
        <v>865</v>
      </c>
      <c r="C163" t="s">
        <v>243</v>
      </c>
      <c r="D163" t="s">
        <v>865</v>
      </c>
      <c r="E163">
        <v>411.4</v>
      </c>
      <c r="F163" t="s">
        <v>1805</v>
      </c>
      <c r="G163" t="s">
        <v>865</v>
      </c>
      <c r="H163">
        <v>4140</v>
      </c>
      <c r="I163" t="s">
        <v>1716</v>
      </c>
      <c r="J163" t="s">
        <v>1002</v>
      </c>
      <c r="K163">
        <v>0</v>
      </c>
      <c r="L163" t="s">
        <v>1523</v>
      </c>
      <c r="M163" t="s">
        <v>865</v>
      </c>
    </row>
    <row r="164" spans="1:13" x14ac:dyDescent="0.3">
      <c r="A164" t="s">
        <v>886</v>
      </c>
      <c r="B164" t="s">
        <v>865</v>
      </c>
      <c r="C164" t="s">
        <v>22</v>
      </c>
      <c r="D164" t="s">
        <v>863</v>
      </c>
      <c r="E164" t="s">
        <v>865</v>
      </c>
      <c r="F164" t="s">
        <v>1805</v>
      </c>
      <c r="G164" t="s">
        <v>865</v>
      </c>
      <c r="H164">
        <v>414</v>
      </c>
      <c r="I164" t="s">
        <v>1716</v>
      </c>
      <c r="J164" t="s">
        <v>1002</v>
      </c>
      <c r="K164">
        <v>0</v>
      </c>
      <c r="L164" t="s">
        <v>1524</v>
      </c>
      <c r="M164" t="s">
        <v>865</v>
      </c>
    </row>
    <row r="165" spans="1:13" x14ac:dyDescent="0.3">
      <c r="A165" t="s">
        <v>886</v>
      </c>
      <c r="B165" t="s">
        <v>865</v>
      </c>
      <c r="C165" t="s">
        <v>241</v>
      </c>
      <c r="D165" t="s">
        <v>865</v>
      </c>
      <c r="E165">
        <v>452.2</v>
      </c>
      <c r="F165" t="s">
        <v>1805</v>
      </c>
      <c r="G165" t="s">
        <v>865</v>
      </c>
      <c r="H165">
        <v>453</v>
      </c>
      <c r="I165" t="s">
        <v>1722</v>
      </c>
      <c r="J165" t="s">
        <v>1002</v>
      </c>
      <c r="K165">
        <v>0</v>
      </c>
      <c r="L165" t="s">
        <v>1523</v>
      </c>
      <c r="M165" t="s">
        <v>865</v>
      </c>
    </row>
    <row r="166" spans="1:13" x14ac:dyDescent="0.3">
      <c r="A166" t="s">
        <v>886</v>
      </c>
      <c r="B166" t="s">
        <v>865</v>
      </c>
      <c r="C166" t="s">
        <v>994</v>
      </c>
      <c r="D166" t="s">
        <v>863</v>
      </c>
      <c r="E166" t="s">
        <v>865</v>
      </c>
      <c r="F166" t="s">
        <v>865</v>
      </c>
      <c r="G166" t="s">
        <v>865</v>
      </c>
      <c r="H166">
        <v>0</v>
      </c>
      <c r="I166">
        <v>0</v>
      </c>
      <c r="J166" t="s">
        <v>1002</v>
      </c>
      <c r="K166">
        <v>0</v>
      </c>
      <c r="L166" t="s">
        <v>999</v>
      </c>
      <c r="M166" t="s">
        <v>1012</v>
      </c>
    </row>
    <row r="167" spans="1:13" x14ac:dyDescent="0.3">
      <c r="A167" t="s">
        <v>886</v>
      </c>
      <c r="B167" t="s">
        <v>865</v>
      </c>
      <c r="C167" t="s">
        <v>356</v>
      </c>
      <c r="D167" t="s">
        <v>865</v>
      </c>
      <c r="E167">
        <v>402</v>
      </c>
      <c r="F167" t="s">
        <v>865</v>
      </c>
      <c r="G167" t="s">
        <v>865</v>
      </c>
      <c r="H167">
        <v>0</v>
      </c>
      <c r="I167">
        <v>0</v>
      </c>
      <c r="J167" t="s">
        <v>1002</v>
      </c>
      <c r="K167">
        <v>0</v>
      </c>
      <c r="L167" t="s">
        <v>999</v>
      </c>
      <c r="M167" t="s">
        <v>865</v>
      </c>
    </row>
    <row r="168" spans="1:13" x14ac:dyDescent="0.3">
      <c r="A168" t="s">
        <v>886</v>
      </c>
      <c r="B168" t="s">
        <v>865</v>
      </c>
      <c r="C168" t="s">
        <v>306</v>
      </c>
      <c r="D168" t="s">
        <v>865</v>
      </c>
      <c r="E168">
        <v>420.3</v>
      </c>
      <c r="F168" t="s">
        <v>865</v>
      </c>
      <c r="G168" t="s">
        <v>865</v>
      </c>
      <c r="H168">
        <v>0</v>
      </c>
      <c r="I168">
        <v>0</v>
      </c>
      <c r="J168" t="s">
        <v>1002</v>
      </c>
      <c r="K168">
        <v>0</v>
      </c>
      <c r="L168" t="s">
        <v>1524</v>
      </c>
      <c r="M168" t="s">
        <v>865</v>
      </c>
    </row>
    <row r="169" spans="1:13" x14ac:dyDescent="0.3">
      <c r="A169" t="s">
        <v>886</v>
      </c>
      <c r="B169" t="s">
        <v>865</v>
      </c>
      <c r="C169" t="s">
        <v>77</v>
      </c>
      <c r="D169" t="s">
        <v>865</v>
      </c>
      <c r="E169">
        <v>401.1</v>
      </c>
      <c r="F169" t="s">
        <v>1805</v>
      </c>
      <c r="G169" t="s">
        <v>865</v>
      </c>
      <c r="H169">
        <v>401</v>
      </c>
      <c r="I169" t="s">
        <v>1683</v>
      </c>
      <c r="J169" t="s">
        <v>1002</v>
      </c>
      <c r="K169">
        <v>0</v>
      </c>
      <c r="L169" t="s">
        <v>1002</v>
      </c>
      <c r="M169" t="s">
        <v>865</v>
      </c>
    </row>
    <row r="170" spans="1:13" x14ac:dyDescent="0.3">
      <c r="A170" t="s">
        <v>886</v>
      </c>
      <c r="B170" t="s">
        <v>865</v>
      </c>
      <c r="C170" t="s">
        <v>374</v>
      </c>
      <c r="D170" t="s">
        <v>865</v>
      </c>
      <c r="E170">
        <v>426.21</v>
      </c>
      <c r="F170" t="s">
        <v>865</v>
      </c>
      <c r="G170" t="s">
        <v>865</v>
      </c>
      <c r="H170">
        <v>0</v>
      </c>
      <c r="I170">
        <v>0</v>
      </c>
      <c r="J170" t="s">
        <v>1002</v>
      </c>
      <c r="K170">
        <v>0</v>
      </c>
      <c r="L170" t="s">
        <v>1524</v>
      </c>
      <c r="M170" t="s">
        <v>865</v>
      </c>
    </row>
    <row r="171" spans="1:13" x14ac:dyDescent="0.3">
      <c r="A171" t="s">
        <v>886</v>
      </c>
      <c r="B171" t="s">
        <v>865</v>
      </c>
      <c r="C171" t="s">
        <v>100</v>
      </c>
      <c r="D171" t="s">
        <v>865</v>
      </c>
      <c r="E171">
        <v>446.5</v>
      </c>
      <c r="F171" t="s">
        <v>865</v>
      </c>
      <c r="G171" t="s">
        <v>865</v>
      </c>
      <c r="H171">
        <v>0</v>
      </c>
      <c r="I171">
        <v>0</v>
      </c>
      <c r="J171" t="s">
        <v>1002</v>
      </c>
      <c r="K171">
        <v>0</v>
      </c>
      <c r="L171" t="s">
        <v>1523</v>
      </c>
      <c r="M171" t="s">
        <v>865</v>
      </c>
    </row>
    <row r="172" spans="1:13" x14ac:dyDescent="0.3">
      <c r="A172" t="s">
        <v>886</v>
      </c>
      <c r="B172" t="s">
        <v>865</v>
      </c>
      <c r="C172" t="s">
        <v>91</v>
      </c>
      <c r="D172" t="s">
        <v>863</v>
      </c>
      <c r="E172">
        <v>428</v>
      </c>
      <c r="F172" t="s">
        <v>1805</v>
      </c>
      <c r="G172" t="s">
        <v>865</v>
      </c>
      <c r="H172">
        <v>428</v>
      </c>
      <c r="I172" t="s">
        <v>1736</v>
      </c>
      <c r="J172" t="s">
        <v>1002</v>
      </c>
      <c r="K172">
        <v>0</v>
      </c>
      <c r="L172" t="s">
        <v>1524</v>
      </c>
      <c r="M172" t="s">
        <v>865</v>
      </c>
    </row>
    <row r="173" spans="1:13" x14ac:dyDescent="0.3">
      <c r="A173" t="s">
        <v>865</v>
      </c>
      <c r="B173" t="s">
        <v>886</v>
      </c>
      <c r="C173" t="s">
        <v>88</v>
      </c>
      <c r="D173" t="s">
        <v>865</v>
      </c>
      <c r="E173">
        <v>428.2</v>
      </c>
      <c r="F173" t="s">
        <v>865</v>
      </c>
      <c r="G173" t="s">
        <v>865</v>
      </c>
      <c r="H173">
        <v>0</v>
      </c>
      <c r="I173">
        <v>0</v>
      </c>
      <c r="J173" t="s">
        <v>1002</v>
      </c>
      <c r="K173">
        <v>0</v>
      </c>
      <c r="L173" t="s">
        <v>1524</v>
      </c>
      <c r="M173" t="s">
        <v>865</v>
      </c>
    </row>
    <row r="174" spans="1:13" x14ac:dyDescent="0.3">
      <c r="A174" t="s">
        <v>886</v>
      </c>
      <c r="B174" t="s">
        <v>865</v>
      </c>
      <c r="C174" t="s">
        <v>56</v>
      </c>
      <c r="D174" t="s">
        <v>865</v>
      </c>
      <c r="E174">
        <v>395</v>
      </c>
      <c r="F174" t="s">
        <v>1805</v>
      </c>
      <c r="G174" t="s">
        <v>865</v>
      </c>
      <c r="H174">
        <v>424</v>
      </c>
      <c r="I174" t="s">
        <v>1759</v>
      </c>
      <c r="J174" t="s">
        <v>1002</v>
      </c>
      <c r="K174">
        <v>0</v>
      </c>
      <c r="L174" t="s">
        <v>1524</v>
      </c>
      <c r="M174" t="s">
        <v>865</v>
      </c>
    </row>
    <row r="175" spans="1:13" x14ac:dyDescent="0.3">
      <c r="A175" t="s">
        <v>865</v>
      </c>
      <c r="B175" t="s">
        <v>886</v>
      </c>
      <c r="C175" t="s">
        <v>27</v>
      </c>
      <c r="D175" t="s">
        <v>863</v>
      </c>
      <c r="E175">
        <v>401</v>
      </c>
      <c r="F175" t="s">
        <v>1805</v>
      </c>
      <c r="G175" t="s">
        <v>865</v>
      </c>
      <c r="H175">
        <v>401</v>
      </c>
      <c r="I175" t="s">
        <v>1683</v>
      </c>
      <c r="J175" t="s">
        <v>1002</v>
      </c>
      <c r="K175">
        <v>0</v>
      </c>
      <c r="L175" t="s">
        <v>1002</v>
      </c>
      <c r="M175" t="s">
        <v>865</v>
      </c>
    </row>
    <row r="176" spans="1:13" x14ac:dyDescent="0.3">
      <c r="A176" t="s">
        <v>886</v>
      </c>
      <c r="B176" t="s">
        <v>865</v>
      </c>
      <c r="C176" t="s">
        <v>219</v>
      </c>
      <c r="D176" t="s">
        <v>865</v>
      </c>
      <c r="E176">
        <v>401.2</v>
      </c>
      <c r="F176" t="s">
        <v>1805</v>
      </c>
      <c r="G176" t="s">
        <v>865</v>
      </c>
      <c r="H176" t="s">
        <v>1786</v>
      </c>
      <c r="I176" t="s">
        <v>1742</v>
      </c>
      <c r="J176" t="s">
        <v>1002</v>
      </c>
      <c r="K176">
        <v>0</v>
      </c>
      <c r="L176" t="s">
        <v>1524</v>
      </c>
      <c r="M176" t="s">
        <v>865</v>
      </c>
    </row>
    <row r="177" spans="1:13" x14ac:dyDescent="0.3">
      <c r="A177" t="s">
        <v>886</v>
      </c>
      <c r="B177" t="s">
        <v>865</v>
      </c>
      <c r="C177" t="s">
        <v>148</v>
      </c>
      <c r="D177" t="s">
        <v>865</v>
      </c>
      <c r="E177">
        <v>401.21</v>
      </c>
      <c r="F177" t="s">
        <v>1805</v>
      </c>
      <c r="G177" t="s">
        <v>865</v>
      </c>
      <c r="H177" t="s">
        <v>1786</v>
      </c>
      <c r="I177" t="s">
        <v>1743</v>
      </c>
      <c r="J177" t="s">
        <v>1002</v>
      </c>
      <c r="K177">
        <v>0</v>
      </c>
      <c r="L177" t="s">
        <v>1524</v>
      </c>
      <c r="M177" t="s">
        <v>865</v>
      </c>
    </row>
    <row r="178" spans="1:13" x14ac:dyDescent="0.3">
      <c r="A178" t="s">
        <v>886</v>
      </c>
      <c r="B178" t="s">
        <v>865</v>
      </c>
      <c r="C178" t="s">
        <v>393</v>
      </c>
      <c r="D178" t="s">
        <v>865</v>
      </c>
      <c r="E178">
        <v>458</v>
      </c>
      <c r="F178" t="s">
        <v>1805</v>
      </c>
      <c r="G178" t="s">
        <v>865</v>
      </c>
      <c r="H178">
        <v>458</v>
      </c>
      <c r="I178" t="s">
        <v>1744</v>
      </c>
      <c r="J178" t="s">
        <v>1002</v>
      </c>
      <c r="K178">
        <v>0</v>
      </c>
      <c r="L178" t="s">
        <v>1002</v>
      </c>
      <c r="M178" t="s">
        <v>865</v>
      </c>
    </row>
    <row r="179" spans="1:13" x14ac:dyDescent="0.3">
      <c r="A179" t="s">
        <v>886</v>
      </c>
      <c r="B179" t="s">
        <v>865</v>
      </c>
      <c r="C179" t="s">
        <v>287</v>
      </c>
      <c r="D179" t="s">
        <v>865</v>
      </c>
      <c r="E179">
        <v>458.9</v>
      </c>
      <c r="F179" t="s">
        <v>865</v>
      </c>
      <c r="G179" t="s">
        <v>865</v>
      </c>
      <c r="H179">
        <v>0</v>
      </c>
      <c r="I179">
        <v>0</v>
      </c>
      <c r="J179" t="s">
        <v>1002</v>
      </c>
      <c r="K179">
        <v>0</v>
      </c>
      <c r="L179" t="s">
        <v>1002</v>
      </c>
      <c r="M179" t="s">
        <v>865</v>
      </c>
    </row>
    <row r="180" spans="1:13" x14ac:dyDescent="0.3">
      <c r="A180" t="s">
        <v>886</v>
      </c>
      <c r="B180" t="s">
        <v>865</v>
      </c>
      <c r="C180" t="s">
        <v>146</v>
      </c>
      <c r="D180" t="s">
        <v>865</v>
      </c>
      <c r="E180">
        <v>458.2</v>
      </c>
      <c r="F180" t="s">
        <v>865</v>
      </c>
      <c r="G180" t="s">
        <v>865</v>
      </c>
      <c r="H180">
        <v>0</v>
      </c>
      <c r="I180">
        <v>0</v>
      </c>
      <c r="J180" t="s">
        <v>1002</v>
      </c>
      <c r="K180">
        <v>0</v>
      </c>
      <c r="L180" t="s">
        <v>1002</v>
      </c>
      <c r="M180" t="s">
        <v>865</v>
      </c>
    </row>
    <row r="181" spans="1:13" x14ac:dyDescent="0.3">
      <c r="A181" t="s">
        <v>886</v>
      </c>
      <c r="B181" t="s">
        <v>865</v>
      </c>
      <c r="C181" t="s">
        <v>915</v>
      </c>
      <c r="D181" t="s">
        <v>863</v>
      </c>
      <c r="E181" t="s">
        <v>865</v>
      </c>
      <c r="F181" t="s">
        <v>865</v>
      </c>
      <c r="G181" t="s">
        <v>865</v>
      </c>
      <c r="H181">
        <v>0</v>
      </c>
      <c r="I181">
        <v>0</v>
      </c>
      <c r="J181" t="s">
        <v>1002</v>
      </c>
      <c r="K181">
        <v>0</v>
      </c>
      <c r="L181" t="s">
        <v>1524</v>
      </c>
      <c r="M181" t="s">
        <v>865</v>
      </c>
    </row>
    <row r="182" spans="1:13" x14ac:dyDescent="0.3">
      <c r="A182" t="s">
        <v>886</v>
      </c>
      <c r="B182" t="s">
        <v>865</v>
      </c>
      <c r="C182" t="s">
        <v>1500</v>
      </c>
      <c r="D182" t="s">
        <v>865</v>
      </c>
      <c r="E182">
        <v>429</v>
      </c>
      <c r="F182" t="s">
        <v>865</v>
      </c>
      <c r="G182" t="s">
        <v>865</v>
      </c>
      <c r="H182">
        <v>0</v>
      </c>
      <c r="I182">
        <v>0</v>
      </c>
      <c r="J182" t="s">
        <v>1002</v>
      </c>
      <c r="K182">
        <v>0</v>
      </c>
      <c r="L182" t="s">
        <v>1524</v>
      </c>
      <c r="M182" t="s">
        <v>865</v>
      </c>
    </row>
    <row r="183" spans="1:13" x14ac:dyDescent="0.3">
      <c r="A183" t="s">
        <v>886</v>
      </c>
      <c r="B183" t="s">
        <v>865</v>
      </c>
      <c r="C183" t="s">
        <v>102</v>
      </c>
      <c r="D183" t="s">
        <v>865</v>
      </c>
      <c r="E183">
        <v>430.2</v>
      </c>
      <c r="F183" t="s">
        <v>1805</v>
      </c>
      <c r="G183" t="s">
        <v>865</v>
      </c>
      <c r="H183">
        <v>432</v>
      </c>
      <c r="I183" t="s">
        <v>1747</v>
      </c>
      <c r="J183" t="s">
        <v>1002</v>
      </c>
      <c r="K183">
        <v>0</v>
      </c>
      <c r="L183" t="s">
        <v>1523</v>
      </c>
      <c r="M183" t="s">
        <v>865</v>
      </c>
    </row>
    <row r="184" spans="1:13" x14ac:dyDescent="0.3">
      <c r="A184" t="s">
        <v>886</v>
      </c>
      <c r="B184" t="s">
        <v>886</v>
      </c>
      <c r="C184" t="s">
        <v>310</v>
      </c>
      <c r="D184" t="s">
        <v>865</v>
      </c>
      <c r="E184">
        <v>430</v>
      </c>
      <c r="F184" t="s">
        <v>865</v>
      </c>
      <c r="G184" t="s">
        <v>865</v>
      </c>
      <c r="H184">
        <v>0</v>
      </c>
      <c r="I184">
        <v>0</v>
      </c>
      <c r="J184" t="s">
        <v>1002</v>
      </c>
      <c r="K184">
        <v>0</v>
      </c>
      <c r="L184" t="s">
        <v>1523</v>
      </c>
      <c r="M184" t="s">
        <v>865</v>
      </c>
    </row>
    <row r="185" spans="1:13" x14ac:dyDescent="0.3">
      <c r="A185" t="s">
        <v>886</v>
      </c>
      <c r="B185" t="s">
        <v>865</v>
      </c>
      <c r="C185" t="s">
        <v>355</v>
      </c>
      <c r="D185" t="s">
        <v>865</v>
      </c>
      <c r="E185">
        <v>411</v>
      </c>
      <c r="F185" t="s">
        <v>1805</v>
      </c>
      <c r="G185" t="s">
        <v>865</v>
      </c>
      <c r="H185">
        <v>414</v>
      </c>
      <c r="I185" t="s">
        <v>1716</v>
      </c>
      <c r="J185" t="s">
        <v>1002</v>
      </c>
      <c r="K185">
        <v>0</v>
      </c>
      <c r="L185" t="s">
        <v>1524</v>
      </c>
      <c r="M185" t="s">
        <v>865</v>
      </c>
    </row>
    <row r="186" spans="1:13" x14ac:dyDescent="0.3">
      <c r="A186" t="s">
        <v>886</v>
      </c>
      <c r="B186" t="s">
        <v>865</v>
      </c>
      <c r="C186" t="s">
        <v>116</v>
      </c>
      <c r="D186" t="s">
        <v>863</v>
      </c>
      <c r="E186">
        <v>433.21</v>
      </c>
      <c r="F186" t="s">
        <v>865</v>
      </c>
      <c r="G186" t="s">
        <v>865</v>
      </c>
      <c r="H186">
        <v>0</v>
      </c>
      <c r="I186">
        <v>0</v>
      </c>
      <c r="J186" t="s">
        <v>1002</v>
      </c>
      <c r="K186">
        <v>0</v>
      </c>
      <c r="L186" t="s">
        <v>1523</v>
      </c>
      <c r="M186" t="s">
        <v>865</v>
      </c>
    </row>
    <row r="187" spans="1:13" x14ac:dyDescent="0.3">
      <c r="A187" t="s">
        <v>886</v>
      </c>
      <c r="B187" t="s">
        <v>865</v>
      </c>
      <c r="C187" t="s">
        <v>896</v>
      </c>
      <c r="D187" t="s">
        <v>863</v>
      </c>
      <c r="E187" t="s">
        <v>865</v>
      </c>
      <c r="F187" t="s">
        <v>865</v>
      </c>
      <c r="G187" t="s">
        <v>865</v>
      </c>
      <c r="H187">
        <v>0</v>
      </c>
      <c r="I187">
        <v>0</v>
      </c>
      <c r="J187" t="s">
        <v>1002</v>
      </c>
      <c r="K187">
        <v>0</v>
      </c>
      <c r="L187" t="s">
        <v>1523</v>
      </c>
      <c r="M187" t="s">
        <v>865</v>
      </c>
    </row>
    <row r="188" spans="1:13" x14ac:dyDescent="0.3">
      <c r="A188" t="s">
        <v>886</v>
      </c>
      <c r="B188" t="s">
        <v>865</v>
      </c>
      <c r="C188" t="s">
        <v>147</v>
      </c>
      <c r="D188" t="s">
        <v>865</v>
      </c>
      <c r="E188">
        <v>433.8</v>
      </c>
      <c r="F188" t="s">
        <v>865</v>
      </c>
      <c r="G188" t="s">
        <v>865</v>
      </c>
      <c r="H188">
        <v>0</v>
      </c>
      <c r="I188">
        <v>0</v>
      </c>
      <c r="J188" t="s">
        <v>1002</v>
      </c>
      <c r="K188">
        <v>0</v>
      </c>
      <c r="L188" t="s">
        <v>1523</v>
      </c>
      <c r="M188" t="s">
        <v>865</v>
      </c>
    </row>
    <row r="189" spans="1:13" x14ac:dyDescent="0.3">
      <c r="A189" t="s">
        <v>886</v>
      </c>
      <c r="B189" t="s">
        <v>865</v>
      </c>
      <c r="C189" t="s">
        <v>204</v>
      </c>
      <c r="D189" t="s">
        <v>865</v>
      </c>
      <c r="E189">
        <v>426.32</v>
      </c>
      <c r="F189" t="s">
        <v>1805</v>
      </c>
      <c r="G189" t="s">
        <v>865</v>
      </c>
      <c r="H189">
        <v>4263</v>
      </c>
      <c r="I189" t="s">
        <v>1748</v>
      </c>
      <c r="J189" t="s">
        <v>1002</v>
      </c>
      <c r="K189">
        <v>0</v>
      </c>
      <c r="L189" t="s">
        <v>1524</v>
      </c>
      <c r="M189" t="s">
        <v>865</v>
      </c>
    </row>
    <row r="190" spans="1:13" x14ac:dyDescent="0.3">
      <c r="A190" t="s">
        <v>886</v>
      </c>
      <c r="B190" t="s">
        <v>865</v>
      </c>
      <c r="C190" t="s">
        <v>377</v>
      </c>
      <c r="D190" t="s">
        <v>863</v>
      </c>
      <c r="E190">
        <v>411.2</v>
      </c>
      <c r="F190" t="s">
        <v>1805</v>
      </c>
      <c r="G190" t="s">
        <v>865</v>
      </c>
      <c r="H190">
        <v>410</v>
      </c>
      <c r="I190" t="s">
        <v>1752</v>
      </c>
      <c r="J190" t="s">
        <v>1002</v>
      </c>
      <c r="K190">
        <v>0</v>
      </c>
      <c r="L190" t="s">
        <v>1523</v>
      </c>
      <c r="M190" t="s">
        <v>865</v>
      </c>
    </row>
    <row r="191" spans="1:13" x14ac:dyDescent="0.3">
      <c r="A191" t="s">
        <v>886</v>
      </c>
      <c r="B191" t="s">
        <v>865</v>
      </c>
      <c r="C191" t="s">
        <v>1495</v>
      </c>
      <c r="D191" t="s">
        <v>863</v>
      </c>
      <c r="E191" t="s">
        <v>865</v>
      </c>
      <c r="F191" t="s">
        <v>865</v>
      </c>
      <c r="G191" t="s">
        <v>865</v>
      </c>
      <c r="H191">
        <v>0</v>
      </c>
      <c r="I191">
        <v>0</v>
      </c>
      <c r="J191" t="s">
        <v>1002</v>
      </c>
      <c r="K191">
        <v>0</v>
      </c>
      <c r="L191" t="s">
        <v>1523</v>
      </c>
      <c r="M191" t="s">
        <v>865</v>
      </c>
    </row>
    <row r="192" spans="1:13" x14ac:dyDescent="0.3">
      <c r="A192" t="s">
        <v>886</v>
      </c>
      <c r="B192" t="s">
        <v>865</v>
      </c>
      <c r="C192" t="s">
        <v>344</v>
      </c>
      <c r="D192" t="s">
        <v>865</v>
      </c>
      <c r="E192">
        <v>395.2</v>
      </c>
      <c r="F192" t="s">
        <v>1805</v>
      </c>
      <c r="G192" t="s">
        <v>865</v>
      </c>
      <c r="H192">
        <v>4241</v>
      </c>
      <c r="I192" t="s">
        <v>1737</v>
      </c>
      <c r="J192" t="s">
        <v>1002</v>
      </c>
      <c r="K192">
        <v>0</v>
      </c>
      <c r="L192" t="s">
        <v>1524</v>
      </c>
      <c r="M192" t="s">
        <v>865</v>
      </c>
    </row>
    <row r="193" spans="1:13" x14ac:dyDescent="0.3">
      <c r="A193" t="s">
        <v>886</v>
      </c>
      <c r="B193" t="s">
        <v>865</v>
      </c>
      <c r="C193" t="s">
        <v>60</v>
      </c>
      <c r="D193" t="s">
        <v>865</v>
      </c>
      <c r="E193">
        <v>395.1</v>
      </c>
      <c r="F193" t="s">
        <v>1805</v>
      </c>
      <c r="G193" t="s">
        <v>865</v>
      </c>
      <c r="H193">
        <v>4240</v>
      </c>
      <c r="I193" t="s">
        <v>1758</v>
      </c>
      <c r="J193" t="s">
        <v>1002</v>
      </c>
      <c r="K193">
        <v>0</v>
      </c>
      <c r="L193" t="s">
        <v>1524</v>
      </c>
      <c r="M193" t="s">
        <v>865</v>
      </c>
    </row>
    <row r="194" spans="1:13" x14ac:dyDescent="0.3">
      <c r="A194" t="s">
        <v>886</v>
      </c>
      <c r="B194" t="s">
        <v>865</v>
      </c>
      <c r="C194" t="s">
        <v>439</v>
      </c>
      <c r="D194" t="s">
        <v>865</v>
      </c>
      <c r="E194">
        <v>433.1</v>
      </c>
      <c r="F194" t="s">
        <v>1805</v>
      </c>
      <c r="G194" t="s">
        <v>865</v>
      </c>
      <c r="H194">
        <v>433</v>
      </c>
      <c r="I194" t="s">
        <v>1761</v>
      </c>
      <c r="J194" t="s">
        <v>1002</v>
      </c>
      <c r="K194">
        <v>0</v>
      </c>
      <c r="L194" t="s">
        <v>1523</v>
      </c>
      <c r="M194" t="s">
        <v>865</v>
      </c>
    </row>
    <row r="195" spans="1:13" x14ac:dyDescent="0.3">
      <c r="A195" t="s">
        <v>886</v>
      </c>
      <c r="B195" t="s">
        <v>865</v>
      </c>
      <c r="C195" t="s">
        <v>111</v>
      </c>
      <c r="D195" t="s">
        <v>865</v>
      </c>
      <c r="E195">
        <v>433.2</v>
      </c>
      <c r="F195" t="s">
        <v>865</v>
      </c>
      <c r="G195" t="s">
        <v>865</v>
      </c>
      <c r="H195">
        <v>0</v>
      </c>
      <c r="I195">
        <v>0</v>
      </c>
      <c r="J195" t="s">
        <v>1002</v>
      </c>
      <c r="K195">
        <v>0</v>
      </c>
      <c r="L195" t="s">
        <v>1523</v>
      </c>
      <c r="M195" t="s">
        <v>865</v>
      </c>
    </row>
    <row r="196" spans="1:13" x14ac:dyDescent="0.3">
      <c r="A196" t="s">
        <v>886</v>
      </c>
      <c r="B196" t="s">
        <v>865</v>
      </c>
      <c r="C196" t="s">
        <v>252</v>
      </c>
      <c r="D196" t="s">
        <v>865</v>
      </c>
      <c r="E196">
        <v>433.11</v>
      </c>
      <c r="F196" t="s">
        <v>1805</v>
      </c>
      <c r="G196" t="s">
        <v>865</v>
      </c>
      <c r="H196">
        <v>434</v>
      </c>
      <c r="I196" t="s">
        <v>1713</v>
      </c>
      <c r="J196" t="s">
        <v>1002</v>
      </c>
      <c r="K196">
        <v>0</v>
      </c>
      <c r="L196" t="s">
        <v>1523</v>
      </c>
      <c r="M196" t="s">
        <v>865</v>
      </c>
    </row>
    <row r="197" spans="1:13" x14ac:dyDescent="0.3">
      <c r="A197" t="s">
        <v>886</v>
      </c>
      <c r="B197" t="s">
        <v>865</v>
      </c>
      <c r="C197" t="s">
        <v>386</v>
      </c>
      <c r="D197" t="s">
        <v>865</v>
      </c>
      <c r="E197">
        <v>458.1</v>
      </c>
      <c r="F197" t="s">
        <v>865</v>
      </c>
      <c r="G197" t="s">
        <v>865</v>
      </c>
      <c r="H197">
        <v>0</v>
      </c>
      <c r="I197">
        <v>0</v>
      </c>
      <c r="J197" t="s">
        <v>1002</v>
      </c>
      <c r="K197">
        <v>0</v>
      </c>
      <c r="L197" t="s">
        <v>1523</v>
      </c>
      <c r="M197" t="s">
        <v>865</v>
      </c>
    </row>
    <row r="198" spans="1:13" x14ac:dyDescent="0.3">
      <c r="A198" t="s">
        <v>886</v>
      </c>
      <c r="B198" t="s">
        <v>865</v>
      </c>
      <c r="C198" t="s">
        <v>322</v>
      </c>
      <c r="D198" t="s">
        <v>865</v>
      </c>
      <c r="E198">
        <v>411.9</v>
      </c>
      <c r="F198" t="s">
        <v>865</v>
      </c>
      <c r="G198" t="s">
        <v>865</v>
      </c>
      <c r="H198">
        <v>0</v>
      </c>
      <c r="I198">
        <v>0</v>
      </c>
      <c r="J198" t="s">
        <v>1002</v>
      </c>
      <c r="K198">
        <v>0</v>
      </c>
      <c r="L198" t="s">
        <v>1524</v>
      </c>
      <c r="M198" t="s">
        <v>865</v>
      </c>
    </row>
    <row r="199" spans="1:13" x14ac:dyDescent="0.3">
      <c r="A199" t="s">
        <v>886</v>
      </c>
      <c r="B199" t="s">
        <v>865</v>
      </c>
      <c r="C199" t="s">
        <v>72</v>
      </c>
      <c r="D199" t="s">
        <v>865</v>
      </c>
      <c r="E199">
        <v>442</v>
      </c>
      <c r="F199" t="s">
        <v>1805</v>
      </c>
      <c r="G199" t="s">
        <v>865</v>
      </c>
      <c r="H199">
        <v>442</v>
      </c>
      <c r="I199" t="s">
        <v>1765</v>
      </c>
      <c r="J199" t="s">
        <v>1002</v>
      </c>
      <c r="K199">
        <v>0</v>
      </c>
      <c r="L199" t="s">
        <v>1523</v>
      </c>
      <c r="M199" t="s">
        <v>865</v>
      </c>
    </row>
    <row r="200" spans="1:13" x14ac:dyDescent="0.3">
      <c r="A200" t="s">
        <v>886</v>
      </c>
      <c r="B200" t="s">
        <v>865</v>
      </c>
      <c r="C200" t="s">
        <v>351</v>
      </c>
      <c r="D200" t="s">
        <v>865</v>
      </c>
      <c r="E200">
        <v>426.8</v>
      </c>
      <c r="F200" t="s">
        <v>865</v>
      </c>
      <c r="G200" t="s">
        <v>865</v>
      </c>
      <c r="H200">
        <v>0</v>
      </c>
      <c r="I200">
        <v>0</v>
      </c>
      <c r="J200" t="s">
        <v>1002</v>
      </c>
      <c r="K200">
        <v>0</v>
      </c>
      <c r="L200" t="s">
        <v>1524</v>
      </c>
      <c r="M200" t="s">
        <v>865</v>
      </c>
    </row>
    <row r="201" spans="1:13" x14ac:dyDescent="0.3">
      <c r="A201" t="s">
        <v>886</v>
      </c>
      <c r="B201" t="s">
        <v>865</v>
      </c>
      <c r="C201" t="s">
        <v>240</v>
      </c>
      <c r="D201" t="s">
        <v>865</v>
      </c>
      <c r="E201">
        <v>459</v>
      </c>
      <c r="F201" t="s">
        <v>865</v>
      </c>
      <c r="G201" t="s">
        <v>865</v>
      </c>
      <c r="H201">
        <v>0</v>
      </c>
      <c r="I201">
        <v>0</v>
      </c>
      <c r="J201" t="s">
        <v>1002</v>
      </c>
      <c r="K201">
        <v>0</v>
      </c>
      <c r="L201" t="s">
        <v>1523</v>
      </c>
      <c r="M201" t="s">
        <v>865</v>
      </c>
    </row>
    <row r="202" spans="1:13" x14ac:dyDescent="0.3">
      <c r="A202" t="s">
        <v>886</v>
      </c>
      <c r="B202" t="s">
        <v>865</v>
      </c>
      <c r="C202" t="s">
        <v>302</v>
      </c>
      <c r="D202" t="s">
        <v>865</v>
      </c>
      <c r="E202">
        <v>414</v>
      </c>
      <c r="F202" t="s">
        <v>1805</v>
      </c>
      <c r="G202" t="s">
        <v>865</v>
      </c>
      <c r="H202">
        <v>414</v>
      </c>
      <c r="I202" t="s">
        <v>1716</v>
      </c>
      <c r="J202" t="s">
        <v>1002</v>
      </c>
      <c r="K202">
        <v>0</v>
      </c>
      <c r="L202" t="s">
        <v>1524</v>
      </c>
      <c r="M202" t="s">
        <v>865</v>
      </c>
    </row>
    <row r="203" spans="1:13" x14ac:dyDescent="0.3">
      <c r="A203" t="s">
        <v>886</v>
      </c>
      <c r="B203" t="s">
        <v>865</v>
      </c>
      <c r="C203" t="s">
        <v>276</v>
      </c>
      <c r="D203" t="s">
        <v>865</v>
      </c>
      <c r="E203">
        <v>401.3</v>
      </c>
      <c r="F203" t="s">
        <v>865</v>
      </c>
      <c r="G203" t="s">
        <v>865</v>
      </c>
      <c r="H203">
        <v>0</v>
      </c>
      <c r="I203">
        <v>0</v>
      </c>
      <c r="J203" t="s">
        <v>1002</v>
      </c>
      <c r="K203">
        <v>0</v>
      </c>
      <c r="L203" t="s">
        <v>1523</v>
      </c>
      <c r="M203" t="s">
        <v>865</v>
      </c>
    </row>
    <row r="204" spans="1:13" x14ac:dyDescent="0.3">
      <c r="A204" t="s">
        <v>886</v>
      </c>
      <c r="B204" t="s">
        <v>865</v>
      </c>
      <c r="C204" t="s">
        <v>440</v>
      </c>
      <c r="D204" t="s">
        <v>865</v>
      </c>
      <c r="E204">
        <v>420.4</v>
      </c>
      <c r="F204" t="s">
        <v>865</v>
      </c>
      <c r="G204" t="s">
        <v>865</v>
      </c>
      <c r="H204">
        <v>0</v>
      </c>
      <c r="I204">
        <v>0</v>
      </c>
      <c r="J204" t="s">
        <v>1002</v>
      </c>
      <c r="K204">
        <v>0</v>
      </c>
      <c r="L204" t="s">
        <v>1524</v>
      </c>
      <c r="M204" t="s">
        <v>865</v>
      </c>
    </row>
    <row r="205" spans="1:13" x14ac:dyDescent="0.3">
      <c r="A205" t="s">
        <v>886</v>
      </c>
      <c r="B205" t="s">
        <v>865</v>
      </c>
      <c r="C205" t="s">
        <v>246</v>
      </c>
      <c r="D205" t="s">
        <v>865</v>
      </c>
      <c r="E205">
        <v>443.8</v>
      </c>
      <c r="F205" t="s">
        <v>865</v>
      </c>
      <c r="G205" t="s">
        <v>865</v>
      </c>
      <c r="H205">
        <v>0</v>
      </c>
      <c r="I205">
        <v>0</v>
      </c>
      <c r="J205" t="s">
        <v>1002</v>
      </c>
      <c r="K205">
        <v>0</v>
      </c>
      <c r="L205" t="s">
        <v>1523</v>
      </c>
      <c r="M205" t="s">
        <v>865</v>
      </c>
    </row>
    <row r="206" spans="1:13" x14ac:dyDescent="0.3">
      <c r="A206" t="s">
        <v>886</v>
      </c>
      <c r="B206" t="s">
        <v>865</v>
      </c>
      <c r="C206" t="s">
        <v>209</v>
      </c>
      <c r="D206" t="s">
        <v>865</v>
      </c>
      <c r="E206">
        <v>443.7</v>
      </c>
      <c r="F206" t="s">
        <v>865</v>
      </c>
      <c r="G206" t="s">
        <v>865</v>
      </c>
      <c r="H206">
        <v>0</v>
      </c>
      <c r="I206">
        <v>0</v>
      </c>
      <c r="J206" t="s">
        <v>1002</v>
      </c>
      <c r="K206">
        <v>0</v>
      </c>
      <c r="L206" t="s">
        <v>1523</v>
      </c>
      <c r="M206" t="s">
        <v>865</v>
      </c>
    </row>
    <row r="207" spans="1:13" x14ac:dyDescent="0.3">
      <c r="A207" t="s">
        <v>886</v>
      </c>
      <c r="B207" t="s">
        <v>865</v>
      </c>
      <c r="C207" t="s">
        <v>120</v>
      </c>
      <c r="D207" t="s">
        <v>863</v>
      </c>
      <c r="E207">
        <v>443.9</v>
      </c>
      <c r="F207" t="s">
        <v>865</v>
      </c>
      <c r="G207" t="s">
        <v>865</v>
      </c>
      <c r="H207">
        <v>0</v>
      </c>
      <c r="I207">
        <v>0</v>
      </c>
      <c r="J207" t="s">
        <v>1002</v>
      </c>
      <c r="K207">
        <v>0</v>
      </c>
      <c r="L207" t="s">
        <v>1523</v>
      </c>
      <c r="M207" t="s">
        <v>865</v>
      </c>
    </row>
    <row r="208" spans="1:13" x14ac:dyDescent="0.3">
      <c r="A208" t="s">
        <v>886</v>
      </c>
      <c r="B208" t="s">
        <v>865</v>
      </c>
      <c r="C208" t="s">
        <v>124</v>
      </c>
      <c r="D208" t="s">
        <v>865</v>
      </c>
      <c r="E208">
        <v>443</v>
      </c>
      <c r="F208" t="s">
        <v>1805</v>
      </c>
      <c r="G208" t="s">
        <v>865</v>
      </c>
      <c r="H208">
        <v>443</v>
      </c>
      <c r="I208" t="s">
        <v>1769</v>
      </c>
      <c r="J208" t="s">
        <v>1002</v>
      </c>
      <c r="K208">
        <v>0</v>
      </c>
      <c r="L208" t="s">
        <v>1523</v>
      </c>
      <c r="M208" t="s">
        <v>865</v>
      </c>
    </row>
    <row r="209" spans="1:13" x14ac:dyDescent="0.3">
      <c r="A209" t="s">
        <v>886</v>
      </c>
      <c r="B209" t="s">
        <v>865</v>
      </c>
      <c r="C209" t="s">
        <v>368</v>
      </c>
      <c r="D209" t="s">
        <v>865</v>
      </c>
      <c r="E209">
        <v>451</v>
      </c>
      <c r="F209" t="s">
        <v>1805</v>
      </c>
      <c r="G209" t="s">
        <v>865</v>
      </c>
      <c r="H209">
        <v>451</v>
      </c>
      <c r="I209" t="s">
        <v>1770</v>
      </c>
      <c r="J209" t="s">
        <v>1002</v>
      </c>
      <c r="K209">
        <v>0</v>
      </c>
      <c r="L209" t="s">
        <v>1523</v>
      </c>
      <c r="M209" t="s">
        <v>865</v>
      </c>
    </row>
    <row r="210" spans="1:13" x14ac:dyDescent="0.3">
      <c r="A210" t="s">
        <v>886</v>
      </c>
      <c r="B210" t="s">
        <v>865</v>
      </c>
      <c r="C210" t="s">
        <v>425</v>
      </c>
      <c r="D210" t="s">
        <v>865</v>
      </c>
      <c r="E210">
        <v>451.2</v>
      </c>
      <c r="F210" t="s">
        <v>865</v>
      </c>
      <c r="G210" t="s">
        <v>865</v>
      </c>
      <c r="H210">
        <v>0</v>
      </c>
      <c r="I210">
        <v>0</v>
      </c>
      <c r="J210" t="s">
        <v>1002</v>
      </c>
      <c r="K210">
        <v>0</v>
      </c>
      <c r="L210" t="s">
        <v>1523</v>
      </c>
      <c r="M210" t="s">
        <v>865</v>
      </c>
    </row>
    <row r="211" spans="1:13" x14ac:dyDescent="0.3">
      <c r="A211" t="s">
        <v>886</v>
      </c>
      <c r="B211" t="s">
        <v>865</v>
      </c>
      <c r="C211" t="s">
        <v>1510</v>
      </c>
      <c r="D211" t="s">
        <v>865</v>
      </c>
      <c r="E211">
        <v>425.1</v>
      </c>
      <c r="F211" t="s">
        <v>1805</v>
      </c>
      <c r="G211" t="s">
        <v>865</v>
      </c>
      <c r="H211">
        <v>4254</v>
      </c>
      <c r="I211" t="s">
        <v>1711</v>
      </c>
      <c r="J211" t="s">
        <v>1002</v>
      </c>
      <c r="K211">
        <v>0</v>
      </c>
      <c r="L211" t="s">
        <v>1524</v>
      </c>
      <c r="M211" t="s">
        <v>865</v>
      </c>
    </row>
    <row r="212" spans="1:13" x14ac:dyDescent="0.3">
      <c r="A212" t="s">
        <v>886</v>
      </c>
      <c r="B212" t="s">
        <v>865</v>
      </c>
      <c r="C212" t="s">
        <v>1505</v>
      </c>
      <c r="D212" t="s">
        <v>863</v>
      </c>
      <c r="E212" t="s">
        <v>865</v>
      </c>
      <c r="F212" t="s">
        <v>865</v>
      </c>
      <c r="G212" t="s">
        <v>865</v>
      </c>
      <c r="H212">
        <v>0</v>
      </c>
      <c r="I212">
        <v>0</v>
      </c>
      <c r="J212" t="s">
        <v>1002</v>
      </c>
      <c r="K212">
        <v>0</v>
      </c>
      <c r="L212" t="s">
        <v>999</v>
      </c>
      <c r="M212" t="s">
        <v>865</v>
      </c>
    </row>
    <row r="213" spans="1:13" x14ac:dyDescent="0.3">
      <c r="A213" t="s">
        <v>886</v>
      </c>
      <c r="B213" t="s">
        <v>865</v>
      </c>
      <c r="C213" t="s">
        <v>238</v>
      </c>
      <c r="D213" t="s">
        <v>865</v>
      </c>
      <c r="E213">
        <v>362.9</v>
      </c>
      <c r="F213" t="s">
        <v>865</v>
      </c>
      <c r="G213" t="s">
        <v>865</v>
      </c>
      <c r="H213">
        <v>0</v>
      </c>
      <c r="I213">
        <v>0</v>
      </c>
      <c r="J213" t="s">
        <v>1002</v>
      </c>
      <c r="K213">
        <v>0</v>
      </c>
      <c r="L213" t="s">
        <v>1523</v>
      </c>
      <c r="M213" t="s">
        <v>865</v>
      </c>
    </row>
    <row r="214" spans="1:13" x14ac:dyDescent="0.3">
      <c r="A214" t="s">
        <v>886</v>
      </c>
      <c r="B214" t="s">
        <v>865</v>
      </c>
      <c r="C214" t="s">
        <v>156</v>
      </c>
      <c r="D214" t="s">
        <v>865</v>
      </c>
      <c r="E214">
        <v>426.31</v>
      </c>
      <c r="F214" t="s">
        <v>865</v>
      </c>
      <c r="G214" t="s">
        <v>865</v>
      </c>
      <c r="H214">
        <v>0</v>
      </c>
      <c r="I214">
        <v>0</v>
      </c>
      <c r="J214" t="s">
        <v>1002</v>
      </c>
      <c r="K214">
        <v>0</v>
      </c>
      <c r="L214" t="s">
        <v>1524</v>
      </c>
      <c r="M214" t="s">
        <v>865</v>
      </c>
    </row>
    <row r="215" spans="1:13" x14ac:dyDescent="0.3">
      <c r="A215" t="s">
        <v>886</v>
      </c>
      <c r="B215" t="s">
        <v>865</v>
      </c>
      <c r="C215" t="s">
        <v>188</v>
      </c>
      <c r="D215" t="s">
        <v>865</v>
      </c>
      <c r="E215">
        <v>426.23</v>
      </c>
      <c r="F215" t="s">
        <v>865</v>
      </c>
      <c r="G215" t="s">
        <v>865</v>
      </c>
      <c r="H215">
        <v>0</v>
      </c>
      <c r="I215">
        <v>0</v>
      </c>
      <c r="J215" t="s">
        <v>1002</v>
      </c>
      <c r="K215">
        <v>0</v>
      </c>
      <c r="L215" t="s">
        <v>1524</v>
      </c>
      <c r="M215" t="s">
        <v>865</v>
      </c>
    </row>
    <row r="216" spans="1:13" x14ac:dyDescent="0.3">
      <c r="A216" t="s">
        <v>886</v>
      </c>
      <c r="B216" t="s">
        <v>865</v>
      </c>
      <c r="C216" t="s">
        <v>1511</v>
      </c>
      <c r="D216" t="s">
        <v>865</v>
      </c>
      <c r="E216">
        <v>425.2</v>
      </c>
      <c r="F216" t="s">
        <v>865</v>
      </c>
      <c r="G216" t="s">
        <v>865</v>
      </c>
      <c r="H216">
        <v>0</v>
      </c>
      <c r="I216">
        <v>0</v>
      </c>
      <c r="J216" t="s">
        <v>1002</v>
      </c>
      <c r="K216">
        <v>0</v>
      </c>
      <c r="L216" t="s">
        <v>1524</v>
      </c>
      <c r="M216" t="s">
        <v>865</v>
      </c>
    </row>
    <row r="217" spans="1:13" x14ac:dyDescent="0.3">
      <c r="A217" t="s">
        <v>886</v>
      </c>
      <c r="B217" t="s">
        <v>865</v>
      </c>
      <c r="C217" t="s">
        <v>101</v>
      </c>
      <c r="D217" t="s">
        <v>865</v>
      </c>
      <c r="E217">
        <v>427.8</v>
      </c>
      <c r="F217" t="s">
        <v>865</v>
      </c>
      <c r="G217" t="s">
        <v>865</v>
      </c>
      <c r="H217">
        <v>0</v>
      </c>
      <c r="I217">
        <v>0</v>
      </c>
      <c r="J217" t="s">
        <v>1002</v>
      </c>
      <c r="K217">
        <v>0</v>
      </c>
      <c r="L217" t="s">
        <v>1524</v>
      </c>
      <c r="M217" t="s">
        <v>865</v>
      </c>
    </row>
    <row r="218" spans="1:13" x14ac:dyDescent="0.3">
      <c r="A218" t="s">
        <v>886</v>
      </c>
      <c r="B218" t="s">
        <v>865</v>
      </c>
      <c r="C218" t="s">
        <v>137</v>
      </c>
      <c r="D218" t="s">
        <v>865</v>
      </c>
      <c r="E218">
        <v>447.1</v>
      </c>
      <c r="F218" t="s">
        <v>865</v>
      </c>
      <c r="G218" t="s">
        <v>865</v>
      </c>
      <c r="H218">
        <v>0</v>
      </c>
      <c r="I218">
        <v>0</v>
      </c>
      <c r="J218" t="s">
        <v>1002</v>
      </c>
      <c r="K218">
        <v>0</v>
      </c>
      <c r="L218" t="s">
        <v>1523</v>
      </c>
      <c r="M218" t="s">
        <v>865</v>
      </c>
    </row>
    <row r="219" spans="1:13" x14ac:dyDescent="0.3">
      <c r="A219" t="s">
        <v>886</v>
      </c>
      <c r="B219" t="s">
        <v>865</v>
      </c>
      <c r="C219" t="s">
        <v>910</v>
      </c>
      <c r="D219" t="s">
        <v>863</v>
      </c>
      <c r="E219" t="s">
        <v>865</v>
      </c>
      <c r="F219" t="s">
        <v>865</v>
      </c>
      <c r="G219" t="s">
        <v>865</v>
      </c>
      <c r="H219">
        <v>0</v>
      </c>
      <c r="I219">
        <v>0</v>
      </c>
      <c r="J219" t="s">
        <v>1002</v>
      </c>
      <c r="K219">
        <v>0</v>
      </c>
      <c r="L219" t="s">
        <v>1524</v>
      </c>
      <c r="M219" t="s">
        <v>865</v>
      </c>
    </row>
    <row r="220" spans="1:13" x14ac:dyDescent="0.3">
      <c r="A220" t="s">
        <v>886</v>
      </c>
      <c r="B220" t="s">
        <v>865</v>
      </c>
      <c r="C220" t="s">
        <v>419</v>
      </c>
      <c r="D220" t="s">
        <v>865</v>
      </c>
      <c r="E220">
        <v>427.61</v>
      </c>
      <c r="F220" t="s">
        <v>865</v>
      </c>
      <c r="G220" t="s">
        <v>865</v>
      </c>
      <c r="H220">
        <v>0</v>
      </c>
      <c r="I220">
        <v>0</v>
      </c>
      <c r="J220" t="s">
        <v>1002</v>
      </c>
      <c r="K220">
        <v>0</v>
      </c>
      <c r="L220" t="s">
        <v>1524</v>
      </c>
      <c r="M220" t="s">
        <v>865</v>
      </c>
    </row>
    <row r="221" spans="1:13" x14ac:dyDescent="0.3">
      <c r="A221" t="s">
        <v>865</v>
      </c>
      <c r="B221" t="s">
        <v>886</v>
      </c>
      <c r="C221" t="s">
        <v>1124</v>
      </c>
      <c r="D221" t="s">
        <v>863</v>
      </c>
      <c r="E221" t="s">
        <v>865</v>
      </c>
      <c r="F221" t="s">
        <v>865</v>
      </c>
      <c r="G221" t="s">
        <v>865</v>
      </c>
      <c r="H221">
        <v>0</v>
      </c>
      <c r="I221">
        <v>0</v>
      </c>
      <c r="J221" t="s">
        <v>1002</v>
      </c>
      <c r="K221">
        <v>0</v>
      </c>
      <c r="L221" t="s">
        <v>999</v>
      </c>
      <c r="M221" t="s">
        <v>1012</v>
      </c>
    </row>
    <row r="222" spans="1:13" x14ac:dyDescent="0.3">
      <c r="A222" t="s">
        <v>886</v>
      </c>
      <c r="B222" t="s">
        <v>865</v>
      </c>
      <c r="C222" t="s">
        <v>1499</v>
      </c>
      <c r="D222" t="s">
        <v>865</v>
      </c>
      <c r="E222">
        <v>428.1</v>
      </c>
      <c r="F222" t="s">
        <v>865</v>
      </c>
      <c r="G222" t="s">
        <v>865</v>
      </c>
      <c r="H222">
        <v>0</v>
      </c>
      <c r="I222">
        <v>0</v>
      </c>
      <c r="J222" t="s">
        <v>1002</v>
      </c>
      <c r="K222">
        <v>0</v>
      </c>
      <c r="L222" t="s">
        <v>1524</v>
      </c>
      <c r="M222" t="s">
        <v>865</v>
      </c>
    </row>
    <row r="223" spans="1:13" x14ac:dyDescent="0.3">
      <c r="A223" t="s">
        <v>886</v>
      </c>
      <c r="B223" t="s">
        <v>865</v>
      </c>
      <c r="C223" t="s">
        <v>338</v>
      </c>
      <c r="D223" t="s">
        <v>865</v>
      </c>
      <c r="E223">
        <v>427.7</v>
      </c>
      <c r="F223" t="s">
        <v>865</v>
      </c>
      <c r="G223" t="s">
        <v>865</v>
      </c>
      <c r="H223">
        <v>0</v>
      </c>
      <c r="I223">
        <v>0</v>
      </c>
      <c r="J223" t="s">
        <v>1002</v>
      </c>
      <c r="K223">
        <v>0</v>
      </c>
      <c r="L223" t="s">
        <v>1524</v>
      </c>
      <c r="M223" t="s">
        <v>865</v>
      </c>
    </row>
    <row r="224" spans="1:13" x14ac:dyDescent="0.3">
      <c r="A224" t="s">
        <v>886</v>
      </c>
      <c r="B224" t="s">
        <v>865</v>
      </c>
      <c r="C224" t="s">
        <v>317</v>
      </c>
      <c r="D224" t="s">
        <v>865</v>
      </c>
      <c r="E224">
        <v>433.31</v>
      </c>
      <c r="F224" t="s">
        <v>1805</v>
      </c>
      <c r="G224" t="s">
        <v>865</v>
      </c>
      <c r="H224">
        <v>435</v>
      </c>
      <c r="I224" t="s">
        <v>1781</v>
      </c>
      <c r="J224" t="s">
        <v>1002</v>
      </c>
      <c r="K224">
        <v>0</v>
      </c>
      <c r="L224" t="s">
        <v>1523</v>
      </c>
      <c r="M224" t="s">
        <v>865</v>
      </c>
    </row>
    <row r="225" spans="1:13" x14ac:dyDescent="0.3">
      <c r="A225" t="s">
        <v>886</v>
      </c>
      <c r="B225" t="s">
        <v>865</v>
      </c>
      <c r="C225" t="s">
        <v>76</v>
      </c>
      <c r="D225" t="s">
        <v>865</v>
      </c>
      <c r="E225">
        <v>411.1</v>
      </c>
      <c r="F225" t="s">
        <v>1805</v>
      </c>
      <c r="G225" t="s">
        <v>865</v>
      </c>
      <c r="H225">
        <v>411</v>
      </c>
      <c r="I225" t="s">
        <v>1693</v>
      </c>
      <c r="J225" t="s">
        <v>1002</v>
      </c>
      <c r="K225">
        <v>0</v>
      </c>
      <c r="L225" t="s">
        <v>1523</v>
      </c>
      <c r="M225" t="s">
        <v>865</v>
      </c>
    </row>
    <row r="226" spans="1:13" x14ac:dyDescent="0.3">
      <c r="A226" t="s">
        <v>886</v>
      </c>
      <c r="B226" t="s">
        <v>865</v>
      </c>
      <c r="C226" t="s">
        <v>383</v>
      </c>
      <c r="D226" t="s">
        <v>865</v>
      </c>
      <c r="E226">
        <v>747.12</v>
      </c>
      <c r="F226" t="s">
        <v>865</v>
      </c>
      <c r="G226" t="s">
        <v>865</v>
      </c>
      <c r="H226">
        <v>0</v>
      </c>
      <c r="I226">
        <v>0</v>
      </c>
      <c r="J226" t="s">
        <v>1002</v>
      </c>
      <c r="K226">
        <v>0</v>
      </c>
      <c r="L226" t="s">
        <v>1524</v>
      </c>
      <c r="M226" t="s">
        <v>865</v>
      </c>
    </row>
    <row r="227" spans="1:13" x14ac:dyDescent="0.3">
      <c r="A227" t="s">
        <v>886</v>
      </c>
      <c r="B227" t="s">
        <v>865</v>
      </c>
      <c r="C227" t="s">
        <v>166</v>
      </c>
      <c r="D227" t="s">
        <v>863</v>
      </c>
      <c r="E227">
        <v>454</v>
      </c>
      <c r="F227" t="s">
        <v>1805</v>
      </c>
      <c r="G227" t="s">
        <v>865</v>
      </c>
      <c r="H227">
        <v>456</v>
      </c>
      <c r="I227" t="s">
        <v>1785</v>
      </c>
      <c r="J227" t="s">
        <v>1002</v>
      </c>
      <c r="K227">
        <v>0</v>
      </c>
      <c r="L227" t="s">
        <v>1523</v>
      </c>
      <c r="M227" t="s">
        <v>865</v>
      </c>
    </row>
    <row r="228" spans="1:13" x14ac:dyDescent="0.3">
      <c r="A228" t="s">
        <v>886</v>
      </c>
      <c r="B228" t="s">
        <v>865</v>
      </c>
      <c r="C228" t="s">
        <v>168</v>
      </c>
      <c r="D228" t="s">
        <v>865</v>
      </c>
      <c r="E228">
        <v>454.1</v>
      </c>
      <c r="F228" t="s">
        <v>1805</v>
      </c>
      <c r="G228" t="s">
        <v>865</v>
      </c>
      <c r="H228">
        <v>454</v>
      </c>
      <c r="I228" t="s">
        <v>1784</v>
      </c>
      <c r="J228" t="s">
        <v>1002</v>
      </c>
      <c r="K228">
        <v>0</v>
      </c>
      <c r="L228" t="s">
        <v>1523</v>
      </c>
      <c r="M228" t="s">
        <v>865</v>
      </c>
    </row>
    <row r="229" spans="1:13" x14ac:dyDescent="0.3">
      <c r="A229" t="s">
        <v>886</v>
      </c>
      <c r="B229" t="s">
        <v>865</v>
      </c>
      <c r="C229" t="s">
        <v>235</v>
      </c>
      <c r="D229" t="s">
        <v>865</v>
      </c>
      <c r="E229">
        <v>454.11</v>
      </c>
      <c r="F229" t="s">
        <v>865</v>
      </c>
      <c r="G229" t="s">
        <v>865</v>
      </c>
      <c r="H229">
        <v>0</v>
      </c>
      <c r="I229">
        <v>0</v>
      </c>
      <c r="J229" t="s">
        <v>1002</v>
      </c>
      <c r="K229">
        <v>0</v>
      </c>
      <c r="L229" t="s">
        <v>1523</v>
      </c>
      <c r="M229" t="s">
        <v>865</v>
      </c>
    </row>
    <row r="230" spans="1:13" x14ac:dyDescent="0.3">
      <c r="A230" t="s">
        <v>865</v>
      </c>
      <c r="B230" t="s">
        <v>886</v>
      </c>
      <c r="C230" t="s">
        <v>249</v>
      </c>
      <c r="D230" t="s">
        <v>865</v>
      </c>
      <c r="E230">
        <v>290.16000000000003</v>
      </c>
      <c r="F230" t="s">
        <v>865</v>
      </c>
      <c r="G230" t="s">
        <v>865</v>
      </c>
      <c r="H230">
        <v>0</v>
      </c>
      <c r="I230">
        <v>0</v>
      </c>
      <c r="J230" t="s">
        <v>1002</v>
      </c>
      <c r="K230">
        <v>0</v>
      </c>
      <c r="L230" t="s">
        <v>1523</v>
      </c>
      <c r="M230" t="s">
        <v>865</v>
      </c>
    </row>
    <row r="231" spans="1:13" x14ac:dyDescent="0.3">
      <c r="A231" t="s">
        <v>886</v>
      </c>
      <c r="B231" t="s">
        <v>865</v>
      </c>
      <c r="C231" t="s">
        <v>275</v>
      </c>
      <c r="D231" t="s">
        <v>865</v>
      </c>
      <c r="E231">
        <v>586.29999999999995</v>
      </c>
      <c r="F231" t="s">
        <v>865</v>
      </c>
      <c r="G231" t="s">
        <v>865</v>
      </c>
      <c r="H231">
        <v>0</v>
      </c>
      <c r="I231">
        <v>0</v>
      </c>
      <c r="J231" t="s">
        <v>1002</v>
      </c>
      <c r="K231">
        <v>0</v>
      </c>
      <c r="L231" t="s">
        <v>1523</v>
      </c>
      <c r="M231" t="s">
        <v>865</v>
      </c>
    </row>
    <row r="232" spans="1:13" x14ac:dyDescent="0.3">
      <c r="A232" t="s">
        <v>886</v>
      </c>
      <c r="B232" t="s">
        <v>865</v>
      </c>
      <c r="C232" t="s">
        <v>375</v>
      </c>
      <c r="D232" t="s">
        <v>865</v>
      </c>
      <c r="E232">
        <v>452</v>
      </c>
      <c r="F232" t="s">
        <v>1805</v>
      </c>
      <c r="G232" t="s">
        <v>865</v>
      </c>
      <c r="H232">
        <v>453</v>
      </c>
      <c r="I232" t="s">
        <v>1722</v>
      </c>
      <c r="J232" t="s">
        <v>1002</v>
      </c>
      <c r="K232">
        <v>0</v>
      </c>
      <c r="L232" t="s">
        <v>1523</v>
      </c>
      <c r="M232" t="s">
        <v>865</v>
      </c>
    </row>
    <row r="233" spans="1:13" x14ac:dyDescent="0.3">
      <c r="A233" t="s">
        <v>886</v>
      </c>
      <c r="B233" t="s">
        <v>865</v>
      </c>
      <c r="C233" t="s">
        <v>1268</v>
      </c>
      <c r="D233" t="s">
        <v>863</v>
      </c>
      <c r="E233" t="s">
        <v>865</v>
      </c>
      <c r="F233" t="s">
        <v>865</v>
      </c>
      <c r="G233" t="s">
        <v>865</v>
      </c>
      <c r="H233">
        <v>0</v>
      </c>
      <c r="I233">
        <v>0</v>
      </c>
      <c r="J233" t="s">
        <v>1002</v>
      </c>
      <c r="K233">
        <v>0</v>
      </c>
      <c r="L233" t="s">
        <v>1523</v>
      </c>
      <c r="M233" t="s">
        <v>865</v>
      </c>
    </row>
    <row r="234" spans="1:13" x14ac:dyDescent="0.3">
      <c r="A234" t="s">
        <v>886</v>
      </c>
      <c r="B234" t="s">
        <v>865</v>
      </c>
      <c r="C234" t="s">
        <v>421</v>
      </c>
      <c r="D234" t="s">
        <v>865</v>
      </c>
      <c r="E234">
        <v>427.41</v>
      </c>
      <c r="F234" t="s">
        <v>865</v>
      </c>
      <c r="G234" t="s">
        <v>865</v>
      </c>
      <c r="H234">
        <v>0</v>
      </c>
      <c r="I234">
        <v>0</v>
      </c>
      <c r="J234" t="s">
        <v>1002</v>
      </c>
      <c r="K234">
        <v>0</v>
      </c>
      <c r="L234" t="s">
        <v>1524</v>
      </c>
      <c r="M234" t="s">
        <v>865</v>
      </c>
    </row>
    <row r="235" spans="1:13" x14ac:dyDescent="0.3">
      <c r="A235" t="s">
        <v>886</v>
      </c>
      <c r="B235" t="s">
        <v>865</v>
      </c>
      <c r="C235" t="s">
        <v>75</v>
      </c>
      <c r="D235" t="s">
        <v>863</v>
      </c>
      <c r="E235">
        <v>442.11</v>
      </c>
      <c r="F235" t="s">
        <v>865</v>
      </c>
      <c r="G235" t="s">
        <v>865</v>
      </c>
      <c r="H235">
        <v>4414</v>
      </c>
      <c r="I235" t="s">
        <v>1790</v>
      </c>
      <c r="J235" t="s">
        <v>1002</v>
      </c>
      <c r="K235" t="s">
        <v>1796</v>
      </c>
      <c r="L235" t="s">
        <v>1523</v>
      </c>
      <c r="M235" t="s">
        <v>865</v>
      </c>
    </row>
    <row r="236" spans="1:13" x14ac:dyDescent="0.3">
      <c r="A236" t="s">
        <v>886</v>
      </c>
      <c r="B236" t="s">
        <v>865</v>
      </c>
      <c r="C236" t="s">
        <v>195</v>
      </c>
      <c r="D236" t="s">
        <v>865</v>
      </c>
      <c r="E236">
        <v>411.41</v>
      </c>
      <c r="F236" t="s">
        <v>1805</v>
      </c>
      <c r="G236" t="s">
        <v>865</v>
      </c>
      <c r="H236">
        <v>4141</v>
      </c>
      <c r="I236" t="s">
        <v>1692</v>
      </c>
      <c r="J236" t="s">
        <v>1002</v>
      </c>
      <c r="K236" t="s">
        <v>1796</v>
      </c>
      <c r="L236" t="s">
        <v>1002</v>
      </c>
      <c r="M236" t="s">
        <v>865</v>
      </c>
    </row>
    <row r="237" spans="1:13" x14ac:dyDescent="0.3">
      <c r="A237" t="s">
        <v>886</v>
      </c>
      <c r="B237" t="s">
        <v>865</v>
      </c>
      <c r="C237" t="s">
        <v>330</v>
      </c>
      <c r="D237" t="s">
        <v>865</v>
      </c>
      <c r="E237">
        <v>442.3</v>
      </c>
      <c r="F237" t="s">
        <v>865</v>
      </c>
      <c r="G237" t="s">
        <v>865</v>
      </c>
      <c r="H237">
        <v>0</v>
      </c>
      <c r="I237">
        <v>0</v>
      </c>
      <c r="J237" t="s">
        <v>1002</v>
      </c>
      <c r="K237" t="s">
        <v>1796</v>
      </c>
      <c r="L237" t="s">
        <v>1523</v>
      </c>
      <c r="M237" t="s">
        <v>865</v>
      </c>
    </row>
    <row r="238" spans="1:13" x14ac:dyDescent="0.3">
      <c r="A238" t="s">
        <v>886</v>
      </c>
      <c r="B238" t="s">
        <v>865</v>
      </c>
      <c r="C238" t="s">
        <v>350</v>
      </c>
      <c r="D238" t="s">
        <v>865</v>
      </c>
      <c r="E238">
        <v>442.2</v>
      </c>
      <c r="F238" t="s">
        <v>865</v>
      </c>
      <c r="G238" t="s">
        <v>865</v>
      </c>
      <c r="H238">
        <v>0</v>
      </c>
      <c r="I238">
        <v>0</v>
      </c>
      <c r="J238" t="s">
        <v>1002</v>
      </c>
      <c r="K238" t="s">
        <v>1796</v>
      </c>
      <c r="L238" t="s">
        <v>1523</v>
      </c>
      <c r="M238" t="s">
        <v>865</v>
      </c>
    </row>
    <row r="239" spans="1:13" x14ac:dyDescent="0.3">
      <c r="A239" t="s">
        <v>886</v>
      </c>
      <c r="B239" t="s">
        <v>865</v>
      </c>
      <c r="C239" t="s">
        <v>282</v>
      </c>
      <c r="D239" t="s">
        <v>865</v>
      </c>
      <c r="E239">
        <v>442.8</v>
      </c>
      <c r="F239" t="s">
        <v>865</v>
      </c>
      <c r="G239" t="s">
        <v>865</v>
      </c>
      <c r="H239">
        <v>0</v>
      </c>
      <c r="I239">
        <v>0</v>
      </c>
      <c r="J239" t="s">
        <v>1002</v>
      </c>
      <c r="K239" t="s">
        <v>1796</v>
      </c>
      <c r="L239" t="s">
        <v>1523</v>
      </c>
      <c r="M239" t="s">
        <v>865</v>
      </c>
    </row>
    <row r="240" spans="1:13" x14ac:dyDescent="0.3">
      <c r="A240" t="s">
        <v>886</v>
      </c>
      <c r="B240" t="s">
        <v>865</v>
      </c>
      <c r="C240" t="s">
        <v>74</v>
      </c>
      <c r="D240" t="s">
        <v>865</v>
      </c>
      <c r="E240">
        <v>442.1</v>
      </c>
      <c r="F240" t="s">
        <v>1805</v>
      </c>
      <c r="G240" t="s">
        <v>865</v>
      </c>
      <c r="H240">
        <v>441</v>
      </c>
      <c r="I240" t="s">
        <v>1692</v>
      </c>
      <c r="J240" t="s">
        <v>1002</v>
      </c>
      <c r="K240" t="s">
        <v>1796</v>
      </c>
      <c r="L240" t="s">
        <v>1523</v>
      </c>
      <c r="M240" t="s">
        <v>865</v>
      </c>
    </row>
    <row r="241" spans="1:13" x14ac:dyDescent="0.3">
      <c r="A241" t="s">
        <v>886</v>
      </c>
      <c r="B241" t="s">
        <v>865</v>
      </c>
      <c r="C241" t="s">
        <v>326</v>
      </c>
      <c r="D241" t="s">
        <v>865</v>
      </c>
      <c r="E241">
        <v>426.7</v>
      </c>
      <c r="F241" t="s">
        <v>865</v>
      </c>
      <c r="G241" t="s">
        <v>865</v>
      </c>
      <c r="H241">
        <v>0</v>
      </c>
      <c r="I241" t="s">
        <v>1791</v>
      </c>
      <c r="J241" t="s">
        <v>1002</v>
      </c>
      <c r="K241" t="s">
        <v>1797</v>
      </c>
      <c r="L241" t="s">
        <v>1524</v>
      </c>
      <c r="M241" t="s">
        <v>865</v>
      </c>
    </row>
    <row r="242" spans="1:13" x14ac:dyDescent="0.3">
      <c r="A242" t="s">
        <v>886</v>
      </c>
      <c r="B242" t="s">
        <v>865</v>
      </c>
      <c r="C242" t="s">
        <v>269</v>
      </c>
      <c r="D242" t="s">
        <v>865</v>
      </c>
      <c r="E242">
        <v>429.2</v>
      </c>
      <c r="F242" t="s">
        <v>865</v>
      </c>
      <c r="G242" t="s">
        <v>865</v>
      </c>
      <c r="H242">
        <v>0</v>
      </c>
      <c r="I242" t="s">
        <v>1791</v>
      </c>
      <c r="J242" t="s">
        <v>1002</v>
      </c>
      <c r="K242" t="s">
        <v>1797</v>
      </c>
      <c r="L242" t="s">
        <v>1002</v>
      </c>
      <c r="M242" t="s">
        <v>865</v>
      </c>
    </row>
    <row r="243" spans="1:13" x14ac:dyDescent="0.3">
      <c r="A243" t="s">
        <v>886</v>
      </c>
      <c r="B243" t="s">
        <v>865</v>
      </c>
      <c r="C243" t="s">
        <v>346</v>
      </c>
      <c r="D243" t="s">
        <v>865</v>
      </c>
      <c r="E243">
        <v>396</v>
      </c>
      <c r="F243" t="s">
        <v>865</v>
      </c>
      <c r="G243" t="s">
        <v>865</v>
      </c>
      <c r="H243">
        <v>0</v>
      </c>
      <c r="I243" t="s">
        <v>1792</v>
      </c>
      <c r="J243" t="s">
        <v>1002</v>
      </c>
      <c r="K243" t="s">
        <v>1797</v>
      </c>
      <c r="L243" t="s">
        <v>1524</v>
      </c>
      <c r="M243" t="s">
        <v>865</v>
      </c>
    </row>
    <row r="244" spans="1:13" hidden="1" x14ac:dyDescent="0.3">
      <c r="A244" t="s">
        <v>865</v>
      </c>
      <c r="B244" t="s">
        <v>865</v>
      </c>
      <c r="C244" t="s">
        <v>1665</v>
      </c>
      <c r="D244" t="s">
        <v>863</v>
      </c>
      <c r="E244" t="s">
        <v>865</v>
      </c>
      <c r="F244" t="s">
        <v>865</v>
      </c>
      <c r="G244" t="s">
        <v>886</v>
      </c>
      <c r="H244">
        <v>0</v>
      </c>
      <c r="I244">
        <v>0</v>
      </c>
      <c r="J244" t="s">
        <v>1678</v>
      </c>
      <c r="K244">
        <v>0</v>
      </c>
      <c r="L244" t="s">
        <v>1664</v>
      </c>
      <c r="M244" t="s">
        <v>865</v>
      </c>
    </row>
    <row r="245" spans="1:13" hidden="1" x14ac:dyDescent="0.3">
      <c r="A245" t="s">
        <v>865</v>
      </c>
      <c r="B245" t="s">
        <v>865</v>
      </c>
      <c r="C245" t="s">
        <v>1311</v>
      </c>
      <c r="D245" t="s">
        <v>863</v>
      </c>
      <c r="E245" t="s">
        <v>865</v>
      </c>
      <c r="F245" t="s">
        <v>865</v>
      </c>
      <c r="G245" t="s">
        <v>886</v>
      </c>
      <c r="H245">
        <v>0</v>
      </c>
      <c r="I245">
        <v>0</v>
      </c>
      <c r="J245" t="s">
        <v>1678</v>
      </c>
      <c r="K245">
        <v>0</v>
      </c>
      <c r="L245" t="s">
        <v>1664</v>
      </c>
      <c r="M245" t="s">
        <v>865</v>
      </c>
    </row>
    <row r="246" spans="1:13" hidden="1" x14ac:dyDescent="0.3">
      <c r="A246" t="s">
        <v>865</v>
      </c>
      <c r="B246" t="s">
        <v>865</v>
      </c>
      <c r="C246" t="s">
        <v>1643</v>
      </c>
      <c r="D246" t="s">
        <v>865</v>
      </c>
      <c r="E246">
        <v>292.39999999999998</v>
      </c>
      <c r="F246" t="s">
        <v>865</v>
      </c>
      <c r="G246" t="s">
        <v>886</v>
      </c>
      <c r="H246">
        <v>0</v>
      </c>
      <c r="I246">
        <v>0</v>
      </c>
      <c r="J246" t="s">
        <v>1678</v>
      </c>
      <c r="K246">
        <v>0</v>
      </c>
      <c r="L246" t="s">
        <v>1664</v>
      </c>
      <c r="M246" t="s">
        <v>865</v>
      </c>
    </row>
    <row r="247" spans="1:13" hidden="1" x14ac:dyDescent="0.3">
      <c r="A247" t="s">
        <v>865</v>
      </c>
      <c r="B247" t="s">
        <v>865</v>
      </c>
      <c r="C247" t="s">
        <v>1666</v>
      </c>
      <c r="D247" t="s">
        <v>863</v>
      </c>
      <c r="E247" t="s">
        <v>865</v>
      </c>
      <c r="F247" t="s">
        <v>865</v>
      </c>
      <c r="G247" t="s">
        <v>886</v>
      </c>
      <c r="H247">
        <v>0</v>
      </c>
      <c r="I247">
        <v>0</v>
      </c>
      <c r="J247" t="s">
        <v>1678</v>
      </c>
      <c r="K247">
        <v>0</v>
      </c>
      <c r="L247" t="s">
        <v>1664</v>
      </c>
      <c r="M247" t="s">
        <v>865</v>
      </c>
    </row>
    <row r="248" spans="1:13" hidden="1" x14ac:dyDescent="0.3">
      <c r="A248" t="s">
        <v>865</v>
      </c>
      <c r="B248" t="s">
        <v>865</v>
      </c>
      <c r="C248" t="s">
        <v>1645</v>
      </c>
      <c r="D248" t="s">
        <v>865</v>
      </c>
      <c r="E248">
        <v>225</v>
      </c>
      <c r="F248" t="s">
        <v>865</v>
      </c>
      <c r="G248" t="s">
        <v>886</v>
      </c>
      <c r="H248">
        <v>0</v>
      </c>
      <c r="I248">
        <v>0</v>
      </c>
      <c r="J248" t="s">
        <v>1678</v>
      </c>
      <c r="K248">
        <v>0</v>
      </c>
      <c r="L248" t="s">
        <v>1664</v>
      </c>
      <c r="M248" t="s">
        <v>865</v>
      </c>
    </row>
    <row r="249" spans="1:13" hidden="1" x14ac:dyDescent="0.3">
      <c r="A249" t="s">
        <v>865</v>
      </c>
      <c r="B249" t="s">
        <v>865</v>
      </c>
      <c r="C249" t="s">
        <v>1667</v>
      </c>
      <c r="D249" t="s">
        <v>863</v>
      </c>
      <c r="E249" t="s">
        <v>865</v>
      </c>
      <c r="F249" t="s">
        <v>865</v>
      </c>
      <c r="G249" t="s">
        <v>886</v>
      </c>
      <c r="H249">
        <v>0</v>
      </c>
      <c r="I249">
        <v>0</v>
      </c>
      <c r="J249" t="s">
        <v>1678</v>
      </c>
      <c r="K249">
        <v>0</v>
      </c>
      <c r="L249" t="s">
        <v>1664</v>
      </c>
      <c r="M249" t="s">
        <v>865</v>
      </c>
    </row>
    <row r="250" spans="1:13" hidden="1" x14ac:dyDescent="0.3">
      <c r="A250" t="s">
        <v>865</v>
      </c>
      <c r="B250" t="s">
        <v>865</v>
      </c>
      <c r="C250" t="s">
        <v>1668</v>
      </c>
      <c r="D250" t="s">
        <v>863</v>
      </c>
      <c r="E250" t="s">
        <v>865</v>
      </c>
      <c r="F250" t="s">
        <v>865</v>
      </c>
      <c r="G250" t="s">
        <v>886</v>
      </c>
      <c r="H250">
        <v>0</v>
      </c>
      <c r="I250">
        <v>0</v>
      </c>
      <c r="J250" t="s">
        <v>1678</v>
      </c>
      <c r="K250">
        <v>0</v>
      </c>
      <c r="L250" t="s">
        <v>1664</v>
      </c>
      <c r="M250" t="s">
        <v>865</v>
      </c>
    </row>
    <row r="251" spans="1:13" hidden="1" x14ac:dyDescent="0.3">
      <c r="A251" t="s">
        <v>865</v>
      </c>
      <c r="B251" t="s">
        <v>865</v>
      </c>
      <c r="C251" t="s">
        <v>1647</v>
      </c>
      <c r="D251" t="s">
        <v>865</v>
      </c>
      <c r="E251">
        <v>348.2</v>
      </c>
      <c r="F251" t="s">
        <v>865</v>
      </c>
      <c r="G251" t="s">
        <v>886</v>
      </c>
      <c r="H251">
        <v>0</v>
      </c>
      <c r="I251">
        <v>0</v>
      </c>
      <c r="J251" t="s">
        <v>1678</v>
      </c>
      <c r="K251">
        <v>0</v>
      </c>
      <c r="L251" t="s">
        <v>1664</v>
      </c>
      <c r="M251" t="s">
        <v>865</v>
      </c>
    </row>
    <row r="252" spans="1:13" hidden="1" x14ac:dyDescent="0.3">
      <c r="A252" t="s">
        <v>865</v>
      </c>
      <c r="B252" t="s">
        <v>865</v>
      </c>
      <c r="C252" t="s">
        <v>1673</v>
      </c>
      <c r="D252" t="s">
        <v>863</v>
      </c>
      <c r="E252" t="s">
        <v>865</v>
      </c>
      <c r="F252" t="s">
        <v>865</v>
      </c>
      <c r="G252" t="s">
        <v>886</v>
      </c>
      <c r="H252">
        <v>0</v>
      </c>
      <c r="I252">
        <v>0</v>
      </c>
      <c r="J252" t="s">
        <v>1678</v>
      </c>
      <c r="K252">
        <v>0</v>
      </c>
      <c r="L252" t="s">
        <v>1664</v>
      </c>
      <c r="M252" t="s">
        <v>865</v>
      </c>
    </row>
    <row r="253" spans="1:13" hidden="1" x14ac:dyDescent="0.3">
      <c r="A253" t="s">
        <v>865</v>
      </c>
      <c r="B253" t="s">
        <v>865</v>
      </c>
      <c r="C253" t="s">
        <v>1674</v>
      </c>
      <c r="D253" t="s">
        <v>863</v>
      </c>
      <c r="E253" t="s">
        <v>865</v>
      </c>
      <c r="F253" t="s">
        <v>865</v>
      </c>
      <c r="G253" t="s">
        <v>886</v>
      </c>
      <c r="H253">
        <v>0</v>
      </c>
      <c r="I253">
        <v>0</v>
      </c>
      <c r="J253" t="s">
        <v>1678</v>
      </c>
      <c r="K253">
        <v>0</v>
      </c>
      <c r="L253" t="s">
        <v>1664</v>
      </c>
      <c r="M253" t="s">
        <v>865</v>
      </c>
    </row>
    <row r="254" spans="1:13" hidden="1" x14ac:dyDescent="0.3">
      <c r="A254" t="s">
        <v>865</v>
      </c>
      <c r="B254" t="s">
        <v>865</v>
      </c>
      <c r="C254" t="s">
        <v>1078</v>
      </c>
      <c r="D254" t="s">
        <v>865</v>
      </c>
      <c r="E254">
        <v>296.22000000000003</v>
      </c>
      <c r="F254" t="s">
        <v>865</v>
      </c>
      <c r="G254" t="s">
        <v>886</v>
      </c>
      <c r="H254">
        <v>0</v>
      </c>
      <c r="I254">
        <v>0</v>
      </c>
      <c r="J254" t="s">
        <v>1678</v>
      </c>
      <c r="K254">
        <v>0</v>
      </c>
      <c r="L254" t="s">
        <v>1664</v>
      </c>
      <c r="M254" t="s">
        <v>865</v>
      </c>
    </row>
    <row r="255" spans="1:13" hidden="1" x14ac:dyDescent="0.3">
      <c r="A255" t="s">
        <v>865</v>
      </c>
      <c r="B255" t="s">
        <v>865</v>
      </c>
      <c r="C255" t="s">
        <v>1639</v>
      </c>
      <c r="D255" t="s">
        <v>863</v>
      </c>
      <c r="E255" t="s">
        <v>865</v>
      </c>
      <c r="F255" t="s">
        <v>865</v>
      </c>
      <c r="G255" t="s">
        <v>886</v>
      </c>
      <c r="H255">
        <v>0</v>
      </c>
      <c r="I255">
        <v>0</v>
      </c>
      <c r="J255" t="s">
        <v>1678</v>
      </c>
      <c r="K255">
        <v>0</v>
      </c>
      <c r="L255" t="s">
        <v>1664</v>
      </c>
      <c r="M255" t="s">
        <v>865</v>
      </c>
    </row>
    <row r="256" spans="1:13" hidden="1" x14ac:dyDescent="0.3">
      <c r="A256" t="s">
        <v>865</v>
      </c>
      <c r="B256" t="s">
        <v>865</v>
      </c>
      <c r="C256" t="s">
        <v>1649</v>
      </c>
      <c r="D256" t="s">
        <v>865</v>
      </c>
      <c r="E256">
        <v>291.39999999999998</v>
      </c>
      <c r="F256" t="s">
        <v>865</v>
      </c>
      <c r="G256" t="s">
        <v>886</v>
      </c>
      <c r="H256">
        <v>0</v>
      </c>
      <c r="I256">
        <v>0</v>
      </c>
      <c r="J256" t="s">
        <v>1678</v>
      </c>
      <c r="K256">
        <v>0</v>
      </c>
      <c r="L256" t="s">
        <v>1664</v>
      </c>
      <c r="M256" t="s">
        <v>865</v>
      </c>
    </row>
    <row r="257" spans="1:13" hidden="1" x14ac:dyDescent="0.3">
      <c r="A257" t="s">
        <v>865</v>
      </c>
      <c r="B257" t="s">
        <v>865</v>
      </c>
      <c r="C257" t="s">
        <v>1651</v>
      </c>
      <c r="D257" t="s">
        <v>865</v>
      </c>
      <c r="E257">
        <v>315.3</v>
      </c>
      <c r="F257" t="s">
        <v>865</v>
      </c>
      <c r="G257" t="s">
        <v>886</v>
      </c>
      <c r="H257">
        <v>0</v>
      </c>
      <c r="I257">
        <v>0</v>
      </c>
      <c r="J257" t="s">
        <v>1678</v>
      </c>
      <c r="K257">
        <v>0</v>
      </c>
      <c r="L257" t="s">
        <v>1664</v>
      </c>
      <c r="M257" t="s">
        <v>865</v>
      </c>
    </row>
    <row r="258" spans="1:13" hidden="1" x14ac:dyDescent="0.3">
      <c r="A258" t="s">
        <v>865</v>
      </c>
      <c r="B258" t="s">
        <v>865</v>
      </c>
      <c r="C258" t="s">
        <v>1654</v>
      </c>
      <c r="D258" t="s">
        <v>865</v>
      </c>
      <c r="E258">
        <v>292</v>
      </c>
      <c r="F258" t="s">
        <v>865</v>
      </c>
      <c r="G258" t="s">
        <v>886</v>
      </c>
      <c r="H258">
        <v>0</v>
      </c>
      <c r="I258">
        <v>0</v>
      </c>
      <c r="J258" t="s">
        <v>1678</v>
      </c>
      <c r="K258">
        <v>0</v>
      </c>
      <c r="L258" t="s">
        <v>1664</v>
      </c>
      <c r="M258" t="s">
        <v>865</v>
      </c>
    </row>
    <row r="259" spans="1:13" hidden="1" x14ac:dyDescent="0.3">
      <c r="A259" t="s">
        <v>865</v>
      </c>
      <c r="B259" t="s">
        <v>865</v>
      </c>
      <c r="C259" t="s">
        <v>1656</v>
      </c>
      <c r="D259" t="s">
        <v>865</v>
      </c>
      <c r="E259">
        <v>348.9</v>
      </c>
      <c r="F259" t="s">
        <v>865</v>
      </c>
      <c r="G259" t="s">
        <v>886</v>
      </c>
      <c r="H259">
        <v>0</v>
      </c>
      <c r="I259">
        <v>0</v>
      </c>
      <c r="J259" t="s">
        <v>1678</v>
      </c>
      <c r="K259">
        <v>0</v>
      </c>
      <c r="L259" t="s">
        <v>1664</v>
      </c>
      <c r="M259" t="s">
        <v>865</v>
      </c>
    </row>
    <row r="260" spans="1:13" hidden="1" x14ac:dyDescent="0.3">
      <c r="A260" t="s">
        <v>865</v>
      </c>
      <c r="B260" t="s">
        <v>865</v>
      </c>
      <c r="C260" t="s">
        <v>1658</v>
      </c>
      <c r="D260" t="s">
        <v>865</v>
      </c>
      <c r="E260">
        <v>291</v>
      </c>
      <c r="F260" t="s">
        <v>865</v>
      </c>
      <c r="G260" t="s">
        <v>886</v>
      </c>
      <c r="H260">
        <v>0</v>
      </c>
      <c r="I260">
        <v>0</v>
      </c>
      <c r="J260" t="s">
        <v>1678</v>
      </c>
      <c r="K260">
        <v>0</v>
      </c>
      <c r="L260" t="s">
        <v>1664</v>
      </c>
      <c r="M260" t="s">
        <v>865</v>
      </c>
    </row>
    <row r="261" spans="1:13" hidden="1" x14ac:dyDescent="0.3">
      <c r="A261" t="s">
        <v>865</v>
      </c>
      <c r="B261" t="s">
        <v>865</v>
      </c>
      <c r="C261" t="s">
        <v>1660</v>
      </c>
      <c r="D261" t="s">
        <v>865</v>
      </c>
      <c r="E261">
        <v>742.2</v>
      </c>
      <c r="F261" t="s">
        <v>865</v>
      </c>
      <c r="G261" t="s">
        <v>886</v>
      </c>
      <c r="H261">
        <v>0</v>
      </c>
      <c r="I261">
        <v>0</v>
      </c>
      <c r="J261" t="s">
        <v>1678</v>
      </c>
      <c r="K261">
        <v>0</v>
      </c>
      <c r="L261" t="s">
        <v>1664</v>
      </c>
      <c r="M261" t="s">
        <v>865</v>
      </c>
    </row>
    <row r="262" spans="1:13" hidden="1" x14ac:dyDescent="0.3">
      <c r="A262" t="s">
        <v>865</v>
      </c>
      <c r="B262" t="s">
        <v>865</v>
      </c>
      <c r="C262" t="s">
        <v>1662</v>
      </c>
      <c r="D262" t="s">
        <v>865</v>
      </c>
      <c r="E262">
        <v>290.3</v>
      </c>
      <c r="F262" t="s">
        <v>865</v>
      </c>
      <c r="G262" t="s">
        <v>886</v>
      </c>
      <c r="H262">
        <v>0</v>
      </c>
      <c r="I262">
        <v>0</v>
      </c>
      <c r="J262" t="s">
        <v>1678</v>
      </c>
      <c r="K262">
        <v>0</v>
      </c>
      <c r="L262" t="s">
        <v>1664</v>
      </c>
      <c r="M262" t="s">
        <v>865</v>
      </c>
    </row>
    <row r="263" spans="1:13" hidden="1" x14ac:dyDescent="0.3">
      <c r="A263" t="s">
        <v>865</v>
      </c>
      <c r="B263" t="s">
        <v>865</v>
      </c>
      <c r="C263" t="s">
        <v>1676</v>
      </c>
      <c r="D263" t="s">
        <v>863</v>
      </c>
      <c r="E263" t="s">
        <v>865</v>
      </c>
      <c r="F263" t="s">
        <v>865</v>
      </c>
      <c r="G263" t="s">
        <v>886</v>
      </c>
      <c r="H263">
        <v>0</v>
      </c>
      <c r="I263">
        <v>0</v>
      </c>
      <c r="J263" t="s">
        <v>1678</v>
      </c>
      <c r="K263">
        <v>0</v>
      </c>
      <c r="L263" t="s">
        <v>1664</v>
      </c>
      <c r="M263" t="s">
        <v>865</v>
      </c>
    </row>
    <row r="264" spans="1:13" hidden="1" x14ac:dyDescent="0.3">
      <c r="A264" t="s">
        <v>865</v>
      </c>
      <c r="B264" t="s">
        <v>865</v>
      </c>
      <c r="C264" t="s">
        <v>1677</v>
      </c>
      <c r="D264" t="s">
        <v>863</v>
      </c>
      <c r="E264" t="s">
        <v>865</v>
      </c>
      <c r="F264" t="s">
        <v>865</v>
      </c>
      <c r="G264" t="s">
        <v>886</v>
      </c>
      <c r="H264">
        <v>0</v>
      </c>
      <c r="I264">
        <v>0</v>
      </c>
      <c r="J264" t="s">
        <v>1678</v>
      </c>
      <c r="K264">
        <v>0</v>
      </c>
      <c r="L264" t="s">
        <v>1664</v>
      </c>
      <c r="M264" t="s">
        <v>865</v>
      </c>
    </row>
    <row r="265" spans="1:13" hidden="1" x14ac:dyDescent="0.3">
      <c r="A265" t="s">
        <v>886</v>
      </c>
      <c r="B265" t="s">
        <v>865</v>
      </c>
      <c r="C265" t="s">
        <v>977</v>
      </c>
      <c r="D265" t="s">
        <v>863</v>
      </c>
      <c r="E265" t="s">
        <v>865</v>
      </c>
      <c r="F265" t="s">
        <v>865</v>
      </c>
      <c r="G265" t="s">
        <v>865</v>
      </c>
      <c r="H265">
        <v>0</v>
      </c>
      <c r="I265">
        <v>0</v>
      </c>
      <c r="J265" t="s">
        <v>1515</v>
      </c>
      <c r="K265">
        <v>0</v>
      </c>
      <c r="L265" t="s">
        <v>1515</v>
      </c>
      <c r="M265" t="s">
        <v>865</v>
      </c>
    </row>
    <row r="266" spans="1:13" hidden="1" x14ac:dyDescent="0.3">
      <c r="A266" t="s">
        <v>886</v>
      </c>
      <c r="B266" t="s">
        <v>886</v>
      </c>
      <c r="C266" t="s">
        <v>381</v>
      </c>
      <c r="D266" t="s">
        <v>863</v>
      </c>
      <c r="E266">
        <v>362.29</v>
      </c>
      <c r="F266" t="s">
        <v>865</v>
      </c>
      <c r="G266" t="s">
        <v>865</v>
      </c>
      <c r="H266">
        <v>0</v>
      </c>
      <c r="I266">
        <v>0</v>
      </c>
      <c r="J266" t="s">
        <v>1515</v>
      </c>
      <c r="K266">
        <v>0</v>
      </c>
      <c r="L266" t="s">
        <v>1515</v>
      </c>
      <c r="M266" t="s">
        <v>865</v>
      </c>
    </row>
    <row r="267" spans="1:13" hidden="1" x14ac:dyDescent="0.3">
      <c r="A267" t="s">
        <v>886</v>
      </c>
      <c r="B267" t="s">
        <v>865</v>
      </c>
      <c r="C267" t="s">
        <v>294</v>
      </c>
      <c r="D267" t="s">
        <v>865</v>
      </c>
      <c r="E267">
        <v>367.9</v>
      </c>
      <c r="F267" t="s">
        <v>1805</v>
      </c>
      <c r="G267" t="s">
        <v>865</v>
      </c>
      <c r="H267">
        <v>369</v>
      </c>
      <c r="I267" t="s">
        <v>1701</v>
      </c>
      <c r="J267" t="s">
        <v>1515</v>
      </c>
      <c r="K267">
        <v>0</v>
      </c>
      <c r="L267" t="s">
        <v>1515</v>
      </c>
      <c r="M267" t="s">
        <v>865</v>
      </c>
    </row>
    <row r="268" spans="1:13" hidden="1" x14ac:dyDescent="0.3">
      <c r="A268" t="s">
        <v>886</v>
      </c>
      <c r="B268" t="s">
        <v>865</v>
      </c>
      <c r="C268" t="s">
        <v>449</v>
      </c>
      <c r="D268" t="s">
        <v>865</v>
      </c>
      <c r="E268">
        <v>366</v>
      </c>
      <c r="F268" t="s">
        <v>1805</v>
      </c>
      <c r="G268" t="s">
        <v>865</v>
      </c>
      <c r="H268">
        <v>366</v>
      </c>
      <c r="I268" t="s">
        <v>1712</v>
      </c>
      <c r="J268" t="s">
        <v>1515</v>
      </c>
      <c r="K268">
        <v>0</v>
      </c>
      <c r="L268" t="s">
        <v>1515</v>
      </c>
      <c r="M268" t="s">
        <v>865</v>
      </c>
    </row>
    <row r="269" spans="1:13" hidden="1" x14ac:dyDescent="0.3">
      <c r="A269" t="s">
        <v>886</v>
      </c>
      <c r="B269" t="s">
        <v>865</v>
      </c>
      <c r="C269" t="s">
        <v>140</v>
      </c>
      <c r="D269" t="s">
        <v>865</v>
      </c>
      <c r="E269">
        <v>363.4</v>
      </c>
      <c r="F269" t="s">
        <v>1805</v>
      </c>
      <c r="G269" t="s">
        <v>865</v>
      </c>
      <c r="H269">
        <v>363</v>
      </c>
      <c r="I269" t="s">
        <v>1714</v>
      </c>
      <c r="J269" t="s">
        <v>1515</v>
      </c>
      <c r="K269">
        <v>0</v>
      </c>
      <c r="L269" t="s">
        <v>1515</v>
      </c>
      <c r="M269" t="s">
        <v>865</v>
      </c>
    </row>
    <row r="270" spans="1:13" hidden="1" x14ac:dyDescent="0.3">
      <c r="A270" t="s">
        <v>886</v>
      </c>
      <c r="B270" t="s">
        <v>865</v>
      </c>
      <c r="C270" t="s">
        <v>80</v>
      </c>
      <c r="D270" t="s">
        <v>865</v>
      </c>
      <c r="E270">
        <v>364.4</v>
      </c>
      <c r="F270" t="s">
        <v>1805</v>
      </c>
      <c r="G270" t="s">
        <v>865</v>
      </c>
      <c r="H270">
        <v>3714</v>
      </c>
      <c r="I270" t="s">
        <v>1721</v>
      </c>
      <c r="J270" t="s">
        <v>1515</v>
      </c>
      <c r="K270">
        <v>0</v>
      </c>
      <c r="L270" t="s">
        <v>1515</v>
      </c>
      <c r="M270" t="s">
        <v>865</v>
      </c>
    </row>
    <row r="271" spans="1:13" hidden="1" x14ac:dyDescent="0.3">
      <c r="A271" t="s">
        <v>886</v>
      </c>
      <c r="B271" t="s">
        <v>865</v>
      </c>
      <c r="C271" t="s">
        <v>95</v>
      </c>
      <c r="D271" t="s">
        <v>865</v>
      </c>
      <c r="E271">
        <v>364.5</v>
      </c>
      <c r="F271" t="s">
        <v>1805</v>
      </c>
      <c r="G271" t="s">
        <v>865</v>
      </c>
      <c r="H271">
        <v>3715</v>
      </c>
      <c r="I271" t="s">
        <v>1721</v>
      </c>
      <c r="J271" t="s">
        <v>1515</v>
      </c>
      <c r="K271">
        <v>0</v>
      </c>
      <c r="L271" t="s">
        <v>1515</v>
      </c>
      <c r="M271" t="s">
        <v>865</v>
      </c>
    </row>
    <row r="272" spans="1:13" hidden="1" x14ac:dyDescent="0.3">
      <c r="A272" t="s">
        <v>886</v>
      </c>
      <c r="B272" t="s">
        <v>865</v>
      </c>
      <c r="C272" t="s">
        <v>205</v>
      </c>
      <c r="D272" t="s">
        <v>865</v>
      </c>
      <c r="E272">
        <v>364.2</v>
      </c>
      <c r="F272" t="s">
        <v>1805</v>
      </c>
      <c r="G272" t="s">
        <v>865</v>
      </c>
      <c r="H272">
        <v>3712</v>
      </c>
      <c r="I272" t="s">
        <v>1721</v>
      </c>
      <c r="J272" t="s">
        <v>1515</v>
      </c>
      <c r="K272">
        <v>0</v>
      </c>
      <c r="L272" t="s">
        <v>1515</v>
      </c>
      <c r="M272" t="s">
        <v>865</v>
      </c>
    </row>
    <row r="273" spans="1:13" hidden="1" x14ac:dyDescent="0.3">
      <c r="A273" t="s">
        <v>886</v>
      </c>
      <c r="B273" t="s">
        <v>865</v>
      </c>
      <c r="C273" t="s">
        <v>402</v>
      </c>
      <c r="D273" t="s">
        <v>865</v>
      </c>
      <c r="E273">
        <v>362.23</v>
      </c>
      <c r="F273" t="s">
        <v>865</v>
      </c>
      <c r="G273" t="s">
        <v>865</v>
      </c>
      <c r="H273">
        <v>0</v>
      </c>
      <c r="I273">
        <v>0</v>
      </c>
      <c r="J273" t="s">
        <v>1515</v>
      </c>
      <c r="K273">
        <v>0</v>
      </c>
      <c r="L273" t="s">
        <v>1515</v>
      </c>
      <c r="M273" t="s">
        <v>865</v>
      </c>
    </row>
    <row r="274" spans="1:13" hidden="1" x14ac:dyDescent="0.3">
      <c r="A274" t="s">
        <v>886</v>
      </c>
      <c r="B274" t="s">
        <v>865</v>
      </c>
      <c r="C274" t="s">
        <v>78</v>
      </c>
      <c r="D274" t="s">
        <v>865</v>
      </c>
      <c r="E274">
        <v>364</v>
      </c>
      <c r="F274" t="s">
        <v>1805</v>
      </c>
      <c r="G274" t="s">
        <v>865</v>
      </c>
      <c r="H274">
        <v>371</v>
      </c>
      <c r="I274" t="s">
        <v>1721</v>
      </c>
      <c r="J274" t="s">
        <v>1515</v>
      </c>
      <c r="K274">
        <v>0</v>
      </c>
      <c r="L274" t="s">
        <v>1515</v>
      </c>
      <c r="M274" t="s">
        <v>865</v>
      </c>
    </row>
    <row r="275" spans="1:13" hidden="1" x14ac:dyDescent="0.3">
      <c r="A275" t="s">
        <v>886</v>
      </c>
      <c r="B275" t="s">
        <v>865</v>
      </c>
      <c r="C275" t="s">
        <v>164</v>
      </c>
      <c r="D275" t="s">
        <v>863</v>
      </c>
      <c r="E275">
        <v>365</v>
      </c>
      <c r="F275" t="s">
        <v>1805</v>
      </c>
      <c r="G275" t="s">
        <v>865</v>
      </c>
      <c r="H275">
        <v>365</v>
      </c>
      <c r="I275" t="s">
        <v>1734</v>
      </c>
      <c r="J275" t="s">
        <v>1515</v>
      </c>
      <c r="K275">
        <v>0</v>
      </c>
      <c r="L275" t="s">
        <v>1515</v>
      </c>
      <c r="M275" t="s">
        <v>865</v>
      </c>
    </row>
    <row r="276" spans="1:13" hidden="1" x14ac:dyDescent="0.3">
      <c r="A276" t="s">
        <v>865</v>
      </c>
      <c r="B276" t="s">
        <v>886</v>
      </c>
      <c r="C276" t="s">
        <v>25</v>
      </c>
      <c r="D276" t="s">
        <v>865</v>
      </c>
      <c r="E276" t="s">
        <v>865</v>
      </c>
      <c r="F276" t="s">
        <v>1805</v>
      </c>
      <c r="G276" t="s">
        <v>865</v>
      </c>
      <c r="H276">
        <v>365</v>
      </c>
      <c r="I276" t="s">
        <v>1734</v>
      </c>
      <c r="J276" t="s">
        <v>1515</v>
      </c>
      <c r="K276">
        <v>0</v>
      </c>
      <c r="L276" t="s">
        <v>1515</v>
      </c>
      <c r="M276" t="s">
        <v>1621</v>
      </c>
    </row>
    <row r="277" spans="1:13" hidden="1" x14ac:dyDescent="0.3">
      <c r="A277" t="s">
        <v>886</v>
      </c>
      <c r="B277" t="s">
        <v>865</v>
      </c>
      <c r="C277" t="s">
        <v>392</v>
      </c>
      <c r="D277" t="s">
        <v>865</v>
      </c>
      <c r="E277">
        <v>389</v>
      </c>
      <c r="F277" t="s">
        <v>1805</v>
      </c>
      <c r="G277" t="s">
        <v>865</v>
      </c>
      <c r="H277">
        <v>389</v>
      </c>
      <c r="I277" t="s">
        <v>1736</v>
      </c>
      <c r="J277" t="s">
        <v>1515</v>
      </c>
      <c r="K277">
        <v>0</v>
      </c>
      <c r="L277" t="s">
        <v>1515</v>
      </c>
      <c r="M277" t="s">
        <v>865</v>
      </c>
    </row>
    <row r="278" spans="1:13" hidden="1" x14ac:dyDescent="0.3">
      <c r="A278" t="s">
        <v>886</v>
      </c>
      <c r="B278" t="s">
        <v>865</v>
      </c>
      <c r="C278" t="s">
        <v>293</v>
      </c>
      <c r="D278" t="s">
        <v>865</v>
      </c>
      <c r="E278">
        <v>371.51</v>
      </c>
      <c r="F278" t="s">
        <v>865</v>
      </c>
      <c r="G278" t="s">
        <v>865</v>
      </c>
      <c r="H278">
        <v>0</v>
      </c>
      <c r="I278">
        <v>0</v>
      </c>
      <c r="J278" t="s">
        <v>1515</v>
      </c>
      <c r="K278">
        <v>0</v>
      </c>
      <c r="L278" t="s">
        <v>1515</v>
      </c>
      <c r="M278" t="s">
        <v>865</v>
      </c>
    </row>
    <row r="279" spans="1:13" hidden="1" x14ac:dyDescent="0.3">
      <c r="A279" t="s">
        <v>886</v>
      </c>
      <c r="B279" t="s">
        <v>865</v>
      </c>
      <c r="C279" t="s">
        <v>220</v>
      </c>
      <c r="D279" t="s">
        <v>865</v>
      </c>
      <c r="E279">
        <v>386.3</v>
      </c>
      <c r="F279" t="s">
        <v>865</v>
      </c>
      <c r="G279" t="s">
        <v>865</v>
      </c>
      <c r="H279">
        <v>0</v>
      </c>
      <c r="I279">
        <v>0</v>
      </c>
      <c r="J279" t="s">
        <v>1515</v>
      </c>
      <c r="K279">
        <v>0</v>
      </c>
      <c r="L279" t="s">
        <v>1515</v>
      </c>
      <c r="M279" t="s">
        <v>865</v>
      </c>
    </row>
    <row r="280" spans="1:13" hidden="1" x14ac:dyDescent="0.3">
      <c r="A280" t="s">
        <v>886</v>
      </c>
      <c r="B280" t="s">
        <v>865</v>
      </c>
      <c r="C280" t="s">
        <v>290</v>
      </c>
      <c r="D280" t="s">
        <v>865</v>
      </c>
      <c r="E280">
        <v>362.2</v>
      </c>
      <c r="F280" t="s">
        <v>865</v>
      </c>
      <c r="G280" t="s">
        <v>865</v>
      </c>
      <c r="H280">
        <v>0</v>
      </c>
      <c r="I280">
        <v>0</v>
      </c>
      <c r="J280" t="s">
        <v>1515</v>
      </c>
      <c r="K280">
        <v>0</v>
      </c>
      <c r="L280" t="s">
        <v>1515</v>
      </c>
      <c r="M280" t="s">
        <v>865</v>
      </c>
    </row>
    <row r="281" spans="1:13" hidden="1" x14ac:dyDescent="0.3">
      <c r="A281" t="s">
        <v>886</v>
      </c>
      <c r="B281" t="s">
        <v>865</v>
      </c>
      <c r="C281" t="s">
        <v>203</v>
      </c>
      <c r="D281" t="s">
        <v>865</v>
      </c>
      <c r="E281">
        <v>362.21</v>
      </c>
      <c r="F281" t="s">
        <v>865</v>
      </c>
      <c r="G281" t="s">
        <v>865</v>
      </c>
      <c r="H281">
        <v>0</v>
      </c>
      <c r="I281">
        <v>0</v>
      </c>
      <c r="J281" t="s">
        <v>1515</v>
      </c>
      <c r="K281">
        <v>0</v>
      </c>
      <c r="L281" t="s">
        <v>1515</v>
      </c>
      <c r="M281" t="s">
        <v>865</v>
      </c>
    </row>
    <row r="282" spans="1:13" hidden="1" x14ac:dyDescent="0.3">
      <c r="A282" t="s">
        <v>886</v>
      </c>
      <c r="B282" t="s">
        <v>865</v>
      </c>
      <c r="C282" t="s">
        <v>63</v>
      </c>
      <c r="D282" t="s">
        <v>865</v>
      </c>
      <c r="E282">
        <v>362.22</v>
      </c>
      <c r="F282" t="s">
        <v>865</v>
      </c>
      <c r="G282" t="s">
        <v>865</v>
      </c>
      <c r="H282">
        <v>0</v>
      </c>
      <c r="I282">
        <v>0</v>
      </c>
      <c r="J282" t="s">
        <v>1515</v>
      </c>
      <c r="K282">
        <v>0</v>
      </c>
      <c r="L282" t="s">
        <v>1515</v>
      </c>
      <c r="M282" t="s">
        <v>865</v>
      </c>
    </row>
    <row r="283" spans="1:13" hidden="1" x14ac:dyDescent="0.3">
      <c r="A283" t="s">
        <v>886</v>
      </c>
      <c r="B283" t="s">
        <v>865</v>
      </c>
      <c r="C283" t="s">
        <v>274</v>
      </c>
      <c r="D283" t="s">
        <v>865</v>
      </c>
      <c r="E283">
        <v>386.1</v>
      </c>
      <c r="F283" t="s">
        <v>865</v>
      </c>
      <c r="G283" t="s">
        <v>865</v>
      </c>
      <c r="H283">
        <v>0</v>
      </c>
      <c r="I283">
        <v>0</v>
      </c>
      <c r="J283" t="s">
        <v>1515</v>
      </c>
      <c r="K283">
        <v>0</v>
      </c>
      <c r="L283" t="s">
        <v>1515</v>
      </c>
      <c r="M283" t="s">
        <v>865</v>
      </c>
    </row>
    <row r="284" spans="1:13" hidden="1" x14ac:dyDescent="0.3">
      <c r="A284" t="s">
        <v>865</v>
      </c>
      <c r="B284" t="s">
        <v>886</v>
      </c>
      <c r="C284" t="s">
        <v>96</v>
      </c>
      <c r="D284" t="s">
        <v>863</v>
      </c>
      <c r="E284">
        <v>367.1</v>
      </c>
      <c r="F284" t="s">
        <v>865</v>
      </c>
      <c r="G284" t="s">
        <v>865</v>
      </c>
      <c r="H284">
        <v>0</v>
      </c>
      <c r="I284">
        <v>0</v>
      </c>
      <c r="J284" t="s">
        <v>1515</v>
      </c>
      <c r="K284">
        <v>0</v>
      </c>
      <c r="L284" t="s">
        <v>1515</v>
      </c>
      <c r="M284" t="s">
        <v>865</v>
      </c>
    </row>
    <row r="285" spans="1:13" hidden="1" x14ac:dyDescent="0.3">
      <c r="A285" t="s">
        <v>886</v>
      </c>
      <c r="B285" t="s">
        <v>865</v>
      </c>
      <c r="C285" t="s">
        <v>230</v>
      </c>
      <c r="D285" t="s">
        <v>865</v>
      </c>
      <c r="E285">
        <v>366.1</v>
      </c>
      <c r="F285" t="s">
        <v>865</v>
      </c>
      <c r="G285" t="s">
        <v>865</v>
      </c>
      <c r="H285">
        <v>0</v>
      </c>
      <c r="I285">
        <v>0</v>
      </c>
      <c r="J285" t="s">
        <v>1515</v>
      </c>
      <c r="K285">
        <v>0</v>
      </c>
      <c r="L285" t="s">
        <v>1515</v>
      </c>
      <c r="M285" t="s">
        <v>865</v>
      </c>
    </row>
    <row r="286" spans="1:13" hidden="1" x14ac:dyDescent="0.3">
      <c r="A286" t="s">
        <v>886</v>
      </c>
      <c r="B286" t="s">
        <v>886</v>
      </c>
      <c r="C286" t="s">
        <v>1504</v>
      </c>
      <c r="D286" t="s">
        <v>863</v>
      </c>
      <c r="E286">
        <v>365.1</v>
      </c>
      <c r="F286" t="s">
        <v>865</v>
      </c>
      <c r="G286" t="s">
        <v>865</v>
      </c>
      <c r="H286">
        <v>0</v>
      </c>
      <c r="I286">
        <v>0</v>
      </c>
      <c r="J286" t="s">
        <v>1515</v>
      </c>
      <c r="K286">
        <v>0</v>
      </c>
      <c r="L286" t="s">
        <v>1515</v>
      </c>
      <c r="M286" t="s">
        <v>865</v>
      </c>
    </row>
    <row r="287" spans="1:13" hidden="1" x14ac:dyDescent="0.3">
      <c r="A287" t="s">
        <v>865</v>
      </c>
      <c r="B287" t="s">
        <v>886</v>
      </c>
      <c r="C287" t="s">
        <v>880</v>
      </c>
      <c r="D287" t="s">
        <v>863</v>
      </c>
      <c r="E287" t="s">
        <v>865</v>
      </c>
      <c r="F287" t="s">
        <v>865</v>
      </c>
      <c r="G287" t="s">
        <v>865</v>
      </c>
      <c r="H287">
        <v>0</v>
      </c>
      <c r="I287">
        <v>0</v>
      </c>
      <c r="J287" t="s">
        <v>1515</v>
      </c>
      <c r="K287">
        <v>0</v>
      </c>
      <c r="L287" t="s">
        <v>1515</v>
      </c>
      <c r="M287" t="s">
        <v>865</v>
      </c>
    </row>
    <row r="288" spans="1:13" hidden="1" x14ac:dyDescent="0.3">
      <c r="A288" t="s">
        <v>886</v>
      </c>
      <c r="B288" t="s">
        <v>865</v>
      </c>
      <c r="C288" t="s">
        <v>190</v>
      </c>
      <c r="D288" t="s">
        <v>865</v>
      </c>
      <c r="E288">
        <v>362.6</v>
      </c>
      <c r="F288" t="s">
        <v>865</v>
      </c>
      <c r="G288" t="s">
        <v>865</v>
      </c>
      <c r="H288">
        <v>0</v>
      </c>
      <c r="I288">
        <v>0</v>
      </c>
      <c r="J288" t="s">
        <v>1515</v>
      </c>
      <c r="K288">
        <v>0</v>
      </c>
      <c r="L288" t="s">
        <v>1515</v>
      </c>
      <c r="M288" t="s">
        <v>865</v>
      </c>
    </row>
    <row r="289" spans="1:13" hidden="1" x14ac:dyDescent="0.3">
      <c r="A289" t="s">
        <v>886</v>
      </c>
      <c r="B289" t="s">
        <v>865</v>
      </c>
      <c r="C289" t="s">
        <v>93</v>
      </c>
      <c r="D289" t="s">
        <v>865</v>
      </c>
      <c r="E289">
        <v>365.2</v>
      </c>
      <c r="F289" t="s">
        <v>865</v>
      </c>
      <c r="G289" t="s">
        <v>865</v>
      </c>
      <c r="H289">
        <v>0</v>
      </c>
      <c r="I289">
        <v>0</v>
      </c>
      <c r="J289" t="s">
        <v>1515</v>
      </c>
      <c r="K289">
        <v>0</v>
      </c>
      <c r="L289" t="s">
        <v>1515</v>
      </c>
      <c r="M289" t="s">
        <v>865</v>
      </c>
    </row>
    <row r="290" spans="1:13" hidden="1" x14ac:dyDescent="0.3">
      <c r="A290" t="s">
        <v>886</v>
      </c>
      <c r="B290" t="s">
        <v>865</v>
      </c>
      <c r="C290" t="s">
        <v>291</v>
      </c>
      <c r="D290" t="s">
        <v>865</v>
      </c>
      <c r="E290">
        <v>365.11</v>
      </c>
      <c r="F290" t="s">
        <v>865</v>
      </c>
      <c r="G290" t="s">
        <v>865</v>
      </c>
      <c r="H290">
        <v>0</v>
      </c>
      <c r="I290">
        <v>0</v>
      </c>
      <c r="J290" t="s">
        <v>1515</v>
      </c>
      <c r="K290">
        <v>0</v>
      </c>
      <c r="L290" t="s">
        <v>1515</v>
      </c>
      <c r="M290" t="s">
        <v>865</v>
      </c>
    </row>
    <row r="291" spans="1:13" hidden="1" x14ac:dyDescent="0.3">
      <c r="A291" t="s">
        <v>886</v>
      </c>
      <c r="B291" t="s">
        <v>865</v>
      </c>
      <c r="C291" t="s">
        <v>79</v>
      </c>
      <c r="D291" t="s">
        <v>865</v>
      </c>
      <c r="E291">
        <v>362.27</v>
      </c>
      <c r="F291" t="s">
        <v>865</v>
      </c>
      <c r="G291" t="s">
        <v>865</v>
      </c>
      <c r="H291">
        <v>0</v>
      </c>
      <c r="I291">
        <v>0</v>
      </c>
      <c r="J291" t="s">
        <v>1515</v>
      </c>
      <c r="K291">
        <v>0</v>
      </c>
      <c r="L291" t="s">
        <v>1515</v>
      </c>
      <c r="M291" t="s">
        <v>865</v>
      </c>
    </row>
    <row r="292" spans="1:13" hidden="1" x14ac:dyDescent="0.3">
      <c r="A292" t="s">
        <v>886</v>
      </c>
      <c r="B292" t="s">
        <v>865</v>
      </c>
      <c r="C292" t="s">
        <v>373</v>
      </c>
      <c r="D292" t="s">
        <v>865</v>
      </c>
      <c r="E292">
        <v>389.1</v>
      </c>
      <c r="F292" t="s">
        <v>1805</v>
      </c>
      <c r="G292" t="s">
        <v>865</v>
      </c>
      <c r="H292">
        <v>3891</v>
      </c>
      <c r="I292" t="s">
        <v>1777</v>
      </c>
      <c r="J292" t="s">
        <v>1515</v>
      </c>
      <c r="K292">
        <v>0</v>
      </c>
      <c r="L292" t="s">
        <v>1515</v>
      </c>
      <c r="M292" t="s">
        <v>865</v>
      </c>
    </row>
    <row r="293" spans="1:13" hidden="1" x14ac:dyDescent="0.3">
      <c r="A293" t="s">
        <v>886</v>
      </c>
      <c r="B293" t="s">
        <v>865</v>
      </c>
      <c r="C293" t="s">
        <v>952</v>
      </c>
      <c r="D293" t="s">
        <v>863</v>
      </c>
      <c r="E293" t="s">
        <v>865</v>
      </c>
      <c r="F293" t="s">
        <v>865</v>
      </c>
      <c r="G293" t="s">
        <v>865</v>
      </c>
      <c r="H293">
        <v>0</v>
      </c>
      <c r="I293">
        <v>0</v>
      </c>
      <c r="J293" t="s">
        <v>1515</v>
      </c>
      <c r="K293">
        <v>0</v>
      </c>
      <c r="L293" t="s">
        <v>1515</v>
      </c>
      <c r="M293" t="s">
        <v>865</v>
      </c>
    </row>
    <row r="294" spans="1:13" hidden="1" x14ac:dyDescent="0.3">
      <c r="A294" t="s">
        <v>886</v>
      </c>
      <c r="B294" t="s">
        <v>865</v>
      </c>
      <c r="C294" t="s">
        <v>279</v>
      </c>
      <c r="D294" t="s">
        <v>865</v>
      </c>
      <c r="E294">
        <v>53</v>
      </c>
      <c r="F294" t="s">
        <v>865</v>
      </c>
      <c r="G294" t="s">
        <v>865</v>
      </c>
      <c r="H294">
        <v>0</v>
      </c>
      <c r="I294">
        <v>0</v>
      </c>
      <c r="J294" t="s">
        <v>1009</v>
      </c>
      <c r="K294">
        <v>0</v>
      </c>
      <c r="L294" t="s">
        <v>1009</v>
      </c>
      <c r="M294" t="s">
        <v>865</v>
      </c>
    </row>
    <row r="295" spans="1:13" hidden="1" x14ac:dyDescent="0.3">
      <c r="A295" t="s">
        <v>886</v>
      </c>
      <c r="B295" t="s">
        <v>865</v>
      </c>
      <c r="C295" t="s">
        <v>206</v>
      </c>
      <c r="D295" t="s">
        <v>865</v>
      </c>
      <c r="E295">
        <v>53.1</v>
      </c>
      <c r="F295" t="s">
        <v>865</v>
      </c>
      <c r="G295" t="s">
        <v>865</v>
      </c>
      <c r="H295">
        <v>0</v>
      </c>
      <c r="I295">
        <v>0</v>
      </c>
      <c r="J295" t="s">
        <v>1009</v>
      </c>
      <c r="K295">
        <v>0</v>
      </c>
      <c r="L295" t="s">
        <v>1009</v>
      </c>
      <c r="M295" t="s">
        <v>865</v>
      </c>
    </row>
    <row r="296" spans="1:13" hidden="1" x14ac:dyDescent="0.3">
      <c r="A296" t="s">
        <v>886</v>
      </c>
      <c r="B296" t="s">
        <v>865</v>
      </c>
      <c r="C296" t="s">
        <v>259</v>
      </c>
      <c r="D296" t="s">
        <v>865</v>
      </c>
      <c r="E296">
        <v>590</v>
      </c>
      <c r="F296" t="s">
        <v>865</v>
      </c>
      <c r="G296" t="s">
        <v>865</v>
      </c>
      <c r="H296">
        <v>0</v>
      </c>
      <c r="I296">
        <v>0</v>
      </c>
      <c r="J296" t="s">
        <v>1009</v>
      </c>
      <c r="K296">
        <v>0</v>
      </c>
      <c r="L296" t="s">
        <v>1009</v>
      </c>
      <c r="M296" t="s">
        <v>865</v>
      </c>
    </row>
    <row r="297" spans="1:13" hidden="1" x14ac:dyDescent="0.3">
      <c r="A297" t="s">
        <v>886</v>
      </c>
      <c r="B297" t="s">
        <v>865</v>
      </c>
      <c r="C297" t="s">
        <v>150</v>
      </c>
      <c r="D297" t="s">
        <v>865</v>
      </c>
      <c r="E297">
        <v>80</v>
      </c>
      <c r="F297" t="s">
        <v>865</v>
      </c>
      <c r="G297" t="s">
        <v>865</v>
      </c>
      <c r="H297">
        <v>0</v>
      </c>
      <c r="I297">
        <v>0</v>
      </c>
      <c r="J297" t="s">
        <v>1009</v>
      </c>
      <c r="K297">
        <v>0</v>
      </c>
      <c r="L297" t="s">
        <v>1009</v>
      </c>
      <c r="M297" t="s">
        <v>865</v>
      </c>
    </row>
    <row r="298" spans="1:13" hidden="1" x14ac:dyDescent="0.3">
      <c r="A298" t="s">
        <v>886</v>
      </c>
      <c r="B298" t="s">
        <v>865</v>
      </c>
      <c r="C298" t="s">
        <v>108</v>
      </c>
      <c r="D298" t="s">
        <v>865</v>
      </c>
      <c r="E298">
        <v>876</v>
      </c>
      <c r="F298" t="s">
        <v>865</v>
      </c>
      <c r="G298" t="s">
        <v>865</v>
      </c>
      <c r="H298">
        <v>0</v>
      </c>
      <c r="I298">
        <v>0</v>
      </c>
      <c r="J298" t="s">
        <v>1009</v>
      </c>
      <c r="K298">
        <v>0</v>
      </c>
      <c r="L298" t="s">
        <v>1009</v>
      </c>
      <c r="M298" t="s">
        <v>865</v>
      </c>
    </row>
    <row r="299" spans="1:13" hidden="1" x14ac:dyDescent="0.3">
      <c r="A299" t="s">
        <v>886</v>
      </c>
      <c r="B299" t="s">
        <v>865</v>
      </c>
      <c r="C299" t="s">
        <v>216</v>
      </c>
      <c r="D299" t="s">
        <v>865</v>
      </c>
      <c r="E299">
        <v>711.1</v>
      </c>
      <c r="F299" t="s">
        <v>865</v>
      </c>
      <c r="G299" t="s">
        <v>865</v>
      </c>
      <c r="H299">
        <v>0</v>
      </c>
      <c r="I299">
        <v>0</v>
      </c>
      <c r="J299" t="s">
        <v>1009</v>
      </c>
      <c r="K299">
        <v>0</v>
      </c>
      <c r="L299" t="s">
        <v>1009</v>
      </c>
      <c r="M299" t="s">
        <v>865</v>
      </c>
    </row>
    <row r="300" spans="1:13" hidden="1" x14ac:dyDescent="0.3">
      <c r="A300" t="s">
        <v>886</v>
      </c>
      <c r="B300" t="s">
        <v>865</v>
      </c>
      <c r="C300" t="s">
        <v>1536</v>
      </c>
      <c r="D300" t="s">
        <v>865</v>
      </c>
      <c r="E300" t="s">
        <v>865</v>
      </c>
      <c r="F300" t="s">
        <v>1805</v>
      </c>
      <c r="G300" t="s">
        <v>865</v>
      </c>
      <c r="H300">
        <v>7169</v>
      </c>
      <c r="I300" t="s">
        <v>1696</v>
      </c>
      <c r="J300" t="s">
        <v>1003</v>
      </c>
      <c r="K300">
        <v>0</v>
      </c>
      <c r="L300" t="s">
        <v>1003</v>
      </c>
      <c r="M300" t="s">
        <v>1621</v>
      </c>
    </row>
    <row r="301" spans="1:13" hidden="1" x14ac:dyDescent="0.3">
      <c r="A301" t="s">
        <v>886</v>
      </c>
      <c r="B301" t="s">
        <v>865</v>
      </c>
      <c r="C301" t="s">
        <v>369</v>
      </c>
      <c r="D301" t="s">
        <v>863</v>
      </c>
      <c r="E301">
        <v>530.13</v>
      </c>
      <c r="F301" t="s">
        <v>1805</v>
      </c>
      <c r="G301" t="s">
        <v>865</v>
      </c>
      <c r="H301">
        <v>5308</v>
      </c>
      <c r="I301" t="s">
        <v>1699</v>
      </c>
      <c r="J301" t="s">
        <v>1003</v>
      </c>
      <c r="K301">
        <v>0</v>
      </c>
      <c r="L301" t="s">
        <v>1003</v>
      </c>
      <c r="M301" t="s">
        <v>865</v>
      </c>
    </row>
    <row r="302" spans="1:13" hidden="1" x14ac:dyDescent="0.3">
      <c r="A302" t="s">
        <v>886</v>
      </c>
      <c r="B302" t="s">
        <v>865</v>
      </c>
      <c r="C302" t="s">
        <v>170</v>
      </c>
      <c r="D302" t="s">
        <v>865</v>
      </c>
      <c r="E302">
        <v>496.3</v>
      </c>
      <c r="F302" t="s">
        <v>1805</v>
      </c>
      <c r="G302" t="s">
        <v>865</v>
      </c>
      <c r="H302">
        <v>494</v>
      </c>
      <c r="I302" t="s">
        <v>1702</v>
      </c>
      <c r="J302" t="s">
        <v>1003</v>
      </c>
      <c r="K302">
        <v>0</v>
      </c>
      <c r="L302" t="s">
        <v>1003</v>
      </c>
      <c r="M302" t="s">
        <v>865</v>
      </c>
    </row>
    <row r="303" spans="1:13" hidden="1" x14ac:dyDescent="0.3">
      <c r="A303" t="s">
        <v>886</v>
      </c>
      <c r="B303" t="s">
        <v>865</v>
      </c>
      <c r="C303" t="s">
        <v>297</v>
      </c>
      <c r="D303" t="s">
        <v>865</v>
      </c>
      <c r="E303">
        <v>726.3</v>
      </c>
      <c r="F303" t="s">
        <v>865</v>
      </c>
      <c r="G303" t="s">
        <v>865</v>
      </c>
      <c r="H303">
        <v>0</v>
      </c>
      <c r="I303">
        <v>0</v>
      </c>
      <c r="J303" t="s">
        <v>1003</v>
      </c>
      <c r="K303">
        <v>0</v>
      </c>
      <c r="L303" t="s">
        <v>1003</v>
      </c>
      <c r="M303" t="s">
        <v>865</v>
      </c>
    </row>
    <row r="304" spans="1:13" hidden="1" x14ac:dyDescent="0.3">
      <c r="A304" t="s">
        <v>886</v>
      </c>
      <c r="B304" t="s">
        <v>865</v>
      </c>
      <c r="C304" t="s">
        <v>234</v>
      </c>
      <c r="D304" t="s">
        <v>865</v>
      </c>
      <c r="E304">
        <v>496</v>
      </c>
      <c r="F304" t="s">
        <v>1805</v>
      </c>
      <c r="G304" t="s">
        <v>865</v>
      </c>
      <c r="H304">
        <v>496</v>
      </c>
      <c r="I304" t="s">
        <v>1715</v>
      </c>
      <c r="J304" t="s">
        <v>1003</v>
      </c>
      <c r="K304">
        <v>0</v>
      </c>
      <c r="L304" t="s">
        <v>1003</v>
      </c>
      <c r="M304" t="s">
        <v>865</v>
      </c>
    </row>
    <row r="305" spans="1:13" hidden="1" x14ac:dyDescent="0.3">
      <c r="A305" t="s">
        <v>886</v>
      </c>
      <c r="B305" t="s">
        <v>865</v>
      </c>
      <c r="C305" t="s">
        <v>918</v>
      </c>
      <c r="D305" t="s">
        <v>863</v>
      </c>
      <c r="E305" t="s">
        <v>865</v>
      </c>
      <c r="F305" t="s">
        <v>865</v>
      </c>
      <c r="G305" t="s">
        <v>865</v>
      </c>
      <c r="H305">
        <v>0</v>
      </c>
      <c r="I305">
        <v>0</v>
      </c>
      <c r="J305" t="s">
        <v>1003</v>
      </c>
      <c r="K305">
        <v>0</v>
      </c>
      <c r="L305" t="s">
        <v>1003</v>
      </c>
      <c r="M305" t="s">
        <v>865</v>
      </c>
    </row>
    <row r="306" spans="1:13" hidden="1" x14ac:dyDescent="0.3">
      <c r="A306" t="s">
        <v>886</v>
      </c>
      <c r="B306" t="s">
        <v>865</v>
      </c>
      <c r="C306" t="s">
        <v>154</v>
      </c>
      <c r="D306" t="s">
        <v>865</v>
      </c>
      <c r="E306">
        <v>577.20000000000005</v>
      </c>
      <c r="F306" t="s">
        <v>865</v>
      </c>
      <c r="G306" t="s">
        <v>865</v>
      </c>
      <c r="H306">
        <v>0</v>
      </c>
      <c r="I306">
        <v>0</v>
      </c>
      <c r="J306" t="s">
        <v>1003</v>
      </c>
      <c r="K306">
        <v>0</v>
      </c>
      <c r="L306" t="s">
        <v>1003</v>
      </c>
      <c r="M306" t="s">
        <v>865</v>
      </c>
    </row>
    <row r="307" spans="1:13" hidden="1" x14ac:dyDescent="0.3">
      <c r="A307" t="s">
        <v>886</v>
      </c>
      <c r="B307" t="s">
        <v>865</v>
      </c>
      <c r="C307" t="s">
        <v>445</v>
      </c>
      <c r="D307" t="s">
        <v>865</v>
      </c>
      <c r="E307">
        <v>733.6</v>
      </c>
      <c r="F307" t="s">
        <v>865</v>
      </c>
      <c r="G307" t="s">
        <v>865</v>
      </c>
      <c r="H307">
        <v>0</v>
      </c>
      <c r="I307">
        <v>0</v>
      </c>
      <c r="J307" t="s">
        <v>1003</v>
      </c>
      <c r="K307">
        <v>0</v>
      </c>
      <c r="L307" t="s">
        <v>1003</v>
      </c>
      <c r="M307" t="s">
        <v>865</v>
      </c>
    </row>
    <row r="308" spans="1:13" hidden="1" x14ac:dyDescent="0.3">
      <c r="A308" t="s">
        <v>865</v>
      </c>
      <c r="B308" t="s">
        <v>886</v>
      </c>
      <c r="C308" t="s">
        <v>198</v>
      </c>
      <c r="D308" t="s">
        <v>863</v>
      </c>
      <c r="E308" t="s">
        <v>865</v>
      </c>
      <c r="F308" t="s">
        <v>865</v>
      </c>
      <c r="G308" t="s">
        <v>865</v>
      </c>
      <c r="H308">
        <v>0</v>
      </c>
      <c r="I308">
        <v>0</v>
      </c>
      <c r="J308" t="s">
        <v>1003</v>
      </c>
      <c r="K308">
        <v>0</v>
      </c>
      <c r="L308" t="s">
        <v>1006</v>
      </c>
      <c r="M308" t="s">
        <v>865</v>
      </c>
    </row>
    <row r="309" spans="1:13" hidden="1" x14ac:dyDescent="0.3">
      <c r="A309" t="s">
        <v>886</v>
      </c>
      <c r="B309" t="s">
        <v>865</v>
      </c>
      <c r="C309" t="s">
        <v>105</v>
      </c>
      <c r="D309" t="s">
        <v>865</v>
      </c>
      <c r="E309">
        <v>709.4</v>
      </c>
      <c r="F309" t="s">
        <v>865</v>
      </c>
      <c r="G309" t="s">
        <v>865</v>
      </c>
      <c r="H309">
        <v>0</v>
      </c>
      <c r="I309">
        <v>0</v>
      </c>
      <c r="J309" t="s">
        <v>1003</v>
      </c>
      <c r="K309">
        <v>0</v>
      </c>
      <c r="L309" t="s">
        <v>1003</v>
      </c>
      <c r="M309" t="s">
        <v>865</v>
      </c>
    </row>
    <row r="310" spans="1:13" hidden="1" x14ac:dyDescent="0.3">
      <c r="A310" t="s">
        <v>886</v>
      </c>
      <c r="B310" t="s">
        <v>865</v>
      </c>
      <c r="C310" t="s">
        <v>332</v>
      </c>
      <c r="D310" t="s">
        <v>865</v>
      </c>
      <c r="E310">
        <v>562.20000000000005</v>
      </c>
      <c r="F310" t="s">
        <v>1805</v>
      </c>
      <c r="G310" t="s">
        <v>865</v>
      </c>
      <c r="H310">
        <v>5621</v>
      </c>
      <c r="I310" t="s">
        <v>1727</v>
      </c>
      <c r="J310" t="s">
        <v>1003</v>
      </c>
      <c r="K310">
        <v>0</v>
      </c>
      <c r="L310" t="s">
        <v>1003</v>
      </c>
      <c r="M310" t="s">
        <v>865</v>
      </c>
    </row>
    <row r="311" spans="1:13" hidden="1" x14ac:dyDescent="0.3">
      <c r="A311" t="s">
        <v>886</v>
      </c>
      <c r="B311" t="s">
        <v>865</v>
      </c>
      <c r="C311" t="s">
        <v>371</v>
      </c>
      <c r="D311" t="s">
        <v>865</v>
      </c>
      <c r="E311">
        <v>790.8</v>
      </c>
      <c r="F311" t="s">
        <v>865</v>
      </c>
      <c r="G311" t="s">
        <v>865</v>
      </c>
      <c r="H311">
        <v>0</v>
      </c>
      <c r="I311">
        <v>0</v>
      </c>
      <c r="J311" t="s">
        <v>1003</v>
      </c>
      <c r="K311">
        <v>0</v>
      </c>
      <c r="L311" t="s">
        <v>1006</v>
      </c>
      <c r="M311" t="s">
        <v>865</v>
      </c>
    </row>
    <row r="312" spans="1:13" hidden="1" x14ac:dyDescent="0.3">
      <c r="A312" t="s">
        <v>886</v>
      </c>
      <c r="B312" t="s">
        <v>886</v>
      </c>
      <c r="C312" t="s">
        <v>23</v>
      </c>
      <c r="D312" t="s">
        <v>863</v>
      </c>
      <c r="E312">
        <v>615</v>
      </c>
      <c r="F312" t="s">
        <v>1805</v>
      </c>
      <c r="G312" t="s">
        <v>865</v>
      </c>
      <c r="H312">
        <v>617</v>
      </c>
      <c r="I312" t="s">
        <v>1682</v>
      </c>
      <c r="J312" t="s">
        <v>1003</v>
      </c>
      <c r="K312">
        <v>0</v>
      </c>
      <c r="L312" t="s">
        <v>1003</v>
      </c>
      <c r="M312" t="s">
        <v>865</v>
      </c>
    </row>
    <row r="313" spans="1:13" hidden="1" x14ac:dyDescent="0.3">
      <c r="A313" t="s">
        <v>886</v>
      </c>
      <c r="B313" t="s">
        <v>865</v>
      </c>
      <c r="C313" t="s">
        <v>65</v>
      </c>
      <c r="D313" t="s">
        <v>865</v>
      </c>
      <c r="E313">
        <v>728.7</v>
      </c>
      <c r="F313" t="s">
        <v>865</v>
      </c>
      <c r="G313" t="s">
        <v>865</v>
      </c>
      <c r="H313">
        <v>0</v>
      </c>
      <c r="I313">
        <v>0</v>
      </c>
      <c r="J313" t="s">
        <v>1003</v>
      </c>
      <c r="K313">
        <v>0</v>
      </c>
      <c r="L313" t="s">
        <v>1003</v>
      </c>
      <c r="M313" t="s">
        <v>865</v>
      </c>
    </row>
    <row r="314" spans="1:13" hidden="1" x14ac:dyDescent="0.3">
      <c r="A314" t="s">
        <v>886</v>
      </c>
      <c r="B314" t="s">
        <v>865</v>
      </c>
      <c r="C314" t="s">
        <v>139</v>
      </c>
      <c r="D314" t="s">
        <v>863</v>
      </c>
      <c r="E314" t="s">
        <v>865</v>
      </c>
      <c r="F314" t="s">
        <v>865</v>
      </c>
      <c r="G314" t="s">
        <v>865</v>
      </c>
      <c r="H314">
        <v>0</v>
      </c>
      <c r="I314">
        <v>0</v>
      </c>
      <c r="J314" t="s">
        <v>1003</v>
      </c>
      <c r="K314">
        <v>0</v>
      </c>
      <c r="L314" t="s">
        <v>1003</v>
      </c>
      <c r="M314" t="s">
        <v>865</v>
      </c>
    </row>
    <row r="315" spans="1:13" hidden="1" x14ac:dyDescent="0.3">
      <c r="A315" t="s">
        <v>886</v>
      </c>
      <c r="B315" t="s">
        <v>865</v>
      </c>
      <c r="C315" t="s">
        <v>128</v>
      </c>
      <c r="D315" t="s">
        <v>865</v>
      </c>
      <c r="E315">
        <v>357</v>
      </c>
      <c r="F315" t="s">
        <v>865</v>
      </c>
      <c r="G315" t="s">
        <v>865</v>
      </c>
      <c r="H315">
        <v>0</v>
      </c>
      <c r="I315">
        <v>0</v>
      </c>
      <c r="J315" t="s">
        <v>1003</v>
      </c>
      <c r="K315">
        <v>0</v>
      </c>
      <c r="L315" t="s">
        <v>1003</v>
      </c>
      <c r="M315" t="s">
        <v>865</v>
      </c>
    </row>
    <row r="316" spans="1:13" hidden="1" x14ac:dyDescent="0.3">
      <c r="A316" t="s">
        <v>886</v>
      </c>
      <c r="B316" t="s">
        <v>865</v>
      </c>
      <c r="C316" t="s">
        <v>58</v>
      </c>
      <c r="D316" t="s">
        <v>863</v>
      </c>
      <c r="E316">
        <v>555</v>
      </c>
      <c r="F316" t="s">
        <v>1805</v>
      </c>
      <c r="G316" t="s">
        <v>865</v>
      </c>
      <c r="H316">
        <v>556</v>
      </c>
      <c r="I316" t="s">
        <v>1746</v>
      </c>
      <c r="J316" t="s">
        <v>1003</v>
      </c>
      <c r="K316">
        <v>0</v>
      </c>
      <c r="L316" t="s">
        <v>1003</v>
      </c>
      <c r="M316" t="s">
        <v>865</v>
      </c>
    </row>
    <row r="317" spans="1:13" hidden="1" x14ac:dyDescent="0.3">
      <c r="A317" t="s">
        <v>886</v>
      </c>
      <c r="B317" t="s">
        <v>865</v>
      </c>
      <c r="C317" t="s">
        <v>372</v>
      </c>
      <c r="D317" t="s">
        <v>865</v>
      </c>
      <c r="E317">
        <v>613.1</v>
      </c>
      <c r="F317" t="s">
        <v>865</v>
      </c>
      <c r="G317" t="s">
        <v>865</v>
      </c>
      <c r="H317">
        <v>0</v>
      </c>
      <c r="I317">
        <v>0</v>
      </c>
      <c r="J317" t="s">
        <v>1003</v>
      </c>
      <c r="K317">
        <v>0</v>
      </c>
      <c r="L317" t="s">
        <v>1003</v>
      </c>
      <c r="M317" t="s">
        <v>865</v>
      </c>
    </row>
    <row r="318" spans="1:13" hidden="1" x14ac:dyDescent="0.3">
      <c r="A318" t="s">
        <v>886</v>
      </c>
      <c r="B318" t="s">
        <v>865</v>
      </c>
      <c r="C318" t="s">
        <v>64</v>
      </c>
      <c r="D318" t="s">
        <v>865</v>
      </c>
      <c r="E318">
        <v>601</v>
      </c>
      <c r="F318" t="s">
        <v>1805</v>
      </c>
      <c r="G318" t="s">
        <v>865</v>
      </c>
      <c r="H318">
        <v>601</v>
      </c>
      <c r="I318" t="s">
        <v>1718</v>
      </c>
      <c r="J318" t="s">
        <v>1003</v>
      </c>
      <c r="K318">
        <v>0</v>
      </c>
      <c r="L318" t="s">
        <v>1003</v>
      </c>
      <c r="M318" t="s">
        <v>865</v>
      </c>
    </row>
    <row r="319" spans="1:13" hidden="1" x14ac:dyDescent="0.3">
      <c r="A319" t="s">
        <v>886</v>
      </c>
      <c r="B319" t="s">
        <v>865</v>
      </c>
      <c r="C319" t="s">
        <v>962</v>
      </c>
      <c r="D319" t="s">
        <v>863</v>
      </c>
      <c r="E319" t="s">
        <v>865</v>
      </c>
      <c r="F319" t="s">
        <v>865</v>
      </c>
      <c r="G319" t="s">
        <v>865</v>
      </c>
      <c r="H319">
        <v>0</v>
      </c>
      <c r="I319">
        <v>0</v>
      </c>
      <c r="J319" t="s">
        <v>1003</v>
      </c>
      <c r="K319">
        <v>0</v>
      </c>
      <c r="L319" t="s">
        <v>1003</v>
      </c>
      <c r="M319" t="s">
        <v>865</v>
      </c>
    </row>
    <row r="320" spans="1:13" hidden="1" x14ac:dyDescent="0.3">
      <c r="A320" t="s">
        <v>886</v>
      </c>
      <c r="B320" t="s">
        <v>865</v>
      </c>
      <c r="C320" t="s">
        <v>971</v>
      </c>
      <c r="D320" t="s">
        <v>863</v>
      </c>
      <c r="E320" t="s">
        <v>865</v>
      </c>
      <c r="F320" t="s">
        <v>865</v>
      </c>
      <c r="G320" t="s">
        <v>865</v>
      </c>
      <c r="H320">
        <v>0</v>
      </c>
      <c r="I320">
        <v>0</v>
      </c>
      <c r="J320" t="s">
        <v>1003</v>
      </c>
      <c r="K320">
        <v>0</v>
      </c>
      <c r="L320" t="s">
        <v>1003</v>
      </c>
      <c r="M320" t="s">
        <v>865</v>
      </c>
    </row>
    <row r="321" spans="1:13" hidden="1" x14ac:dyDescent="0.3">
      <c r="A321" t="s">
        <v>886</v>
      </c>
      <c r="B321" t="s">
        <v>865</v>
      </c>
      <c r="C321" t="s">
        <v>431</v>
      </c>
      <c r="D321" t="s">
        <v>865</v>
      </c>
      <c r="E321">
        <v>507</v>
      </c>
      <c r="F321" t="s">
        <v>1805</v>
      </c>
      <c r="G321" t="s">
        <v>865</v>
      </c>
      <c r="H321">
        <v>511</v>
      </c>
      <c r="I321" t="s">
        <v>1771</v>
      </c>
      <c r="J321" t="s">
        <v>1003</v>
      </c>
      <c r="K321">
        <v>0</v>
      </c>
      <c r="L321" t="s">
        <v>1003</v>
      </c>
      <c r="M321" t="s">
        <v>865</v>
      </c>
    </row>
    <row r="322" spans="1:13" hidden="1" x14ac:dyDescent="0.3">
      <c r="A322" t="s">
        <v>886</v>
      </c>
      <c r="B322" t="s">
        <v>865</v>
      </c>
      <c r="C322" t="s">
        <v>114</v>
      </c>
      <c r="D322" t="s">
        <v>865</v>
      </c>
      <c r="E322">
        <v>717</v>
      </c>
      <c r="F322" t="s">
        <v>865</v>
      </c>
      <c r="G322" t="s">
        <v>865</v>
      </c>
      <c r="H322">
        <v>0</v>
      </c>
      <c r="I322">
        <v>0</v>
      </c>
      <c r="J322" t="s">
        <v>1003</v>
      </c>
      <c r="K322">
        <v>0</v>
      </c>
      <c r="L322" t="s">
        <v>1003</v>
      </c>
      <c r="M322" t="s">
        <v>865</v>
      </c>
    </row>
    <row r="323" spans="1:13" hidden="1" x14ac:dyDescent="0.3">
      <c r="A323" t="s">
        <v>886</v>
      </c>
      <c r="B323" t="s">
        <v>865</v>
      </c>
      <c r="C323" t="s">
        <v>400</v>
      </c>
      <c r="D323" t="s">
        <v>863</v>
      </c>
      <c r="E323">
        <v>696.4</v>
      </c>
      <c r="F323" t="s">
        <v>1805</v>
      </c>
      <c r="G323" t="s">
        <v>865</v>
      </c>
      <c r="H323">
        <v>696</v>
      </c>
      <c r="I323" t="s">
        <v>1773</v>
      </c>
      <c r="J323" t="s">
        <v>1003</v>
      </c>
      <c r="K323">
        <v>0</v>
      </c>
      <c r="L323" t="s">
        <v>1003</v>
      </c>
      <c r="M323" t="s">
        <v>865</v>
      </c>
    </row>
    <row r="324" spans="1:13" hidden="1" x14ac:dyDescent="0.3">
      <c r="A324" t="s">
        <v>886</v>
      </c>
      <c r="B324" t="s">
        <v>865</v>
      </c>
      <c r="C324" t="s">
        <v>401</v>
      </c>
      <c r="D324" t="s">
        <v>865</v>
      </c>
      <c r="E324">
        <v>696</v>
      </c>
      <c r="F324" t="s">
        <v>865</v>
      </c>
      <c r="G324" t="s">
        <v>865</v>
      </c>
      <c r="H324">
        <v>0</v>
      </c>
      <c r="I324">
        <v>0</v>
      </c>
      <c r="J324" t="s">
        <v>1003</v>
      </c>
      <c r="K324">
        <v>0</v>
      </c>
      <c r="L324" t="s">
        <v>1003</v>
      </c>
      <c r="M324" t="s">
        <v>865</v>
      </c>
    </row>
    <row r="325" spans="1:13" hidden="1" x14ac:dyDescent="0.3">
      <c r="A325" t="s">
        <v>886</v>
      </c>
      <c r="B325" t="s">
        <v>865</v>
      </c>
      <c r="C325" t="s">
        <v>399</v>
      </c>
      <c r="D325" t="s">
        <v>863</v>
      </c>
      <c r="E325">
        <v>696.41</v>
      </c>
      <c r="F325" t="s">
        <v>865</v>
      </c>
      <c r="G325" t="s">
        <v>865</v>
      </c>
      <c r="H325">
        <v>0</v>
      </c>
      <c r="I325">
        <v>0</v>
      </c>
      <c r="J325" t="s">
        <v>1003</v>
      </c>
      <c r="K325">
        <v>0</v>
      </c>
      <c r="L325" t="s">
        <v>1003</v>
      </c>
      <c r="M325" t="s">
        <v>865</v>
      </c>
    </row>
    <row r="326" spans="1:13" hidden="1" x14ac:dyDescent="0.3">
      <c r="A326" t="s">
        <v>886</v>
      </c>
      <c r="B326" t="s">
        <v>865</v>
      </c>
      <c r="C326" t="s">
        <v>976</v>
      </c>
      <c r="D326" t="s">
        <v>863</v>
      </c>
      <c r="E326" t="s">
        <v>865</v>
      </c>
      <c r="F326" t="s">
        <v>865</v>
      </c>
      <c r="G326" t="s">
        <v>865</v>
      </c>
      <c r="H326">
        <v>0</v>
      </c>
      <c r="I326">
        <v>0</v>
      </c>
      <c r="J326" t="s">
        <v>1003</v>
      </c>
      <c r="K326">
        <v>0</v>
      </c>
      <c r="L326" t="s">
        <v>1003</v>
      </c>
      <c r="M326" t="s">
        <v>865</v>
      </c>
    </row>
    <row r="327" spans="1:13" hidden="1" x14ac:dyDescent="0.3">
      <c r="A327" t="s">
        <v>865</v>
      </c>
      <c r="B327" t="s">
        <v>886</v>
      </c>
      <c r="C327" t="s">
        <v>44</v>
      </c>
      <c r="D327" t="s">
        <v>863</v>
      </c>
      <c r="E327">
        <v>714.1</v>
      </c>
      <c r="F327" t="s">
        <v>1805</v>
      </c>
      <c r="G327" t="s">
        <v>865</v>
      </c>
      <c r="H327">
        <v>7140</v>
      </c>
      <c r="I327" t="s">
        <v>1776</v>
      </c>
      <c r="J327" t="s">
        <v>1003</v>
      </c>
      <c r="K327">
        <v>0</v>
      </c>
      <c r="L327" t="s">
        <v>1003</v>
      </c>
      <c r="M327" t="s">
        <v>865</v>
      </c>
    </row>
    <row r="328" spans="1:13" hidden="1" x14ac:dyDescent="0.3">
      <c r="A328" t="s">
        <v>886</v>
      </c>
      <c r="B328" t="s">
        <v>865</v>
      </c>
      <c r="C328" t="s">
        <v>97</v>
      </c>
      <c r="D328" t="s">
        <v>865</v>
      </c>
      <c r="E328">
        <v>714</v>
      </c>
      <c r="F328" t="s">
        <v>1805</v>
      </c>
      <c r="G328" t="s">
        <v>865</v>
      </c>
      <c r="H328">
        <v>714</v>
      </c>
      <c r="I328" t="s">
        <v>1776</v>
      </c>
      <c r="J328" t="s">
        <v>1003</v>
      </c>
      <c r="K328">
        <v>0</v>
      </c>
      <c r="L328" t="s">
        <v>1003</v>
      </c>
      <c r="M328" t="s">
        <v>865</v>
      </c>
    </row>
    <row r="329" spans="1:13" hidden="1" x14ac:dyDescent="0.3">
      <c r="A329" t="s">
        <v>886</v>
      </c>
      <c r="B329" t="s">
        <v>865</v>
      </c>
      <c r="C329" t="s">
        <v>229</v>
      </c>
      <c r="D329" t="s">
        <v>865</v>
      </c>
      <c r="E329">
        <v>379.1</v>
      </c>
      <c r="F329" t="s">
        <v>865</v>
      </c>
      <c r="G329" t="s">
        <v>865</v>
      </c>
      <c r="H329">
        <v>0</v>
      </c>
      <c r="I329">
        <v>0</v>
      </c>
      <c r="J329" t="s">
        <v>1003</v>
      </c>
      <c r="K329">
        <v>0</v>
      </c>
      <c r="L329" t="s">
        <v>1003</v>
      </c>
      <c r="M329" t="s">
        <v>865</v>
      </c>
    </row>
    <row r="330" spans="1:13" hidden="1" x14ac:dyDescent="0.3">
      <c r="A330" t="s">
        <v>886</v>
      </c>
      <c r="B330" t="s">
        <v>865</v>
      </c>
      <c r="C330" t="s">
        <v>174</v>
      </c>
      <c r="D330" t="s">
        <v>865</v>
      </c>
      <c r="E330">
        <v>709.2</v>
      </c>
      <c r="F330" t="s">
        <v>865</v>
      </c>
      <c r="G330" t="s">
        <v>865</v>
      </c>
      <c r="H330">
        <v>0</v>
      </c>
      <c r="I330">
        <v>0</v>
      </c>
      <c r="J330" t="s">
        <v>1003</v>
      </c>
      <c r="K330">
        <v>0</v>
      </c>
      <c r="L330" t="s">
        <v>1003</v>
      </c>
      <c r="M330" t="s">
        <v>865</v>
      </c>
    </row>
    <row r="331" spans="1:13" hidden="1" x14ac:dyDescent="0.3">
      <c r="A331" t="s">
        <v>886</v>
      </c>
      <c r="B331" t="s">
        <v>865</v>
      </c>
      <c r="C331" t="s">
        <v>454</v>
      </c>
      <c r="D331" t="s">
        <v>863</v>
      </c>
      <c r="E331" t="s">
        <v>865</v>
      </c>
      <c r="F331" t="s">
        <v>865</v>
      </c>
      <c r="G331" t="s">
        <v>865</v>
      </c>
      <c r="H331">
        <v>0</v>
      </c>
      <c r="I331">
        <v>0</v>
      </c>
      <c r="J331" t="s">
        <v>1003</v>
      </c>
      <c r="K331">
        <v>0</v>
      </c>
      <c r="L331" t="s">
        <v>1003</v>
      </c>
      <c r="M331" t="s">
        <v>865</v>
      </c>
    </row>
    <row r="332" spans="1:13" hidden="1" x14ac:dyDescent="0.3">
      <c r="A332" t="s">
        <v>886</v>
      </c>
      <c r="B332" t="s">
        <v>865</v>
      </c>
      <c r="C332" t="s">
        <v>167</v>
      </c>
      <c r="D332" t="s">
        <v>863</v>
      </c>
      <c r="E332">
        <v>695.42</v>
      </c>
      <c r="F332" t="s">
        <v>865</v>
      </c>
      <c r="G332" t="s">
        <v>865</v>
      </c>
      <c r="H332">
        <v>0</v>
      </c>
      <c r="I332">
        <v>0</v>
      </c>
      <c r="J332" t="s">
        <v>1003</v>
      </c>
      <c r="K332">
        <v>0</v>
      </c>
      <c r="L332" t="s">
        <v>1003</v>
      </c>
      <c r="M332" t="s">
        <v>865</v>
      </c>
    </row>
    <row r="333" spans="1:13" hidden="1" x14ac:dyDescent="0.3">
      <c r="A333" t="s">
        <v>886</v>
      </c>
      <c r="B333" t="s">
        <v>865</v>
      </c>
      <c r="C333" t="s">
        <v>365</v>
      </c>
      <c r="D333" t="s">
        <v>865</v>
      </c>
      <c r="E333">
        <v>716.2</v>
      </c>
      <c r="F333" t="s">
        <v>865</v>
      </c>
      <c r="G333" t="s">
        <v>865</v>
      </c>
      <c r="H333">
        <v>0</v>
      </c>
      <c r="I333">
        <v>0</v>
      </c>
      <c r="J333" t="s">
        <v>1003</v>
      </c>
      <c r="K333">
        <v>0</v>
      </c>
      <c r="L333" t="s">
        <v>1003</v>
      </c>
      <c r="M333" t="s">
        <v>865</v>
      </c>
    </row>
    <row r="334" spans="1:13" hidden="1" x14ac:dyDescent="0.3">
      <c r="A334" t="s">
        <v>886</v>
      </c>
      <c r="B334" t="s">
        <v>865</v>
      </c>
      <c r="C334" t="s">
        <v>201</v>
      </c>
      <c r="D334" t="s">
        <v>865</v>
      </c>
      <c r="E334">
        <v>716.1</v>
      </c>
      <c r="F334" t="s">
        <v>1805</v>
      </c>
      <c r="G334" t="s">
        <v>865</v>
      </c>
      <c r="H334">
        <v>7165</v>
      </c>
      <c r="I334" t="s">
        <v>1783</v>
      </c>
      <c r="J334" t="s">
        <v>1003</v>
      </c>
      <c r="K334">
        <v>0</v>
      </c>
      <c r="L334" t="s">
        <v>1003</v>
      </c>
      <c r="M334" t="s">
        <v>865</v>
      </c>
    </row>
    <row r="335" spans="1:13" hidden="1" x14ac:dyDescent="0.3">
      <c r="A335" t="s">
        <v>886</v>
      </c>
      <c r="B335" t="s">
        <v>865</v>
      </c>
      <c r="C335" t="s">
        <v>358</v>
      </c>
      <c r="D335" t="s">
        <v>865</v>
      </c>
      <c r="E335">
        <v>250.4</v>
      </c>
      <c r="F335" t="s">
        <v>865</v>
      </c>
      <c r="G335" t="s">
        <v>865</v>
      </c>
      <c r="H335">
        <v>0</v>
      </c>
      <c r="I335">
        <v>0</v>
      </c>
      <c r="J335" t="s">
        <v>1008</v>
      </c>
      <c r="K335">
        <v>0</v>
      </c>
      <c r="L335" t="s">
        <v>998</v>
      </c>
      <c r="M335" t="s">
        <v>865</v>
      </c>
    </row>
    <row r="336" spans="1:13" hidden="1" x14ac:dyDescent="0.3">
      <c r="A336" t="s">
        <v>886</v>
      </c>
      <c r="B336" t="s">
        <v>865</v>
      </c>
      <c r="C336" t="s">
        <v>261</v>
      </c>
      <c r="D336" t="s">
        <v>865</v>
      </c>
      <c r="E336">
        <v>260.5</v>
      </c>
      <c r="F336" t="s">
        <v>865</v>
      </c>
      <c r="G336" t="s">
        <v>865</v>
      </c>
      <c r="H336">
        <v>0</v>
      </c>
      <c r="I336">
        <v>0</v>
      </c>
      <c r="J336" t="s">
        <v>1008</v>
      </c>
      <c r="K336">
        <v>0</v>
      </c>
      <c r="L336" t="s">
        <v>998</v>
      </c>
      <c r="M336" t="s">
        <v>865</v>
      </c>
    </row>
    <row r="337" spans="1:13" hidden="1" x14ac:dyDescent="0.3">
      <c r="A337" t="s">
        <v>865</v>
      </c>
      <c r="B337" t="s">
        <v>886</v>
      </c>
      <c r="C337" t="s">
        <v>866</v>
      </c>
      <c r="D337" t="s">
        <v>863</v>
      </c>
      <c r="E337" t="s">
        <v>865</v>
      </c>
      <c r="F337" t="s">
        <v>865</v>
      </c>
      <c r="G337" t="s">
        <v>865</v>
      </c>
      <c r="H337">
        <v>0</v>
      </c>
      <c r="I337">
        <v>0</v>
      </c>
      <c r="J337" t="s">
        <v>1008</v>
      </c>
      <c r="K337">
        <v>0</v>
      </c>
      <c r="L337" t="s">
        <v>998</v>
      </c>
      <c r="M337" t="s">
        <v>865</v>
      </c>
    </row>
    <row r="338" spans="1:13" hidden="1" x14ac:dyDescent="0.3">
      <c r="A338" t="s">
        <v>865</v>
      </c>
      <c r="B338" t="s">
        <v>886</v>
      </c>
      <c r="C338" t="s">
        <v>16</v>
      </c>
      <c r="D338" t="s">
        <v>863</v>
      </c>
      <c r="E338" t="s">
        <v>865</v>
      </c>
      <c r="F338" t="s">
        <v>1805</v>
      </c>
      <c r="G338" t="s">
        <v>865</v>
      </c>
      <c r="H338" t="s">
        <v>1786</v>
      </c>
      <c r="I338" t="s">
        <v>1786</v>
      </c>
      <c r="J338" t="s">
        <v>1008</v>
      </c>
      <c r="K338">
        <v>0</v>
      </c>
      <c r="L338" t="s">
        <v>998</v>
      </c>
      <c r="M338" t="s">
        <v>865</v>
      </c>
    </row>
    <row r="339" spans="1:13" hidden="1" x14ac:dyDescent="0.3">
      <c r="A339" t="s">
        <v>886</v>
      </c>
      <c r="B339" t="s">
        <v>865</v>
      </c>
      <c r="C339" t="s">
        <v>1508</v>
      </c>
      <c r="D339" t="s">
        <v>865</v>
      </c>
      <c r="E339">
        <v>275.5</v>
      </c>
      <c r="F339" t="s">
        <v>865</v>
      </c>
      <c r="G339" t="s">
        <v>865</v>
      </c>
      <c r="H339">
        <v>0</v>
      </c>
      <c r="I339">
        <v>0</v>
      </c>
      <c r="J339" t="s">
        <v>1008</v>
      </c>
      <c r="K339">
        <v>0</v>
      </c>
      <c r="L339" t="s">
        <v>998</v>
      </c>
      <c r="M339" t="s">
        <v>865</v>
      </c>
    </row>
    <row r="340" spans="1:13" hidden="1" x14ac:dyDescent="0.3">
      <c r="A340" t="s">
        <v>886</v>
      </c>
      <c r="B340" t="s">
        <v>865</v>
      </c>
      <c r="C340" t="s">
        <v>71</v>
      </c>
      <c r="D340" t="s">
        <v>863</v>
      </c>
      <c r="E340">
        <v>250</v>
      </c>
      <c r="F340" t="s">
        <v>1805</v>
      </c>
      <c r="G340" t="s">
        <v>865</v>
      </c>
      <c r="H340">
        <v>250</v>
      </c>
      <c r="I340" t="s">
        <v>1725</v>
      </c>
      <c r="J340" t="s">
        <v>1008</v>
      </c>
      <c r="K340">
        <v>0</v>
      </c>
      <c r="L340" t="s">
        <v>1008</v>
      </c>
      <c r="M340" t="s">
        <v>865</v>
      </c>
    </row>
    <row r="341" spans="1:13" hidden="1" x14ac:dyDescent="0.3">
      <c r="A341" t="s">
        <v>886</v>
      </c>
      <c r="B341" t="s">
        <v>865</v>
      </c>
      <c r="C341" t="s">
        <v>163</v>
      </c>
      <c r="D341" t="s">
        <v>863</v>
      </c>
      <c r="E341">
        <v>250.7</v>
      </c>
      <c r="F341" t="s">
        <v>865</v>
      </c>
      <c r="G341" t="s">
        <v>865</v>
      </c>
      <c r="H341">
        <v>0</v>
      </c>
      <c r="I341">
        <v>0</v>
      </c>
      <c r="J341" t="s">
        <v>1008</v>
      </c>
      <c r="K341">
        <v>0</v>
      </c>
      <c r="L341" t="s">
        <v>1008</v>
      </c>
      <c r="M341" t="s">
        <v>865</v>
      </c>
    </row>
    <row r="342" spans="1:13" hidden="1" x14ac:dyDescent="0.3">
      <c r="A342" t="s">
        <v>886</v>
      </c>
      <c r="B342" t="s">
        <v>865</v>
      </c>
      <c r="C342" t="s">
        <v>178</v>
      </c>
      <c r="D342" t="s">
        <v>865</v>
      </c>
      <c r="E342">
        <v>272</v>
      </c>
      <c r="F342" t="s">
        <v>1805</v>
      </c>
      <c r="G342" t="s">
        <v>865</v>
      </c>
      <c r="H342">
        <v>272</v>
      </c>
      <c r="I342" t="s">
        <v>1726</v>
      </c>
      <c r="J342" t="s">
        <v>1008</v>
      </c>
      <c r="K342">
        <v>0</v>
      </c>
      <c r="L342" t="s">
        <v>1008</v>
      </c>
      <c r="M342" t="s">
        <v>865</v>
      </c>
    </row>
    <row r="343" spans="1:13" hidden="1" x14ac:dyDescent="0.3">
      <c r="A343" t="s">
        <v>886</v>
      </c>
      <c r="B343" t="s">
        <v>865</v>
      </c>
      <c r="C343" t="s">
        <v>281</v>
      </c>
      <c r="D343" t="s">
        <v>865</v>
      </c>
      <c r="E343">
        <v>277.7</v>
      </c>
      <c r="F343" t="s">
        <v>865</v>
      </c>
      <c r="G343" t="s">
        <v>865</v>
      </c>
      <c r="H343">
        <v>0</v>
      </c>
      <c r="I343">
        <v>0</v>
      </c>
      <c r="J343" t="s">
        <v>1008</v>
      </c>
      <c r="K343">
        <v>0</v>
      </c>
      <c r="L343" t="s">
        <v>1008</v>
      </c>
      <c r="M343" t="s">
        <v>865</v>
      </c>
    </row>
    <row r="344" spans="1:13" hidden="1" x14ac:dyDescent="0.3">
      <c r="A344" t="s">
        <v>865</v>
      </c>
      <c r="B344" t="s">
        <v>886</v>
      </c>
      <c r="C344" t="s">
        <v>876</v>
      </c>
      <c r="D344" t="s">
        <v>863</v>
      </c>
      <c r="E344" t="s">
        <v>865</v>
      </c>
      <c r="F344" t="s">
        <v>865</v>
      </c>
      <c r="G344" t="s">
        <v>865</v>
      </c>
      <c r="H344">
        <v>0</v>
      </c>
      <c r="I344">
        <v>0</v>
      </c>
      <c r="J344" t="s">
        <v>1008</v>
      </c>
      <c r="K344">
        <v>0</v>
      </c>
      <c r="L344" t="s">
        <v>998</v>
      </c>
      <c r="M344" t="s">
        <v>865</v>
      </c>
    </row>
    <row r="345" spans="1:13" hidden="1" x14ac:dyDescent="0.3">
      <c r="A345" t="s">
        <v>865</v>
      </c>
      <c r="B345" t="s">
        <v>886</v>
      </c>
      <c r="C345" t="s">
        <v>414</v>
      </c>
      <c r="D345" t="s">
        <v>863</v>
      </c>
      <c r="E345" t="s">
        <v>865</v>
      </c>
      <c r="F345" t="s">
        <v>865</v>
      </c>
      <c r="G345" t="s">
        <v>865</v>
      </c>
      <c r="H345">
        <v>0</v>
      </c>
      <c r="I345">
        <v>0</v>
      </c>
      <c r="J345" t="s">
        <v>1008</v>
      </c>
      <c r="K345">
        <v>0</v>
      </c>
      <c r="L345" t="s">
        <v>998</v>
      </c>
      <c r="M345" t="s">
        <v>865</v>
      </c>
    </row>
    <row r="346" spans="1:13" hidden="1" x14ac:dyDescent="0.3">
      <c r="A346" t="s">
        <v>865</v>
      </c>
      <c r="B346" t="s">
        <v>886</v>
      </c>
      <c r="C346" t="s">
        <v>877</v>
      </c>
      <c r="D346" t="s">
        <v>863</v>
      </c>
      <c r="E346" t="s">
        <v>865</v>
      </c>
      <c r="F346" t="s">
        <v>865</v>
      </c>
      <c r="G346" t="s">
        <v>865</v>
      </c>
      <c r="H346">
        <v>0</v>
      </c>
      <c r="I346">
        <v>0</v>
      </c>
      <c r="J346" t="s">
        <v>1008</v>
      </c>
      <c r="K346">
        <v>0</v>
      </c>
      <c r="L346" t="s">
        <v>998</v>
      </c>
      <c r="M346" t="s">
        <v>865</v>
      </c>
    </row>
    <row r="347" spans="1:13" hidden="1" x14ac:dyDescent="0.3">
      <c r="A347" t="s">
        <v>886</v>
      </c>
      <c r="B347" t="s">
        <v>865</v>
      </c>
      <c r="C347" t="s">
        <v>177</v>
      </c>
      <c r="D347" t="s">
        <v>865</v>
      </c>
      <c r="E347">
        <v>272.11</v>
      </c>
      <c r="F347" t="s">
        <v>1805</v>
      </c>
      <c r="G347" t="s">
        <v>865</v>
      </c>
      <c r="H347">
        <v>272</v>
      </c>
      <c r="I347" t="s">
        <v>1726</v>
      </c>
      <c r="J347" t="s">
        <v>1008</v>
      </c>
      <c r="K347">
        <v>0</v>
      </c>
      <c r="L347" t="s">
        <v>1008</v>
      </c>
      <c r="M347" t="s">
        <v>865</v>
      </c>
    </row>
    <row r="348" spans="1:13" hidden="1" x14ac:dyDescent="0.3">
      <c r="A348" t="s">
        <v>886</v>
      </c>
      <c r="B348" t="s">
        <v>865</v>
      </c>
      <c r="C348" t="s">
        <v>403</v>
      </c>
      <c r="D348" t="s">
        <v>865</v>
      </c>
      <c r="E348">
        <v>250.41</v>
      </c>
      <c r="F348" t="s">
        <v>865</v>
      </c>
      <c r="G348" t="s">
        <v>865</v>
      </c>
      <c r="H348">
        <v>0</v>
      </c>
      <c r="I348">
        <v>0</v>
      </c>
      <c r="J348" t="s">
        <v>1008</v>
      </c>
      <c r="K348">
        <v>0</v>
      </c>
      <c r="L348" t="s">
        <v>1008</v>
      </c>
      <c r="M348" t="s">
        <v>865</v>
      </c>
    </row>
    <row r="349" spans="1:13" hidden="1" x14ac:dyDescent="0.3">
      <c r="A349" t="s">
        <v>865</v>
      </c>
      <c r="B349" t="s">
        <v>886</v>
      </c>
      <c r="C349" t="s">
        <v>438</v>
      </c>
      <c r="D349" t="s">
        <v>863</v>
      </c>
      <c r="E349" t="s">
        <v>865</v>
      </c>
      <c r="F349" t="s">
        <v>865</v>
      </c>
      <c r="G349" t="s">
        <v>865</v>
      </c>
      <c r="H349">
        <v>0</v>
      </c>
      <c r="I349">
        <v>0</v>
      </c>
      <c r="J349" t="s">
        <v>1008</v>
      </c>
      <c r="K349">
        <v>0</v>
      </c>
      <c r="L349" t="s">
        <v>998</v>
      </c>
      <c r="M349" t="s">
        <v>865</v>
      </c>
    </row>
    <row r="350" spans="1:13" hidden="1" x14ac:dyDescent="0.3">
      <c r="A350" t="s">
        <v>886</v>
      </c>
      <c r="B350" t="s">
        <v>865</v>
      </c>
      <c r="C350" t="s">
        <v>92</v>
      </c>
      <c r="D350" t="s">
        <v>865</v>
      </c>
      <c r="E350">
        <v>277.51</v>
      </c>
      <c r="F350" t="s">
        <v>1805</v>
      </c>
      <c r="G350" t="s">
        <v>865</v>
      </c>
      <c r="H350">
        <v>2725</v>
      </c>
      <c r="I350" t="s">
        <v>1726</v>
      </c>
      <c r="J350" t="s">
        <v>1008</v>
      </c>
      <c r="K350">
        <v>0</v>
      </c>
      <c r="L350" t="s">
        <v>1008</v>
      </c>
      <c r="M350" t="s">
        <v>865</v>
      </c>
    </row>
    <row r="351" spans="1:13" hidden="1" x14ac:dyDescent="0.3">
      <c r="A351" t="s">
        <v>865</v>
      </c>
      <c r="B351" t="s">
        <v>886</v>
      </c>
      <c r="C351" t="s">
        <v>878</v>
      </c>
      <c r="D351" t="s">
        <v>863</v>
      </c>
      <c r="E351" t="s">
        <v>865</v>
      </c>
      <c r="F351" t="s">
        <v>865</v>
      </c>
      <c r="G351" t="s">
        <v>865</v>
      </c>
      <c r="H351">
        <v>0</v>
      </c>
      <c r="I351">
        <v>0</v>
      </c>
      <c r="J351" t="s">
        <v>1008</v>
      </c>
      <c r="K351">
        <v>0</v>
      </c>
      <c r="L351" t="s">
        <v>998</v>
      </c>
      <c r="M351" t="s">
        <v>865</v>
      </c>
    </row>
    <row r="352" spans="1:13" hidden="1" x14ac:dyDescent="0.3">
      <c r="A352" t="s">
        <v>886</v>
      </c>
      <c r="B352" t="s">
        <v>865</v>
      </c>
      <c r="C352" t="s">
        <v>953</v>
      </c>
      <c r="D352" t="s">
        <v>863</v>
      </c>
      <c r="E352" t="s">
        <v>865</v>
      </c>
      <c r="F352" t="s">
        <v>865</v>
      </c>
      <c r="G352" t="s">
        <v>865</v>
      </c>
      <c r="H352">
        <v>0</v>
      </c>
      <c r="I352">
        <v>0</v>
      </c>
      <c r="J352" t="s">
        <v>1008</v>
      </c>
      <c r="K352">
        <v>0</v>
      </c>
      <c r="L352" t="s">
        <v>998</v>
      </c>
      <c r="M352" t="s">
        <v>865</v>
      </c>
    </row>
    <row r="353" spans="1:13" hidden="1" x14ac:dyDescent="0.3">
      <c r="A353" t="s">
        <v>886</v>
      </c>
      <c r="B353" t="s">
        <v>865</v>
      </c>
      <c r="C353" t="s">
        <v>171</v>
      </c>
      <c r="D353" t="s">
        <v>865</v>
      </c>
      <c r="E353">
        <v>275.3</v>
      </c>
      <c r="F353" t="s">
        <v>865</v>
      </c>
      <c r="G353" t="s">
        <v>865</v>
      </c>
      <c r="H353">
        <v>0</v>
      </c>
      <c r="I353">
        <v>0</v>
      </c>
      <c r="J353" t="s">
        <v>1008</v>
      </c>
      <c r="K353">
        <v>0</v>
      </c>
      <c r="L353" t="s">
        <v>1008</v>
      </c>
      <c r="M353" t="s">
        <v>865</v>
      </c>
    </row>
    <row r="354" spans="1:13" hidden="1" x14ac:dyDescent="0.3">
      <c r="A354" t="s">
        <v>886</v>
      </c>
      <c r="B354" t="s">
        <v>865</v>
      </c>
      <c r="C354" t="s">
        <v>927</v>
      </c>
      <c r="D354" t="s">
        <v>863</v>
      </c>
      <c r="E354" t="s">
        <v>865</v>
      </c>
      <c r="F354" t="s">
        <v>865</v>
      </c>
      <c r="G354" t="s">
        <v>865</v>
      </c>
      <c r="H354">
        <v>0</v>
      </c>
      <c r="I354">
        <v>0</v>
      </c>
      <c r="J354" t="s">
        <v>1008</v>
      </c>
      <c r="K354">
        <v>0</v>
      </c>
      <c r="L354" t="s">
        <v>1008</v>
      </c>
      <c r="M354" t="s">
        <v>865</v>
      </c>
    </row>
    <row r="355" spans="1:13" hidden="1" x14ac:dyDescent="0.3">
      <c r="A355" t="s">
        <v>865</v>
      </c>
      <c r="B355" t="s">
        <v>886</v>
      </c>
      <c r="C355" t="s">
        <v>34</v>
      </c>
      <c r="D355" t="s">
        <v>865</v>
      </c>
      <c r="E355" t="s">
        <v>865</v>
      </c>
      <c r="F355" t="s">
        <v>1805</v>
      </c>
      <c r="G355" t="s">
        <v>865</v>
      </c>
      <c r="H355">
        <v>277</v>
      </c>
      <c r="I355" t="s">
        <v>1726</v>
      </c>
      <c r="J355" t="s">
        <v>1008</v>
      </c>
      <c r="K355">
        <v>0</v>
      </c>
      <c r="L355" t="s">
        <v>998</v>
      </c>
      <c r="M355" t="s">
        <v>1621</v>
      </c>
    </row>
    <row r="356" spans="1:13" hidden="1" x14ac:dyDescent="0.3">
      <c r="A356" t="s">
        <v>865</v>
      </c>
      <c r="B356" t="s">
        <v>886</v>
      </c>
      <c r="C356" t="s">
        <v>879</v>
      </c>
      <c r="D356" t="s">
        <v>863</v>
      </c>
      <c r="E356" t="s">
        <v>865</v>
      </c>
      <c r="F356" t="s">
        <v>865</v>
      </c>
      <c r="G356" t="s">
        <v>865</v>
      </c>
      <c r="H356">
        <v>0</v>
      </c>
      <c r="I356">
        <v>0</v>
      </c>
      <c r="J356" t="s">
        <v>1008</v>
      </c>
      <c r="K356">
        <v>0</v>
      </c>
      <c r="L356" t="s">
        <v>998</v>
      </c>
      <c r="M356" t="s">
        <v>865</v>
      </c>
    </row>
    <row r="357" spans="1:13" hidden="1" x14ac:dyDescent="0.3">
      <c r="A357" t="s">
        <v>886</v>
      </c>
      <c r="B357" t="s">
        <v>865</v>
      </c>
      <c r="C357" t="s">
        <v>257</v>
      </c>
      <c r="D357" t="s">
        <v>865</v>
      </c>
      <c r="E357">
        <v>278.11</v>
      </c>
      <c r="F357" t="s">
        <v>865</v>
      </c>
      <c r="G357" t="s">
        <v>865</v>
      </c>
      <c r="H357">
        <v>0</v>
      </c>
      <c r="I357">
        <v>0</v>
      </c>
      <c r="J357" t="s">
        <v>1008</v>
      </c>
      <c r="K357">
        <v>0</v>
      </c>
      <c r="L357" t="s">
        <v>1008</v>
      </c>
      <c r="M357" t="s">
        <v>865</v>
      </c>
    </row>
    <row r="358" spans="1:13" hidden="1" x14ac:dyDescent="0.3">
      <c r="A358" t="s">
        <v>886</v>
      </c>
      <c r="B358" t="s">
        <v>886</v>
      </c>
      <c r="C358" t="s">
        <v>37</v>
      </c>
      <c r="D358" t="s">
        <v>863</v>
      </c>
      <c r="E358">
        <v>278.10000000000002</v>
      </c>
      <c r="F358" t="s">
        <v>1805</v>
      </c>
      <c r="G358" t="s">
        <v>865</v>
      </c>
      <c r="H358">
        <v>278</v>
      </c>
      <c r="I358" t="s">
        <v>1686</v>
      </c>
      <c r="J358" t="s">
        <v>1008</v>
      </c>
      <c r="K358">
        <v>0</v>
      </c>
      <c r="L358" t="s">
        <v>1008</v>
      </c>
      <c r="M358" t="s">
        <v>865</v>
      </c>
    </row>
    <row r="359" spans="1:13" hidden="1" x14ac:dyDescent="0.3">
      <c r="A359" t="s">
        <v>886</v>
      </c>
      <c r="B359" t="s">
        <v>865</v>
      </c>
      <c r="C359" t="s">
        <v>199</v>
      </c>
      <c r="D359" t="s">
        <v>865</v>
      </c>
      <c r="E359">
        <v>278</v>
      </c>
      <c r="F359" t="s">
        <v>865</v>
      </c>
      <c r="G359" t="s">
        <v>865</v>
      </c>
      <c r="H359">
        <v>0</v>
      </c>
      <c r="I359">
        <v>0</v>
      </c>
      <c r="J359" t="s">
        <v>1008</v>
      </c>
      <c r="K359">
        <v>0</v>
      </c>
      <c r="L359" t="s">
        <v>998</v>
      </c>
      <c r="M359" t="s">
        <v>865</v>
      </c>
    </row>
    <row r="360" spans="1:13" hidden="1" x14ac:dyDescent="0.3">
      <c r="A360" t="s">
        <v>886</v>
      </c>
      <c r="B360" t="s">
        <v>865</v>
      </c>
      <c r="C360" t="s">
        <v>968</v>
      </c>
      <c r="D360" t="s">
        <v>863</v>
      </c>
      <c r="E360" t="s">
        <v>865</v>
      </c>
      <c r="F360" t="s">
        <v>865</v>
      </c>
      <c r="G360" t="s">
        <v>865</v>
      </c>
      <c r="H360">
        <v>0</v>
      </c>
      <c r="I360">
        <v>0</v>
      </c>
      <c r="J360" t="s">
        <v>1008</v>
      </c>
      <c r="K360">
        <v>0</v>
      </c>
      <c r="L360" t="s">
        <v>998</v>
      </c>
      <c r="M360" t="s">
        <v>865</v>
      </c>
    </row>
    <row r="361" spans="1:13" hidden="1" x14ac:dyDescent="0.3">
      <c r="A361" t="s">
        <v>886</v>
      </c>
      <c r="B361" t="s">
        <v>865</v>
      </c>
      <c r="C361" t="s">
        <v>165</v>
      </c>
      <c r="D361" t="s">
        <v>865</v>
      </c>
      <c r="E361">
        <v>250.6</v>
      </c>
      <c r="F361" t="s">
        <v>865</v>
      </c>
      <c r="G361" t="s">
        <v>865</v>
      </c>
      <c r="H361">
        <v>0</v>
      </c>
      <c r="I361">
        <v>0</v>
      </c>
      <c r="J361" t="s">
        <v>1008</v>
      </c>
      <c r="K361">
        <v>0</v>
      </c>
      <c r="L361" t="s">
        <v>1008</v>
      </c>
      <c r="M361" t="s">
        <v>865</v>
      </c>
    </row>
    <row r="362" spans="1:13" hidden="1" x14ac:dyDescent="0.3">
      <c r="A362" t="s">
        <v>865</v>
      </c>
      <c r="B362" t="s">
        <v>886</v>
      </c>
      <c r="C362" t="s">
        <v>883</v>
      </c>
      <c r="D362" t="s">
        <v>863</v>
      </c>
      <c r="E362" t="s">
        <v>865</v>
      </c>
      <c r="F362" t="s">
        <v>865</v>
      </c>
      <c r="G362" t="s">
        <v>865</v>
      </c>
      <c r="H362">
        <v>0</v>
      </c>
      <c r="I362">
        <v>0</v>
      </c>
      <c r="J362" t="s">
        <v>1008</v>
      </c>
      <c r="K362">
        <v>0</v>
      </c>
      <c r="L362" t="s">
        <v>998</v>
      </c>
      <c r="M362" t="s">
        <v>865</v>
      </c>
    </row>
    <row r="363" spans="1:13" hidden="1" x14ac:dyDescent="0.3">
      <c r="A363" t="s">
        <v>865</v>
      </c>
      <c r="B363" t="s">
        <v>886</v>
      </c>
      <c r="C363" t="s">
        <v>882</v>
      </c>
      <c r="D363" t="s">
        <v>863</v>
      </c>
      <c r="E363" t="s">
        <v>865</v>
      </c>
      <c r="F363" t="s">
        <v>865</v>
      </c>
      <c r="G363" t="s">
        <v>865</v>
      </c>
      <c r="H363">
        <v>0</v>
      </c>
      <c r="I363">
        <v>0</v>
      </c>
      <c r="J363" t="s">
        <v>1008</v>
      </c>
      <c r="K363">
        <v>0</v>
      </c>
      <c r="L363" t="s">
        <v>998</v>
      </c>
      <c r="M363" t="s">
        <v>865</v>
      </c>
    </row>
    <row r="364" spans="1:13" hidden="1" x14ac:dyDescent="0.3">
      <c r="A364" t="s">
        <v>886</v>
      </c>
      <c r="B364" t="s">
        <v>886</v>
      </c>
      <c r="C364" t="s">
        <v>47</v>
      </c>
      <c r="D364" t="s">
        <v>865</v>
      </c>
      <c r="E364">
        <v>250.2</v>
      </c>
      <c r="F364" t="s">
        <v>1805</v>
      </c>
      <c r="G364" t="s">
        <v>865</v>
      </c>
      <c r="H364">
        <v>25000</v>
      </c>
      <c r="I364" t="s">
        <v>1689</v>
      </c>
      <c r="J364" t="s">
        <v>1008</v>
      </c>
      <c r="K364">
        <v>0</v>
      </c>
      <c r="L364" t="s">
        <v>1008</v>
      </c>
      <c r="M364" t="s">
        <v>865</v>
      </c>
    </row>
    <row r="365" spans="1:13" hidden="1" x14ac:dyDescent="0.3">
      <c r="A365" t="s">
        <v>886</v>
      </c>
      <c r="B365" t="s">
        <v>865</v>
      </c>
      <c r="C365" t="s">
        <v>73</v>
      </c>
      <c r="D365" t="s">
        <v>865</v>
      </c>
      <c r="E365">
        <v>250.21</v>
      </c>
      <c r="F365" t="s">
        <v>865</v>
      </c>
      <c r="G365" t="s">
        <v>865</v>
      </c>
      <c r="H365">
        <v>0</v>
      </c>
      <c r="I365">
        <v>0</v>
      </c>
      <c r="J365" t="s">
        <v>1008</v>
      </c>
      <c r="K365">
        <v>0</v>
      </c>
      <c r="L365" t="s">
        <v>1008</v>
      </c>
      <c r="M365" t="s">
        <v>865</v>
      </c>
    </row>
    <row r="366" spans="1:13" hidden="1" x14ac:dyDescent="0.3">
      <c r="A366" t="s">
        <v>886</v>
      </c>
      <c r="B366" t="s">
        <v>865</v>
      </c>
      <c r="C366" t="s">
        <v>378</v>
      </c>
      <c r="D366" t="s">
        <v>865</v>
      </c>
      <c r="E366">
        <v>250.22</v>
      </c>
      <c r="F366" t="s">
        <v>865</v>
      </c>
      <c r="G366" t="s">
        <v>865</v>
      </c>
      <c r="H366">
        <v>0</v>
      </c>
      <c r="I366">
        <v>0</v>
      </c>
      <c r="J366" t="s">
        <v>1008</v>
      </c>
      <c r="K366">
        <v>0</v>
      </c>
      <c r="L366" t="s">
        <v>1008</v>
      </c>
      <c r="M366" t="s">
        <v>865</v>
      </c>
    </row>
    <row r="367" spans="1:13" hidden="1" x14ac:dyDescent="0.3">
      <c r="A367" t="s">
        <v>886</v>
      </c>
      <c r="B367" t="s">
        <v>865</v>
      </c>
      <c r="C367" t="s">
        <v>169</v>
      </c>
      <c r="D367" t="s">
        <v>865</v>
      </c>
      <c r="E367">
        <v>250.24</v>
      </c>
      <c r="F367" t="s">
        <v>865</v>
      </c>
      <c r="G367" t="s">
        <v>865</v>
      </c>
      <c r="H367">
        <v>0</v>
      </c>
      <c r="I367">
        <v>0</v>
      </c>
      <c r="J367" t="s">
        <v>1008</v>
      </c>
      <c r="K367">
        <v>0</v>
      </c>
      <c r="L367" t="s">
        <v>1008</v>
      </c>
      <c r="M367" t="s">
        <v>865</v>
      </c>
    </row>
    <row r="368" spans="1:13" hidden="1" x14ac:dyDescent="0.3">
      <c r="A368" t="s">
        <v>886</v>
      </c>
      <c r="B368" t="s">
        <v>865</v>
      </c>
      <c r="C368" t="s">
        <v>202</v>
      </c>
      <c r="D368" t="s">
        <v>865</v>
      </c>
      <c r="E368">
        <v>250.25</v>
      </c>
      <c r="F368" t="s">
        <v>865</v>
      </c>
      <c r="G368" t="s">
        <v>865</v>
      </c>
      <c r="H368">
        <v>0</v>
      </c>
      <c r="I368">
        <v>0</v>
      </c>
      <c r="J368" t="s">
        <v>1008</v>
      </c>
      <c r="K368">
        <v>0</v>
      </c>
      <c r="L368" t="s">
        <v>1008</v>
      </c>
      <c r="M368" t="s">
        <v>865</v>
      </c>
    </row>
    <row r="369" spans="1:13" hidden="1" x14ac:dyDescent="0.3">
      <c r="A369" t="s">
        <v>886</v>
      </c>
      <c r="B369" t="s">
        <v>865</v>
      </c>
      <c r="C369" t="s">
        <v>200</v>
      </c>
      <c r="D369" t="s">
        <v>865</v>
      </c>
      <c r="E369">
        <v>250.23</v>
      </c>
      <c r="F369" t="s">
        <v>865</v>
      </c>
      <c r="G369" t="s">
        <v>865</v>
      </c>
      <c r="H369">
        <v>0</v>
      </c>
      <c r="I369">
        <v>0</v>
      </c>
      <c r="J369" t="s">
        <v>1008</v>
      </c>
      <c r="K369">
        <v>0</v>
      </c>
      <c r="L369" t="s">
        <v>1008</v>
      </c>
      <c r="M369" t="s">
        <v>865</v>
      </c>
    </row>
    <row r="370" spans="1:13" hidden="1" x14ac:dyDescent="0.3">
      <c r="A370" t="s">
        <v>886</v>
      </c>
      <c r="B370" t="s">
        <v>886</v>
      </c>
      <c r="C370" t="s">
        <v>1507</v>
      </c>
      <c r="D370" t="s">
        <v>863</v>
      </c>
      <c r="E370" t="s">
        <v>865</v>
      </c>
      <c r="F370" t="s">
        <v>865</v>
      </c>
      <c r="G370" t="s">
        <v>865</v>
      </c>
      <c r="H370">
        <v>0</v>
      </c>
      <c r="I370">
        <v>0</v>
      </c>
      <c r="J370" t="s">
        <v>1008</v>
      </c>
      <c r="K370">
        <v>0</v>
      </c>
      <c r="L370" t="s">
        <v>1008</v>
      </c>
      <c r="M370" t="s">
        <v>865</v>
      </c>
    </row>
    <row r="371" spans="1:13" hidden="1" x14ac:dyDescent="0.3">
      <c r="A371" t="s">
        <v>865</v>
      </c>
      <c r="B371" t="s">
        <v>886</v>
      </c>
      <c r="C371" t="s">
        <v>884</v>
      </c>
      <c r="D371" t="s">
        <v>863</v>
      </c>
      <c r="E371" t="s">
        <v>865</v>
      </c>
      <c r="F371" t="s">
        <v>865</v>
      </c>
      <c r="G371" t="s">
        <v>865</v>
      </c>
      <c r="H371">
        <v>0</v>
      </c>
      <c r="I371">
        <v>0</v>
      </c>
      <c r="J371" t="s">
        <v>1008</v>
      </c>
      <c r="K371">
        <v>0</v>
      </c>
      <c r="L371" t="s">
        <v>998</v>
      </c>
      <c r="M371" t="s">
        <v>865</v>
      </c>
    </row>
    <row r="372" spans="1:13" hidden="1" x14ac:dyDescent="0.3">
      <c r="A372" t="s">
        <v>865</v>
      </c>
      <c r="B372" t="s">
        <v>886</v>
      </c>
      <c r="C372" t="s">
        <v>885</v>
      </c>
      <c r="D372" t="s">
        <v>863</v>
      </c>
      <c r="E372" t="s">
        <v>865</v>
      </c>
      <c r="F372" t="s">
        <v>865</v>
      </c>
      <c r="G372" t="s">
        <v>865</v>
      </c>
      <c r="H372">
        <v>0</v>
      </c>
      <c r="I372">
        <v>0</v>
      </c>
      <c r="J372" t="s">
        <v>1008</v>
      </c>
      <c r="K372">
        <v>0</v>
      </c>
      <c r="L372" t="s">
        <v>998</v>
      </c>
      <c r="M372" t="s">
        <v>865</v>
      </c>
    </row>
    <row r="373" spans="1:13" hidden="1" x14ac:dyDescent="0.3">
      <c r="A373" t="s">
        <v>886</v>
      </c>
      <c r="B373" t="s">
        <v>886</v>
      </c>
      <c r="C373" t="s">
        <v>9</v>
      </c>
      <c r="D373" t="s">
        <v>863</v>
      </c>
      <c r="E373">
        <v>290.11</v>
      </c>
      <c r="F373" t="s">
        <v>865</v>
      </c>
      <c r="G373" t="s">
        <v>865</v>
      </c>
      <c r="H373">
        <v>0</v>
      </c>
      <c r="I373">
        <v>0</v>
      </c>
      <c r="J373" t="s">
        <v>1000</v>
      </c>
      <c r="K373">
        <v>0</v>
      </c>
      <c r="L373" t="s">
        <v>1000</v>
      </c>
      <c r="M373" t="s">
        <v>865</v>
      </c>
    </row>
    <row r="374" spans="1:13" hidden="1" x14ac:dyDescent="0.3">
      <c r="A374" t="s">
        <v>865</v>
      </c>
      <c r="B374" t="s">
        <v>886</v>
      </c>
      <c r="C374" t="s">
        <v>12</v>
      </c>
      <c r="D374" t="s">
        <v>863</v>
      </c>
      <c r="E374" t="s">
        <v>865</v>
      </c>
      <c r="F374" t="s">
        <v>865</v>
      </c>
      <c r="G374" t="s">
        <v>865</v>
      </c>
      <c r="H374">
        <v>0</v>
      </c>
      <c r="I374">
        <v>0</v>
      </c>
      <c r="J374" t="s">
        <v>1000</v>
      </c>
      <c r="K374">
        <v>0</v>
      </c>
      <c r="L374" t="s">
        <v>1000</v>
      </c>
      <c r="M374" t="s">
        <v>865</v>
      </c>
    </row>
    <row r="375" spans="1:13" hidden="1" x14ac:dyDescent="0.3">
      <c r="A375" t="s">
        <v>886</v>
      </c>
      <c r="B375" t="s">
        <v>865</v>
      </c>
      <c r="C375" t="s">
        <v>951</v>
      </c>
      <c r="D375" t="s">
        <v>863</v>
      </c>
      <c r="E375" t="s">
        <v>865</v>
      </c>
      <c r="F375" t="s">
        <v>865</v>
      </c>
      <c r="G375" t="s">
        <v>865</v>
      </c>
      <c r="H375">
        <v>0</v>
      </c>
      <c r="I375">
        <v>0</v>
      </c>
      <c r="J375" t="s">
        <v>1000</v>
      </c>
      <c r="K375">
        <v>0</v>
      </c>
      <c r="L375" t="s">
        <v>1000</v>
      </c>
      <c r="M375" t="s">
        <v>865</v>
      </c>
    </row>
    <row r="376" spans="1:13" hidden="1" x14ac:dyDescent="0.3">
      <c r="A376" t="s">
        <v>886</v>
      </c>
      <c r="B376" t="s">
        <v>865</v>
      </c>
      <c r="C376" t="s">
        <v>959</v>
      </c>
      <c r="D376" t="s">
        <v>863</v>
      </c>
      <c r="E376" t="s">
        <v>865</v>
      </c>
      <c r="F376" t="s">
        <v>865</v>
      </c>
      <c r="G376" t="s">
        <v>865</v>
      </c>
      <c r="H376">
        <v>0</v>
      </c>
      <c r="I376">
        <v>0</v>
      </c>
      <c r="J376" t="s">
        <v>1000</v>
      </c>
      <c r="K376">
        <v>0</v>
      </c>
      <c r="L376" t="s">
        <v>1005</v>
      </c>
      <c r="M376" t="s">
        <v>865</v>
      </c>
    </row>
    <row r="377" spans="1:13" hidden="1" x14ac:dyDescent="0.3">
      <c r="A377" t="s">
        <v>886</v>
      </c>
      <c r="B377" t="s">
        <v>865</v>
      </c>
      <c r="C377" t="s">
        <v>958</v>
      </c>
      <c r="D377" t="s">
        <v>863</v>
      </c>
      <c r="E377" t="s">
        <v>865</v>
      </c>
      <c r="F377" t="s">
        <v>865</v>
      </c>
      <c r="G377" t="s">
        <v>886</v>
      </c>
      <c r="H377">
        <v>0</v>
      </c>
      <c r="I377">
        <v>0</v>
      </c>
      <c r="J377" t="s">
        <v>1000</v>
      </c>
      <c r="K377">
        <v>0</v>
      </c>
      <c r="L377" t="s">
        <v>1000</v>
      </c>
      <c r="M377" t="s">
        <v>865</v>
      </c>
    </row>
    <row r="378" spans="1:13" hidden="1" x14ac:dyDescent="0.3">
      <c r="A378" t="s">
        <v>886</v>
      </c>
      <c r="B378" t="s">
        <v>865</v>
      </c>
      <c r="C378" t="s">
        <v>1669</v>
      </c>
      <c r="D378" t="s">
        <v>863</v>
      </c>
      <c r="E378" t="s">
        <v>865</v>
      </c>
      <c r="F378" t="s">
        <v>865</v>
      </c>
      <c r="G378" t="s">
        <v>886</v>
      </c>
      <c r="H378">
        <v>0</v>
      </c>
      <c r="I378">
        <v>0</v>
      </c>
      <c r="J378" t="s">
        <v>1000</v>
      </c>
      <c r="K378">
        <v>0</v>
      </c>
      <c r="L378" t="s">
        <v>1000</v>
      </c>
      <c r="M378" t="s">
        <v>865</v>
      </c>
    </row>
    <row r="379" spans="1:13" hidden="1" x14ac:dyDescent="0.3">
      <c r="A379" t="s">
        <v>886</v>
      </c>
      <c r="B379" t="s">
        <v>865</v>
      </c>
      <c r="C379" t="s">
        <v>214</v>
      </c>
      <c r="D379" t="s">
        <v>863</v>
      </c>
      <c r="E379" t="s">
        <v>865</v>
      </c>
      <c r="F379" t="s">
        <v>865</v>
      </c>
      <c r="G379" t="s">
        <v>886</v>
      </c>
      <c r="H379">
        <v>0</v>
      </c>
      <c r="I379">
        <v>0</v>
      </c>
      <c r="J379" t="s">
        <v>1000</v>
      </c>
      <c r="K379">
        <v>0</v>
      </c>
      <c r="L379" t="s">
        <v>1000</v>
      </c>
      <c r="M379" t="s">
        <v>865</v>
      </c>
    </row>
    <row r="380" spans="1:13" hidden="1" x14ac:dyDescent="0.3">
      <c r="A380" t="s">
        <v>886</v>
      </c>
      <c r="B380" t="s">
        <v>865</v>
      </c>
      <c r="C380" t="s">
        <v>956</v>
      </c>
      <c r="D380" t="s">
        <v>863</v>
      </c>
      <c r="E380" t="s">
        <v>865</v>
      </c>
      <c r="F380" t="s">
        <v>865</v>
      </c>
      <c r="G380" t="s">
        <v>886</v>
      </c>
      <c r="H380">
        <v>0</v>
      </c>
      <c r="I380">
        <v>0</v>
      </c>
      <c r="J380" t="s">
        <v>1000</v>
      </c>
      <c r="K380">
        <v>0</v>
      </c>
      <c r="L380" t="s">
        <v>1000</v>
      </c>
      <c r="M380" t="s">
        <v>865</v>
      </c>
    </row>
    <row r="381" spans="1:13" hidden="1" x14ac:dyDescent="0.3">
      <c r="A381" t="s">
        <v>886</v>
      </c>
      <c r="B381" t="s">
        <v>865</v>
      </c>
      <c r="C381" t="s">
        <v>1670</v>
      </c>
      <c r="D381" t="s">
        <v>863</v>
      </c>
      <c r="E381" t="s">
        <v>865</v>
      </c>
      <c r="F381" t="s">
        <v>865</v>
      </c>
      <c r="G381" t="s">
        <v>886</v>
      </c>
      <c r="H381">
        <v>0</v>
      </c>
      <c r="I381">
        <v>0</v>
      </c>
      <c r="J381" t="s">
        <v>1000</v>
      </c>
      <c r="K381">
        <v>0</v>
      </c>
      <c r="L381" t="s">
        <v>1000</v>
      </c>
      <c r="M381" t="s">
        <v>865</v>
      </c>
    </row>
    <row r="382" spans="1:13" hidden="1" x14ac:dyDescent="0.3">
      <c r="A382" t="s">
        <v>886</v>
      </c>
      <c r="B382" t="s">
        <v>865</v>
      </c>
      <c r="C382" t="s">
        <v>1671</v>
      </c>
      <c r="D382" t="s">
        <v>863</v>
      </c>
      <c r="E382" t="s">
        <v>865</v>
      </c>
      <c r="F382" t="s">
        <v>865</v>
      </c>
      <c r="G382" t="s">
        <v>886</v>
      </c>
      <c r="H382">
        <v>0</v>
      </c>
      <c r="I382">
        <v>0</v>
      </c>
      <c r="J382" t="s">
        <v>1000</v>
      </c>
      <c r="K382">
        <v>0</v>
      </c>
      <c r="L382" t="s">
        <v>1000</v>
      </c>
      <c r="M382" t="s">
        <v>865</v>
      </c>
    </row>
    <row r="383" spans="1:13" hidden="1" x14ac:dyDescent="0.3">
      <c r="A383" t="s">
        <v>886</v>
      </c>
      <c r="B383" t="s">
        <v>865</v>
      </c>
      <c r="C383" t="s">
        <v>1672</v>
      </c>
      <c r="D383" t="s">
        <v>863</v>
      </c>
      <c r="E383" t="s">
        <v>865</v>
      </c>
      <c r="F383" t="s">
        <v>865</v>
      </c>
      <c r="G383" t="s">
        <v>886</v>
      </c>
      <c r="H383">
        <v>0</v>
      </c>
      <c r="I383">
        <v>0</v>
      </c>
      <c r="J383" t="s">
        <v>1000</v>
      </c>
      <c r="K383">
        <v>0</v>
      </c>
      <c r="L383" t="s">
        <v>1000</v>
      </c>
      <c r="M383" t="s">
        <v>865</v>
      </c>
    </row>
    <row r="384" spans="1:13" hidden="1" x14ac:dyDescent="0.3">
      <c r="A384" t="s">
        <v>886</v>
      </c>
      <c r="B384" t="s">
        <v>865</v>
      </c>
      <c r="C384" t="s">
        <v>308</v>
      </c>
      <c r="D384" t="s">
        <v>865</v>
      </c>
      <c r="E384">
        <v>334</v>
      </c>
      <c r="F384" t="s">
        <v>1805</v>
      </c>
      <c r="G384" t="s">
        <v>865</v>
      </c>
      <c r="H384">
        <v>3369</v>
      </c>
      <c r="I384" t="s">
        <v>1724</v>
      </c>
      <c r="J384" t="s">
        <v>1000</v>
      </c>
      <c r="K384">
        <v>0</v>
      </c>
      <c r="L384" t="s">
        <v>1000</v>
      </c>
      <c r="M384" t="s">
        <v>865</v>
      </c>
    </row>
    <row r="385" spans="1:13" hidden="1" x14ac:dyDescent="0.3">
      <c r="A385" t="s">
        <v>886</v>
      </c>
      <c r="B385" t="s">
        <v>865</v>
      </c>
      <c r="C385" t="s">
        <v>406</v>
      </c>
      <c r="D385" t="s">
        <v>863</v>
      </c>
      <c r="E385" t="s">
        <v>865</v>
      </c>
      <c r="F385" t="s">
        <v>865</v>
      </c>
      <c r="G385" t="s">
        <v>865</v>
      </c>
      <c r="H385">
        <v>0</v>
      </c>
      <c r="I385">
        <v>0</v>
      </c>
      <c r="J385" t="s">
        <v>1000</v>
      </c>
      <c r="K385">
        <v>0</v>
      </c>
      <c r="L385" t="s">
        <v>1000</v>
      </c>
      <c r="M385" t="s">
        <v>865</v>
      </c>
    </row>
    <row r="386" spans="1:13" hidden="1" x14ac:dyDescent="0.3">
      <c r="A386" t="s">
        <v>886</v>
      </c>
      <c r="B386" t="s">
        <v>865</v>
      </c>
      <c r="C386" t="s">
        <v>135</v>
      </c>
      <c r="D386" t="s">
        <v>865</v>
      </c>
      <c r="E386">
        <v>290.12</v>
      </c>
      <c r="F386" t="s">
        <v>865</v>
      </c>
      <c r="G386" t="s">
        <v>865</v>
      </c>
      <c r="H386">
        <v>0</v>
      </c>
      <c r="I386">
        <v>0</v>
      </c>
      <c r="J386" t="s">
        <v>1000</v>
      </c>
      <c r="K386">
        <v>0</v>
      </c>
      <c r="L386" t="s">
        <v>1000</v>
      </c>
      <c r="M386" t="s">
        <v>865</v>
      </c>
    </row>
    <row r="387" spans="1:13" hidden="1" x14ac:dyDescent="0.3">
      <c r="A387" t="s">
        <v>886</v>
      </c>
      <c r="B387" t="s">
        <v>865</v>
      </c>
      <c r="C387" t="s">
        <v>248</v>
      </c>
      <c r="D387" t="s">
        <v>865</v>
      </c>
      <c r="E387">
        <v>290.10000000000002</v>
      </c>
      <c r="F387" t="s">
        <v>865</v>
      </c>
      <c r="G387" t="s">
        <v>865</v>
      </c>
      <c r="H387">
        <v>0</v>
      </c>
      <c r="I387">
        <v>0</v>
      </c>
      <c r="J387" t="s">
        <v>1000</v>
      </c>
      <c r="K387">
        <v>0</v>
      </c>
      <c r="L387" t="s">
        <v>1000</v>
      </c>
      <c r="M387" t="s">
        <v>865</v>
      </c>
    </row>
    <row r="388" spans="1:13" hidden="1" x14ac:dyDescent="0.3">
      <c r="A388" t="s">
        <v>886</v>
      </c>
      <c r="B388" t="s">
        <v>865</v>
      </c>
      <c r="C388" t="s">
        <v>239</v>
      </c>
      <c r="D388" t="s">
        <v>865</v>
      </c>
      <c r="E388">
        <v>333.1</v>
      </c>
      <c r="F388" t="s">
        <v>865</v>
      </c>
      <c r="G388" t="s">
        <v>865</v>
      </c>
      <c r="H388">
        <v>0</v>
      </c>
      <c r="I388">
        <v>0</v>
      </c>
      <c r="J388" t="s">
        <v>1000</v>
      </c>
      <c r="K388">
        <v>0</v>
      </c>
      <c r="L388" t="s">
        <v>1000</v>
      </c>
      <c r="M388" t="s">
        <v>865</v>
      </c>
    </row>
    <row r="389" spans="1:13" hidden="1" x14ac:dyDescent="0.3">
      <c r="A389" t="s">
        <v>865</v>
      </c>
      <c r="B389" t="s">
        <v>886</v>
      </c>
      <c r="C389" t="s">
        <v>867</v>
      </c>
      <c r="D389" t="s">
        <v>863</v>
      </c>
      <c r="E389" t="s">
        <v>865</v>
      </c>
      <c r="F389" t="s">
        <v>865</v>
      </c>
      <c r="G389" t="s">
        <v>865</v>
      </c>
      <c r="H389">
        <v>0</v>
      </c>
      <c r="I389">
        <v>0</v>
      </c>
      <c r="J389" t="s">
        <v>1000</v>
      </c>
      <c r="K389">
        <v>0</v>
      </c>
      <c r="L389" t="s">
        <v>1000</v>
      </c>
      <c r="M389" t="s">
        <v>865</v>
      </c>
    </row>
    <row r="390" spans="1:13" hidden="1" x14ac:dyDescent="0.3">
      <c r="A390" t="s">
        <v>886</v>
      </c>
      <c r="B390" t="s">
        <v>865</v>
      </c>
      <c r="C390" t="s">
        <v>180</v>
      </c>
      <c r="D390" t="s">
        <v>865</v>
      </c>
      <c r="E390">
        <v>292.3</v>
      </c>
      <c r="F390" t="s">
        <v>865</v>
      </c>
      <c r="G390" t="s">
        <v>865</v>
      </c>
      <c r="H390">
        <v>0</v>
      </c>
      <c r="I390">
        <v>0</v>
      </c>
      <c r="J390" t="s">
        <v>1000</v>
      </c>
      <c r="K390">
        <v>0</v>
      </c>
      <c r="L390" t="s">
        <v>1005</v>
      </c>
      <c r="M390" t="s">
        <v>865</v>
      </c>
    </row>
    <row r="391" spans="1:13" hidden="1" x14ac:dyDescent="0.3">
      <c r="A391" t="s">
        <v>886</v>
      </c>
      <c r="B391" t="s">
        <v>865</v>
      </c>
      <c r="C391" t="s">
        <v>955</v>
      </c>
      <c r="D391" t="s">
        <v>863</v>
      </c>
      <c r="E391" t="s">
        <v>865</v>
      </c>
      <c r="F391" t="s">
        <v>865</v>
      </c>
      <c r="G391" t="s">
        <v>865</v>
      </c>
      <c r="H391">
        <v>0</v>
      </c>
      <c r="I391">
        <v>0</v>
      </c>
      <c r="J391" t="s">
        <v>1000</v>
      </c>
      <c r="K391">
        <v>0</v>
      </c>
      <c r="L391" t="s">
        <v>1005</v>
      </c>
      <c r="M391" t="s">
        <v>865</v>
      </c>
    </row>
    <row r="392" spans="1:13" hidden="1" x14ac:dyDescent="0.3">
      <c r="A392" t="s">
        <v>886</v>
      </c>
      <c r="B392" t="s">
        <v>865</v>
      </c>
      <c r="C392" t="s">
        <v>143</v>
      </c>
      <c r="D392" t="s">
        <v>865</v>
      </c>
      <c r="E392">
        <v>292.2</v>
      </c>
      <c r="F392" t="s">
        <v>865</v>
      </c>
      <c r="G392" t="s">
        <v>886</v>
      </c>
      <c r="H392">
        <v>0</v>
      </c>
      <c r="I392">
        <v>0</v>
      </c>
      <c r="J392" t="s">
        <v>1000</v>
      </c>
      <c r="K392">
        <v>0</v>
      </c>
      <c r="L392" t="s">
        <v>1000</v>
      </c>
      <c r="M392" t="s">
        <v>865</v>
      </c>
    </row>
    <row r="393" spans="1:13" hidden="1" x14ac:dyDescent="0.3">
      <c r="A393" t="s">
        <v>865</v>
      </c>
      <c r="B393" t="s">
        <v>886</v>
      </c>
      <c r="C393" t="s">
        <v>35</v>
      </c>
      <c r="D393" t="s">
        <v>863</v>
      </c>
      <c r="E393">
        <v>335</v>
      </c>
      <c r="F393" t="s">
        <v>1805</v>
      </c>
      <c r="G393" t="s">
        <v>865</v>
      </c>
      <c r="H393">
        <v>340</v>
      </c>
      <c r="I393" t="s">
        <v>1787</v>
      </c>
      <c r="J393" t="s">
        <v>1000</v>
      </c>
      <c r="K393">
        <v>0</v>
      </c>
      <c r="L393" t="s">
        <v>1000</v>
      </c>
      <c r="M393" t="s">
        <v>865</v>
      </c>
    </row>
    <row r="394" spans="1:13" hidden="1" x14ac:dyDescent="0.3">
      <c r="A394" t="s">
        <v>886</v>
      </c>
      <c r="B394" t="s">
        <v>865</v>
      </c>
      <c r="C394" t="s">
        <v>251</v>
      </c>
      <c r="D394" t="s">
        <v>865</v>
      </c>
      <c r="E394">
        <v>331</v>
      </c>
      <c r="F394" t="s">
        <v>865</v>
      </c>
      <c r="G394" t="s">
        <v>865</v>
      </c>
      <c r="H394">
        <v>0</v>
      </c>
      <c r="I394">
        <v>0</v>
      </c>
      <c r="J394" t="s">
        <v>1000</v>
      </c>
      <c r="K394">
        <v>0</v>
      </c>
      <c r="L394" t="s">
        <v>1000</v>
      </c>
      <c r="M394" t="s">
        <v>865</v>
      </c>
    </row>
    <row r="395" spans="1:13" hidden="1" x14ac:dyDescent="0.3">
      <c r="A395" t="s">
        <v>886</v>
      </c>
      <c r="B395" t="s">
        <v>886</v>
      </c>
      <c r="C395" t="s">
        <v>40</v>
      </c>
      <c r="D395" t="s">
        <v>863</v>
      </c>
      <c r="E395">
        <v>332</v>
      </c>
      <c r="F395" t="s">
        <v>1805</v>
      </c>
      <c r="G395" t="s">
        <v>865</v>
      </c>
      <c r="H395">
        <v>332</v>
      </c>
      <c r="I395" t="s">
        <v>1687</v>
      </c>
      <c r="J395" t="s">
        <v>1000</v>
      </c>
      <c r="K395">
        <v>0</v>
      </c>
      <c r="L395" t="s">
        <v>1000</v>
      </c>
      <c r="M395" t="s">
        <v>865</v>
      </c>
    </row>
    <row r="396" spans="1:13" hidden="1" x14ac:dyDescent="0.3">
      <c r="A396" t="s">
        <v>886</v>
      </c>
      <c r="B396" t="s">
        <v>865</v>
      </c>
      <c r="C396" t="s">
        <v>408</v>
      </c>
      <c r="D396" t="s">
        <v>865</v>
      </c>
      <c r="E396">
        <v>337.1</v>
      </c>
      <c r="F396" t="s">
        <v>865</v>
      </c>
      <c r="G396" t="s">
        <v>865</v>
      </c>
      <c r="H396">
        <v>0</v>
      </c>
      <c r="I396">
        <v>0</v>
      </c>
      <c r="J396" t="s">
        <v>1000</v>
      </c>
      <c r="K396">
        <v>0</v>
      </c>
      <c r="L396" t="s">
        <v>1000</v>
      </c>
      <c r="M396" t="s">
        <v>865</v>
      </c>
    </row>
    <row r="397" spans="1:13" hidden="1" x14ac:dyDescent="0.3">
      <c r="A397" t="s">
        <v>886</v>
      </c>
      <c r="B397" t="s">
        <v>865</v>
      </c>
      <c r="C397" t="s">
        <v>247</v>
      </c>
      <c r="D397" t="s">
        <v>865</v>
      </c>
      <c r="E397">
        <v>290.13</v>
      </c>
      <c r="F397" t="s">
        <v>865</v>
      </c>
      <c r="G397" t="s">
        <v>865</v>
      </c>
      <c r="H397">
        <v>0</v>
      </c>
      <c r="I397">
        <v>0</v>
      </c>
      <c r="J397" t="s">
        <v>1000</v>
      </c>
      <c r="K397">
        <v>0</v>
      </c>
      <c r="L397" t="s">
        <v>1000</v>
      </c>
      <c r="M397" t="s">
        <v>865</v>
      </c>
    </row>
    <row r="398" spans="1:13" hidden="1" x14ac:dyDescent="0.3">
      <c r="A398" t="s">
        <v>886</v>
      </c>
      <c r="B398" t="s">
        <v>865</v>
      </c>
      <c r="C398" t="s">
        <v>176</v>
      </c>
      <c r="D398" t="s">
        <v>865</v>
      </c>
      <c r="E398">
        <v>389.4</v>
      </c>
      <c r="F398" t="s">
        <v>865</v>
      </c>
      <c r="G398" t="s">
        <v>865</v>
      </c>
      <c r="H398">
        <v>0</v>
      </c>
      <c r="I398">
        <v>0</v>
      </c>
      <c r="J398" t="s">
        <v>1000</v>
      </c>
      <c r="K398">
        <v>0</v>
      </c>
      <c r="L398" t="s">
        <v>1005</v>
      </c>
      <c r="M398" t="s">
        <v>865</v>
      </c>
    </row>
    <row r="399" spans="1:13" hidden="1" x14ac:dyDescent="0.3">
      <c r="A399" t="s">
        <v>886</v>
      </c>
      <c r="B399" t="s">
        <v>865</v>
      </c>
      <c r="C399" t="s">
        <v>434</v>
      </c>
      <c r="D399" t="s">
        <v>865</v>
      </c>
      <c r="E399">
        <v>352.1</v>
      </c>
      <c r="F399" t="s">
        <v>865</v>
      </c>
      <c r="G399" t="s">
        <v>865</v>
      </c>
      <c r="H399">
        <v>0</v>
      </c>
      <c r="I399">
        <v>0</v>
      </c>
      <c r="J399" t="s">
        <v>1000</v>
      </c>
      <c r="K399">
        <v>0</v>
      </c>
      <c r="L399" t="s">
        <v>1000</v>
      </c>
      <c r="M399" t="s">
        <v>865</v>
      </c>
    </row>
    <row r="400" spans="1:13" hidden="1" x14ac:dyDescent="0.3">
      <c r="A400" t="s">
        <v>886</v>
      </c>
      <c r="B400" t="s">
        <v>865</v>
      </c>
      <c r="C400" t="s">
        <v>1506</v>
      </c>
      <c r="D400" t="s">
        <v>863</v>
      </c>
      <c r="E400" t="s">
        <v>865</v>
      </c>
      <c r="F400" t="s">
        <v>865</v>
      </c>
      <c r="G400" t="s">
        <v>865</v>
      </c>
      <c r="H400">
        <v>0</v>
      </c>
      <c r="I400">
        <v>0</v>
      </c>
      <c r="J400" t="s">
        <v>1000</v>
      </c>
      <c r="K400">
        <v>0</v>
      </c>
      <c r="L400" t="s">
        <v>1005</v>
      </c>
      <c r="M400" t="s">
        <v>865</v>
      </c>
    </row>
    <row r="401" spans="1:13" hidden="1" x14ac:dyDescent="0.3">
      <c r="A401" t="s">
        <v>886</v>
      </c>
      <c r="B401" t="s">
        <v>865</v>
      </c>
      <c r="C401" t="s">
        <v>362</v>
      </c>
      <c r="D401" t="s">
        <v>865</v>
      </c>
      <c r="E401">
        <v>512.29999999999995</v>
      </c>
      <c r="F401" t="s">
        <v>865</v>
      </c>
      <c r="G401" t="s">
        <v>865</v>
      </c>
      <c r="H401">
        <v>0</v>
      </c>
      <c r="I401">
        <v>0</v>
      </c>
      <c r="J401" t="s">
        <v>997</v>
      </c>
      <c r="K401">
        <v>0</v>
      </c>
      <c r="L401" t="s">
        <v>997</v>
      </c>
      <c r="M401" t="s">
        <v>865</v>
      </c>
    </row>
    <row r="402" spans="1:13" hidden="1" x14ac:dyDescent="0.3">
      <c r="A402" t="s">
        <v>886</v>
      </c>
      <c r="B402" t="s">
        <v>865</v>
      </c>
      <c r="C402" t="s">
        <v>352</v>
      </c>
      <c r="D402" t="s">
        <v>865</v>
      </c>
      <c r="E402">
        <v>611</v>
      </c>
      <c r="F402" t="s">
        <v>865</v>
      </c>
      <c r="G402" t="s">
        <v>865</v>
      </c>
      <c r="H402">
        <v>0</v>
      </c>
      <c r="I402">
        <v>0</v>
      </c>
      <c r="J402" t="s">
        <v>997</v>
      </c>
      <c r="K402">
        <v>0</v>
      </c>
      <c r="L402" t="s">
        <v>997</v>
      </c>
      <c r="M402" t="s">
        <v>865</v>
      </c>
    </row>
    <row r="403" spans="1:13" hidden="1" x14ac:dyDescent="0.3">
      <c r="A403" t="s">
        <v>886</v>
      </c>
      <c r="B403" t="s">
        <v>865</v>
      </c>
      <c r="C403" t="s">
        <v>278</v>
      </c>
      <c r="D403" t="s">
        <v>865</v>
      </c>
      <c r="E403">
        <v>611.20000000000005</v>
      </c>
      <c r="F403" t="s">
        <v>865</v>
      </c>
      <c r="G403" t="s">
        <v>865</v>
      </c>
      <c r="H403">
        <v>0</v>
      </c>
      <c r="I403">
        <v>0</v>
      </c>
      <c r="J403" t="s">
        <v>997</v>
      </c>
      <c r="K403">
        <v>0</v>
      </c>
      <c r="L403" t="s">
        <v>997</v>
      </c>
      <c r="M403" t="s">
        <v>865</v>
      </c>
    </row>
    <row r="404" spans="1:13" hidden="1" x14ac:dyDescent="0.3">
      <c r="A404" t="s">
        <v>886</v>
      </c>
      <c r="B404" t="s">
        <v>865</v>
      </c>
      <c r="C404" t="s">
        <v>366</v>
      </c>
      <c r="D404" t="s">
        <v>865</v>
      </c>
      <c r="E404">
        <v>793.7</v>
      </c>
      <c r="F404" t="s">
        <v>865</v>
      </c>
      <c r="G404" t="s">
        <v>865</v>
      </c>
      <c r="H404">
        <v>0</v>
      </c>
      <c r="I404">
        <v>0</v>
      </c>
      <c r="J404" t="s">
        <v>997</v>
      </c>
      <c r="K404">
        <v>0</v>
      </c>
      <c r="L404" t="s">
        <v>997</v>
      </c>
      <c r="M404" t="s">
        <v>865</v>
      </c>
    </row>
    <row r="405" spans="1:13" hidden="1" x14ac:dyDescent="0.3">
      <c r="A405" t="s">
        <v>886</v>
      </c>
      <c r="B405" t="s">
        <v>865</v>
      </c>
      <c r="C405" t="s">
        <v>68</v>
      </c>
      <c r="D405" t="s">
        <v>865</v>
      </c>
      <c r="E405">
        <v>346</v>
      </c>
      <c r="F405" t="s">
        <v>865</v>
      </c>
      <c r="G405" t="s">
        <v>865</v>
      </c>
      <c r="H405">
        <v>0</v>
      </c>
      <c r="I405">
        <v>0</v>
      </c>
      <c r="J405" t="s">
        <v>997</v>
      </c>
      <c r="K405">
        <v>0</v>
      </c>
      <c r="L405" t="s">
        <v>997</v>
      </c>
      <c r="M405" t="s">
        <v>865</v>
      </c>
    </row>
    <row r="406" spans="1:13" hidden="1" x14ac:dyDescent="0.3">
      <c r="A406" t="s">
        <v>886</v>
      </c>
      <c r="B406" t="s">
        <v>865</v>
      </c>
      <c r="C406" t="s">
        <v>412</v>
      </c>
      <c r="D406" t="s">
        <v>865</v>
      </c>
      <c r="E406">
        <v>611.1</v>
      </c>
      <c r="F406" t="s">
        <v>865</v>
      </c>
      <c r="G406" t="s">
        <v>865</v>
      </c>
      <c r="H406">
        <v>0</v>
      </c>
      <c r="I406">
        <v>0</v>
      </c>
      <c r="J406" t="s">
        <v>997</v>
      </c>
      <c r="K406">
        <v>0</v>
      </c>
      <c r="L406" t="s">
        <v>997</v>
      </c>
      <c r="M406" t="s">
        <v>865</v>
      </c>
    </row>
    <row r="407" spans="1:13" hidden="1" x14ac:dyDescent="0.3">
      <c r="A407" t="s">
        <v>886</v>
      </c>
      <c r="B407" t="s">
        <v>865</v>
      </c>
      <c r="C407" t="s">
        <v>112</v>
      </c>
      <c r="D407" t="s">
        <v>865</v>
      </c>
      <c r="E407">
        <v>429.1</v>
      </c>
      <c r="F407" t="s">
        <v>865</v>
      </c>
      <c r="G407" t="s">
        <v>865</v>
      </c>
      <c r="H407">
        <v>0</v>
      </c>
      <c r="I407">
        <v>0</v>
      </c>
      <c r="J407" t="s">
        <v>997</v>
      </c>
      <c r="K407">
        <v>0</v>
      </c>
      <c r="L407" t="s">
        <v>997</v>
      </c>
      <c r="M407" t="s">
        <v>865</v>
      </c>
    </row>
    <row r="408" spans="1:13" hidden="1" x14ac:dyDescent="0.3">
      <c r="A408" t="s">
        <v>886</v>
      </c>
      <c r="B408" t="s">
        <v>865</v>
      </c>
      <c r="C408" t="s">
        <v>442</v>
      </c>
      <c r="D408" t="s">
        <v>865</v>
      </c>
      <c r="E408">
        <v>395.6</v>
      </c>
      <c r="F408" t="s">
        <v>865</v>
      </c>
      <c r="G408" t="s">
        <v>865</v>
      </c>
      <c r="H408">
        <v>0</v>
      </c>
      <c r="I408">
        <v>0</v>
      </c>
      <c r="J408" t="s">
        <v>997</v>
      </c>
      <c r="K408">
        <v>0</v>
      </c>
      <c r="L408" t="s">
        <v>997</v>
      </c>
      <c r="M408" t="s">
        <v>865</v>
      </c>
    </row>
    <row r="409" spans="1:13" hidden="1" x14ac:dyDescent="0.3">
      <c r="A409" t="s">
        <v>886</v>
      </c>
      <c r="B409" t="s">
        <v>865</v>
      </c>
      <c r="C409" t="s">
        <v>256</v>
      </c>
      <c r="D409" t="s">
        <v>865</v>
      </c>
      <c r="E409">
        <v>818</v>
      </c>
      <c r="F409" t="s">
        <v>865</v>
      </c>
      <c r="G409" t="s">
        <v>865</v>
      </c>
      <c r="H409">
        <v>0</v>
      </c>
      <c r="I409">
        <v>0</v>
      </c>
      <c r="J409" t="s">
        <v>997</v>
      </c>
      <c r="K409">
        <v>0</v>
      </c>
      <c r="L409" t="s">
        <v>997</v>
      </c>
      <c r="M409" t="s">
        <v>865</v>
      </c>
    </row>
    <row r="410" spans="1:13" hidden="1" x14ac:dyDescent="0.3">
      <c r="A410" t="s">
        <v>886</v>
      </c>
      <c r="B410" t="s">
        <v>865</v>
      </c>
      <c r="C410" t="s">
        <v>1513</v>
      </c>
      <c r="D410" t="s">
        <v>865</v>
      </c>
      <c r="E410">
        <v>587</v>
      </c>
      <c r="F410" t="s">
        <v>865</v>
      </c>
      <c r="G410" t="s">
        <v>865</v>
      </c>
      <c r="H410">
        <v>0</v>
      </c>
      <c r="I410">
        <v>0</v>
      </c>
      <c r="J410" t="s">
        <v>997</v>
      </c>
      <c r="K410">
        <v>0</v>
      </c>
      <c r="L410" t="s">
        <v>997</v>
      </c>
      <c r="M410" t="s">
        <v>865</v>
      </c>
    </row>
    <row r="411" spans="1:13" hidden="1" x14ac:dyDescent="0.3">
      <c r="A411" t="s">
        <v>886</v>
      </c>
      <c r="B411" t="s">
        <v>865</v>
      </c>
      <c r="C411" t="s">
        <v>450</v>
      </c>
      <c r="D411" t="s">
        <v>865</v>
      </c>
      <c r="E411">
        <v>362.26</v>
      </c>
      <c r="F411" t="s">
        <v>865</v>
      </c>
      <c r="G411" t="s">
        <v>865</v>
      </c>
      <c r="H411">
        <v>0</v>
      </c>
      <c r="I411">
        <v>0</v>
      </c>
      <c r="J411" t="s">
        <v>997</v>
      </c>
      <c r="K411">
        <v>0</v>
      </c>
      <c r="L411" t="s">
        <v>997</v>
      </c>
      <c r="M411" t="s">
        <v>865</v>
      </c>
    </row>
    <row r="412" spans="1:13" hidden="1" x14ac:dyDescent="0.3">
      <c r="A412" t="s">
        <v>865</v>
      </c>
      <c r="B412" t="s">
        <v>886</v>
      </c>
      <c r="C412" t="s">
        <v>32</v>
      </c>
      <c r="D412" t="s">
        <v>863</v>
      </c>
      <c r="E412" t="s">
        <v>865</v>
      </c>
      <c r="F412" t="s">
        <v>1805</v>
      </c>
      <c r="G412" t="s">
        <v>865</v>
      </c>
      <c r="H412" t="s">
        <v>1786</v>
      </c>
      <c r="I412" t="s">
        <v>1786</v>
      </c>
      <c r="J412" t="s">
        <v>997</v>
      </c>
      <c r="K412">
        <v>0</v>
      </c>
      <c r="L412" t="s">
        <v>997</v>
      </c>
      <c r="M412" t="s">
        <v>865</v>
      </c>
    </row>
    <row r="413" spans="1:13" hidden="1" x14ac:dyDescent="0.3">
      <c r="A413" t="s">
        <v>886</v>
      </c>
      <c r="B413" t="s">
        <v>865</v>
      </c>
      <c r="C413" t="s">
        <v>1502</v>
      </c>
      <c r="D413" t="s">
        <v>865</v>
      </c>
      <c r="E413">
        <v>875</v>
      </c>
      <c r="F413" t="s">
        <v>865</v>
      </c>
      <c r="G413" t="s">
        <v>865</v>
      </c>
      <c r="H413">
        <v>0</v>
      </c>
      <c r="I413">
        <v>0</v>
      </c>
      <c r="J413" t="s">
        <v>997</v>
      </c>
      <c r="K413">
        <v>0</v>
      </c>
      <c r="L413" t="s">
        <v>997</v>
      </c>
      <c r="M413" t="s">
        <v>865</v>
      </c>
    </row>
    <row r="414" spans="1:13" hidden="1" x14ac:dyDescent="0.3">
      <c r="A414" t="s">
        <v>886</v>
      </c>
      <c r="B414" t="s">
        <v>865</v>
      </c>
      <c r="C414" t="s">
        <v>295</v>
      </c>
      <c r="D414" t="s">
        <v>865</v>
      </c>
      <c r="E414">
        <v>287.10000000000002</v>
      </c>
      <c r="F414" t="s">
        <v>865</v>
      </c>
      <c r="G414" t="s">
        <v>865</v>
      </c>
      <c r="H414">
        <v>0</v>
      </c>
      <c r="I414">
        <v>0</v>
      </c>
      <c r="J414" t="s">
        <v>997</v>
      </c>
      <c r="K414">
        <v>0</v>
      </c>
      <c r="L414" t="s">
        <v>997</v>
      </c>
      <c r="M414" t="s">
        <v>865</v>
      </c>
    </row>
    <row r="415" spans="1:13" hidden="1" x14ac:dyDescent="0.3">
      <c r="A415" t="s">
        <v>886</v>
      </c>
      <c r="B415" t="s">
        <v>865</v>
      </c>
      <c r="C415" t="s">
        <v>182</v>
      </c>
      <c r="D415" t="s">
        <v>865</v>
      </c>
      <c r="E415">
        <v>350.1</v>
      </c>
      <c r="F415" t="s">
        <v>865</v>
      </c>
      <c r="G415" t="s">
        <v>865</v>
      </c>
      <c r="H415">
        <v>0</v>
      </c>
      <c r="I415">
        <v>0</v>
      </c>
      <c r="J415" t="s">
        <v>1001</v>
      </c>
      <c r="K415">
        <v>0</v>
      </c>
      <c r="L415" t="s">
        <v>1001</v>
      </c>
      <c r="M415" t="s">
        <v>865</v>
      </c>
    </row>
    <row r="416" spans="1:13" hidden="1" x14ac:dyDescent="0.3">
      <c r="A416" t="s">
        <v>886</v>
      </c>
      <c r="B416" t="s">
        <v>865</v>
      </c>
      <c r="C416" t="s">
        <v>162</v>
      </c>
      <c r="D416" t="s">
        <v>865</v>
      </c>
      <c r="E416">
        <v>702.1</v>
      </c>
      <c r="F416" t="s">
        <v>865</v>
      </c>
      <c r="G416" t="s">
        <v>865</v>
      </c>
      <c r="H416">
        <v>0</v>
      </c>
      <c r="I416">
        <v>0</v>
      </c>
      <c r="J416" t="s">
        <v>1001</v>
      </c>
      <c r="K416">
        <v>0</v>
      </c>
      <c r="L416" t="s">
        <v>1001</v>
      </c>
      <c r="M416" t="s">
        <v>865</v>
      </c>
    </row>
    <row r="417" spans="1:13" hidden="1" x14ac:dyDescent="0.3">
      <c r="A417" t="s">
        <v>886</v>
      </c>
      <c r="B417" t="s">
        <v>865</v>
      </c>
      <c r="C417" t="s">
        <v>415</v>
      </c>
      <c r="D417" t="s">
        <v>865</v>
      </c>
      <c r="E417">
        <v>565.1</v>
      </c>
      <c r="F417" t="s">
        <v>1805</v>
      </c>
      <c r="G417" t="s">
        <v>865</v>
      </c>
      <c r="H417">
        <v>5690</v>
      </c>
      <c r="I417" t="s">
        <v>1691</v>
      </c>
      <c r="J417" t="s">
        <v>1001</v>
      </c>
      <c r="K417">
        <v>0</v>
      </c>
      <c r="L417" t="s">
        <v>1001</v>
      </c>
      <c r="M417" t="s">
        <v>865</v>
      </c>
    </row>
    <row r="418" spans="1:13" hidden="1" x14ac:dyDescent="0.3">
      <c r="A418" t="s">
        <v>886</v>
      </c>
      <c r="B418" t="s">
        <v>865</v>
      </c>
      <c r="C418" t="s">
        <v>141</v>
      </c>
      <c r="D418" t="s">
        <v>865</v>
      </c>
      <c r="E418">
        <v>285.22000000000003</v>
      </c>
      <c r="F418" t="s">
        <v>865</v>
      </c>
      <c r="G418" t="s">
        <v>865</v>
      </c>
      <c r="H418">
        <v>0</v>
      </c>
      <c r="I418">
        <v>0</v>
      </c>
      <c r="J418" t="s">
        <v>1001</v>
      </c>
      <c r="K418">
        <v>0</v>
      </c>
      <c r="L418" t="s">
        <v>1530</v>
      </c>
      <c r="M418" t="s">
        <v>865</v>
      </c>
    </row>
    <row r="419" spans="1:13" hidden="1" x14ac:dyDescent="0.3">
      <c r="A419" t="s">
        <v>886</v>
      </c>
      <c r="B419" t="s">
        <v>865</v>
      </c>
      <c r="C419" t="s">
        <v>280</v>
      </c>
      <c r="D419" t="s">
        <v>865</v>
      </c>
      <c r="E419">
        <v>285.89999999999998</v>
      </c>
      <c r="F419" t="s">
        <v>865</v>
      </c>
      <c r="G419" t="s">
        <v>865</v>
      </c>
      <c r="H419">
        <v>0</v>
      </c>
      <c r="I419">
        <v>0</v>
      </c>
      <c r="J419" t="s">
        <v>1001</v>
      </c>
      <c r="K419">
        <v>0</v>
      </c>
      <c r="L419" t="s">
        <v>1530</v>
      </c>
      <c r="M419" t="s">
        <v>865</v>
      </c>
    </row>
    <row r="420" spans="1:13" hidden="1" x14ac:dyDescent="0.3">
      <c r="A420" t="s">
        <v>886</v>
      </c>
      <c r="B420" t="s">
        <v>865</v>
      </c>
      <c r="C420" t="s">
        <v>258</v>
      </c>
      <c r="D420" t="s">
        <v>865</v>
      </c>
      <c r="E420">
        <v>285.2</v>
      </c>
      <c r="F420" t="s">
        <v>865</v>
      </c>
      <c r="G420" t="s">
        <v>865</v>
      </c>
      <c r="H420">
        <v>0</v>
      </c>
      <c r="I420">
        <v>0</v>
      </c>
      <c r="J420" t="s">
        <v>1001</v>
      </c>
      <c r="K420">
        <v>0</v>
      </c>
      <c r="L420" t="s">
        <v>1530</v>
      </c>
      <c r="M420" t="s">
        <v>865</v>
      </c>
    </row>
    <row r="421" spans="1:13" hidden="1" x14ac:dyDescent="0.3">
      <c r="A421" t="s">
        <v>886</v>
      </c>
      <c r="B421" t="s">
        <v>865</v>
      </c>
      <c r="C421" t="s">
        <v>228</v>
      </c>
      <c r="D421" t="s">
        <v>865</v>
      </c>
      <c r="E421">
        <v>556.11</v>
      </c>
      <c r="F421" t="s">
        <v>865</v>
      </c>
      <c r="G421" t="s">
        <v>865</v>
      </c>
      <c r="H421">
        <v>0</v>
      </c>
      <c r="I421">
        <v>0</v>
      </c>
      <c r="J421" t="s">
        <v>1001</v>
      </c>
      <c r="K421">
        <v>0</v>
      </c>
      <c r="L421" t="s">
        <v>1001</v>
      </c>
      <c r="M421" t="s">
        <v>865</v>
      </c>
    </row>
    <row r="422" spans="1:13" hidden="1" x14ac:dyDescent="0.3">
      <c r="A422" t="s">
        <v>886</v>
      </c>
      <c r="B422" t="s">
        <v>865</v>
      </c>
      <c r="C422" t="s">
        <v>437</v>
      </c>
      <c r="D422" t="s">
        <v>865</v>
      </c>
      <c r="E422">
        <v>513.30999999999995</v>
      </c>
      <c r="F422" t="s">
        <v>1805</v>
      </c>
      <c r="G422" t="s">
        <v>865</v>
      </c>
      <c r="H422">
        <v>7860</v>
      </c>
      <c r="I422" t="s">
        <v>1694</v>
      </c>
      <c r="J422" t="s">
        <v>1001</v>
      </c>
      <c r="K422">
        <v>0</v>
      </c>
      <c r="L422" t="s">
        <v>1001</v>
      </c>
      <c r="M422" t="s">
        <v>865</v>
      </c>
    </row>
    <row r="423" spans="1:13" hidden="1" x14ac:dyDescent="0.3">
      <c r="A423" t="s">
        <v>886</v>
      </c>
      <c r="B423" t="s">
        <v>865</v>
      </c>
      <c r="C423" t="s">
        <v>277</v>
      </c>
      <c r="D423" t="s">
        <v>865</v>
      </c>
      <c r="E423">
        <v>760</v>
      </c>
      <c r="F423" t="s">
        <v>1805</v>
      </c>
      <c r="G423" t="s">
        <v>865</v>
      </c>
      <c r="H423">
        <v>7245</v>
      </c>
      <c r="I423" t="s">
        <v>1698</v>
      </c>
      <c r="J423" t="s">
        <v>1001</v>
      </c>
      <c r="K423">
        <v>0</v>
      </c>
      <c r="L423" t="s">
        <v>1001</v>
      </c>
      <c r="M423" t="s">
        <v>865</v>
      </c>
    </row>
    <row r="424" spans="1:13" hidden="1" x14ac:dyDescent="0.3">
      <c r="A424" t="s">
        <v>886</v>
      </c>
      <c r="B424" t="s">
        <v>865</v>
      </c>
      <c r="C424" t="s">
        <v>183</v>
      </c>
      <c r="D424" t="s">
        <v>865</v>
      </c>
      <c r="E424">
        <v>695.2</v>
      </c>
      <c r="F424" t="s">
        <v>865</v>
      </c>
      <c r="G424" t="s">
        <v>865</v>
      </c>
      <c r="H424">
        <v>0</v>
      </c>
      <c r="I424">
        <v>0</v>
      </c>
      <c r="J424" t="s">
        <v>1001</v>
      </c>
      <c r="K424">
        <v>0</v>
      </c>
      <c r="L424" t="s">
        <v>1001</v>
      </c>
      <c r="M424" t="s">
        <v>865</v>
      </c>
    </row>
    <row r="425" spans="1:13" hidden="1" x14ac:dyDescent="0.3">
      <c r="A425" t="s">
        <v>886</v>
      </c>
      <c r="B425" t="s">
        <v>865</v>
      </c>
      <c r="C425" t="s">
        <v>394</v>
      </c>
      <c r="D425" t="s">
        <v>865</v>
      </c>
      <c r="E425">
        <v>260.10000000000002</v>
      </c>
      <c r="F425" t="s">
        <v>865</v>
      </c>
      <c r="G425" t="s">
        <v>865</v>
      </c>
      <c r="H425">
        <v>0</v>
      </c>
      <c r="I425">
        <v>0</v>
      </c>
      <c r="J425" t="s">
        <v>1001</v>
      </c>
      <c r="K425">
        <v>0</v>
      </c>
      <c r="L425" t="s">
        <v>1001</v>
      </c>
      <c r="M425" t="s">
        <v>865</v>
      </c>
    </row>
    <row r="426" spans="1:13" hidden="1" x14ac:dyDescent="0.3">
      <c r="A426" t="s">
        <v>886</v>
      </c>
      <c r="B426" t="s">
        <v>865</v>
      </c>
      <c r="C426" t="s">
        <v>312</v>
      </c>
      <c r="D426" t="s">
        <v>865</v>
      </c>
      <c r="E426">
        <v>574.20000000000005</v>
      </c>
      <c r="F426" t="s">
        <v>865</v>
      </c>
      <c r="G426" t="s">
        <v>865</v>
      </c>
      <c r="H426">
        <v>0</v>
      </c>
      <c r="I426">
        <v>0</v>
      </c>
      <c r="J426" t="s">
        <v>1001</v>
      </c>
      <c r="K426">
        <v>0</v>
      </c>
      <c r="L426" t="s">
        <v>1001</v>
      </c>
      <c r="M426" t="s">
        <v>865</v>
      </c>
    </row>
    <row r="427" spans="1:13" hidden="1" x14ac:dyDescent="0.3">
      <c r="A427" t="s">
        <v>886</v>
      </c>
      <c r="B427" t="s">
        <v>865</v>
      </c>
      <c r="C427" t="s">
        <v>142</v>
      </c>
      <c r="D427" t="s">
        <v>865</v>
      </c>
      <c r="E427">
        <v>765</v>
      </c>
      <c r="F427" t="s">
        <v>865</v>
      </c>
      <c r="G427" t="s">
        <v>865</v>
      </c>
      <c r="H427">
        <v>0</v>
      </c>
      <c r="I427">
        <v>0</v>
      </c>
      <c r="J427" t="s">
        <v>1001</v>
      </c>
      <c r="K427">
        <v>0</v>
      </c>
      <c r="L427" t="s">
        <v>1001</v>
      </c>
      <c r="M427" t="s">
        <v>865</v>
      </c>
    </row>
    <row r="428" spans="1:13" hidden="1" x14ac:dyDescent="0.3">
      <c r="A428" t="s">
        <v>886</v>
      </c>
      <c r="B428" t="s">
        <v>865</v>
      </c>
      <c r="C428" t="s">
        <v>410</v>
      </c>
      <c r="D428" t="s">
        <v>865</v>
      </c>
      <c r="E428">
        <v>601.12</v>
      </c>
      <c r="F428" t="s">
        <v>1805</v>
      </c>
      <c r="G428" t="s">
        <v>865</v>
      </c>
      <c r="H428">
        <v>6011</v>
      </c>
      <c r="I428" t="s">
        <v>1718</v>
      </c>
      <c r="J428" t="s">
        <v>1001</v>
      </c>
      <c r="K428">
        <v>0</v>
      </c>
      <c r="L428" t="s">
        <v>1001</v>
      </c>
      <c r="M428" t="s">
        <v>865</v>
      </c>
    </row>
    <row r="429" spans="1:13" hidden="1" x14ac:dyDescent="0.3">
      <c r="A429" t="s">
        <v>886</v>
      </c>
      <c r="B429" t="s">
        <v>865</v>
      </c>
      <c r="C429" t="s">
        <v>130</v>
      </c>
      <c r="D429" t="s">
        <v>865</v>
      </c>
      <c r="E429">
        <v>707.2</v>
      </c>
      <c r="F429" t="s">
        <v>1805</v>
      </c>
      <c r="G429" t="s">
        <v>865</v>
      </c>
      <c r="H429">
        <v>7071</v>
      </c>
      <c r="I429" t="s">
        <v>1719</v>
      </c>
      <c r="J429" t="s">
        <v>1001</v>
      </c>
      <c r="K429">
        <v>0</v>
      </c>
      <c r="L429" t="s">
        <v>1001</v>
      </c>
      <c r="M429" t="s">
        <v>865</v>
      </c>
    </row>
    <row r="430" spans="1:13" hidden="1" x14ac:dyDescent="0.3">
      <c r="A430" t="s">
        <v>886</v>
      </c>
      <c r="B430" t="s">
        <v>865</v>
      </c>
      <c r="C430" t="s">
        <v>129</v>
      </c>
      <c r="D430" t="s">
        <v>865</v>
      </c>
      <c r="E430">
        <v>707</v>
      </c>
      <c r="F430" t="s">
        <v>865</v>
      </c>
      <c r="G430" t="s">
        <v>865</v>
      </c>
      <c r="H430">
        <v>0</v>
      </c>
      <c r="I430">
        <v>0</v>
      </c>
      <c r="J430" t="s">
        <v>1001</v>
      </c>
      <c r="K430">
        <v>0</v>
      </c>
      <c r="L430" t="s">
        <v>1001</v>
      </c>
      <c r="M430" t="s">
        <v>865</v>
      </c>
    </row>
    <row r="431" spans="1:13" hidden="1" x14ac:dyDescent="0.3">
      <c r="A431" t="s">
        <v>886</v>
      </c>
      <c r="B431" t="s">
        <v>865</v>
      </c>
      <c r="C431" t="s">
        <v>305</v>
      </c>
      <c r="D431" t="s">
        <v>865</v>
      </c>
      <c r="E431">
        <v>707.3</v>
      </c>
      <c r="F431" t="s">
        <v>865</v>
      </c>
      <c r="G431" t="s">
        <v>865</v>
      </c>
      <c r="H431">
        <v>0</v>
      </c>
      <c r="I431">
        <v>0</v>
      </c>
      <c r="J431" t="s">
        <v>1001</v>
      </c>
      <c r="K431">
        <v>0</v>
      </c>
      <c r="L431" t="s">
        <v>1001</v>
      </c>
      <c r="M431" t="s">
        <v>865</v>
      </c>
    </row>
    <row r="432" spans="1:13" hidden="1" x14ac:dyDescent="0.3">
      <c r="A432" t="s">
        <v>886</v>
      </c>
      <c r="B432" t="s">
        <v>865</v>
      </c>
      <c r="C432" t="s">
        <v>110</v>
      </c>
      <c r="D432" t="s">
        <v>865</v>
      </c>
      <c r="E432">
        <v>700</v>
      </c>
      <c r="F432" t="s">
        <v>865</v>
      </c>
      <c r="G432" t="s">
        <v>865</v>
      </c>
      <c r="H432">
        <v>0</v>
      </c>
      <c r="I432">
        <v>0</v>
      </c>
      <c r="J432" t="s">
        <v>1001</v>
      </c>
      <c r="K432">
        <v>0</v>
      </c>
      <c r="L432" t="s">
        <v>1001</v>
      </c>
      <c r="M432" t="s">
        <v>865</v>
      </c>
    </row>
    <row r="433" spans="1:13" hidden="1" x14ac:dyDescent="0.3">
      <c r="A433" t="s">
        <v>886</v>
      </c>
      <c r="B433" t="s">
        <v>865</v>
      </c>
      <c r="C433" t="s">
        <v>296</v>
      </c>
      <c r="D433" t="s">
        <v>865</v>
      </c>
      <c r="E433">
        <v>577.29999999999995</v>
      </c>
      <c r="F433" t="s">
        <v>865</v>
      </c>
      <c r="G433" t="s">
        <v>865</v>
      </c>
      <c r="H433">
        <v>0</v>
      </c>
      <c r="I433">
        <v>0</v>
      </c>
      <c r="J433" t="s">
        <v>1001</v>
      </c>
      <c r="K433">
        <v>0</v>
      </c>
      <c r="L433" t="s">
        <v>1001</v>
      </c>
      <c r="M433" t="s">
        <v>865</v>
      </c>
    </row>
    <row r="434" spans="1:13" hidden="1" x14ac:dyDescent="0.3">
      <c r="A434" t="s">
        <v>886</v>
      </c>
      <c r="B434" t="s">
        <v>865</v>
      </c>
      <c r="C434" t="s">
        <v>122</v>
      </c>
      <c r="D434" t="s">
        <v>865</v>
      </c>
      <c r="E434">
        <v>562.1</v>
      </c>
      <c r="F434" t="s">
        <v>865</v>
      </c>
      <c r="G434" t="s">
        <v>865</v>
      </c>
      <c r="H434">
        <v>0</v>
      </c>
      <c r="I434">
        <v>0</v>
      </c>
      <c r="J434" t="s">
        <v>1001</v>
      </c>
      <c r="K434">
        <v>0</v>
      </c>
      <c r="L434" t="s">
        <v>1001</v>
      </c>
      <c r="M434" t="s">
        <v>865</v>
      </c>
    </row>
    <row r="435" spans="1:13" hidden="1" x14ac:dyDescent="0.3">
      <c r="A435" t="s">
        <v>886</v>
      </c>
      <c r="B435" t="s">
        <v>865</v>
      </c>
      <c r="C435" t="s">
        <v>132</v>
      </c>
      <c r="D435" t="s">
        <v>865</v>
      </c>
      <c r="E435">
        <v>562</v>
      </c>
      <c r="F435" t="s">
        <v>865</v>
      </c>
      <c r="G435" t="s">
        <v>865</v>
      </c>
      <c r="H435">
        <v>0</v>
      </c>
      <c r="I435">
        <v>0</v>
      </c>
      <c r="J435" t="s">
        <v>1001</v>
      </c>
      <c r="K435">
        <v>0</v>
      </c>
      <c r="L435" t="s">
        <v>1001</v>
      </c>
      <c r="M435" t="s">
        <v>865</v>
      </c>
    </row>
    <row r="436" spans="1:13" hidden="1" x14ac:dyDescent="0.3">
      <c r="A436" t="s">
        <v>886</v>
      </c>
      <c r="B436" t="s">
        <v>865</v>
      </c>
      <c r="C436" t="s">
        <v>158</v>
      </c>
      <c r="D436" t="s">
        <v>865</v>
      </c>
      <c r="E436">
        <v>530.6</v>
      </c>
      <c r="F436" t="s">
        <v>865</v>
      </c>
      <c r="G436" t="s">
        <v>865</v>
      </c>
      <c r="H436">
        <v>0</v>
      </c>
      <c r="I436">
        <v>0</v>
      </c>
      <c r="J436" t="s">
        <v>1001</v>
      </c>
      <c r="K436">
        <v>0</v>
      </c>
      <c r="L436" t="s">
        <v>1001</v>
      </c>
      <c r="M436" t="s">
        <v>865</v>
      </c>
    </row>
    <row r="437" spans="1:13" hidden="1" x14ac:dyDescent="0.3">
      <c r="A437" t="s">
        <v>886</v>
      </c>
      <c r="B437" t="s">
        <v>865</v>
      </c>
      <c r="C437" t="s">
        <v>384</v>
      </c>
      <c r="D437" t="s">
        <v>863</v>
      </c>
      <c r="E437" t="s">
        <v>865</v>
      </c>
      <c r="F437" t="s">
        <v>865</v>
      </c>
      <c r="G437" t="s">
        <v>865</v>
      </c>
      <c r="H437">
        <v>0</v>
      </c>
      <c r="I437">
        <v>0</v>
      </c>
      <c r="J437" t="s">
        <v>1001</v>
      </c>
      <c r="K437">
        <v>0</v>
      </c>
      <c r="L437" t="s">
        <v>1001</v>
      </c>
      <c r="M437" t="s">
        <v>865</v>
      </c>
    </row>
    <row r="438" spans="1:13" hidden="1" x14ac:dyDescent="0.3">
      <c r="A438" t="s">
        <v>886</v>
      </c>
      <c r="B438" t="s">
        <v>865</v>
      </c>
      <c r="C438" t="s">
        <v>433</v>
      </c>
      <c r="D438" t="s">
        <v>865</v>
      </c>
      <c r="E438">
        <v>728.71</v>
      </c>
      <c r="F438" t="s">
        <v>865</v>
      </c>
      <c r="G438" t="s">
        <v>865</v>
      </c>
      <c r="H438">
        <v>0</v>
      </c>
      <c r="I438">
        <v>0</v>
      </c>
      <c r="J438" t="s">
        <v>1001</v>
      </c>
      <c r="K438">
        <v>0</v>
      </c>
      <c r="L438" t="s">
        <v>1001</v>
      </c>
      <c r="M438" t="s">
        <v>865</v>
      </c>
    </row>
    <row r="439" spans="1:13" hidden="1" x14ac:dyDescent="0.3">
      <c r="A439" t="s">
        <v>886</v>
      </c>
      <c r="B439" t="s">
        <v>865</v>
      </c>
      <c r="C439" t="s">
        <v>348</v>
      </c>
      <c r="D439" t="s">
        <v>865</v>
      </c>
      <c r="E439">
        <v>532</v>
      </c>
      <c r="F439" t="s">
        <v>865</v>
      </c>
      <c r="G439" t="s">
        <v>865</v>
      </c>
      <c r="H439">
        <v>0</v>
      </c>
      <c r="I439">
        <v>0</v>
      </c>
      <c r="J439" t="s">
        <v>1001</v>
      </c>
      <c r="K439">
        <v>0</v>
      </c>
      <c r="L439" t="s">
        <v>1001</v>
      </c>
      <c r="M439" t="s">
        <v>865</v>
      </c>
    </row>
    <row r="440" spans="1:13" hidden="1" x14ac:dyDescent="0.3">
      <c r="A440" t="s">
        <v>886</v>
      </c>
      <c r="B440" t="s">
        <v>865</v>
      </c>
      <c r="C440" t="s">
        <v>255</v>
      </c>
      <c r="D440" t="s">
        <v>865</v>
      </c>
      <c r="E440">
        <v>624.1</v>
      </c>
      <c r="F440" t="s">
        <v>865</v>
      </c>
      <c r="G440" t="s">
        <v>865</v>
      </c>
      <c r="H440">
        <v>0</v>
      </c>
      <c r="I440">
        <v>0</v>
      </c>
      <c r="J440" t="s">
        <v>1001</v>
      </c>
      <c r="K440">
        <v>0</v>
      </c>
      <c r="L440" t="s">
        <v>1001</v>
      </c>
      <c r="M440" t="s">
        <v>865</v>
      </c>
    </row>
    <row r="441" spans="1:13" hidden="1" x14ac:dyDescent="0.3">
      <c r="A441" t="s">
        <v>886</v>
      </c>
      <c r="B441" t="s">
        <v>865</v>
      </c>
      <c r="C441" t="s">
        <v>303</v>
      </c>
      <c r="D441" t="s">
        <v>865</v>
      </c>
      <c r="E441">
        <v>374.1</v>
      </c>
      <c r="F441" t="s">
        <v>1805</v>
      </c>
      <c r="G441" t="s">
        <v>865</v>
      </c>
      <c r="H441">
        <v>374</v>
      </c>
      <c r="I441" t="s">
        <v>1728</v>
      </c>
      <c r="J441" t="s">
        <v>1001</v>
      </c>
      <c r="K441">
        <v>0</v>
      </c>
      <c r="L441" t="s">
        <v>1001</v>
      </c>
      <c r="M441" t="s">
        <v>865</v>
      </c>
    </row>
    <row r="442" spans="1:13" hidden="1" x14ac:dyDescent="0.3">
      <c r="A442" t="s">
        <v>886</v>
      </c>
      <c r="B442" t="s">
        <v>865</v>
      </c>
      <c r="C442" t="s">
        <v>411</v>
      </c>
      <c r="D442" t="s">
        <v>865</v>
      </c>
      <c r="E442">
        <v>496.1</v>
      </c>
      <c r="F442" t="s">
        <v>1805</v>
      </c>
      <c r="G442" t="s">
        <v>865</v>
      </c>
      <c r="H442">
        <v>492</v>
      </c>
      <c r="I442" t="s">
        <v>1729</v>
      </c>
      <c r="J442" t="s">
        <v>1001</v>
      </c>
      <c r="K442">
        <v>0</v>
      </c>
      <c r="L442" t="s">
        <v>1514</v>
      </c>
      <c r="M442" t="s">
        <v>865</v>
      </c>
    </row>
    <row r="443" spans="1:13" hidden="1" x14ac:dyDescent="0.3">
      <c r="A443" t="s">
        <v>886</v>
      </c>
      <c r="B443" t="s">
        <v>865</v>
      </c>
      <c r="C443" t="s">
        <v>107</v>
      </c>
      <c r="D443" t="s">
        <v>865</v>
      </c>
      <c r="E443">
        <v>506</v>
      </c>
      <c r="F443" t="s">
        <v>865</v>
      </c>
      <c r="G443" t="s">
        <v>865</v>
      </c>
      <c r="H443">
        <v>0</v>
      </c>
      <c r="I443">
        <v>0</v>
      </c>
      <c r="J443" t="s">
        <v>1001</v>
      </c>
      <c r="K443">
        <v>0</v>
      </c>
      <c r="L443" t="s">
        <v>1514</v>
      </c>
      <c r="M443" t="s">
        <v>865</v>
      </c>
    </row>
    <row r="444" spans="1:13" hidden="1" x14ac:dyDescent="0.3">
      <c r="A444" t="s">
        <v>886</v>
      </c>
      <c r="B444" t="s">
        <v>865</v>
      </c>
      <c r="C444" t="s">
        <v>265</v>
      </c>
      <c r="D444" t="s">
        <v>865</v>
      </c>
      <c r="E444">
        <v>621</v>
      </c>
      <c r="F444" t="s">
        <v>865</v>
      </c>
      <c r="G444" t="s">
        <v>865</v>
      </c>
      <c r="H444">
        <v>0</v>
      </c>
      <c r="I444">
        <v>0</v>
      </c>
      <c r="J444" t="s">
        <v>1001</v>
      </c>
      <c r="K444">
        <v>0</v>
      </c>
      <c r="L444" t="s">
        <v>1001</v>
      </c>
      <c r="M444" t="s">
        <v>865</v>
      </c>
    </row>
    <row r="445" spans="1:13" hidden="1" x14ac:dyDescent="0.3">
      <c r="A445" t="s">
        <v>886</v>
      </c>
      <c r="B445" t="s">
        <v>865</v>
      </c>
      <c r="C445" t="s">
        <v>343</v>
      </c>
      <c r="D445" t="s">
        <v>863</v>
      </c>
      <c r="E445">
        <v>605</v>
      </c>
      <c r="F445" t="s">
        <v>865</v>
      </c>
      <c r="G445" t="s">
        <v>865</v>
      </c>
      <c r="H445">
        <v>0</v>
      </c>
      <c r="I445">
        <v>0</v>
      </c>
      <c r="J445" t="s">
        <v>1001</v>
      </c>
      <c r="K445">
        <v>0</v>
      </c>
      <c r="L445" t="s">
        <v>1001</v>
      </c>
      <c r="M445" t="s">
        <v>865</v>
      </c>
    </row>
    <row r="446" spans="1:13" hidden="1" x14ac:dyDescent="0.3">
      <c r="A446" t="s">
        <v>886</v>
      </c>
      <c r="B446" t="s">
        <v>865</v>
      </c>
      <c r="C446" t="s">
        <v>242</v>
      </c>
      <c r="D446" t="s">
        <v>865</v>
      </c>
      <c r="E446">
        <v>333</v>
      </c>
      <c r="F446" t="s">
        <v>1805</v>
      </c>
      <c r="G446" t="s">
        <v>865</v>
      </c>
      <c r="H446">
        <v>333</v>
      </c>
      <c r="I446" t="s">
        <v>1730</v>
      </c>
      <c r="J446" t="s">
        <v>1001</v>
      </c>
      <c r="K446">
        <v>0</v>
      </c>
      <c r="L446" t="s">
        <v>1001</v>
      </c>
      <c r="M446" t="s">
        <v>865</v>
      </c>
    </row>
    <row r="447" spans="1:13" hidden="1" x14ac:dyDescent="0.3">
      <c r="A447" t="s">
        <v>886</v>
      </c>
      <c r="B447" t="s">
        <v>865</v>
      </c>
      <c r="C447" t="s">
        <v>253</v>
      </c>
      <c r="D447" t="s">
        <v>865</v>
      </c>
      <c r="E447">
        <v>791</v>
      </c>
      <c r="F447" t="s">
        <v>865</v>
      </c>
      <c r="G447" t="s">
        <v>865</v>
      </c>
      <c r="H447">
        <v>0</v>
      </c>
      <c r="I447">
        <v>0</v>
      </c>
      <c r="J447" t="s">
        <v>1001</v>
      </c>
      <c r="K447">
        <v>0</v>
      </c>
      <c r="L447" t="s">
        <v>1001</v>
      </c>
      <c r="M447" t="s">
        <v>865</v>
      </c>
    </row>
    <row r="448" spans="1:13" hidden="1" x14ac:dyDescent="0.3">
      <c r="A448" t="s">
        <v>886</v>
      </c>
      <c r="B448" t="s">
        <v>865</v>
      </c>
      <c r="C448" t="s">
        <v>133</v>
      </c>
      <c r="D448" t="s">
        <v>865</v>
      </c>
      <c r="E448">
        <v>578</v>
      </c>
      <c r="F448" t="s">
        <v>865</v>
      </c>
      <c r="G448" t="s">
        <v>865</v>
      </c>
      <c r="H448">
        <v>0</v>
      </c>
      <c r="I448">
        <v>0</v>
      </c>
      <c r="J448" t="s">
        <v>1001</v>
      </c>
      <c r="K448">
        <v>0</v>
      </c>
      <c r="L448" t="s">
        <v>1001</v>
      </c>
      <c r="M448" t="s">
        <v>865</v>
      </c>
    </row>
    <row r="449" spans="1:13" hidden="1" x14ac:dyDescent="0.3">
      <c r="A449" t="s">
        <v>886</v>
      </c>
      <c r="B449" t="s">
        <v>865</v>
      </c>
      <c r="C449" t="s">
        <v>319</v>
      </c>
      <c r="D449" t="s">
        <v>865</v>
      </c>
      <c r="E449">
        <v>618</v>
      </c>
      <c r="F449" t="s">
        <v>1805</v>
      </c>
      <c r="G449" t="s">
        <v>865</v>
      </c>
      <c r="H449">
        <v>618</v>
      </c>
      <c r="I449" t="s">
        <v>1733</v>
      </c>
      <c r="J449" t="s">
        <v>1001</v>
      </c>
      <c r="K449">
        <v>0</v>
      </c>
      <c r="L449" t="s">
        <v>1001</v>
      </c>
      <c r="M449" t="s">
        <v>865</v>
      </c>
    </row>
    <row r="450" spans="1:13" hidden="1" x14ac:dyDescent="0.3">
      <c r="A450" t="s">
        <v>886</v>
      </c>
      <c r="B450" t="s">
        <v>865</v>
      </c>
      <c r="C450" t="s">
        <v>86</v>
      </c>
      <c r="D450" t="s">
        <v>865</v>
      </c>
      <c r="E450">
        <v>529.6</v>
      </c>
      <c r="F450" t="s">
        <v>865</v>
      </c>
      <c r="G450" t="s">
        <v>865</v>
      </c>
      <c r="H450">
        <v>0</v>
      </c>
      <c r="I450">
        <v>0</v>
      </c>
      <c r="J450" t="s">
        <v>1001</v>
      </c>
      <c r="K450">
        <v>0</v>
      </c>
      <c r="L450" t="s">
        <v>1001</v>
      </c>
      <c r="M450" t="s">
        <v>865</v>
      </c>
    </row>
    <row r="451" spans="1:13" hidden="1" x14ac:dyDescent="0.3">
      <c r="A451" t="s">
        <v>886</v>
      </c>
      <c r="B451" t="s">
        <v>865</v>
      </c>
      <c r="C451" t="s">
        <v>85</v>
      </c>
      <c r="D451" t="s">
        <v>865</v>
      </c>
      <c r="E451">
        <v>578.1</v>
      </c>
      <c r="F451" t="s">
        <v>865</v>
      </c>
      <c r="G451" t="s">
        <v>865</v>
      </c>
      <c r="H451">
        <v>0</v>
      </c>
      <c r="I451">
        <v>0</v>
      </c>
      <c r="J451" t="s">
        <v>1001</v>
      </c>
      <c r="K451">
        <v>0</v>
      </c>
      <c r="L451" t="s">
        <v>1001</v>
      </c>
      <c r="M451" t="s">
        <v>865</v>
      </c>
    </row>
    <row r="452" spans="1:13" hidden="1" x14ac:dyDescent="0.3">
      <c r="A452" t="s">
        <v>886</v>
      </c>
      <c r="B452" t="s">
        <v>865</v>
      </c>
      <c r="C452" t="s">
        <v>262</v>
      </c>
      <c r="D452" t="s">
        <v>865</v>
      </c>
      <c r="E452">
        <v>516.1</v>
      </c>
      <c r="F452" t="s">
        <v>865</v>
      </c>
      <c r="G452" t="s">
        <v>865</v>
      </c>
      <c r="H452">
        <v>0</v>
      </c>
      <c r="I452">
        <v>0</v>
      </c>
      <c r="J452" t="s">
        <v>1001</v>
      </c>
      <c r="K452">
        <v>0</v>
      </c>
      <c r="L452" t="s">
        <v>1001</v>
      </c>
      <c r="M452" t="s">
        <v>865</v>
      </c>
    </row>
    <row r="453" spans="1:13" hidden="1" x14ac:dyDescent="0.3">
      <c r="A453" t="s">
        <v>886</v>
      </c>
      <c r="B453" t="s">
        <v>865</v>
      </c>
      <c r="C453" t="s">
        <v>232</v>
      </c>
      <c r="D453" t="s">
        <v>865</v>
      </c>
      <c r="E453">
        <v>459.1</v>
      </c>
      <c r="F453" t="s">
        <v>865</v>
      </c>
      <c r="G453" t="s">
        <v>865</v>
      </c>
      <c r="H453">
        <v>0</v>
      </c>
      <c r="I453">
        <v>0</v>
      </c>
      <c r="J453" t="s">
        <v>1001</v>
      </c>
      <c r="K453">
        <v>0</v>
      </c>
      <c r="L453" t="s">
        <v>1001</v>
      </c>
      <c r="M453" t="s">
        <v>865</v>
      </c>
    </row>
    <row r="454" spans="1:13" hidden="1" x14ac:dyDescent="0.3">
      <c r="A454" t="s">
        <v>886</v>
      </c>
      <c r="B454" t="s">
        <v>865</v>
      </c>
      <c r="C454" t="s">
        <v>453</v>
      </c>
      <c r="D454" t="s">
        <v>865</v>
      </c>
      <c r="E454">
        <v>578.9</v>
      </c>
      <c r="F454" t="s">
        <v>865</v>
      </c>
      <c r="G454" t="s">
        <v>865</v>
      </c>
      <c r="H454">
        <v>0</v>
      </c>
      <c r="I454">
        <v>0</v>
      </c>
      <c r="J454" t="s">
        <v>1001</v>
      </c>
      <c r="K454">
        <v>0</v>
      </c>
      <c r="L454" t="s">
        <v>1001</v>
      </c>
      <c r="M454" t="s">
        <v>865</v>
      </c>
    </row>
    <row r="455" spans="1:13" hidden="1" x14ac:dyDescent="0.3">
      <c r="A455" t="s">
        <v>886</v>
      </c>
      <c r="B455" t="s">
        <v>865</v>
      </c>
      <c r="C455" t="s">
        <v>125</v>
      </c>
      <c r="D455" t="s">
        <v>865</v>
      </c>
      <c r="E455">
        <v>578.79999999999995</v>
      </c>
      <c r="F455" t="s">
        <v>865</v>
      </c>
      <c r="G455" t="s">
        <v>865</v>
      </c>
      <c r="H455">
        <v>0</v>
      </c>
      <c r="I455">
        <v>0</v>
      </c>
      <c r="J455" t="s">
        <v>1001</v>
      </c>
      <c r="K455">
        <v>0</v>
      </c>
      <c r="L455" t="s">
        <v>1001</v>
      </c>
      <c r="M455" t="s">
        <v>865</v>
      </c>
    </row>
    <row r="456" spans="1:13" hidden="1" x14ac:dyDescent="0.3">
      <c r="A456" t="s">
        <v>886</v>
      </c>
      <c r="B456" t="s">
        <v>865</v>
      </c>
      <c r="C456" t="s">
        <v>89</v>
      </c>
      <c r="D456" t="s">
        <v>865</v>
      </c>
      <c r="E456">
        <v>455</v>
      </c>
      <c r="F456" t="s">
        <v>865</v>
      </c>
      <c r="G456" t="s">
        <v>865</v>
      </c>
      <c r="H456">
        <v>0</v>
      </c>
      <c r="I456">
        <v>0</v>
      </c>
      <c r="J456" t="s">
        <v>1001</v>
      </c>
      <c r="K456">
        <v>0</v>
      </c>
      <c r="L456" t="s">
        <v>1001</v>
      </c>
      <c r="M456" t="s">
        <v>865</v>
      </c>
    </row>
    <row r="457" spans="1:13" hidden="1" x14ac:dyDescent="0.3">
      <c r="A457" t="s">
        <v>886</v>
      </c>
      <c r="B457" t="s">
        <v>865</v>
      </c>
      <c r="C457" t="s">
        <v>62</v>
      </c>
      <c r="D457" t="s">
        <v>865</v>
      </c>
      <c r="E457">
        <v>276.11</v>
      </c>
      <c r="F457" t="s">
        <v>865</v>
      </c>
      <c r="G457" t="s">
        <v>865</v>
      </c>
      <c r="H457">
        <v>0</v>
      </c>
      <c r="I457">
        <v>0</v>
      </c>
      <c r="J457" t="s">
        <v>1001</v>
      </c>
      <c r="K457">
        <v>0</v>
      </c>
      <c r="L457" t="s">
        <v>1001</v>
      </c>
      <c r="M457" t="s">
        <v>865</v>
      </c>
    </row>
    <row r="458" spans="1:13" hidden="1" x14ac:dyDescent="0.3">
      <c r="A458" t="s">
        <v>886</v>
      </c>
      <c r="B458" t="s">
        <v>865</v>
      </c>
      <c r="C458" t="s">
        <v>292</v>
      </c>
      <c r="D458" t="s">
        <v>865</v>
      </c>
      <c r="E458">
        <v>252.1</v>
      </c>
      <c r="F458" t="s">
        <v>1805</v>
      </c>
      <c r="G458" t="s">
        <v>865</v>
      </c>
      <c r="H458">
        <v>5250</v>
      </c>
      <c r="I458" t="s">
        <v>1739</v>
      </c>
      <c r="J458" t="s">
        <v>1001</v>
      </c>
      <c r="K458">
        <v>0</v>
      </c>
      <c r="L458" t="s">
        <v>1001</v>
      </c>
      <c r="M458" t="s">
        <v>865</v>
      </c>
    </row>
    <row r="459" spans="1:13" hidden="1" x14ac:dyDescent="0.3">
      <c r="A459" t="s">
        <v>886</v>
      </c>
      <c r="B459" t="s">
        <v>865</v>
      </c>
      <c r="C459" t="s">
        <v>267</v>
      </c>
      <c r="D459" t="s">
        <v>865</v>
      </c>
      <c r="E459">
        <v>600</v>
      </c>
      <c r="F459" t="s">
        <v>1805</v>
      </c>
      <c r="G459" t="s">
        <v>865</v>
      </c>
      <c r="H459">
        <v>6009</v>
      </c>
      <c r="I459" t="s">
        <v>1740</v>
      </c>
      <c r="J459" t="s">
        <v>1001</v>
      </c>
      <c r="K459">
        <v>0</v>
      </c>
      <c r="L459" t="s">
        <v>1001</v>
      </c>
      <c r="M459" t="s">
        <v>865</v>
      </c>
    </row>
    <row r="460" spans="1:13" hidden="1" x14ac:dyDescent="0.3">
      <c r="A460" t="s">
        <v>886</v>
      </c>
      <c r="B460" t="s">
        <v>865</v>
      </c>
      <c r="C460" t="s">
        <v>172</v>
      </c>
      <c r="D460" t="s">
        <v>865</v>
      </c>
      <c r="E460">
        <v>276.12</v>
      </c>
      <c r="F460" t="s">
        <v>865</v>
      </c>
      <c r="G460" t="s">
        <v>865</v>
      </c>
      <c r="H460">
        <v>0</v>
      </c>
      <c r="I460">
        <v>0</v>
      </c>
      <c r="J460" t="s">
        <v>1001</v>
      </c>
      <c r="K460">
        <v>0</v>
      </c>
      <c r="L460" t="s">
        <v>1001</v>
      </c>
      <c r="M460" t="s">
        <v>865</v>
      </c>
    </row>
    <row r="461" spans="1:13" hidden="1" x14ac:dyDescent="0.3">
      <c r="A461" t="s">
        <v>886</v>
      </c>
      <c r="B461" t="s">
        <v>865</v>
      </c>
      <c r="C461" t="s">
        <v>115</v>
      </c>
      <c r="D461" t="s">
        <v>865</v>
      </c>
      <c r="E461">
        <v>513.29999999999995</v>
      </c>
      <c r="F461" t="s">
        <v>865</v>
      </c>
      <c r="G461" t="s">
        <v>865</v>
      </c>
      <c r="H461">
        <v>0</v>
      </c>
      <c r="I461">
        <v>0</v>
      </c>
      <c r="J461" t="s">
        <v>1001</v>
      </c>
      <c r="K461">
        <v>0</v>
      </c>
      <c r="L461" t="s">
        <v>1514</v>
      </c>
      <c r="M461" t="s">
        <v>865</v>
      </c>
    </row>
    <row r="462" spans="1:13" hidden="1" x14ac:dyDescent="0.3">
      <c r="A462" t="s">
        <v>886</v>
      </c>
      <c r="B462" t="s">
        <v>865</v>
      </c>
      <c r="C462" t="s">
        <v>113</v>
      </c>
      <c r="D462" t="s">
        <v>865</v>
      </c>
      <c r="E462">
        <v>276.5</v>
      </c>
      <c r="F462" t="s">
        <v>865</v>
      </c>
      <c r="G462" t="s">
        <v>865</v>
      </c>
      <c r="H462">
        <v>0</v>
      </c>
      <c r="I462">
        <v>0</v>
      </c>
      <c r="J462" t="s">
        <v>1001</v>
      </c>
      <c r="K462">
        <v>0</v>
      </c>
      <c r="L462" t="s">
        <v>1530</v>
      </c>
      <c r="M462" t="s">
        <v>865</v>
      </c>
    </row>
    <row r="463" spans="1:13" hidden="1" x14ac:dyDescent="0.3">
      <c r="A463" t="s">
        <v>886</v>
      </c>
      <c r="B463" t="s">
        <v>865</v>
      </c>
      <c r="C463" t="s">
        <v>266</v>
      </c>
      <c r="D463" t="s">
        <v>865</v>
      </c>
      <c r="E463">
        <v>504.1</v>
      </c>
      <c r="F463" t="s">
        <v>865</v>
      </c>
      <c r="G463" t="s">
        <v>865</v>
      </c>
      <c r="H463">
        <v>0</v>
      </c>
      <c r="I463">
        <v>0</v>
      </c>
      <c r="J463" t="s">
        <v>1001</v>
      </c>
      <c r="K463">
        <v>0</v>
      </c>
      <c r="L463" t="s">
        <v>1514</v>
      </c>
      <c r="M463" t="s">
        <v>865</v>
      </c>
    </row>
    <row r="464" spans="1:13" hidden="1" x14ac:dyDescent="0.3">
      <c r="A464" t="s">
        <v>886</v>
      </c>
      <c r="B464" t="s">
        <v>865</v>
      </c>
      <c r="C464" t="s">
        <v>443</v>
      </c>
      <c r="D464" t="s">
        <v>865</v>
      </c>
      <c r="E464">
        <v>626.79999999999995</v>
      </c>
      <c r="F464" t="s">
        <v>1805</v>
      </c>
      <c r="G464" t="s">
        <v>865</v>
      </c>
      <c r="H464">
        <v>628</v>
      </c>
      <c r="I464" t="s">
        <v>1745</v>
      </c>
      <c r="J464" t="s">
        <v>1001</v>
      </c>
      <c r="K464">
        <v>0</v>
      </c>
      <c r="L464" t="s">
        <v>1001</v>
      </c>
      <c r="M464" t="s">
        <v>865</v>
      </c>
    </row>
    <row r="465" spans="1:13" hidden="1" x14ac:dyDescent="0.3">
      <c r="A465" t="s">
        <v>886</v>
      </c>
      <c r="B465" t="s">
        <v>865</v>
      </c>
      <c r="C465" t="s">
        <v>53</v>
      </c>
      <c r="D465" t="s">
        <v>865</v>
      </c>
      <c r="E465">
        <v>609.1</v>
      </c>
      <c r="F465" t="s">
        <v>865</v>
      </c>
      <c r="G465" t="s">
        <v>865</v>
      </c>
      <c r="H465">
        <v>0</v>
      </c>
      <c r="I465">
        <v>0</v>
      </c>
      <c r="J465" t="s">
        <v>1001</v>
      </c>
      <c r="K465">
        <v>0</v>
      </c>
      <c r="L465" t="s">
        <v>1001</v>
      </c>
      <c r="M465" t="s">
        <v>865</v>
      </c>
    </row>
    <row r="466" spans="1:13" hidden="1" x14ac:dyDescent="0.3">
      <c r="A466" t="s">
        <v>886</v>
      </c>
      <c r="B466" t="s">
        <v>865</v>
      </c>
      <c r="C466" t="s">
        <v>61</v>
      </c>
      <c r="D466" t="s">
        <v>865</v>
      </c>
      <c r="E466">
        <v>214</v>
      </c>
      <c r="F466" t="s">
        <v>865</v>
      </c>
      <c r="G466" t="s">
        <v>865</v>
      </c>
      <c r="H466">
        <v>0</v>
      </c>
      <c r="I466">
        <v>0</v>
      </c>
      <c r="J466" t="s">
        <v>1001</v>
      </c>
      <c r="K466">
        <v>0</v>
      </c>
      <c r="L466" t="s">
        <v>1001</v>
      </c>
      <c r="M466" t="s">
        <v>865</v>
      </c>
    </row>
    <row r="467" spans="1:13" hidden="1" x14ac:dyDescent="0.3">
      <c r="A467" t="s">
        <v>865</v>
      </c>
      <c r="B467" t="s">
        <v>886</v>
      </c>
      <c r="C467" t="s">
        <v>29</v>
      </c>
      <c r="D467" t="s">
        <v>863</v>
      </c>
      <c r="E467" t="s">
        <v>865</v>
      </c>
      <c r="F467" t="s">
        <v>865</v>
      </c>
      <c r="G467" t="s">
        <v>865</v>
      </c>
      <c r="H467">
        <v>0</v>
      </c>
      <c r="I467">
        <v>0</v>
      </c>
      <c r="J467" t="s">
        <v>1001</v>
      </c>
      <c r="K467">
        <v>0</v>
      </c>
      <c r="L467" t="s">
        <v>29</v>
      </c>
      <c r="M467" t="s">
        <v>865</v>
      </c>
    </row>
    <row r="468" spans="1:13" hidden="1" x14ac:dyDescent="0.3">
      <c r="A468" t="s">
        <v>865</v>
      </c>
      <c r="B468" t="s">
        <v>886</v>
      </c>
      <c r="C468" t="s">
        <v>1675</v>
      </c>
      <c r="D468" t="s">
        <v>863</v>
      </c>
      <c r="E468" t="s">
        <v>865</v>
      </c>
      <c r="F468" t="s">
        <v>865</v>
      </c>
      <c r="G468" t="s">
        <v>886</v>
      </c>
      <c r="H468">
        <v>0</v>
      </c>
      <c r="I468">
        <v>0</v>
      </c>
      <c r="J468" t="s">
        <v>1001</v>
      </c>
      <c r="K468">
        <v>0</v>
      </c>
      <c r="L468" t="s">
        <v>29</v>
      </c>
      <c r="M468" t="s">
        <v>865</v>
      </c>
    </row>
    <row r="469" spans="1:13" hidden="1" x14ac:dyDescent="0.3">
      <c r="A469" t="s">
        <v>886</v>
      </c>
      <c r="B469" t="s">
        <v>865</v>
      </c>
      <c r="C469" t="s">
        <v>127</v>
      </c>
      <c r="D469" t="s">
        <v>865</v>
      </c>
      <c r="E469">
        <v>611.29999999999995</v>
      </c>
      <c r="F469" t="s">
        <v>1805</v>
      </c>
      <c r="G469" t="s">
        <v>865</v>
      </c>
      <c r="H469">
        <v>6117</v>
      </c>
      <c r="I469" t="s">
        <v>1749</v>
      </c>
      <c r="J469" t="s">
        <v>1001</v>
      </c>
      <c r="K469">
        <v>0</v>
      </c>
      <c r="L469" t="s">
        <v>1001</v>
      </c>
      <c r="M469" t="s">
        <v>865</v>
      </c>
    </row>
    <row r="470" spans="1:13" hidden="1" x14ac:dyDescent="0.3">
      <c r="A470" t="s">
        <v>886</v>
      </c>
      <c r="B470" t="s">
        <v>865</v>
      </c>
      <c r="C470" t="s">
        <v>52</v>
      </c>
      <c r="D470" t="s">
        <v>865</v>
      </c>
      <c r="E470">
        <v>609</v>
      </c>
      <c r="F470" t="s">
        <v>865</v>
      </c>
      <c r="G470" t="s">
        <v>865</v>
      </c>
      <c r="H470">
        <v>0</v>
      </c>
      <c r="I470">
        <v>0</v>
      </c>
      <c r="J470" t="s">
        <v>1001</v>
      </c>
      <c r="K470">
        <v>0</v>
      </c>
      <c r="L470" t="s">
        <v>1001</v>
      </c>
      <c r="M470" t="s">
        <v>865</v>
      </c>
    </row>
    <row r="471" spans="1:13" hidden="1" x14ac:dyDescent="0.3">
      <c r="A471" t="s">
        <v>886</v>
      </c>
      <c r="B471" t="s">
        <v>865</v>
      </c>
      <c r="C471" t="s">
        <v>208</v>
      </c>
      <c r="D471" t="s">
        <v>865</v>
      </c>
      <c r="E471">
        <v>611.11</v>
      </c>
      <c r="F471" t="s">
        <v>865</v>
      </c>
      <c r="G471" t="s">
        <v>865</v>
      </c>
      <c r="H471">
        <v>0</v>
      </c>
      <c r="I471">
        <v>0</v>
      </c>
      <c r="J471" t="s">
        <v>1001</v>
      </c>
      <c r="K471">
        <v>0</v>
      </c>
      <c r="L471" t="s">
        <v>1001</v>
      </c>
      <c r="M471" t="s">
        <v>865</v>
      </c>
    </row>
    <row r="472" spans="1:13" hidden="1" x14ac:dyDescent="0.3">
      <c r="A472" t="s">
        <v>886</v>
      </c>
      <c r="B472" t="s">
        <v>865</v>
      </c>
      <c r="C472" t="s">
        <v>395</v>
      </c>
      <c r="D472" t="s">
        <v>865</v>
      </c>
      <c r="E472">
        <v>627</v>
      </c>
      <c r="F472" t="s">
        <v>1805</v>
      </c>
      <c r="G472" t="s">
        <v>865</v>
      </c>
      <c r="H472">
        <v>627</v>
      </c>
      <c r="I472" t="s">
        <v>1751</v>
      </c>
      <c r="J472" t="s">
        <v>1001</v>
      </c>
      <c r="K472">
        <v>0</v>
      </c>
      <c r="L472" t="s">
        <v>1001</v>
      </c>
      <c r="M472" t="s">
        <v>865</v>
      </c>
    </row>
    <row r="473" spans="1:13" hidden="1" x14ac:dyDescent="0.3">
      <c r="A473" t="s">
        <v>886</v>
      </c>
      <c r="B473" t="s">
        <v>865</v>
      </c>
      <c r="C473" t="s">
        <v>270</v>
      </c>
      <c r="D473" t="s">
        <v>865</v>
      </c>
      <c r="E473">
        <v>772.1</v>
      </c>
      <c r="F473" t="s">
        <v>865</v>
      </c>
      <c r="G473" t="s">
        <v>865</v>
      </c>
      <c r="H473">
        <v>0</v>
      </c>
      <c r="I473">
        <v>0</v>
      </c>
      <c r="J473" t="s">
        <v>1001</v>
      </c>
      <c r="K473">
        <v>0</v>
      </c>
      <c r="L473" t="s">
        <v>1001</v>
      </c>
      <c r="M473" t="s">
        <v>865</v>
      </c>
    </row>
    <row r="474" spans="1:13" hidden="1" x14ac:dyDescent="0.3">
      <c r="A474" t="s">
        <v>886</v>
      </c>
      <c r="B474" t="s">
        <v>865</v>
      </c>
      <c r="C474" t="s">
        <v>407</v>
      </c>
      <c r="D474" t="s">
        <v>865</v>
      </c>
      <c r="E474">
        <v>471</v>
      </c>
      <c r="F474" t="s">
        <v>1805</v>
      </c>
      <c r="G474" t="s">
        <v>865</v>
      </c>
      <c r="H474">
        <v>471</v>
      </c>
      <c r="I474" t="s">
        <v>1753</v>
      </c>
      <c r="J474" t="s">
        <v>1001</v>
      </c>
      <c r="K474">
        <v>0</v>
      </c>
      <c r="L474" t="s">
        <v>1001</v>
      </c>
      <c r="M474" t="s">
        <v>865</v>
      </c>
    </row>
    <row r="475" spans="1:13" hidden="1" x14ac:dyDescent="0.3">
      <c r="A475" t="s">
        <v>886</v>
      </c>
      <c r="B475" t="s">
        <v>865</v>
      </c>
      <c r="C475" t="s">
        <v>192</v>
      </c>
      <c r="D475" t="s">
        <v>865</v>
      </c>
      <c r="E475">
        <v>766</v>
      </c>
      <c r="F475" t="s">
        <v>865</v>
      </c>
      <c r="G475" t="s">
        <v>865</v>
      </c>
      <c r="H475">
        <v>0</v>
      </c>
      <c r="I475">
        <v>0</v>
      </c>
      <c r="J475" t="s">
        <v>1001</v>
      </c>
      <c r="K475">
        <v>0</v>
      </c>
      <c r="L475" t="s">
        <v>1001</v>
      </c>
      <c r="M475" t="s">
        <v>865</v>
      </c>
    </row>
    <row r="476" spans="1:13" hidden="1" x14ac:dyDescent="0.3">
      <c r="A476" t="s">
        <v>886</v>
      </c>
      <c r="B476" t="s">
        <v>865</v>
      </c>
      <c r="C476" t="s">
        <v>123</v>
      </c>
      <c r="D476" t="s">
        <v>865</v>
      </c>
      <c r="E476">
        <v>288.11</v>
      </c>
      <c r="F476" t="s">
        <v>865</v>
      </c>
      <c r="G476" t="s">
        <v>865</v>
      </c>
      <c r="H476">
        <v>0</v>
      </c>
      <c r="I476">
        <v>0</v>
      </c>
      <c r="J476" t="s">
        <v>1001</v>
      </c>
      <c r="K476">
        <v>0</v>
      </c>
      <c r="L476" t="s">
        <v>1530</v>
      </c>
      <c r="M476" t="s">
        <v>865</v>
      </c>
    </row>
    <row r="477" spans="1:13" hidden="1" x14ac:dyDescent="0.3">
      <c r="A477" t="s">
        <v>886</v>
      </c>
      <c r="B477" t="s">
        <v>865</v>
      </c>
      <c r="C477" t="s">
        <v>327</v>
      </c>
      <c r="D477" t="s">
        <v>865</v>
      </c>
      <c r="E477">
        <v>241.2</v>
      </c>
      <c r="F477" t="s">
        <v>865</v>
      </c>
      <c r="G477" t="s">
        <v>865</v>
      </c>
      <c r="H477">
        <v>0</v>
      </c>
      <c r="I477">
        <v>0</v>
      </c>
      <c r="J477" t="s">
        <v>1001</v>
      </c>
      <c r="K477">
        <v>0</v>
      </c>
      <c r="L477" t="s">
        <v>1001</v>
      </c>
      <c r="M477" t="s">
        <v>865</v>
      </c>
    </row>
    <row r="478" spans="1:13" hidden="1" x14ac:dyDescent="0.3">
      <c r="A478" t="s">
        <v>886</v>
      </c>
      <c r="B478" t="s">
        <v>865</v>
      </c>
      <c r="C478" t="s">
        <v>334</v>
      </c>
      <c r="D478" t="s">
        <v>865</v>
      </c>
      <c r="E478">
        <v>241</v>
      </c>
      <c r="F478" t="s">
        <v>865</v>
      </c>
      <c r="G478" t="s">
        <v>865</v>
      </c>
      <c r="H478">
        <v>0</v>
      </c>
      <c r="I478">
        <v>0</v>
      </c>
      <c r="J478" t="s">
        <v>1001</v>
      </c>
      <c r="K478">
        <v>0</v>
      </c>
      <c r="L478" t="s">
        <v>1001</v>
      </c>
      <c r="M478" t="s">
        <v>865</v>
      </c>
    </row>
    <row r="479" spans="1:13" hidden="1" x14ac:dyDescent="0.3">
      <c r="A479" t="s">
        <v>886</v>
      </c>
      <c r="B479" t="s">
        <v>865</v>
      </c>
      <c r="C479" t="s">
        <v>323</v>
      </c>
      <c r="D479" t="s">
        <v>865</v>
      </c>
      <c r="E479">
        <v>241.1</v>
      </c>
      <c r="F479" t="s">
        <v>1805</v>
      </c>
      <c r="G479" t="s">
        <v>865</v>
      </c>
      <c r="H479">
        <v>2410</v>
      </c>
      <c r="I479" t="s">
        <v>1760</v>
      </c>
      <c r="J479" t="s">
        <v>1001</v>
      </c>
      <c r="K479">
        <v>0</v>
      </c>
      <c r="L479" t="s">
        <v>1001</v>
      </c>
      <c r="M479" t="s">
        <v>865</v>
      </c>
    </row>
    <row r="480" spans="1:13" hidden="1" x14ac:dyDescent="0.3">
      <c r="A480" t="s">
        <v>886</v>
      </c>
      <c r="B480" t="s">
        <v>865</v>
      </c>
      <c r="C480" t="s">
        <v>66</v>
      </c>
      <c r="D480" t="s">
        <v>863</v>
      </c>
      <c r="E480">
        <v>327.32</v>
      </c>
      <c r="F480" t="s">
        <v>865</v>
      </c>
      <c r="G480" t="s">
        <v>865</v>
      </c>
      <c r="H480">
        <v>0</v>
      </c>
      <c r="I480">
        <v>0</v>
      </c>
      <c r="J480" t="s">
        <v>1001</v>
      </c>
      <c r="K480">
        <v>0</v>
      </c>
      <c r="L480" t="s">
        <v>1001</v>
      </c>
      <c r="M480" t="s">
        <v>865</v>
      </c>
    </row>
    <row r="481" spans="1:13" hidden="1" x14ac:dyDescent="0.3">
      <c r="A481" t="s">
        <v>886</v>
      </c>
      <c r="B481" t="s">
        <v>865</v>
      </c>
      <c r="C481" t="s">
        <v>260</v>
      </c>
      <c r="D481" t="s">
        <v>865</v>
      </c>
      <c r="E481">
        <v>602</v>
      </c>
      <c r="F481" t="s">
        <v>1805</v>
      </c>
      <c r="G481" t="s">
        <v>865</v>
      </c>
      <c r="H481">
        <v>602</v>
      </c>
      <c r="I481" t="s">
        <v>1766</v>
      </c>
      <c r="J481" t="s">
        <v>1001</v>
      </c>
      <c r="K481">
        <v>0</v>
      </c>
      <c r="L481" t="s">
        <v>1001</v>
      </c>
      <c r="M481" t="s">
        <v>865</v>
      </c>
    </row>
    <row r="482" spans="1:13" hidden="1" x14ac:dyDescent="0.3">
      <c r="A482" t="s">
        <v>886</v>
      </c>
      <c r="B482" t="s">
        <v>865</v>
      </c>
      <c r="C482" t="s">
        <v>359</v>
      </c>
      <c r="D482" t="s">
        <v>865</v>
      </c>
      <c r="E482">
        <v>505</v>
      </c>
      <c r="F482" t="s">
        <v>865</v>
      </c>
      <c r="G482" t="s">
        <v>865</v>
      </c>
      <c r="H482">
        <v>0</v>
      </c>
      <c r="I482">
        <v>0</v>
      </c>
      <c r="J482" t="s">
        <v>1001</v>
      </c>
      <c r="K482">
        <v>0</v>
      </c>
      <c r="L482" t="s">
        <v>1514</v>
      </c>
      <c r="M482" t="s">
        <v>865</v>
      </c>
    </row>
    <row r="483" spans="1:13" hidden="1" x14ac:dyDescent="0.3">
      <c r="A483" t="s">
        <v>886</v>
      </c>
      <c r="B483" t="s">
        <v>865</v>
      </c>
      <c r="C483" t="s">
        <v>328</v>
      </c>
      <c r="D483" t="s">
        <v>865</v>
      </c>
      <c r="E483">
        <v>560.1</v>
      </c>
      <c r="F483" t="s">
        <v>1805</v>
      </c>
      <c r="G483" t="s">
        <v>865</v>
      </c>
      <c r="H483">
        <v>5601</v>
      </c>
      <c r="I483" t="s">
        <v>1768</v>
      </c>
      <c r="J483" t="s">
        <v>1001</v>
      </c>
      <c r="K483">
        <v>0</v>
      </c>
      <c r="L483" t="s">
        <v>1001</v>
      </c>
      <c r="M483" t="s">
        <v>865</v>
      </c>
    </row>
    <row r="484" spans="1:13" hidden="1" x14ac:dyDescent="0.3">
      <c r="A484" t="s">
        <v>886</v>
      </c>
      <c r="B484" t="s">
        <v>865</v>
      </c>
      <c r="C484" t="s">
        <v>347</v>
      </c>
      <c r="D484" t="s">
        <v>865</v>
      </c>
      <c r="E484">
        <v>200.1</v>
      </c>
      <c r="F484" t="s">
        <v>865</v>
      </c>
      <c r="G484" t="s">
        <v>865</v>
      </c>
      <c r="H484">
        <v>0</v>
      </c>
      <c r="I484">
        <v>0</v>
      </c>
      <c r="J484" t="s">
        <v>1001</v>
      </c>
      <c r="K484">
        <v>0</v>
      </c>
      <c r="L484" t="s">
        <v>1530</v>
      </c>
      <c r="M484" t="s">
        <v>865</v>
      </c>
    </row>
    <row r="485" spans="1:13" hidden="1" x14ac:dyDescent="0.3">
      <c r="A485" t="s">
        <v>886</v>
      </c>
      <c r="B485" t="s">
        <v>865</v>
      </c>
      <c r="C485" t="s">
        <v>81</v>
      </c>
      <c r="D485" t="s">
        <v>865</v>
      </c>
      <c r="E485">
        <v>289.8</v>
      </c>
      <c r="F485" t="s">
        <v>865</v>
      </c>
      <c r="G485" t="s">
        <v>865</v>
      </c>
      <c r="H485">
        <v>0</v>
      </c>
      <c r="I485">
        <v>0</v>
      </c>
      <c r="J485" t="s">
        <v>1001</v>
      </c>
      <c r="K485">
        <v>0</v>
      </c>
      <c r="L485" t="s">
        <v>1530</v>
      </c>
      <c r="M485" t="s">
        <v>865</v>
      </c>
    </row>
    <row r="486" spans="1:13" hidden="1" x14ac:dyDescent="0.3">
      <c r="A486" t="s">
        <v>886</v>
      </c>
      <c r="B486" t="s">
        <v>865</v>
      </c>
      <c r="C486" t="s">
        <v>289</v>
      </c>
      <c r="D486" t="s">
        <v>865</v>
      </c>
      <c r="E486">
        <v>695.6</v>
      </c>
      <c r="F486" t="s">
        <v>865</v>
      </c>
      <c r="G486" t="s">
        <v>865</v>
      </c>
      <c r="H486">
        <v>0</v>
      </c>
      <c r="I486">
        <v>0</v>
      </c>
      <c r="J486" t="s">
        <v>1001</v>
      </c>
      <c r="K486">
        <v>0</v>
      </c>
      <c r="L486" t="s">
        <v>1001</v>
      </c>
      <c r="M486" t="s">
        <v>865</v>
      </c>
    </row>
    <row r="487" spans="1:13" hidden="1" x14ac:dyDescent="0.3">
      <c r="A487" t="s">
        <v>865</v>
      </c>
      <c r="B487" t="s">
        <v>886</v>
      </c>
      <c r="C487" t="s">
        <v>881</v>
      </c>
      <c r="D487" t="s">
        <v>863</v>
      </c>
      <c r="E487" t="s">
        <v>865</v>
      </c>
      <c r="F487" t="s">
        <v>865</v>
      </c>
      <c r="G487" t="s">
        <v>865</v>
      </c>
      <c r="H487">
        <v>0</v>
      </c>
      <c r="I487">
        <v>0</v>
      </c>
      <c r="J487" t="s">
        <v>1001</v>
      </c>
      <c r="K487">
        <v>0</v>
      </c>
      <c r="L487" t="s">
        <v>1519</v>
      </c>
      <c r="M487" t="s">
        <v>865</v>
      </c>
    </row>
    <row r="488" spans="1:13" hidden="1" x14ac:dyDescent="0.3">
      <c r="A488" t="s">
        <v>886</v>
      </c>
      <c r="B488" t="s">
        <v>865</v>
      </c>
      <c r="C488" t="s">
        <v>363</v>
      </c>
      <c r="D488" t="s">
        <v>865</v>
      </c>
      <c r="E488">
        <v>509.1</v>
      </c>
      <c r="F488" t="s">
        <v>1805</v>
      </c>
      <c r="G488" t="s">
        <v>865</v>
      </c>
      <c r="H488">
        <v>518</v>
      </c>
      <c r="I488" t="s">
        <v>1775</v>
      </c>
      <c r="J488" t="s">
        <v>1001</v>
      </c>
      <c r="K488">
        <v>0</v>
      </c>
      <c r="L488" t="s">
        <v>1514</v>
      </c>
      <c r="M488" t="s">
        <v>865</v>
      </c>
    </row>
    <row r="489" spans="1:13" hidden="1" x14ac:dyDescent="0.3">
      <c r="A489" t="s">
        <v>886</v>
      </c>
      <c r="B489" t="s">
        <v>865</v>
      </c>
      <c r="C489" t="s">
        <v>360</v>
      </c>
      <c r="D489" t="s">
        <v>865</v>
      </c>
      <c r="E489">
        <v>509</v>
      </c>
      <c r="F489" t="s">
        <v>865</v>
      </c>
      <c r="G489" t="s">
        <v>865</v>
      </c>
      <c r="H489">
        <v>0</v>
      </c>
      <c r="I489">
        <v>0</v>
      </c>
      <c r="J489" t="s">
        <v>1001</v>
      </c>
      <c r="K489">
        <v>0</v>
      </c>
      <c r="L489" t="s">
        <v>1514</v>
      </c>
      <c r="M489" t="s">
        <v>865</v>
      </c>
    </row>
    <row r="490" spans="1:13" hidden="1" x14ac:dyDescent="0.3">
      <c r="A490" t="s">
        <v>886</v>
      </c>
      <c r="B490" t="s">
        <v>865</v>
      </c>
      <c r="C490" t="s">
        <v>184</v>
      </c>
      <c r="D490" t="s">
        <v>865</v>
      </c>
      <c r="E490">
        <v>509.2</v>
      </c>
      <c r="F490" t="s">
        <v>865</v>
      </c>
      <c r="G490" t="s">
        <v>865</v>
      </c>
      <c r="H490">
        <v>0</v>
      </c>
      <c r="I490">
        <v>0</v>
      </c>
      <c r="J490" t="s">
        <v>1001</v>
      </c>
      <c r="K490">
        <v>0</v>
      </c>
      <c r="L490" t="s">
        <v>1514</v>
      </c>
      <c r="M490" t="s">
        <v>865</v>
      </c>
    </row>
    <row r="491" spans="1:13" hidden="1" x14ac:dyDescent="0.3">
      <c r="A491" t="s">
        <v>886</v>
      </c>
      <c r="B491" t="s">
        <v>865</v>
      </c>
      <c r="C491" t="s">
        <v>225</v>
      </c>
      <c r="D491" t="s">
        <v>865</v>
      </c>
      <c r="E491">
        <v>588.20000000000005</v>
      </c>
      <c r="F491" t="s">
        <v>865</v>
      </c>
      <c r="G491" t="s">
        <v>865</v>
      </c>
      <c r="H491">
        <v>0</v>
      </c>
      <c r="I491">
        <v>0</v>
      </c>
      <c r="J491" t="s">
        <v>1001</v>
      </c>
      <c r="K491">
        <v>0</v>
      </c>
      <c r="L491" t="s">
        <v>1001</v>
      </c>
      <c r="M491" t="s">
        <v>865</v>
      </c>
    </row>
    <row r="492" spans="1:13" hidden="1" x14ac:dyDescent="0.3">
      <c r="A492" t="s">
        <v>886</v>
      </c>
      <c r="B492" t="s">
        <v>865</v>
      </c>
      <c r="C492" t="s">
        <v>354</v>
      </c>
      <c r="D492" t="s">
        <v>865</v>
      </c>
      <c r="E492">
        <v>287.32</v>
      </c>
      <c r="F492" t="s">
        <v>865</v>
      </c>
      <c r="G492" t="s">
        <v>865</v>
      </c>
      <c r="H492">
        <v>0</v>
      </c>
      <c r="I492">
        <v>0</v>
      </c>
      <c r="J492" t="s">
        <v>1001</v>
      </c>
      <c r="K492">
        <v>0</v>
      </c>
      <c r="L492" t="s">
        <v>1530</v>
      </c>
      <c r="M492" t="s">
        <v>865</v>
      </c>
    </row>
    <row r="493" spans="1:13" hidden="1" x14ac:dyDescent="0.3">
      <c r="A493" t="s">
        <v>886</v>
      </c>
      <c r="B493" t="s">
        <v>865</v>
      </c>
      <c r="C493" t="s">
        <v>337</v>
      </c>
      <c r="D493" t="s">
        <v>865</v>
      </c>
      <c r="E493">
        <v>240</v>
      </c>
      <c r="F493" t="s">
        <v>865</v>
      </c>
      <c r="G493" t="s">
        <v>865</v>
      </c>
      <c r="H493">
        <v>0</v>
      </c>
      <c r="I493">
        <v>0</v>
      </c>
      <c r="J493" t="s">
        <v>1001</v>
      </c>
      <c r="K493">
        <v>0</v>
      </c>
      <c r="L493" t="s">
        <v>1001</v>
      </c>
      <c r="M493" t="s">
        <v>865</v>
      </c>
    </row>
    <row r="494" spans="1:13" hidden="1" x14ac:dyDescent="0.3">
      <c r="A494" t="s">
        <v>886</v>
      </c>
      <c r="B494" t="s">
        <v>865</v>
      </c>
      <c r="C494" t="s">
        <v>55</v>
      </c>
      <c r="D494" t="s">
        <v>865</v>
      </c>
      <c r="E494">
        <v>327.3</v>
      </c>
      <c r="F494" t="s">
        <v>1805</v>
      </c>
      <c r="G494" t="s">
        <v>865</v>
      </c>
      <c r="H494">
        <v>7860</v>
      </c>
      <c r="I494" t="s">
        <v>1778</v>
      </c>
      <c r="J494" t="s">
        <v>1001</v>
      </c>
      <c r="K494">
        <v>0</v>
      </c>
      <c r="L494" t="s">
        <v>1001</v>
      </c>
      <c r="M494" t="s">
        <v>865</v>
      </c>
    </row>
    <row r="495" spans="1:13" hidden="1" x14ac:dyDescent="0.3">
      <c r="A495" t="s">
        <v>886</v>
      </c>
      <c r="B495" t="s">
        <v>865</v>
      </c>
      <c r="C495" t="s">
        <v>889</v>
      </c>
      <c r="D495" t="s">
        <v>863</v>
      </c>
      <c r="E495" t="s">
        <v>865</v>
      </c>
      <c r="F495" t="s">
        <v>865</v>
      </c>
      <c r="G495" t="s">
        <v>865</v>
      </c>
      <c r="H495">
        <v>0</v>
      </c>
      <c r="I495">
        <v>0</v>
      </c>
      <c r="J495" t="s">
        <v>1001</v>
      </c>
      <c r="K495">
        <v>0</v>
      </c>
      <c r="L495" t="s">
        <v>1001</v>
      </c>
      <c r="M495" t="s">
        <v>865</v>
      </c>
    </row>
    <row r="496" spans="1:13" hidden="1" x14ac:dyDescent="0.3">
      <c r="A496" t="s">
        <v>886</v>
      </c>
      <c r="B496" t="s">
        <v>865</v>
      </c>
      <c r="C496" t="s">
        <v>1501</v>
      </c>
      <c r="D496" t="s">
        <v>865</v>
      </c>
      <c r="E496">
        <v>624.9</v>
      </c>
      <c r="F496" t="s">
        <v>865</v>
      </c>
      <c r="G496" t="s">
        <v>865</v>
      </c>
      <c r="H496">
        <v>0</v>
      </c>
      <c r="I496">
        <v>0</v>
      </c>
      <c r="J496" t="s">
        <v>1001</v>
      </c>
      <c r="K496">
        <v>0</v>
      </c>
      <c r="L496" t="s">
        <v>1001</v>
      </c>
      <c r="M496" t="s">
        <v>865</v>
      </c>
    </row>
    <row r="497" spans="1:13" hidden="1" x14ac:dyDescent="0.3">
      <c r="A497" t="s">
        <v>865</v>
      </c>
      <c r="B497" t="s">
        <v>886</v>
      </c>
      <c r="C497" t="s">
        <v>45</v>
      </c>
      <c r="D497" t="s">
        <v>863</v>
      </c>
      <c r="E497" t="s">
        <v>865</v>
      </c>
      <c r="F497" t="s">
        <v>865</v>
      </c>
      <c r="G497" t="s">
        <v>865</v>
      </c>
      <c r="H497">
        <v>0</v>
      </c>
      <c r="I497">
        <v>0</v>
      </c>
      <c r="J497" t="s">
        <v>1001</v>
      </c>
      <c r="K497">
        <v>0</v>
      </c>
      <c r="L497" t="s">
        <v>1007</v>
      </c>
      <c r="M497" t="s">
        <v>865</v>
      </c>
    </row>
    <row r="498" spans="1:13" hidden="1" x14ac:dyDescent="0.3">
      <c r="A498" t="s">
        <v>886</v>
      </c>
      <c r="B498" t="s">
        <v>865</v>
      </c>
      <c r="C498" t="s">
        <v>145</v>
      </c>
      <c r="D498" t="s">
        <v>865</v>
      </c>
      <c r="E498">
        <v>257</v>
      </c>
      <c r="F498" t="s">
        <v>1805</v>
      </c>
      <c r="G498" t="s">
        <v>865</v>
      </c>
      <c r="H498">
        <v>257</v>
      </c>
      <c r="I498" t="s">
        <v>1780</v>
      </c>
      <c r="J498" t="s">
        <v>1001</v>
      </c>
      <c r="K498">
        <v>0</v>
      </c>
      <c r="L498" t="s">
        <v>1001</v>
      </c>
      <c r="M498" t="s">
        <v>865</v>
      </c>
    </row>
    <row r="499" spans="1:13" hidden="1" x14ac:dyDescent="0.3">
      <c r="A499" t="s">
        <v>886</v>
      </c>
      <c r="B499" t="s">
        <v>865</v>
      </c>
      <c r="C499" t="s">
        <v>149</v>
      </c>
      <c r="D499" t="s">
        <v>865</v>
      </c>
      <c r="E499">
        <v>257.10000000000002</v>
      </c>
      <c r="F499" t="s">
        <v>865</v>
      </c>
      <c r="G499" t="s">
        <v>865</v>
      </c>
      <c r="H499">
        <v>0</v>
      </c>
      <c r="I499">
        <v>0</v>
      </c>
      <c r="J499" t="s">
        <v>1001</v>
      </c>
      <c r="K499">
        <v>0</v>
      </c>
      <c r="L499" t="s">
        <v>1001</v>
      </c>
      <c r="M499" t="s">
        <v>865</v>
      </c>
    </row>
    <row r="500" spans="1:13" hidden="1" x14ac:dyDescent="0.3">
      <c r="A500" t="s">
        <v>886</v>
      </c>
      <c r="B500" t="s">
        <v>865</v>
      </c>
      <c r="C500" t="s">
        <v>340</v>
      </c>
      <c r="D500" t="s">
        <v>865</v>
      </c>
      <c r="E500">
        <v>242.2</v>
      </c>
      <c r="F500" t="s">
        <v>865</v>
      </c>
      <c r="G500" t="s">
        <v>865</v>
      </c>
      <c r="H500">
        <v>0</v>
      </c>
      <c r="I500">
        <v>0</v>
      </c>
      <c r="J500" t="s">
        <v>1001</v>
      </c>
      <c r="K500">
        <v>0</v>
      </c>
      <c r="L500" t="s">
        <v>1001</v>
      </c>
      <c r="M500" t="s">
        <v>865</v>
      </c>
    </row>
    <row r="501" spans="1:13" hidden="1" x14ac:dyDescent="0.3">
      <c r="A501" t="s">
        <v>886</v>
      </c>
      <c r="B501" t="s">
        <v>865</v>
      </c>
      <c r="C501" t="s">
        <v>385</v>
      </c>
      <c r="D501" t="s">
        <v>865</v>
      </c>
      <c r="E501">
        <v>599.4</v>
      </c>
      <c r="F501" t="s">
        <v>865</v>
      </c>
      <c r="G501" t="s">
        <v>865</v>
      </c>
      <c r="H501">
        <v>0</v>
      </c>
      <c r="I501">
        <v>0</v>
      </c>
      <c r="J501" t="s">
        <v>1001</v>
      </c>
      <c r="K501">
        <v>0</v>
      </c>
      <c r="L501" t="s">
        <v>1001</v>
      </c>
      <c r="M501" t="s">
        <v>865</v>
      </c>
    </row>
    <row r="502" spans="1:13" hidden="1" x14ac:dyDescent="0.3">
      <c r="A502" t="s">
        <v>886</v>
      </c>
      <c r="B502" t="s">
        <v>865</v>
      </c>
      <c r="C502" t="s">
        <v>160</v>
      </c>
      <c r="D502" t="s">
        <v>865</v>
      </c>
      <c r="E502">
        <v>589</v>
      </c>
      <c r="F502" t="s">
        <v>865</v>
      </c>
      <c r="G502" t="s">
        <v>865</v>
      </c>
      <c r="H502">
        <v>0</v>
      </c>
      <c r="I502">
        <v>0</v>
      </c>
      <c r="J502" t="s">
        <v>1527</v>
      </c>
      <c r="K502">
        <v>0</v>
      </c>
      <c r="L502" t="s">
        <v>1527</v>
      </c>
      <c r="M502" t="s">
        <v>865</v>
      </c>
    </row>
    <row r="503" spans="1:13" hidden="1" x14ac:dyDescent="0.3">
      <c r="A503" t="s">
        <v>886</v>
      </c>
      <c r="B503" t="s">
        <v>865</v>
      </c>
      <c r="C503" t="s">
        <v>212</v>
      </c>
      <c r="D503" t="s">
        <v>865</v>
      </c>
      <c r="E503">
        <v>175</v>
      </c>
      <c r="F503" t="s">
        <v>865</v>
      </c>
      <c r="G503" t="s">
        <v>865</v>
      </c>
      <c r="H503">
        <v>0</v>
      </c>
      <c r="I503">
        <v>0</v>
      </c>
      <c r="J503" t="s">
        <v>1527</v>
      </c>
      <c r="K503">
        <v>0</v>
      </c>
      <c r="L503" t="s">
        <v>1527</v>
      </c>
      <c r="M503" t="s">
        <v>865</v>
      </c>
    </row>
    <row r="504" spans="1:13" hidden="1" x14ac:dyDescent="0.3">
      <c r="A504" t="s">
        <v>886</v>
      </c>
      <c r="B504" t="s">
        <v>865</v>
      </c>
      <c r="C504" t="s">
        <v>273</v>
      </c>
      <c r="D504" t="s">
        <v>865</v>
      </c>
      <c r="E504">
        <v>585.1</v>
      </c>
      <c r="F504" t="s">
        <v>1805</v>
      </c>
      <c r="G504" t="s">
        <v>865</v>
      </c>
      <c r="H504">
        <v>584</v>
      </c>
      <c r="I504" t="s">
        <v>1690</v>
      </c>
      <c r="J504" t="s">
        <v>1527</v>
      </c>
      <c r="K504">
        <v>0</v>
      </c>
      <c r="L504" t="s">
        <v>1527</v>
      </c>
      <c r="M504" t="s">
        <v>865</v>
      </c>
    </row>
    <row r="505" spans="1:13" hidden="1" x14ac:dyDescent="0.3">
      <c r="A505" t="s">
        <v>886</v>
      </c>
      <c r="B505" t="s">
        <v>865</v>
      </c>
      <c r="C505" t="s">
        <v>151</v>
      </c>
      <c r="D505" t="s">
        <v>865</v>
      </c>
      <c r="E505">
        <v>285.20999999999998</v>
      </c>
      <c r="F505" t="s">
        <v>865</v>
      </c>
      <c r="G505" t="s">
        <v>865</v>
      </c>
      <c r="H505">
        <v>0</v>
      </c>
      <c r="I505">
        <v>0</v>
      </c>
      <c r="J505" t="s">
        <v>1527</v>
      </c>
      <c r="K505">
        <v>0</v>
      </c>
      <c r="L505" t="s">
        <v>1527</v>
      </c>
      <c r="M505" t="s">
        <v>865</v>
      </c>
    </row>
    <row r="506" spans="1:13" hidden="1" x14ac:dyDescent="0.3">
      <c r="A506" t="s">
        <v>886</v>
      </c>
      <c r="B506" t="s">
        <v>865</v>
      </c>
      <c r="C506" t="s">
        <v>215</v>
      </c>
      <c r="D506" t="s">
        <v>865</v>
      </c>
      <c r="E506">
        <v>596.1</v>
      </c>
      <c r="F506" t="s">
        <v>865</v>
      </c>
      <c r="G506" t="s">
        <v>865</v>
      </c>
      <c r="H506">
        <v>0</v>
      </c>
      <c r="I506">
        <v>0</v>
      </c>
      <c r="J506" t="s">
        <v>1527</v>
      </c>
      <c r="K506">
        <v>0</v>
      </c>
      <c r="L506" t="s">
        <v>1527</v>
      </c>
      <c r="M506" t="s">
        <v>865</v>
      </c>
    </row>
    <row r="507" spans="1:13" hidden="1" x14ac:dyDescent="0.3">
      <c r="A507" t="s">
        <v>886</v>
      </c>
      <c r="B507" t="s">
        <v>865</v>
      </c>
      <c r="C507" t="s">
        <v>335</v>
      </c>
      <c r="D507" t="s">
        <v>865</v>
      </c>
      <c r="E507">
        <v>594.1</v>
      </c>
      <c r="F507" t="s">
        <v>865</v>
      </c>
      <c r="G507" t="s">
        <v>865</v>
      </c>
      <c r="H507">
        <v>0</v>
      </c>
      <c r="I507">
        <v>0</v>
      </c>
      <c r="J507" t="s">
        <v>1527</v>
      </c>
      <c r="K507">
        <v>0</v>
      </c>
      <c r="L507" t="s">
        <v>1527</v>
      </c>
      <c r="M507" t="s">
        <v>865</v>
      </c>
    </row>
    <row r="508" spans="1:13" hidden="1" x14ac:dyDescent="0.3">
      <c r="A508" t="s">
        <v>886</v>
      </c>
      <c r="B508" t="s">
        <v>865</v>
      </c>
      <c r="C508" t="s">
        <v>1541</v>
      </c>
      <c r="D508" t="s">
        <v>865</v>
      </c>
      <c r="E508" t="s">
        <v>865</v>
      </c>
      <c r="F508" t="s">
        <v>1805</v>
      </c>
      <c r="G508" t="s">
        <v>865</v>
      </c>
      <c r="H508">
        <v>592</v>
      </c>
      <c r="I508" t="s">
        <v>1703</v>
      </c>
      <c r="J508" t="s">
        <v>1527</v>
      </c>
      <c r="K508">
        <v>0</v>
      </c>
      <c r="L508" t="s">
        <v>1527</v>
      </c>
      <c r="M508" t="s">
        <v>1621</v>
      </c>
    </row>
    <row r="509" spans="1:13" hidden="1" x14ac:dyDescent="0.3">
      <c r="A509" t="s">
        <v>886</v>
      </c>
      <c r="B509" t="s">
        <v>865</v>
      </c>
      <c r="C509" t="s">
        <v>435</v>
      </c>
      <c r="D509" t="s">
        <v>865</v>
      </c>
      <c r="E509">
        <v>594.20000000000005</v>
      </c>
      <c r="F509" t="s">
        <v>1805</v>
      </c>
      <c r="G509" t="s">
        <v>865</v>
      </c>
      <c r="H509">
        <v>594</v>
      </c>
      <c r="I509" t="s">
        <v>1704</v>
      </c>
      <c r="J509" t="s">
        <v>1527</v>
      </c>
      <c r="K509">
        <v>0</v>
      </c>
      <c r="L509" t="s">
        <v>1527</v>
      </c>
      <c r="M509" t="s">
        <v>865</v>
      </c>
    </row>
    <row r="510" spans="1:13" hidden="1" x14ac:dyDescent="0.3">
      <c r="A510" t="s">
        <v>886</v>
      </c>
      <c r="B510" t="s">
        <v>865</v>
      </c>
      <c r="C510" t="s">
        <v>193</v>
      </c>
      <c r="D510" t="s">
        <v>865</v>
      </c>
      <c r="E510">
        <v>594.29999999999995</v>
      </c>
      <c r="F510" t="s">
        <v>1805</v>
      </c>
      <c r="G510" t="s">
        <v>865</v>
      </c>
      <c r="H510">
        <v>5921</v>
      </c>
      <c r="I510" t="s">
        <v>1703</v>
      </c>
      <c r="J510" t="s">
        <v>1527</v>
      </c>
      <c r="K510">
        <v>0</v>
      </c>
      <c r="L510" t="s">
        <v>1527</v>
      </c>
      <c r="M510" t="s">
        <v>865</v>
      </c>
    </row>
    <row r="511" spans="1:13" hidden="1" x14ac:dyDescent="0.3">
      <c r="A511" t="s">
        <v>886</v>
      </c>
      <c r="B511" t="s">
        <v>865</v>
      </c>
      <c r="C511" t="s">
        <v>919</v>
      </c>
      <c r="D511" t="s">
        <v>863</v>
      </c>
      <c r="E511" t="s">
        <v>865</v>
      </c>
      <c r="F511" t="s">
        <v>865</v>
      </c>
      <c r="G511" t="s">
        <v>865</v>
      </c>
      <c r="H511">
        <v>0</v>
      </c>
      <c r="I511">
        <v>0</v>
      </c>
      <c r="J511" t="s">
        <v>1527</v>
      </c>
      <c r="K511">
        <v>0</v>
      </c>
      <c r="L511" t="s">
        <v>1527</v>
      </c>
      <c r="M511" t="s">
        <v>865</v>
      </c>
    </row>
    <row r="512" spans="1:13" hidden="1" x14ac:dyDescent="0.3">
      <c r="A512" t="s">
        <v>886</v>
      </c>
      <c r="B512" t="s">
        <v>865</v>
      </c>
      <c r="C512" t="s">
        <v>70</v>
      </c>
      <c r="D512" t="s">
        <v>865</v>
      </c>
      <c r="E512">
        <v>585.4</v>
      </c>
      <c r="F512" t="s">
        <v>865</v>
      </c>
      <c r="G512" t="s">
        <v>865</v>
      </c>
      <c r="H512">
        <v>0</v>
      </c>
      <c r="I512">
        <v>0</v>
      </c>
      <c r="J512" t="s">
        <v>1527</v>
      </c>
      <c r="K512">
        <v>0</v>
      </c>
      <c r="L512" t="s">
        <v>1527</v>
      </c>
      <c r="M512" t="s">
        <v>865</v>
      </c>
    </row>
    <row r="513" spans="1:13" hidden="1" x14ac:dyDescent="0.3">
      <c r="A513" t="s">
        <v>886</v>
      </c>
      <c r="B513" t="s">
        <v>865</v>
      </c>
      <c r="C513" t="s">
        <v>271</v>
      </c>
      <c r="D513" t="s">
        <v>865</v>
      </c>
      <c r="E513">
        <v>585.29999999999995</v>
      </c>
      <c r="F513" t="s">
        <v>865</v>
      </c>
      <c r="G513" t="s">
        <v>865</v>
      </c>
      <c r="H513">
        <v>0</v>
      </c>
      <c r="I513">
        <v>0</v>
      </c>
      <c r="J513" t="s">
        <v>1527</v>
      </c>
      <c r="K513">
        <v>0</v>
      </c>
      <c r="L513" t="s">
        <v>1527</v>
      </c>
      <c r="M513" t="s">
        <v>865</v>
      </c>
    </row>
    <row r="514" spans="1:13" hidden="1" x14ac:dyDescent="0.3">
      <c r="A514" t="s">
        <v>886</v>
      </c>
      <c r="B514" t="s">
        <v>865</v>
      </c>
      <c r="C514" t="s">
        <v>194</v>
      </c>
      <c r="D514" t="s">
        <v>865</v>
      </c>
      <c r="E514">
        <v>586.20000000000005</v>
      </c>
      <c r="F514" t="s">
        <v>865</v>
      </c>
      <c r="G514" t="s">
        <v>865</v>
      </c>
      <c r="H514">
        <v>0</v>
      </c>
      <c r="I514">
        <v>0</v>
      </c>
      <c r="J514" t="s">
        <v>1527</v>
      </c>
      <c r="K514">
        <v>0</v>
      </c>
      <c r="L514" t="s">
        <v>1527</v>
      </c>
      <c r="M514" t="s">
        <v>865</v>
      </c>
    </row>
    <row r="515" spans="1:13" hidden="1" x14ac:dyDescent="0.3">
      <c r="A515" t="s">
        <v>886</v>
      </c>
      <c r="B515" t="s">
        <v>865</v>
      </c>
      <c r="C515" t="s">
        <v>389</v>
      </c>
      <c r="D515" t="s">
        <v>865</v>
      </c>
      <c r="E515">
        <v>588</v>
      </c>
      <c r="F515" t="s">
        <v>865</v>
      </c>
      <c r="G515" t="s">
        <v>865</v>
      </c>
      <c r="H515">
        <v>0</v>
      </c>
      <c r="I515">
        <v>0</v>
      </c>
      <c r="J515" t="s">
        <v>1527</v>
      </c>
      <c r="K515">
        <v>0</v>
      </c>
      <c r="L515" t="s">
        <v>1527</v>
      </c>
      <c r="M515" t="s">
        <v>865</v>
      </c>
    </row>
    <row r="516" spans="1:13" hidden="1" x14ac:dyDescent="0.3">
      <c r="A516" t="s">
        <v>886</v>
      </c>
      <c r="B516" t="s">
        <v>865</v>
      </c>
      <c r="C516" t="s">
        <v>339</v>
      </c>
      <c r="D516" t="s">
        <v>865</v>
      </c>
      <c r="E516">
        <v>585.32000000000005</v>
      </c>
      <c r="F516" t="s">
        <v>865</v>
      </c>
      <c r="G516" t="s">
        <v>865</v>
      </c>
      <c r="H516">
        <v>0</v>
      </c>
      <c r="I516">
        <v>0</v>
      </c>
      <c r="J516" t="s">
        <v>1527</v>
      </c>
      <c r="K516">
        <v>0</v>
      </c>
      <c r="L516" t="s">
        <v>1527</v>
      </c>
      <c r="M516" t="s">
        <v>865</v>
      </c>
    </row>
    <row r="517" spans="1:13" hidden="1" x14ac:dyDescent="0.3">
      <c r="A517" t="s">
        <v>886</v>
      </c>
      <c r="B517" t="s">
        <v>865</v>
      </c>
      <c r="C517" t="s">
        <v>413</v>
      </c>
      <c r="D517" t="s">
        <v>865</v>
      </c>
      <c r="E517">
        <v>599.5</v>
      </c>
      <c r="F517" t="s">
        <v>865</v>
      </c>
      <c r="G517" t="s">
        <v>865</v>
      </c>
      <c r="H517">
        <v>0</v>
      </c>
      <c r="I517">
        <v>0</v>
      </c>
      <c r="J517" t="s">
        <v>1527</v>
      </c>
      <c r="K517">
        <v>0</v>
      </c>
      <c r="L517" t="s">
        <v>1527</v>
      </c>
      <c r="M517" t="s">
        <v>865</v>
      </c>
    </row>
    <row r="518" spans="1:13" hidden="1" x14ac:dyDescent="0.3">
      <c r="A518" t="s">
        <v>886</v>
      </c>
      <c r="B518" t="s">
        <v>865</v>
      </c>
      <c r="C518" t="s">
        <v>451</v>
      </c>
      <c r="D518" t="s">
        <v>863</v>
      </c>
      <c r="E518">
        <v>593</v>
      </c>
      <c r="F518" t="s">
        <v>865</v>
      </c>
      <c r="G518" t="s">
        <v>865</v>
      </c>
      <c r="H518">
        <v>0</v>
      </c>
      <c r="I518">
        <v>0</v>
      </c>
      <c r="J518" t="s">
        <v>1527</v>
      </c>
      <c r="K518">
        <v>0</v>
      </c>
      <c r="L518" t="s">
        <v>1527</v>
      </c>
      <c r="M518" t="s">
        <v>865</v>
      </c>
    </row>
    <row r="519" spans="1:13" hidden="1" x14ac:dyDescent="0.3">
      <c r="A519" t="s">
        <v>886</v>
      </c>
      <c r="B519" t="s">
        <v>865</v>
      </c>
      <c r="C519" t="s">
        <v>67</v>
      </c>
      <c r="D519" t="s">
        <v>865</v>
      </c>
      <c r="E519">
        <v>276.13</v>
      </c>
      <c r="F519" t="s">
        <v>865</v>
      </c>
      <c r="G519" t="s">
        <v>865</v>
      </c>
      <c r="H519">
        <v>0</v>
      </c>
      <c r="I519">
        <v>0</v>
      </c>
      <c r="J519" t="s">
        <v>1527</v>
      </c>
      <c r="K519">
        <v>0</v>
      </c>
      <c r="L519" t="s">
        <v>1518</v>
      </c>
      <c r="M519" t="s">
        <v>865</v>
      </c>
    </row>
    <row r="520" spans="1:13" hidden="1" x14ac:dyDescent="0.3">
      <c r="A520" t="s">
        <v>886</v>
      </c>
      <c r="B520" t="s">
        <v>865</v>
      </c>
      <c r="C520" t="s">
        <v>231</v>
      </c>
      <c r="D520" t="s">
        <v>865</v>
      </c>
      <c r="E520">
        <v>401.22</v>
      </c>
      <c r="F520" t="s">
        <v>1805</v>
      </c>
      <c r="G520" t="s">
        <v>865</v>
      </c>
      <c r="H520">
        <v>403</v>
      </c>
      <c r="I520" t="s">
        <v>1741</v>
      </c>
      <c r="J520" t="s">
        <v>1527</v>
      </c>
      <c r="K520">
        <v>0</v>
      </c>
      <c r="L520" t="s">
        <v>1527</v>
      </c>
      <c r="M520" t="s">
        <v>865</v>
      </c>
    </row>
    <row r="521" spans="1:13" hidden="1" x14ac:dyDescent="0.3">
      <c r="A521" t="s">
        <v>886</v>
      </c>
      <c r="B521" t="s">
        <v>865</v>
      </c>
      <c r="C521" t="s">
        <v>1494</v>
      </c>
      <c r="D521" t="s">
        <v>863</v>
      </c>
      <c r="E521" t="s">
        <v>865</v>
      </c>
      <c r="F521" t="s">
        <v>865</v>
      </c>
      <c r="G521" t="s">
        <v>865</v>
      </c>
      <c r="H521">
        <v>0</v>
      </c>
      <c r="I521">
        <v>0</v>
      </c>
      <c r="J521" t="s">
        <v>1527</v>
      </c>
      <c r="K521">
        <v>0</v>
      </c>
      <c r="L521" t="s">
        <v>1527</v>
      </c>
      <c r="M521" t="s">
        <v>865</v>
      </c>
    </row>
    <row r="522" spans="1:13" hidden="1" x14ac:dyDescent="0.3">
      <c r="A522" t="s">
        <v>886</v>
      </c>
      <c r="B522" t="s">
        <v>865</v>
      </c>
      <c r="C522" t="s">
        <v>84</v>
      </c>
      <c r="D522" t="s">
        <v>865</v>
      </c>
      <c r="E522">
        <v>593.20000000000005</v>
      </c>
      <c r="F522" t="s">
        <v>865</v>
      </c>
      <c r="G522" t="s">
        <v>865</v>
      </c>
      <c r="H522">
        <v>0</v>
      </c>
      <c r="I522">
        <v>0</v>
      </c>
      <c r="J522" t="s">
        <v>1527</v>
      </c>
      <c r="K522">
        <v>0</v>
      </c>
      <c r="L522" t="s">
        <v>1527</v>
      </c>
      <c r="M522" t="s">
        <v>865</v>
      </c>
    </row>
    <row r="523" spans="1:13" hidden="1" x14ac:dyDescent="0.3">
      <c r="A523" t="s">
        <v>886</v>
      </c>
      <c r="B523" t="s">
        <v>865</v>
      </c>
      <c r="C523" t="s">
        <v>226</v>
      </c>
      <c r="D523" t="s">
        <v>865</v>
      </c>
      <c r="E523">
        <v>580.32000000000005</v>
      </c>
      <c r="F523" t="s">
        <v>865</v>
      </c>
      <c r="G523" t="s">
        <v>865</v>
      </c>
      <c r="H523">
        <v>0</v>
      </c>
      <c r="I523">
        <v>0</v>
      </c>
      <c r="J523" t="s">
        <v>1527</v>
      </c>
      <c r="K523">
        <v>0</v>
      </c>
      <c r="L523" t="s">
        <v>1527</v>
      </c>
      <c r="M523" t="s">
        <v>865</v>
      </c>
    </row>
    <row r="524" spans="1:13" hidden="1" x14ac:dyDescent="0.3">
      <c r="A524" t="s">
        <v>886</v>
      </c>
      <c r="B524" t="s">
        <v>865</v>
      </c>
      <c r="C524" t="s">
        <v>207</v>
      </c>
      <c r="D524" t="s">
        <v>865</v>
      </c>
      <c r="E524">
        <v>580.30999999999995</v>
      </c>
      <c r="F524" t="s">
        <v>865</v>
      </c>
      <c r="G524" t="s">
        <v>865</v>
      </c>
      <c r="H524">
        <v>0</v>
      </c>
      <c r="I524">
        <v>0</v>
      </c>
      <c r="J524" t="s">
        <v>1527</v>
      </c>
      <c r="K524">
        <v>0</v>
      </c>
      <c r="L524" t="s">
        <v>1527</v>
      </c>
      <c r="M524" t="s">
        <v>865</v>
      </c>
    </row>
    <row r="525" spans="1:13" hidden="1" x14ac:dyDescent="0.3">
      <c r="A525" t="s">
        <v>886</v>
      </c>
      <c r="B525" t="s">
        <v>865</v>
      </c>
      <c r="C525" t="s">
        <v>210</v>
      </c>
      <c r="D525" t="s">
        <v>865</v>
      </c>
      <c r="E525">
        <v>580.29999999999995</v>
      </c>
      <c r="F525" t="s">
        <v>865</v>
      </c>
      <c r="G525" t="s">
        <v>865</v>
      </c>
      <c r="H525">
        <v>0</v>
      </c>
      <c r="I525">
        <v>0</v>
      </c>
      <c r="J525" t="s">
        <v>1527</v>
      </c>
      <c r="K525">
        <v>0</v>
      </c>
      <c r="L525" t="s">
        <v>1527</v>
      </c>
      <c r="M525" t="s">
        <v>865</v>
      </c>
    </row>
    <row r="526" spans="1:13" hidden="1" x14ac:dyDescent="0.3">
      <c r="A526" t="s">
        <v>886</v>
      </c>
      <c r="B526" t="s">
        <v>865</v>
      </c>
      <c r="C526" t="s">
        <v>211</v>
      </c>
      <c r="D526" t="s">
        <v>865</v>
      </c>
      <c r="E526">
        <v>580</v>
      </c>
      <c r="F526" t="s">
        <v>865</v>
      </c>
      <c r="G526" t="s">
        <v>865</v>
      </c>
      <c r="H526">
        <v>0</v>
      </c>
      <c r="I526">
        <v>0</v>
      </c>
      <c r="J526" t="s">
        <v>1527</v>
      </c>
      <c r="K526">
        <v>0</v>
      </c>
      <c r="L526" t="s">
        <v>1527</v>
      </c>
      <c r="M526" t="s">
        <v>865</v>
      </c>
    </row>
    <row r="527" spans="1:13" hidden="1" x14ac:dyDescent="0.3">
      <c r="A527" t="s">
        <v>886</v>
      </c>
      <c r="B527" t="s">
        <v>865</v>
      </c>
      <c r="C527" t="s">
        <v>341</v>
      </c>
      <c r="D527" t="s">
        <v>865</v>
      </c>
      <c r="E527">
        <v>580.20000000000005</v>
      </c>
      <c r="F527" t="s">
        <v>1805</v>
      </c>
      <c r="G527" t="s">
        <v>865</v>
      </c>
      <c r="H527">
        <v>581</v>
      </c>
      <c r="I527" t="s">
        <v>1755</v>
      </c>
      <c r="J527" t="s">
        <v>1527</v>
      </c>
      <c r="K527">
        <v>0</v>
      </c>
      <c r="L527" t="s">
        <v>1527</v>
      </c>
      <c r="M527" t="s">
        <v>865</v>
      </c>
    </row>
    <row r="528" spans="1:13" hidden="1" x14ac:dyDescent="0.3">
      <c r="A528" t="s">
        <v>886</v>
      </c>
      <c r="B528" t="s">
        <v>865</v>
      </c>
      <c r="C528" t="s">
        <v>189</v>
      </c>
      <c r="D528" t="s">
        <v>865</v>
      </c>
      <c r="E528">
        <v>586</v>
      </c>
      <c r="F528" t="s">
        <v>1805</v>
      </c>
      <c r="G528" t="s">
        <v>865</v>
      </c>
      <c r="H528">
        <v>593</v>
      </c>
      <c r="I528" t="s">
        <v>1767</v>
      </c>
      <c r="J528" t="s">
        <v>1527</v>
      </c>
      <c r="K528">
        <v>0</v>
      </c>
      <c r="L528" t="s">
        <v>1527</v>
      </c>
      <c r="M528" t="s">
        <v>865</v>
      </c>
    </row>
    <row r="529" spans="1:13" hidden="1" x14ac:dyDescent="0.3">
      <c r="A529" t="s">
        <v>886</v>
      </c>
      <c r="B529" t="s">
        <v>865</v>
      </c>
      <c r="C529" t="s">
        <v>217</v>
      </c>
      <c r="D529" t="s">
        <v>865</v>
      </c>
      <c r="E529">
        <v>269</v>
      </c>
      <c r="F529" t="s">
        <v>1805</v>
      </c>
      <c r="G529" t="s">
        <v>865</v>
      </c>
      <c r="H529">
        <v>7910</v>
      </c>
      <c r="I529" t="s">
        <v>1772</v>
      </c>
      <c r="J529" t="s">
        <v>1527</v>
      </c>
      <c r="K529">
        <v>0</v>
      </c>
      <c r="L529" t="s">
        <v>1527</v>
      </c>
      <c r="M529" t="s">
        <v>865</v>
      </c>
    </row>
    <row r="530" spans="1:13" hidden="1" x14ac:dyDescent="0.3">
      <c r="A530" t="s">
        <v>886</v>
      </c>
      <c r="B530" t="s">
        <v>865</v>
      </c>
      <c r="C530" t="s">
        <v>82</v>
      </c>
      <c r="D530" t="s">
        <v>865</v>
      </c>
      <c r="E530">
        <v>585</v>
      </c>
      <c r="F530" t="s">
        <v>1805</v>
      </c>
      <c r="G530" t="s">
        <v>865</v>
      </c>
      <c r="H530">
        <v>586</v>
      </c>
      <c r="I530" t="s">
        <v>1690</v>
      </c>
      <c r="J530" t="s">
        <v>1527</v>
      </c>
      <c r="K530">
        <v>0</v>
      </c>
      <c r="L530" t="s">
        <v>1527</v>
      </c>
      <c r="M530" t="s">
        <v>865</v>
      </c>
    </row>
    <row r="531" spans="1:13" hidden="1" x14ac:dyDescent="0.3">
      <c r="A531" t="s">
        <v>886</v>
      </c>
      <c r="B531" t="s">
        <v>865</v>
      </c>
      <c r="C531" t="s">
        <v>224</v>
      </c>
      <c r="D531" t="s">
        <v>865</v>
      </c>
      <c r="E531">
        <v>585.20000000000005</v>
      </c>
      <c r="F531" t="s">
        <v>1805</v>
      </c>
      <c r="G531" t="s">
        <v>865</v>
      </c>
      <c r="H531">
        <v>586</v>
      </c>
      <c r="I531" t="s">
        <v>1774</v>
      </c>
      <c r="J531" t="s">
        <v>1527</v>
      </c>
      <c r="K531">
        <v>0</v>
      </c>
      <c r="L531" t="s">
        <v>1527</v>
      </c>
      <c r="M531" t="s">
        <v>865</v>
      </c>
    </row>
  </sheetData>
  <autoFilter ref="C3:M531" xr:uid="{782AEF15-EE41-40B9-88C2-146CE817245E}">
    <filterColumn colId="7">
      <filters>
        <filter val="Cardiovascular Disease"/>
      </filters>
    </filterColumn>
    <sortState xmlns:xlrd2="http://schemas.microsoft.com/office/spreadsheetml/2017/richdata2" ref="C4:M43">
      <sortCondition ref="K3:K531"/>
    </sortState>
  </autoFilter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440"/>
  <sheetViews>
    <sheetView zoomScale="130" zoomScaleNormal="130" workbookViewId="0">
      <pane ySplit="3" topLeftCell="A668" activePane="bottomLeft" state="frozenSplit"/>
      <selection pane="bottomLeft" activeCell="I3" sqref="I3"/>
    </sheetView>
  </sheetViews>
  <sheetFormatPr defaultColWidth="9.109375" defaultRowHeight="14.4" x14ac:dyDescent="0.3"/>
  <cols>
    <col min="1" max="1" width="14.88671875" style="3" bestFit="1" customWidth="1"/>
    <col min="2" max="2" width="42.5546875" style="3" customWidth="1"/>
    <col min="3" max="5" width="5.77734375" style="3" customWidth="1"/>
    <col min="6" max="6" width="20.77734375" style="3" customWidth="1"/>
    <col min="7" max="7" width="7" style="3" customWidth="1"/>
    <col min="8" max="8" width="8.109375" style="3" customWidth="1"/>
    <col min="9" max="9" width="31.44140625" style="3" customWidth="1"/>
    <col min="10" max="10" width="16.33203125" style="3" customWidth="1"/>
    <col min="11" max="11" width="15.77734375" style="3" customWidth="1"/>
    <col min="12" max="13" width="9.109375" style="3"/>
    <col min="14" max="14" width="29.44140625" style="3" customWidth="1"/>
    <col min="15" max="15" width="4" style="4" bestFit="1" customWidth="1"/>
    <col min="16" max="16" width="6.5546875" style="4" bestFit="1" customWidth="1"/>
    <col min="17" max="17" width="9.109375" style="3"/>
    <col min="18" max="19" width="14.44140625" style="3" bestFit="1" customWidth="1"/>
    <col min="20" max="20" width="50.5546875" style="3" customWidth="1"/>
    <col min="21" max="16384" width="9.109375" style="3"/>
  </cols>
  <sheetData>
    <row r="1" spans="1:17" x14ac:dyDescent="0.3">
      <c r="A1" s="3" t="s">
        <v>1679</v>
      </c>
    </row>
    <row r="2" spans="1:17" x14ac:dyDescent="0.3">
      <c r="C2" s="3">
        <f>COUNTIF(C$4:C$719,"T")</f>
        <v>31</v>
      </c>
      <c r="D2" s="3">
        <f>COUNTIF(D$4:D$719,"T")</f>
        <v>632</v>
      </c>
      <c r="E2" s="3">
        <f>COUNTIF(E$4:E$719,"T")</f>
        <v>96</v>
      </c>
      <c r="G2" s="27">
        <f>(716-COUNTIF(G4:G719,"-"))/716</f>
        <v>0.23603351955307261</v>
      </c>
      <c r="H2" s="27">
        <f>(716-COUNTIF(H4:H719,"-"))/716</f>
        <v>0.24022346368715083</v>
      </c>
      <c r="P2" s="5"/>
    </row>
    <row r="3" spans="1:17" s="6" customFormat="1" x14ac:dyDescent="0.3">
      <c r="A3" s="6" t="s">
        <v>861</v>
      </c>
      <c r="B3" s="6" t="s">
        <v>862</v>
      </c>
      <c r="C3" s="6" t="s">
        <v>1663</v>
      </c>
      <c r="D3" s="6" t="s">
        <v>991</v>
      </c>
      <c r="E3" s="6" t="s">
        <v>992</v>
      </c>
      <c r="F3" s="6" t="s">
        <v>995</v>
      </c>
      <c r="G3" s="6" t="s">
        <v>1789</v>
      </c>
      <c r="H3" s="6" t="s">
        <v>1788</v>
      </c>
      <c r="I3" s="6" t="s">
        <v>996</v>
      </c>
      <c r="J3" s="6" t="s">
        <v>1795</v>
      </c>
      <c r="K3" s="6" t="s">
        <v>1531</v>
      </c>
      <c r="L3" s="6" t="s">
        <v>1491</v>
      </c>
      <c r="P3" s="9"/>
    </row>
    <row r="4" spans="1:17" s="6" customFormat="1" x14ac:dyDescent="0.3">
      <c r="A4" s="3" t="s">
        <v>1620</v>
      </c>
      <c r="B4" s="3" t="s">
        <v>427</v>
      </c>
      <c r="C4" s="3" t="s">
        <v>865</v>
      </c>
      <c r="D4" s="3" t="s">
        <v>886</v>
      </c>
      <c r="E4" s="3" t="s">
        <v>865</v>
      </c>
      <c r="F4" s="3" t="str">
        <f>"["&amp;A4&amp;"]_"&amp;B4</f>
        <v>[geneatalas]_Fracture of hand or wrist</v>
      </c>
      <c r="G4" s="3">
        <v>814</v>
      </c>
      <c r="H4" s="3" t="s">
        <v>1731</v>
      </c>
      <c r="I4" s="3" t="s">
        <v>1516</v>
      </c>
      <c r="J4" s="3" t="s">
        <v>1560</v>
      </c>
      <c r="K4" s="3" t="s">
        <v>1516</v>
      </c>
      <c r="L4" s="3"/>
      <c r="P4" s="9"/>
    </row>
    <row r="5" spans="1:17" s="6" customFormat="1" x14ac:dyDescent="0.3">
      <c r="A5" s="3" t="s">
        <v>833</v>
      </c>
      <c r="B5" s="3" t="s">
        <v>427</v>
      </c>
      <c r="C5" s="3" t="s">
        <v>865</v>
      </c>
      <c r="D5" s="3" t="s">
        <v>886</v>
      </c>
      <c r="E5" s="3" t="s">
        <v>865</v>
      </c>
      <c r="F5" s="3" t="str">
        <f>"["&amp;A5&amp;"]_"&amp;B5</f>
        <v>[phecode 804]_Fracture of hand or wrist</v>
      </c>
      <c r="G5" s="3" t="s">
        <v>865</v>
      </c>
      <c r="H5" s="3" t="s">
        <v>865</v>
      </c>
      <c r="I5" s="3" t="s">
        <v>1516</v>
      </c>
      <c r="J5" s="3" t="s">
        <v>1560</v>
      </c>
      <c r="K5" s="3" t="s">
        <v>1516</v>
      </c>
      <c r="L5" s="3"/>
      <c r="P5" s="11"/>
      <c r="Q5" s="3"/>
    </row>
    <row r="6" spans="1:17" x14ac:dyDescent="0.3">
      <c r="A6" s="3" t="s">
        <v>1620</v>
      </c>
      <c r="B6" s="3" t="s">
        <v>382</v>
      </c>
      <c r="C6" s="3" t="s">
        <v>865</v>
      </c>
      <c r="D6" s="3" t="s">
        <v>886</v>
      </c>
      <c r="E6" s="3" t="s">
        <v>865</v>
      </c>
      <c r="F6" s="3" t="str">
        <f>"["&amp;A6&amp;"]_"&amp;B6</f>
        <v>[geneatalas]_Fracture of vertebral column without mention of spinal cord injury</v>
      </c>
      <c r="G6" s="3">
        <v>805</v>
      </c>
      <c r="H6" s="3" t="s">
        <v>1732</v>
      </c>
      <c r="I6" s="3" t="s">
        <v>1516</v>
      </c>
      <c r="J6" s="3" t="s">
        <v>1560</v>
      </c>
      <c r="K6" s="3" t="s">
        <v>1516</v>
      </c>
      <c r="P6" s="11"/>
    </row>
    <row r="7" spans="1:17" x14ac:dyDescent="0.3">
      <c r="A7" s="3" t="s">
        <v>791</v>
      </c>
      <c r="B7" s="3" t="s">
        <v>382</v>
      </c>
      <c r="C7" s="3" t="s">
        <v>865</v>
      </c>
      <c r="D7" s="3" t="s">
        <v>886</v>
      </c>
      <c r="E7" s="3" t="s">
        <v>865</v>
      </c>
      <c r="F7" s="3" t="str">
        <f>"["&amp;A7&amp;"]_"&amp;B7</f>
        <v>[phecode 805]_Fracture of vertebral column without mention of spinal cord injury</v>
      </c>
      <c r="G7" s="3" t="s">
        <v>865</v>
      </c>
      <c r="H7" s="3" t="s">
        <v>865</v>
      </c>
      <c r="I7" s="3" t="s">
        <v>1516</v>
      </c>
      <c r="J7" s="3" t="s">
        <v>1560</v>
      </c>
      <c r="K7" s="3" t="s">
        <v>1516</v>
      </c>
      <c r="P7" s="11"/>
    </row>
    <row r="8" spans="1:17" x14ac:dyDescent="0.3">
      <c r="A8" s="3" t="s">
        <v>1620</v>
      </c>
      <c r="B8" s="3" t="s">
        <v>54</v>
      </c>
      <c r="C8" s="3" t="s">
        <v>865</v>
      </c>
      <c r="D8" s="3" t="s">
        <v>886</v>
      </c>
      <c r="E8" s="3" t="s">
        <v>865</v>
      </c>
      <c r="F8" s="3" t="str">
        <f>"["&amp;A8&amp;"]_"&amp;B8</f>
        <v>[geneatalas]_Osteoporosis, osteopenia, &amp; pathological fractures</v>
      </c>
      <c r="G8" s="3">
        <v>733</v>
      </c>
      <c r="H8" s="3" t="s">
        <v>1764</v>
      </c>
      <c r="I8" s="3" t="s">
        <v>1516</v>
      </c>
      <c r="J8" s="3" t="s">
        <v>1560</v>
      </c>
      <c r="K8" s="3" t="s">
        <v>1516</v>
      </c>
      <c r="P8" s="9"/>
    </row>
    <row r="9" spans="1:17" x14ac:dyDescent="0.3">
      <c r="A9" s="3" t="s">
        <v>459</v>
      </c>
      <c r="B9" s="3" t="s">
        <v>54</v>
      </c>
      <c r="C9" s="3" t="s">
        <v>865</v>
      </c>
      <c r="D9" s="3" t="s">
        <v>886</v>
      </c>
      <c r="E9" s="3" t="s">
        <v>865</v>
      </c>
      <c r="F9" s="3" t="str">
        <f>"["&amp;A9&amp;"]_"&amp;B9</f>
        <v>[phecode 743]_Osteoporosis, osteopenia, &amp; pathological fractures</v>
      </c>
      <c r="G9" s="3" t="s">
        <v>865</v>
      </c>
      <c r="H9" s="3" t="s">
        <v>865</v>
      </c>
      <c r="I9" s="3" t="s">
        <v>1516</v>
      </c>
      <c r="J9" s="3" t="s">
        <v>1560</v>
      </c>
      <c r="K9" s="3" t="s">
        <v>1516</v>
      </c>
      <c r="P9" s="11"/>
    </row>
    <row r="10" spans="1:17" x14ac:dyDescent="0.3">
      <c r="A10" s="3" t="s">
        <v>464</v>
      </c>
      <c r="B10" s="3" t="s">
        <v>59</v>
      </c>
      <c r="C10" s="3" t="s">
        <v>865</v>
      </c>
      <c r="D10" s="3" t="s">
        <v>886</v>
      </c>
      <c r="E10" s="3" t="s">
        <v>865</v>
      </c>
      <c r="F10" s="3" t="str">
        <f>"["&amp;A10&amp;"]_"&amp;B10</f>
        <v>[phecode 800.4]_Patellar fracture</v>
      </c>
      <c r="G10" s="3" t="s">
        <v>865</v>
      </c>
      <c r="H10" s="3" t="s">
        <v>865</v>
      </c>
      <c r="I10" s="3" t="s">
        <v>1516</v>
      </c>
      <c r="J10" s="3" t="s">
        <v>1560</v>
      </c>
      <c r="K10" s="3" t="s">
        <v>1516</v>
      </c>
      <c r="P10" s="11"/>
    </row>
    <row r="11" spans="1:17" x14ac:dyDescent="0.3">
      <c r="A11" s="3" t="s">
        <v>732</v>
      </c>
      <c r="B11" s="3" t="s">
        <v>325</v>
      </c>
      <c r="C11" s="3" t="s">
        <v>865</v>
      </c>
      <c r="D11" s="3" t="s">
        <v>886</v>
      </c>
      <c r="E11" s="3" t="s">
        <v>865</v>
      </c>
      <c r="F11" s="3" t="str">
        <f>"["&amp;A11&amp;"]_"&amp;B11</f>
        <v>[phecode 743.2]_Pathologic fracture</v>
      </c>
      <c r="G11" s="3" t="s">
        <v>865</v>
      </c>
      <c r="H11" s="3" t="s">
        <v>865</v>
      </c>
      <c r="I11" s="3" t="s">
        <v>1516</v>
      </c>
      <c r="J11" s="3" t="s">
        <v>1560</v>
      </c>
      <c r="K11" s="3" t="s">
        <v>1516</v>
      </c>
      <c r="P11" s="11"/>
    </row>
    <row r="12" spans="1:17" x14ac:dyDescent="0.3">
      <c r="A12" s="3" t="s">
        <v>677</v>
      </c>
      <c r="B12" s="3" t="s">
        <v>268</v>
      </c>
      <c r="C12" s="3" t="s">
        <v>865</v>
      </c>
      <c r="D12" s="3" t="s">
        <v>886</v>
      </c>
      <c r="E12" s="3" t="s">
        <v>865</v>
      </c>
      <c r="F12" s="3" t="str">
        <f>"["&amp;A12&amp;"]_"&amp;B12</f>
        <v>[phecode 743.21]_Pathologic fracture of vertebrae</v>
      </c>
      <c r="G12" s="3" t="s">
        <v>865</v>
      </c>
      <c r="H12" s="3" t="s">
        <v>865</v>
      </c>
      <c r="I12" s="3" t="s">
        <v>1516</v>
      </c>
      <c r="J12" s="3" t="s">
        <v>1560</v>
      </c>
      <c r="K12" s="3" t="s">
        <v>1516</v>
      </c>
      <c r="P12" s="9"/>
    </row>
    <row r="13" spans="1:17" x14ac:dyDescent="0.3">
      <c r="A13" s="3" t="s">
        <v>863</v>
      </c>
      <c r="B13" s="3" t="s">
        <v>1492</v>
      </c>
      <c r="C13" s="3" t="s">
        <v>865</v>
      </c>
      <c r="D13" s="3" t="s">
        <v>865</v>
      </c>
      <c r="E13" s="3" t="s">
        <v>886</v>
      </c>
      <c r="F13" s="3" t="str">
        <f>"["&amp;A13&amp;"]_"&amp;B13</f>
        <v>[gwas]_Bone density</v>
      </c>
      <c r="G13" s="3" t="s">
        <v>865</v>
      </c>
      <c r="H13" s="3" t="s">
        <v>865</v>
      </c>
      <c r="I13" s="3" t="s">
        <v>1516</v>
      </c>
      <c r="J13" s="3" t="s">
        <v>1803</v>
      </c>
      <c r="K13" s="3" t="s">
        <v>1517</v>
      </c>
      <c r="P13" s="9"/>
    </row>
    <row r="14" spans="1:17" x14ac:dyDescent="0.3">
      <c r="A14" s="3" t="s">
        <v>1620</v>
      </c>
      <c r="B14" s="3" t="s">
        <v>17</v>
      </c>
      <c r="C14" s="3" t="s">
        <v>865</v>
      </c>
      <c r="D14" s="3" t="s">
        <v>865</v>
      </c>
      <c r="E14" s="3" t="s">
        <v>886</v>
      </c>
      <c r="F14" s="3" t="str">
        <f>"["&amp;A14&amp;"]_"&amp;B14</f>
        <v>[geneatalas]_Bone mineral density</v>
      </c>
      <c r="G14" s="3">
        <v>733</v>
      </c>
      <c r="H14" s="3" t="s">
        <v>1762</v>
      </c>
      <c r="I14" s="3" t="s">
        <v>1516</v>
      </c>
      <c r="J14" s="3" t="s">
        <v>1803</v>
      </c>
      <c r="K14" s="3" t="s">
        <v>1517</v>
      </c>
      <c r="L14" s="2" t="s">
        <v>1621</v>
      </c>
      <c r="P14" s="12"/>
    </row>
    <row r="15" spans="1:17" x14ac:dyDescent="0.3">
      <c r="A15" s="3" t="s">
        <v>863</v>
      </c>
      <c r="B15" s="3" t="s">
        <v>873</v>
      </c>
      <c r="C15" s="3" t="s">
        <v>865</v>
      </c>
      <c r="D15" s="3" t="s">
        <v>865</v>
      </c>
      <c r="E15" s="3" t="s">
        <v>886</v>
      </c>
      <c r="F15" s="3" t="str">
        <f>"["&amp;A15&amp;"]_"&amp;B15</f>
        <v>[gwas]_Femoral neck bone mineral density</v>
      </c>
      <c r="G15" s="3" t="s">
        <v>865</v>
      </c>
      <c r="H15" s="3" t="s">
        <v>865</v>
      </c>
      <c r="I15" s="3" t="s">
        <v>1516</v>
      </c>
      <c r="J15" s="3" t="s">
        <v>1803</v>
      </c>
      <c r="K15" s="3" t="s">
        <v>1517</v>
      </c>
      <c r="P15" s="11"/>
    </row>
    <row r="16" spans="1:17" x14ac:dyDescent="0.3">
      <c r="A16" s="3" t="s">
        <v>863</v>
      </c>
      <c r="B16" s="3" t="s">
        <v>872</v>
      </c>
      <c r="C16" s="3" t="s">
        <v>865</v>
      </c>
      <c r="D16" s="3" t="s">
        <v>865</v>
      </c>
      <c r="E16" s="3" t="s">
        <v>886</v>
      </c>
      <c r="F16" s="3" t="str">
        <f>"["&amp;A16&amp;"]_"&amp;B16</f>
        <v>[gwas]_Heel bone mineral density</v>
      </c>
      <c r="G16" s="3" t="s">
        <v>865</v>
      </c>
      <c r="H16" s="3" t="s">
        <v>865</v>
      </c>
      <c r="I16" s="3" t="s">
        <v>1516</v>
      </c>
      <c r="J16" s="3" t="s">
        <v>1803</v>
      </c>
      <c r="K16" s="3" t="s">
        <v>1517</v>
      </c>
      <c r="P16" s="11"/>
    </row>
    <row r="17" spans="1:16" x14ac:dyDescent="0.3">
      <c r="A17" s="3" t="s">
        <v>863</v>
      </c>
      <c r="B17" s="3" t="s">
        <v>870</v>
      </c>
      <c r="C17" s="3" t="s">
        <v>865</v>
      </c>
      <c r="D17" s="3" t="s">
        <v>865</v>
      </c>
      <c r="E17" s="3" t="s">
        <v>886</v>
      </c>
      <c r="F17" s="3" t="str">
        <f>"["&amp;A17&amp;"]_"&amp;B17</f>
        <v>[gwas]_Hip bone mineral density</v>
      </c>
      <c r="G17" s="3" t="s">
        <v>865</v>
      </c>
      <c r="H17" s="3" t="s">
        <v>865</v>
      </c>
      <c r="I17" s="3" t="s">
        <v>1516</v>
      </c>
      <c r="J17" s="3" t="s">
        <v>1803</v>
      </c>
      <c r="K17" s="3" t="s">
        <v>1517</v>
      </c>
      <c r="P17" s="11"/>
    </row>
    <row r="18" spans="1:16" x14ac:dyDescent="0.3">
      <c r="A18" s="3" t="s">
        <v>863</v>
      </c>
      <c r="B18" s="3" t="s">
        <v>871</v>
      </c>
      <c r="C18" s="3" t="s">
        <v>865</v>
      </c>
      <c r="D18" s="3" t="s">
        <v>865</v>
      </c>
      <c r="E18" s="3" t="s">
        <v>886</v>
      </c>
      <c r="F18" s="3" t="str">
        <f>"["&amp;A18&amp;"]_"&amp;B18</f>
        <v>[gwas]_Radius bone mineral density</v>
      </c>
      <c r="G18" s="3" t="s">
        <v>865</v>
      </c>
      <c r="H18" s="3" t="s">
        <v>865</v>
      </c>
      <c r="I18" s="3" t="s">
        <v>1516</v>
      </c>
      <c r="J18" s="3" t="s">
        <v>1803</v>
      </c>
      <c r="K18" s="3" t="s">
        <v>1517</v>
      </c>
      <c r="P18" s="11"/>
    </row>
    <row r="19" spans="1:16" x14ac:dyDescent="0.3">
      <c r="A19" s="3" t="s">
        <v>863</v>
      </c>
      <c r="B19" s="3" t="s">
        <v>869</v>
      </c>
      <c r="C19" s="3" t="s">
        <v>865</v>
      </c>
      <c r="D19" s="3" t="s">
        <v>865</v>
      </c>
      <c r="E19" s="3" t="s">
        <v>886</v>
      </c>
      <c r="F19" s="3" t="str">
        <f>"["&amp;A19&amp;"]_"&amp;B19</f>
        <v>[gwas]_Spine bone mineral density</v>
      </c>
      <c r="G19" s="3" t="s">
        <v>865</v>
      </c>
      <c r="H19" s="3" t="s">
        <v>865</v>
      </c>
      <c r="I19" s="3" t="s">
        <v>1516</v>
      </c>
      <c r="J19" s="3" t="s">
        <v>1803</v>
      </c>
      <c r="K19" s="3" t="s">
        <v>1517</v>
      </c>
      <c r="P19" s="9"/>
    </row>
    <row r="20" spans="1:16" x14ac:dyDescent="0.3">
      <c r="A20" s="3" t="s">
        <v>863</v>
      </c>
      <c r="B20" s="3" t="s">
        <v>868</v>
      </c>
      <c r="C20" s="3" t="s">
        <v>865</v>
      </c>
      <c r="D20" s="3" t="s">
        <v>865</v>
      </c>
      <c r="E20" s="3" t="s">
        <v>886</v>
      </c>
      <c r="F20" s="3" t="str">
        <f>"["&amp;A20&amp;"]_"&amp;B20</f>
        <v>[gwas]_Volumetric bone mineral density</v>
      </c>
      <c r="G20" s="3" t="s">
        <v>865</v>
      </c>
      <c r="H20" s="3" t="s">
        <v>865</v>
      </c>
      <c r="I20" s="3" t="s">
        <v>1516</v>
      </c>
      <c r="J20" s="3" t="s">
        <v>1803</v>
      </c>
      <c r="K20" s="3" t="s">
        <v>1517</v>
      </c>
      <c r="P20" s="11"/>
    </row>
    <row r="21" spans="1:16" x14ac:dyDescent="0.3">
      <c r="A21" s="3" t="s">
        <v>710</v>
      </c>
      <c r="B21" s="3" t="s">
        <v>301</v>
      </c>
      <c r="C21" s="3" t="s">
        <v>865</v>
      </c>
      <c r="D21" s="3" t="s">
        <v>886</v>
      </c>
      <c r="E21" s="3" t="s">
        <v>865</v>
      </c>
      <c r="F21" s="3" t="str">
        <f>"["&amp;A21&amp;"]_"&amp;B21</f>
        <v>[phecode 274.21]_Chondrocalcinosis</v>
      </c>
      <c r="G21" s="3" t="s">
        <v>865</v>
      </c>
      <c r="H21" s="3" t="s">
        <v>865</v>
      </c>
      <c r="I21" s="3" t="s">
        <v>1516</v>
      </c>
      <c r="K21" s="3" t="s">
        <v>1516</v>
      </c>
      <c r="P21" s="11"/>
    </row>
    <row r="22" spans="1:16" x14ac:dyDescent="0.3">
      <c r="A22" s="3" t="s">
        <v>1620</v>
      </c>
      <c r="B22" s="3" t="s">
        <v>345</v>
      </c>
      <c r="C22" s="3" t="s">
        <v>865</v>
      </c>
      <c r="D22" s="3" t="s">
        <v>886</v>
      </c>
      <c r="E22" s="3" t="s">
        <v>865</v>
      </c>
      <c r="F22" s="3" t="str">
        <f>"["&amp;A22&amp;"]_"&amp;B22</f>
        <v>[geneatalas]_Degeneration of intervertebral disc</v>
      </c>
      <c r="G22" s="3">
        <v>7225</v>
      </c>
      <c r="H22" s="3" t="s">
        <v>1723</v>
      </c>
      <c r="I22" s="3" t="s">
        <v>1516</v>
      </c>
      <c r="K22" s="3" t="s">
        <v>1516</v>
      </c>
      <c r="P22" s="9"/>
    </row>
    <row r="23" spans="1:16" x14ac:dyDescent="0.3">
      <c r="A23" s="3" t="s">
        <v>752</v>
      </c>
      <c r="B23" s="3" t="s">
        <v>345</v>
      </c>
      <c r="C23" s="3" t="s">
        <v>865</v>
      </c>
      <c r="D23" s="3" t="s">
        <v>886</v>
      </c>
      <c r="E23" s="3" t="s">
        <v>865</v>
      </c>
      <c r="F23" s="3" t="str">
        <f>"["&amp;A23&amp;"]_"&amp;B23</f>
        <v>[phecode 722.6]_Degeneration of intervertebral disc</v>
      </c>
      <c r="G23" s="3" t="s">
        <v>865</v>
      </c>
      <c r="H23" s="3" t="s">
        <v>865</v>
      </c>
      <c r="I23" s="3" t="s">
        <v>1516</v>
      </c>
      <c r="K23" s="3" t="s">
        <v>1516</v>
      </c>
      <c r="P23" s="9"/>
    </row>
    <row r="24" spans="1:16" x14ac:dyDescent="0.3">
      <c r="A24" s="3" t="s">
        <v>1620</v>
      </c>
      <c r="B24" s="3" t="s">
        <v>430</v>
      </c>
      <c r="C24" s="3" t="s">
        <v>865</v>
      </c>
      <c r="D24" s="3" t="s">
        <v>886</v>
      </c>
      <c r="E24" s="3" t="s">
        <v>865</v>
      </c>
      <c r="F24" s="3" t="str">
        <f>"["&amp;A24&amp;"]_"&amp;B24</f>
        <v>[geneatalas]_Gout</v>
      </c>
      <c r="G24" s="3">
        <v>274</v>
      </c>
      <c r="H24" s="3" t="s">
        <v>1735</v>
      </c>
      <c r="I24" s="3" t="s">
        <v>1516</v>
      </c>
      <c r="K24" s="3" t="s">
        <v>1516</v>
      </c>
      <c r="P24" s="11"/>
    </row>
    <row r="25" spans="1:16" x14ac:dyDescent="0.3">
      <c r="A25" s="3" t="s">
        <v>863</v>
      </c>
      <c r="B25" s="3" t="s">
        <v>430</v>
      </c>
      <c r="C25" s="3" t="s">
        <v>865</v>
      </c>
      <c r="D25" s="3" t="s">
        <v>886</v>
      </c>
      <c r="E25" s="3" t="s">
        <v>865</v>
      </c>
      <c r="F25" s="3" t="str">
        <f>"["&amp;A25&amp;"]_"&amp;B25</f>
        <v>[gwas]_Gout</v>
      </c>
      <c r="G25" s="3" t="s">
        <v>865</v>
      </c>
      <c r="H25" s="3" t="s">
        <v>865</v>
      </c>
      <c r="I25" s="3" t="s">
        <v>1516</v>
      </c>
      <c r="K25" s="3" t="s">
        <v>1516</v>
      </c>
      <c r="P25" s="11"/>
    </row>
    <row r="26" spans="1:16" x14ac:dyDescent="0.3">
      <c r="A26" s="3" t="s">
        <v>836</v>
      </c>
      <c r="B26" s="3" t="s">
        <v>430</v>
      </c>
      <c r="C26" s="3" t="s">
        <v>865</v>
      </c>
      <c r="D26" s="3" t="s">
        <v>886</v>
      </c>
      <c r="E26" s="3" t="s">
        <v>865</v>
      </c>
      <c r="F26" s="3" t="str">
        <f>"["&amp;A26&amp;"]_"&amp;B26</f>
        <v>[phecode 274.1]_Gout</v>
      </c>
      <c r="G26" s="3" t="s">
        <v>865</v>
      </c>
      <c r="H26" s="3" t="s">
        <v>865</v>
      </c>
      <c r="I26" s="3" t="s">
        <v>1516</v>
      </c>
      <c r="K26" s="3" t="s">
        <v>1516</v>
      </c>
      <c r="P26" s="11"/>
    </row>
    <row r="27" spans="1:16" x14ac:dyDescent="0.3">
      <c r="A27" s="3" t="s">
        <v>835</v>
      </c>
      <c r="B27" s="3" t="s">
        <v>429</v>
      </c>
      <c r="C27" s="3" t="s">
        <v>865</v>
      </c>
      <c r="D27" s="3" t="s">
        <v>886</v>
      </c>
      <c r="E27" s="3" t="s">
        <v>865</v>
      </c>
      <c r="F27" s="3" t="str">
        <f>"["&amp;A27&amp;"]_"&amp;B27</f>
        <v>[phecode 274]_Gout and other crystal arthropathies</v>
      </c>
      <c r="G27" s="3" t="s">
        <v>865</v>
      </c>
      <c r="H27" s="3" t="s">
        <v>865</v>
      </c>
      <c r="I27" s="3" t="s">
        <v>1516</v>
      </c>
      <c r="K27" s="3" t="s">
        <v>1516</v>
      </c>
      <c r="P27" s="9"/>
    </row>
    <row r="28" spans="1:16" x14ac:dyDescent="0.3">
      <c r="A28" s="3" t="s">
        <v>540</v>
      </c>
      <c r="B28" s="3" t="s">
        <v>131</v>
      </c>
      <c r="C28" s="3" t="s">
        <v>865</v>
      </c>
      <c r="D28" s="3" t="s">
        <v>886</v>
      </c>
      <c r="E28" s="3" t="s">
        <v>865</v>
      </c>
      <c r="F28" s="3" t="str">
        <f>"["&amp;A28&amp;"]_"&amp;B28</f>
        <v>[phecode 274.11]_Gouty arthropathy</v>
      </c>
      <c r="G28" s="3" t="s">
        <v>865</v>
      </c>
      <c r="H28" s="3" t="s">
        <v>865</v>
      </c>
      <c r="I28" s="3" t="s">
        <v>1516</v>
      </c>
      <c r="K28" s="3" t="s">
        <v>1516</v>
      </c>
      <c r="P28" s="12"/>
    </row>
    <row r="29" spans="1:16" x14ac:dyDescent="0.3">
      <c r="A29" s="3" t="s">
        <v>596</v>
      </c>
      <c r="B29" s="3" t="s">
        <v>187</v>
      </c>
      <c r="C29" s="3" t="s">
        <v>865</v>
      </c>
      <c r="D29" s="3" t="s">
        <v>886</v>
      </c>
      <c r="E29" s="3" t="s">
        <v>865</v>
      </c>
      <c r="F29" s="3" t="str">
        <f>"["&amp;A29&amp;"]_"&amp;B29</f>
        <v>[phecode 735.23]_Hallux rigidus</v>
      </c>
      <c r="G29" s="3" t="s">
        <v>865</v>
      </c>
      <c r="H29" s="3" t="s">
        <v>865</v>
      </c>
      <c r="I29" s="3" t="s">
        <v>1516</v>
      </c>
      <c r="K29" s="3" t="s">
        <v>1516</v>
      </c>
      <c r="P29" s="9"/>
    </row>
    <row r="30" spans="1:16" x14ac:dyDescent="0.3">
      <c r="A30" s="3" t="s">
        <v>727</v>
      </c>
      <c r="B30" s="3" t="s">
        <v>320</v>
      </c>
      <c r="C30" s="3" t="s">
        <v>865</v>
      </c>
      <c r="D30" s="3" t="s">
        <v>886</v>
      </c>
      <c r="E30" s="3" t="s">
        <v>865</v>
      </c>
      <c r="F30" s="3" t="str">
        <f>"["&amp;A30&amp;"]_"&amp;B30</f>
        <v>[phecode 741.4]_Joint effusions</v>
      </c>
      <c r="G30" s="3" t="s">
        <v>865</v>
      </c>
      <c r="H30" s="3" t="s">
        <v>865</v>
      </c>
      <c r="I30" s="3" t="s">
        <v>1516</v>
      </c>
      <c r="K30" s="3" t="s">
        <v>1516</v>
      </c>
      <c r="P30" s="9"/>
    </row>
    <row r="31" spans="1:16" x14ac:dyDescent="0.3">
      <c r="A31" s="3" t="s">
        <v>1620</v>
      </c>
      <c r="B31" s="3" t="s">
        <v>38</v>
      </c>
      <c r="C31" s="3" t="s">
        <v>865</v>
      </c>
      <c r="D31" s="3" t="s">
        <v>865</v>
      </c>
      <c r="E31" s="3" t="s">
        <v>886</v>
      </c>
      <c r="F31" s="3" t="str">
        <f>"["&amp;A31&amp;"]_"&amp;B31</f>
        <v>[geneatalas]_Osteoarthritis</v>
      </c>
      <c r="G31" s="3">
        <v>715</v>
      </c>
      <c r="H31" s="3" t="s">
        <v>1696</v>
      </c>
      <c r="I31" s="3" t="s">
        <v>1516</v>
      </c>
      <c r="K31" s="3" t="s">
        <v>1516</v>
      </c>
    </row>
    <row r="32" spans="1:16" x14ac:dyDescent="0.3">
      <c r="A32" s="3" t="s">
        <v>863</v>
      </c>
      <c r="B32" s="3" t="s">
        <v>38</v>
      </c>
      <c r="C32" s="3" t="s">
        <v>865</v>
      </c>
      <c r="D32" s="3" t="s">
        <v>865</v>
      </c>
      <c r="E32" s="3" t="s">
        <v>886</v>
      </c>
      <c r="F32" s="3" t="str">
        <f>"["&amp;A32&amp;"]_"&amp;B32</f>
        <v>[gwas]_Osteoarthritis</v>
      </c>
      <c r="G32" s="3">
        <v>715</v>
      </c>
      <c r="H32" s="3" t="s">
        <v>1696</v>
      </c>
      <c r="I32" s="3" t="s">
        <v>1516</v>
      </c>
      <c r="K32" s="3" t="s">
        <v>1516</v>
      </c>
    </row>
    <row r="33" spans="1:16" x14ac:dyDescent="0.3">
      <c r="A33" s="3" t="s">
        <v>629</v>
      </c>
      <c r="B33" s="3" t="s">
        <v>222</v>
      </c>
      <c r="C33" s="3" t="s">
        <v>865</v>
      </c>
      <c r="D33" s="3" t="s">
        <v>886</v>
      </c>
      <c r="E33" s="3" t="s">
        <v>865</v>
      </c>
      <c r="F33" s="3" t="str">
        <f>"["&amp;A33&amp;"]_"&amp;B33</f>
        <v>[phecode 740.1]_Osteoarthritis; localized</v>
      </c>
      <c r="G33" s="3">
        <v>715</v>
      </c>
      <c r="H33" s="3" t="s">
        <v>1696</v>
      </c>
      <c r="I33" s="3" t="s">
        <v>1516</v>
      </c>
      <c r="K33" s="3" t="s">
        <v>1516</v>
      </c>
    </row>
    <row r="34" spans="1:16" x14ac:dyDescent="0.3">
      <c r="A34" s="3" t="s">
        <v>1620</v>
      </c>
      <c r="B34" s="3" t="s">
        <v>417</v>
      </c>
      <c r="C34" s="3" t="s">
        <v>865</v>
      </c>
      <c r="D34" s="3" t="s">
        <v>886</v>
      </c>
      <c r="E34" s="3" t="s">
        <v>865</v>
      </c>
      <c r="F34" s="3" t="str">
        <f>"["&amp;A34&amp;"]_"&amp;B34</f>
        <v>[geneatalas]_Osteoarthrosis</v>
      </c>
      <c r="G34" s="3">
        <v>715</v>
      </c>
      <c r="H34" s="3" t="s">
        <v>1696</v>
      </c>
      <c r="I34" s="3" t="s">
        <v>1516</v>
      </c>
      <c r="K34" s="3" t="s">
        <v>1516</v>
      </c>
    </row>
    <row r="35" spans="1:16" x14ac:dyDescent="0.3">
      <c r="A35" s="3" t="s">
        <v>825</v>
      </c>
      <c r="B35" s="3" t="s">
        <v>417</v>
      </c>
      <c r="C35" s="3" t="s">
        <v>865</v>
      </c>
      <c r="D35" s="3" t="s">
        <v>886</v>
      </c>
      <c r="E35" s="3" t="s">
        <v>865</v>
      </c>
      <c r="F35" s="3" t="str">
        <f>"["&amp;A35&amp;"]_"&amp;B35</f>
        <v>[phecode 740]_Osteoarthrosis</v>
      </c>
      <c r="G35" s="3">
        <v>715</v>
      </c>
      <c r="H35" s="3" t="s">
        <v>1696</v>
      </c>
      <c r="I35" s="3" t="s">
        <v>1516</v>
      </c>
      <c r="K35" s="3" t="s">
        <v>1516</v>
      </c>
    </row>
    <row r="36" spans="1:16" x14ac:dyDescent="0.3">
      <c r="A36" s="3" t="s">
        <v>828</v>
      </c>
      <c r="B36" s="3" t="s">
        <v>420</v>
      </c>
      <c r="C36" s="3" t="s">
        <v>865</v>
      </c>
      <c r="D36" s="3" t="s">
        <v>886</v>
      </c>
      <c r="E36" s="3" t="s">
        <v>865</v>
      </c>
      <c r="F36" s="3" t="str">
        <f>"["&amp;A36&amp;"]_"&amp;B36</f>
        <v>[phecode 740.9]_Osteoarthrosis NOS</v>
      </c>
      <c r="G36" s="3" t="s">
        <v>865</v>
      </c>
      <c r="H36" s="3" t="s">
        <v>865</v>
      </c>
      <c r="I36" s="3" t="s">
        <v>1516</v>
      </c>
      <c r="K36" s="3" t="s">
        <v>1516</v>
      </c>
      <c r="P36" s="11"/>
    </row>
    <row r="37" spans="1:16" x14ac:dyDescent="0.3">
      <c r="A37" s="3" t="s">
        <v>806</v>
      </c>
      <c r="B37" s="3" t="s">
        <v>396</v>
      </c>
      <c r="C37" s="3" t="s">
        <v>865</v>
      </c>
      <c r="D37" s="3" t="s">
        <v>886</v>
      </c>
      <c r="E37" s="3" t="s">
        <v>865</v>
      </c>
      <c r="F37" s="3" t="str">
        <f>"["&amp;A37&amp;"]_"&amp;B37</f>
        <v>[phecode 740.3]_Osteoarthrosis of multiple sites</v>
      </c>
      <c r="G37" s="3" t="s">
        <v>865</v>
      </c>
      <c r="H37" s="3" t="s">
        <v>865</v>
      </c>
      <c r="I37" s="3" t="s">
        <v>1516</v>
      </c>
      <c r="K37" s="3" t="s">
        <v>1516</v>
      </c>
    </row>
    <row r="38" spans="1:16" x14ac:dyDescent="0.3">
      <c r="A38" s="3" t="s">
        <v>850</v>
      </c>
      <c r="B38" s="3" t="s">
        <v>444</v>
      </c>
      <c r="C38" s="3" t="s">
        <v>865</v>
      </c>
      <c r="D38" s="3" t="s">
        <v>886</v>
      </c>
      <c r="E38" s="3" t="s">
        <v>865</v>
      </c>
      <c r="F38" s="3" t="str">
        <f>"["&amp;A38&amp;"]_"&amp;B38</f>
        <v>[phecode 740.2]_Osteoarthrosis, generalized</v>
      </c>
      <c r="G38" s="3" t="s">
        <v>865</v>
      </c>
      <c r="H38" s="3" t="s">
        <v>865</v>
      </c>
      <c r="I38" s="3" t="s">
        <v>1516</v>
      </c>
      <c r="K38" s="3" t="s">
        <v>1516</v>
      </c>
    </row>
    <row r="39" spans="1:16" x14ac:dyDescent="0.3">
      <c r="A39" s="3" t="s">
        <v>643</v>
      </c>
      <c r="B39" s="3" t="s">
        <v>236</v>
      </c>
      <c r="C39" s="3" t="s">
        <v>865</v>
      </c>
      <c r="D39" s="3" t="s">
        <v>886</v>
      </c>
      <c r="E39" s="3" t="s">
        <v>865</v>
      </c>
      <c r="F39" s="3" t="str">
        <f>"["&amp;A39&amp;"]_"&amp;B39</f>
        <v>[phecode 740.11]_Osteoarthrosis; localized, primary</v>
      </c>
      <c r="G39" s="3" t="s">
        <v>865</v>
      </c>
      <c r="H39" s="3" t="s">
        <v>865</v>
      </c>
      <c r="I39" s="3" t="s">
        <v>1516</v>
      </c>
      <c r="K39" s="3" t="s">
        <v>1516</v>
      </c>
    </row>
    <row r="40" spans="1:16" x14ac:dyDescent="0.3">
      <c r="A40" s="3" t="s">
        <v>600</v>
      </c>
      <c r="B40" s="3" t="s">
        <v>191</v>
      </c>
      <c r="C40" s="3" t="s">
        <v>865</v>
      </c>
      <c r="D40" s="3" t="s">
        <v>886</v>
      </c>
      <c r="E40" s="3" t="s">
        <v>865</v>
      </c>
      <c r="F40" s="3" t="str">
        <f>"["&amp;A40&amp;"]_"&amp;B40</f>
        <v>[phecode 740.12]_Osteoarthrosis; localized, secondary</v>
      </c>
      <c r="G40" s="3" t="s">
        <v>865</v>
      </c>
      <c r="H40" s="3" t="s">
        <v>865</v>
      </c>
      <c r="I40" s="3" t="s">
        <v>1516</v>
      </c>
      <c r="K40" s="3" t="s">
        <v>1516</v>
      </c>
    </row>
    <row r="41" spans="1:16" x14ac:dyDescent="0.3">
      <c r="A41" s="3" t="s">
        <v>1620</v>
      </c>
      <c r="B41" s="3" t="s">
        <v>126</v>
      </c>
      <c r="C41" s="3" t="s">
        <v>865</v>
      </c>
      <c r="D41" s="3" t="s">
        <v>886</v>
      </c>
      <c r="E41" s="3" t="s">
        <v>865</v>
      </c>
      <c r="F41" s="3" t="str">
        <f>"["&amp;A41&amp;"]_"&amp;B41</f>
        <v>[geneatalas]_Osteopenia</v>
      </c>
      <c r="G41" s="3">
        <v>7339</v>
      </c>
      <c r="H41" s="3" t="s">
        <v>1762</v>
      </c>
      <c r="I41" s="3" t="s">
        <v>1516</v>
      </c>
      <c r="K41" s="3" t="s">
        <v>1516</v>
      </c>
    </row>
    <row r="42" spans="1:16" x14ac:dyDescent="0.3">
      <c r="A42" s="3" t="s">
        <v>535</v>
      </c>
      <c r="B42" s="3" t="s">
        <v>126</v>
      </c>
      <c r="C42" s="3" t="s">
        <v>865</v>
      </c>
      <c r="D42" s="3" t="s">
        <v>886</v>
      </c>
      <c r="E42" s="3" t="s">
        <v>865</v>
      </c>
      <c r="F42" s="3" t="str">
        <f>"["&amp;A42&amp;"]_"&amp;B42</f>
        <v>[phecode 743.9]_Osteopenia</v>
      </c>
      <c r="G42" s="3" t="s">
        <v>865</v>
      </c>
      <c r="H42" s="3" t="s">
        <v>865</v>
      </c>
      <c r="I42" s="3" t="s">
        <v>1516</v>
      </c>
      <c r="K42" s="3" t="s">
        <v>1516</v>
      </c>
    </row>
    <row r="43" spans="1:16" x14ac:dyDescent="0.3">
      <c r="A43" s="3" t="s">
        <v>1620</v>
      </c>
      <c r="B43" s="3" t="s">
        <v>57</v>
      </c>
      <c r="C43" s="3" t="s">
        <v>865</v>
      </c>
      <c r="D43" s="3" t="s">
        <v>886</v>
      </c>
      <c r="E43" s="3" t="s">
        <v>865</v>
      </c>
      <c r="F43" s="3" t="str">
        <f>"["&amp;A43&amp;"]_"&amp;B43</f>
        <v>[geneatalas]_Osteoporosis</v>
      </c>
      <c r="G43" s="3">
        <v>7330</v>
      </c>
      <c r="H43" s="3" t="s">
        <v>1763</v>
      </c>
      <c r="I43" s="3" t="s">
        <v>1516</v>
      </c>
      <c r="K43" s="3" t="s">
        <v>1516</v>
      </c>
    </row>
    <row r="44" spans="1:16" x14ac:dyDescent="0.3">
      <c r="A44" s="3" t="s">
        <v>863</v>
      </c>
      <c r="B44" s="3" t="s">
        <v>57</v>
      </c>
      <c r="C44" s="3" t="s">
        <v>865</v>
      </c>
      <c r="D44" s="3" t="s">
        <v>886</v>
      </c>
      <c r="E44" s="3" t="s">
        <v>865</v>
      </c>
      <c r="F44" s="3" t="str">
        <f>"["&amp;A44&amp;"]_"&amp;B44</f>
        <v>[gwas]_Osteoporosis</v>
      </c>
      <c r="G44" s="3" t="s">
        <v>865</v>
      </c>
      <c r="H44" s="3" t="s">
        <v>865</v>
      </c>
      <c r="I44" s="3" t="s">
        <v>1516</v>
      </c>
      <c r="K44" s="3" t="s">
        <v>1516</v>
      </c>
    </row>
    <row r="45" spans="1:16" x14ac:dyDescent="0.3">
      <c r="A45" s="3" t="s">
        <v>462</v>
      </c>
      <c r="B45" s="3" t="s">
        <v>57</v>
      </c>
      <c r="C45" s="3" t="s">
        <v>865</v>
      </c>
      <c r="D45" s="3" t="s">
        <v>886</v>
      </c>
      <c r="E45" s="3" t="s">
        <v>865</v>
      </c>
      <c r="F45" s="3" t="str">
        <f>"["&amp;A45&amp;"]_"&amp;B45</f>
        <v>[phecode 743.11]_Osteoporosis</v>
      </c>
      <c r="G45" s="3" t="s">
        <v>865</v>
      </c>
      <c r="H45" s="3" t="s">
        <v>865</v>
      </c>
      <c r="I45" s="3" t="s">
        <v>1516</v>
      </c>
      <c r="K45" s="3" t="s">
        <v>1516</v>
      </c>
    </row>
    <row r="46" spans="1:16" x14ac:dyDescent="0.3">
      <c r="A46" s="3" t="s">
        <v>1620</v>
      </c>
      <c r="B46" s="3" t="s">
        <v>186</v>
      </c>
      <c r="C46" s="3" t="s">
        <v>865</v>
      </c>
      <c r="D46" s="3" t="s">
        <v>886</v>
      </c>
      <c r="E46" s="3" t="s">
        <v>865</v>
      </c>
      <c r="F46" s="3" t="str">
        <f>"["&amp;A46&amp;"]_"&amp;B46</f>
        <v>[geneatalas]_Osteoporosis, NOS or other</v>
      </c>
      <c r="G46" s="3">
        <v>7330</v>
      </c>
      <c r="H46" s="3" t="s">
        <v>1763</v>
      </c>
      <c r="I46" s="3" t="s">
        <v>1516</v>
      </c>
      <c r="K46" s="3" t="s">
        <v>1516</v>
      </c>
    </row>
    <row r="47" spans="1:16" x14ac:dyDescent="0.3">
      <c r="A47" s="3" t="s">
        <v>595</v>
      </c>
      <c r="B47" s="3" t="s">
        <v>186</v>
      </c>
      <c r="C47" s="3" t="s">
        <v>865</v>
      </c>
      <c r="D47" s="3" t="s">
        <v>886</v>
      </c>
      <c r="E47" s="3" t="s">
        <v>865</v>
      </c>
      <c r="F47" s="3" t="str">
        <f>"["&amp;A47&amp;"]_"&amp;B47</f>
        <v>[phecode 743.1]_Osteoporosis, NOS or other</v>
      </c>
      <c r="G47" s="3" t="s">
        <v>865</v>
      </c>
      <c r="H47" s="3" t="s">
        <v>865</v>
      </c>
      <c r="I47" s="3" t="s">
        <v>1516</v>
      </c>
      <c r="K47" s="3" t="s">
        <v>1516</v>
      </c>
    </row>
    <row r="48" spans="1:16" x14ac:dyDescent="0.3">
      <c r="A48" s="3" t="s">
        <v>630</v>
      </c>
      <c r="B48" s="3" t="s">
        <v>223</v>
      </c>
      <c r="C48" s="3" t="s">
        <v>865</v>
      </c>
      <c r="D48" s="3" t="s">
        <v>886</v>
      </c>
      <c r="E48" s="3" t="s">
        <v>865</v>
      </c>
      <c r="F48" s="3" t="str">
        <f>"["&amp;A48&amp;"]_"&amp;B48</f>
        <v>[phecode 716]_Other arthropathies</v>
      </c>
      <c r="G48" s="3" t="s">
        <v>865</v>
      </c>
      <c r="H48" s="3" t="s">
        <v>865</v>
      </c>
      <c r="I48" s="3" t="s">
        <v>1516</v>
      </c>
      <c r="K48" s="3" t="s">
        <v>1516</v>
      </c>
    </row>
    <row r="49" spans="1:14" x14ac:dyDescent="0.3">
      <c r="A49" s="3" t="s">
        <v>1620</v>
      </c>
      <c r="B49" s="3" t="s">
        <v>321</v>
      </c>
      <c r="C49" s="3" t="s">
        <v>865</v>
      </c>
      <c r="D49" s="3" t="s">
        <v>886</v>
      </c>
      <c r="E49" s="3" t="s">
        <v>865</v>
      </c>
      <c r="F49" s="3" t="str">
        <f>"["&amp;A49&amp;"]_"&amp;B49</f>
        <v>[geneatalas]_Other specified osteoporosis</v>
      </c>
      <c r="G49" s="3">
        <v>7330</v>
      </c>
      <c r="H49" s="3" t="s">
        <v>1763</v>
      </c>
      <c r="I49" s="3" t="s">
        <v>1516</v>
      </c>
      <c r="K49" s="3" t="s">
        <v>1516</v>
      </c>
    </row>
    <row r="50" spans="1:14" x14ac:dyDescent="0.3">
      <c r="A50" s="3" t="s">
        <v>728</v>
      </c>
      <c r="B50" s="3" t="s">
        <v>321</v>
      </c>
      <c r="C50" s="3" t="s">
        <v>865</v>
      </c>
      <c r="D50" s="3" t="s">
        <v>886</v>
      </c>
      <c r="E50" s="3" t="s">
        <v>865</v>
      </c>
      <c r="F50" s="3" t="str">
        <f>"["&amp;A50&amp;"]_"&amp;B50</f>
        <v>[phecode 743.13]_Other specified osteoporosis</v>
      </c>
      <c r="G50" s="3" t="s">
        <v>865</v>
      </c>
      <c r="H50" s="3" t="s">
        <v>865</v>
      </c>
      <c r="I50" s="3" t="s">
        <v>1516</v>
      </c>
      <c r="K50" s="3" t="s">
        <v>1516</v>
      </c>
    </row>
    <row r="51" spans="1:14" x14ac:dyDescent="0.3">
      <c r="A51" s="3" t="s">
        <v>525</v>
      </c>
      <c r="B51" s="3" t="s">
        <v>117</v>
      </c>
      <c r="C51" s="3" t="s">
        <v>865</v>
      </c>
      <c r="D51" s="3" t="s">
        <v>886</v>
      </c>
      <c r="E51" s="3" t="s">
        <v>865</v>
      </c>
      <c r="F51" s="3" t="str">
        <f>"["&amp;A51&amp;"]_"&amp;B51</f>
        <v>[phecode 731.1]_Paget's disease of bone</v>
      </c>
      <c r="G51" s="3" t="s">
        <v>865</v>
      </c>
      <c r="H51" s="3" t="s">
        <v>865</v>
      </c>
      <c r="I51" s="3" t="s">
        <v>1516</v>
      </c>
      <c r="K51" s="3" t="s">
        <v>1516</v>
      </c>
    </row>
    <row r="52" spans="1:14" x14ac:dyDescent="0.3">
      <c r="A52" s="3" t="s">
        <v>765</v>
      </c>
      <c r="B52" s="3" t="s">
        <v>357</v>
      </c>
      <c r="C52" s="3" t="s">
        <v>865</v>
      </c>
      <c r="D52" s="3" t="s">
        <v>886</v>
      </c>
      <c r="E52" s="3" t="s">
        <v>865</v>
      </c>
      <c r="F52" s="3" t="str">
        <f>"["&amp;A52&amp;"]_"&amp;B52</f>
        <v>[phecode 720]_Spinal stenosis</v>
      </c>
      <c r="G52" s="3" t="s">
        <v>865</v>
      </c>
      <c r="H52" s="3" t="s">
        <v>865</v>
      </c>
      <c r="I52" s="3" t="s">
        <v>1516</v>
      </c>
      <c r="K52" s="3" t="s">
        <v>1516</v>
      </c>
    </row>
    <row r="53" spans="1:14" x14ac:dyDescent="0.3">
      <c r="A53" s="3" t="s">
        <v>731</v>
      </c>
      <c r="B53" s="3" t="s">
        <v>324</v>
      </c>
      <c r="C53" s="3" t="s">
        <v>865</v>
      </c>
      <c r="D53" s="3" t="s">
        <v>886</v>
      </c>
      <c r="E53" s="3" t="s">
        <v>865</v>
      </c>
      <c r="F53" s="3" t="str">
        <f>"["&amp;A53&amp;"]_"&amp;B53</f>
        <v>[phecode 720.1]_Spinal stenosis of lumbar region</v>
      </c>
      <c r="G53" s="3" t="s">
        <v>865</v>
      </c>
      <c r="H53" s="3" t="s">
        <v>865</v>
      </c>
      <c r="I53" s="3" t="s">
        <v>1516</v>
      </c>
      <c r="K53" s="3" t="s">
        <v>1516</v>
      </c>
    </row>
    <row r="54" spans="1:14" x14ac:dyDescent="0.3">
      <c r="A54" s="3" t="s">
        <v>1620</v>
      </c>
      <c r="B54" s="3" t="s">
        <v>426</v>
      </c>
      <c r="C54" s="3" t="s">
        <v>865</v>
      </c>
      <c r="D54" s="3" t="s">
        <v>886</v>
      </c>
      <c r="E54" s="3" t="s">
        <v>865</v>
      </c>
      <c r="F54" s="3" t="str">
        <f>"["&amp;A54&amp;"]_"&amp;B54</f>
        <v>[geneatalas]_Spondylosis with myelopathy</v>
      </c>
      <c r="G54" s="3">
        <v>7211</v>
      </c>
      <c r="H54" s="3" t="s">
        <v>1779</v>
      </c>
      <c r="I54" s="3" t="s">
        <v>1516</v>
      </c>
      <c r="K54" s="3" t="s">
        <v>1516</v>
      </c>
    </row>
    <row r="55" spans="1:14" x14ac:dyDescent="0.3">
      <c r="A55" s="3" t="s">
        <v>832</v>
      </c>
      <c r="B55" s="3" t="s">
        <v>426</v>
      </c>
      <c r="C55" s="3" t="s">
        <v>865</v>
      </c>
      <c r="D55" s="3" t="s">
        <v>886</v>
      </c>
      <c r="E55" s="3" t="s">
        <v>865</v>
      </c>
      <c r="F55" s="3" t="str">
        <f>"["&amp;A55&amp;"]_"&amp;B55</f>
        <v>[phecode 721.2]_Spondylosis with myelopathy</v>
      </c>
      <c r="G55" s="3" t="s">
        <v>865</v>
      </c>
      <c r="H55" s="3" t="s">
        <v>865</v>
      </c>
      <c r="I55" s="3" t="s">
        <v>1516</v>
      </c>
      <c r="K55" s="3" t="s">
        <v>1516</v>
      </c>
    </row>
    <row r="56" spans="1:14" x14ac:dyDescent="0.3">
      <c r="A56" s="3" t="s">
        <v>722</v>
      </c>
      <c r="B56" s="3" t="s">
        <v>315</v>
      </c>
      <c r="C56" s="3" t="s">
        <v>865</v>
      </c>
      <c r="D56" s="3" t="s">
        <v>886</v>
      </c>
      <c r="E56" s="3" t="s">
        <v>865</v>
      </c>
      <c r="F56" s="3" t="str">
        <f>"["&amp;A56&amp;"]_"&amp;B56</f>
        <v>[phecode 741.2]_Stiffness of joint</v>
      </c>
      <c r="G56" s="3" t="s">
        <v>865</v>
      </c>
      <c r="H56" s="3" t="s">
        <v>865</v>
      </c>
      <c r="I56" s="3" t="s">
        <v>1516</v>
      </c>
      <c r="K56" s="3" t="s">
        <v>1516</v>
      </c>
    </row>
    <row r="57" spans="1:14" x14ac:dyDescent="0.3">
      <c r="A57" s="3" t="s">
        <v>502</v>
      </c>
      <c r="B57" s="3" t="s">
        <v>94</v>
      </c>
      <c r="C57" s="3" t="s">
        <v>865</v>
      </c>
      <c r="D57" s="3" t="s">
        <v>886</v>
      </c>
      <c r="E57" s="3" t="s">
        <v>865</v>
      </c>
      <c r="F57" s="3" t="str">
        <f>"["&amp;A57&amp;"]_"&amp;B57</f>
        <v>[phecode 726.2]_Synoviopathy</v>
      </c>
      <c r="G57" s="3" t="s">
        <v>865</v>
      </c>
      <c r="H57" s="3" t="s">
        <v>865</v>
      </c>
      <c r="I57" s="3" t="s">
        <v>1516</v>
      </c>
      <c r="K57" s="3" t="s">
        <v>1516</v>
      </c>
    </row>
    <row r="58" spans="1:14" x14ac:dyDescent="0.3">
      <c r="A58" s="3" t="s">
        <v>1620</v>
      </c>
      <c r="B58" s="3" t="s">
        <v>157</v>
      </c>
      <c r="C58" s="3" t="s">
        <v>865</v>
      </c>
      <c r="D58" s="3" t="s">
        <v>886</v>
      </c>
      <c r="E58" s="3" t="s">
        <v>865</v>
      </c>
      <c r="F58" s="3" t="str">
        <f>"["&amp;A58&amp;"]_"&amp;B58</f>
        <v>[geneatalas]_Traumatic arthropathy</v>
      </c>
      <c r="G58" s="3">
        <v>7161</v>
      </c>
      <c r="H58" s="3" t="s">
        <v>1782</v>
      </c>
      <c r="I58" s="3" t="s">
        <v>1516</v>
      </c>
      <c r="K58" s="3" t="s">
        <v>1516</v>
      </c>
    </row>
    <row r="59" spans="1:14" x14ac:dyDescent="0.3">
      <c r="A59" s="3" t="s">
        <v>565</v>
      </c>
      <c r="B59" s="3" t="s">
        <v>157</v>
      </c>
      <c r="C59" s="3" t="s">
        <v>865</v>
      </c>
      <c r="D59" s="3" t="s">
        <v>886</v>
      </c>
      <c r="E59" s="3" t="s">
        <v>865</v>
      </c>
      <c r="F59" s="3" t="str">
        <f>"["&amp;A59&amp;"]_"&amp;B59</f>
        <v>[phecode 836]_Traumatic arthropathy</v>
      </c>
      <c r="G59" s="3" t="s">
        <v>865</v>
      </c>
      <c r="H59" s="3" t="s">
        <v>865</v>
      </c>
      <c r="I59" s="3" t="s">
        <v>1516</v>
      </c>
      <c r="K59" s="3" t="s">
        <v>1516</v>
      </c>
    </row>
    <row r="60" spans="1:14" x14ac:dyDescent="0.3">
      <c r="A60" s="3" t="s">
        <v>707</v>
      </c>
      <c r="B60" s="3" t="s">
        <v>298</v>
      </c>
      <c r="C60" s="6" t="s">
        <v>865</v>
      </c>
      <c r="D60" s="3" t="s">
        <v>886</v>
      </c>
      <c r="E60" s="3" t="s">
        <v>865</v>
      </c>
      <c r="F60" s="3" t="str">
        <f>"["&amp;A60&amp;"]_"&amp;B60</f>
        <v>[phecode 795.8]_Abnormal tumor markers, elevated CEA or CA 125</v>
      </c>
      <c r="G60" s="3" t="s">
        <v>865</v>
      </c>
      <c r="H60" s="3" t="s">
        <v>865</v>
      </c>
      <c r="I60" s="3" t="s">
        <v>19</v>
      </c>
      <c r="K60" s="3" t="s">
        <v>1011</v>
      </c>
    </row>
    <row r="61" spans="1:14" x14ac:dyDescent="0.3">
      <c r="A61" s="3" t="s">
        <v>863</v>
      </c>
      <c r="B61" s="3" t="s">
        <v>950</v>
      </c>
      <c r="C61" s="6" t="s">
        <v>865</v>
      </c>
      <c r="D61" s="3" t="s">
        <v>886</v>
      </c>
      <c r="E61" s="3" t="s">
        <v>865</v>
      </c>
      <c r="F61" s="3" t="str">
        <f>"["&amp;A61&amp;"]_"&amp;B61</f>
        <v>[gwas]_Acute lymphoblastic leukemia</v>
      </c>
      <c r="G61" s="3" t="s">
        <v>865</v>
      </c>
      <c r="H61" s="3" t="s">
        <v>865</v>
      </c>
      <c r="I61" s="3" t="s">
        <v>19</v>
      </c>
      <c r="K61" s="3" t="s">
        <v>1526</v>
      </c>
      <c r="N61"/>
    </row>
    <row r="62" spans="1:14" x14ac:dyDescent="0.3">
      <c r="A62" s="3" t="s">
        <v>863</v>
      </c>
      <c r="B62" s="3" t="s">
        <v>960</v>
      </c>
      <c r="C62" s="6" t="s">
        <v>865</v>
      </c>
      <c r="D62" s="3" t="s">
        <v>886</v>
      </c>
      <c r="E62" s="3" t="s">
        <v>865</v>
      </c>
      <c r="F62" s="3" t="str">
        <f>"["&amp;A62&amp;"]_"&amp;B62</f>
        <v>[gwas]_Acute myeloid leukemia</v>
      </c>
      <c r="G62" s="3" t="s">
        <v>865</v>
      </c>
      <c r="H62" s="3" t="s">
        <v>865</v>
      </c>
      <c r="I62" s="3" t="s">
        <v>19</v>
      </c>
      <c r="K62" s="3" t="s">
        <v>1526</v>
      </c>
      <c r="N62"/>
    </row>
    <row r="63" spans="1:14" x14ac:dyDescent="0.3">
      <c r="A63" s="3" t="s">
        <v>863</v>
      </c>
      <c r="B63" s="3" t="s">
        <v>978</v>
      </c>
      <c r="C63" s="3" t="s">
        <v>865</v>
      </c>
      <c r="D63" s="3" t="s">
        <v>886</v>
      </c>
      <c r="E63" s="3" t="s">
        <v>865</v>
      </c>
      <c r="F63" s="3" t="str">
        <f>"["&amp;A63&amp;"]_"&amp;B63</f>
        <v>[gwas]_Basal cell carcinoma</v>
      </c>
      <c r="G63" s="3" t="s">
        <v>865</v>
      </c>
      <c r="H63" s="3" t="s">
        <v>865</v>
      </c>
      <c r="I63" s="3" t="s">
        <v>19</v>
      </c>
      <c r="K63" s="3" t="s">
        <v>19</v>
      </c>
      <c r="N63"/>
    </row>
    <row r="64" spans="1:14" x14ac:dyDescent="0.3">
      <c r="A64" s="3" t="s">
        <v>863</v>
      </c>
      <c r="B64" s="3" t="s">
        <v>937</v>
      </c>
      <c r="C64" s="3" t="s">
        <v>865</v>
      </c>
      <c r="D64" s="3" t="s">
        <v>886</v>
      </c>
      <c r="E64" s="3" t="s">
        <v>865</v>
      </c>
      <c r="F64" s="3" t="str">
        <f>"["&amp;A64&amp;"]_"&amp;B64</f>
        <v>[gwas]_Benign prostatic hyperplasia</v>
      </c>
      <c r="G64" s="3" t="s">
        <v>865</v>
      </c>
      <c r="H64" s="3" t="s">
        <v>865</v>
      </c>
      <c r="I64" s="3" t="s">
        <v>19</v>
      </c>
      <c r="K64" s="3" t="s">
        <v>19</v>
      </c>
      <c r="N64"/>
    </row>
    <row r="65" spans="1:14" x14ac:dyDescent="0.3">
      <c r="A65" s="3" t="s">
        <v>1620</v>
      </c>
      <c r="B65" s="3" t="s">
        <v>264</v>
      </c>
      <c r="C65" s="3" t="s">
        <v>865</v>
      </c>
      <c r="D65" s="3" t="s">
        <v>886</v>
      </c>
      <c r="E65" s="3" t="s">
        <v>865</v>
      </c>
      <c r="F65" s="3" t="str">
        <f>"["&amp;A65&amp;"]_"&amp;B65</f>
        <v>[geneatalas]_Bladder cancer</v>
      </c>
      <c r="G65" s="3">
        <v>188</v>
      </c>
      <c r="H65" s="3" t="s">
        <v>1700</v>
      </c>
      <c r="I65" s="3" t="s">
        <v>19</v>
      </c>
      <c r="K65" s="3" t="s">
        <v>1528</v>
      </c>
      <c r="N65"/>
    </row>
    <row r="66" spans="1:14" x14ac:dyDescent="0.3">
      <c r="A66" s="3" t="s">
        <v>672</v>
      </c>
      <c r="B66" s="3" t="s">
        <v>264</v>
      </c>
      <c r="C66" s="3" t="s">
        <v>865</v>
      </c>
      <c r="D66" s="3" t="s">
        <v>886</v>
      </c>
      <c r="E66" s="3" t="s">
        <v>865</v>
      </c>
      <c r="F66" s="3" t="str">
        <f>"["&amp;A66&amp;"]_"&amp;B66</f>
        <v>[phecode 189.21]_Bladder cancer</v>
      </c>
      <c r="G66" s="3" t="s">
        <v>865</v>
      </c>
      <c r="H66" s="3" t="s">
        <v>865</v>
      </c>
      <c r="I66" s="3" t="s">
        <v>19</v>
      </c>
      <c r="K66" s="3" t="s">
        <v>1528</v>
      </c>
      <c r="N66"/>
    </row>
    <row r="67" spans="1:14" x14ac:dyDescent="0.3">
      <c r="A67" s="3" t="s">
        <v>662</v>
      </c>
      <c r="B67" s="3" t="s">
        <v>254</v>
      </c>
      <c r="C67" s="3" t="s">
        <v>865</v>
      </c>
      <c r="D67" s="3" t="s">
        <v>886</v>
      </c>
      <c r="E67" s="3" t="s">
        <v>865</v>
      </c>
      <c r="F67" s="3" t="str">
        <f>"["&amp;A67&amp;"]_"&amp;B67</f>
        <v>[phecode 189.2]_Bladder cancer and neoplasms</v>
      </c>
      <c r="G67" s="3" t="s">
        <v>865</v>
      </c>
      <c r="H67" s="3" t="s">
        <v>865</v>
      </c>
      <c r="I67" s="3" t="s">
        <v>19</v>
      </c>
      <c r="K67" s="3" t="s">
        <v>1528</v>
      </c>
      <c r="N67"/>
    </row>
    <row r="68" spans="1:14" x14ac:dyDescent="0.3">
      <c r="A68" s="3" t="s">
        <v>863</v>
      </c>
      <c r="B68" s="3" t="s">
        <v>898</v>
      </c>
      <c r="C68" s="3" t="s">
        <v>865</v>
      </c>
      <c r="D68" s="3" t="s">
        <v>886</v>
      </c>
      <c r="E68" s="3" t="s">
        <v>865</v>
      </c>
      <c r="F68" s="3" t="str">
        <f>"["&amp;A68&amp;"]_"&amp;B68</f>
        <v>[gwas]_Bladder carcinoma</v>
      </c>
      <c r="G68" s="3" t="s">
        <v>865</v>
      </c>
      <c r="H68" s="3" t="s">
        <v>865</v>
      </c>
      <c r="I68" s="3" t="s">
        <v>19</v>
      </c>
      <c r="K68" s="3" t="s">
        <v>1528</v>
      </c>
      <c r="N68"/>
    </row>
    <row r="69" spans="1:14" x14ac:dyDescent="0.3">
      <c r="A69" s="3" t="s">
        <v>799</v>
      </c>
      <c r="B69" s="3" t="s">
        <v>391</v>
      </c>
      <c r="C69" s="3" t="s">
        <v>865</v>
      </c>
      <c r="D69" s="3" t="s">
        <v>886</v>
      </c>
      <c r="E69" s="3" t="s">
        <v>865</v>
      </c>
      <c r="F69" s="3" t="str">
        <f>"["&amp;A69&amp;"]_"&amp;B69</f>
        <v>[phecode 191.11]_Brain cancer</v>
      </c>
      <c r="G69" s="3" t="s">
        <v>865</v>
      </c>
      <c r="H69" s="3" t="s">
        <v>865</v>
      </c>
      <c r="I69" s="3" t="s">
        <v>19</v>
      </c>
      <c r="K69" s="3" t="s">
        <v>19</v>
      </c>
      <c r="N69"/>
    </row>
    <row r="70" spans="1:14" x14ac:dyDescent="0.3">
      <c r="A70" s="3" t="s">
        <v>1620</v>
      </c>
      <c r="B70" s="3" t="s">
        <v>18</v>
      </c>
      <c r="C70" s="3" t="s">
        <v>865</v>
      </c>
      <c r="D70" s="3" t="s">
        <v>886</v>
      </c>
      <c r="E70" s="3" t="s">
        <v>886</v>
      </c>
      <c r="F70" s="3" t="str">
        <f>"["&amp;A70&amp;"]_"&amp;B70</f>
        <v>[geneatalas]_Breast cancer</v>
      </c>
      <c r="G70" s="3">
        <v>174</v>
      </c>
      <c r="H70" s="3" t="s">
        <v>1680</v>
      </c>
      <c r="I70" s="3" t="s">
        <v>19</v>
      </c>
      <c r="K70" s="3" t="s">
        <v>19</v>
      </c>
      <c r="N70"/>
    </row>
    <row r="71" spans="1:14" x14ac:dyDescent="0.3">
      <c r="A71" s="3" t="s">
        <v>804</v>
      </c>
      <c r="B71" s="3" t="s">
        <v>18</v>
      </c>
      <c r="C71" s="3" t="s">
        <v>865</v>
      </c>
      <c r="D71" s="3" t="s">
        <v>886</v>
      </c>
      <c r="E71" s="3" t="s">
        <v>886</v>
      </c>
      <c r="F71" s="3" t="str">
        <f>"["&amp;A71&amp;"]_"&amp;B71</f>
        <v>[phecode 174]_Breast cancer</v>
      </c>
      <c r="G71" s="3" t="s">
        <v>865</v>
      </c>
      <c r="H71" s="3" t="s">
        <v>865</v>
      </c>
      <c r="I71" s="3" t="s">
        <v>19</v>
      </c>
      <c r="K71" s="3" t="s">
        <v>19</v>
      </c>
      <c r="N71"/>
    </row>
    <row r="72" spans="1:14" x14ac:dyDescent="0.3">
      <c r="A72" s="3" t="s">
        <v>805</v>
      </c>
      <c r="B72" s="3" t="s">
        <v>18</v>
      </c>
      <c r="C72" s="3" t="s">
        <v>865</v>
      </c>
      <c r="D72" s="3" t="s">
        <v>886</v>
      </c>
      <c r="E72" s="3" t="s">
        <v>886</v>
      </c>
      <c r="F72" s="3" t="str">
        <f>"["&amp;A72&amp;"]_"&amp;B72</f>
        <v>[phecode 174.11]_Breast cancer</v>
      </c>
      <c r="G72" s="3" t="s">
        <v>865</v>
      </c>
      <c r="H72" s="3" t="s">
        <v>865</v>
      </c>
      <c r="I72" s="3" t="s">
        <v>19</v>
      </c>
      <c r="K72" s="3" t="s">
        <v>19</v>
      </c>
      <c r="N72"/>
    </row>
    <row r="73" spans="1:14" x14ac:dyDescent="0.3">
      <c r="A73" s="3" t="s">
        <v>1620</v>
      </c>
      <c r="B73" s="3" t="s">
        <v>397</v>
      </c>
      <c r="C73" s="3" t="s">
        <v>865</v>
      </c>
      <c r="D73" s="3" t="s">
        <v>886</v>
      </c>
      <c r="E73" s="3" t="s">
        <v>865</v>
      </c>
      <c r="F73" s="3" t="str">
        <f>"["&amp;A73&amp;"]_"&amp;B73</f>
        <v>[geneatalas]_Breast cancer, including in situ</v>
      </c>
      <c r="G73" s="3">
        <v>233</v>
      </c>
      <c r="H73" s="3" t="s">
        <v>1680</v>
      </c>
      <c r="I73" s="3" t="s">
        <v>19</v>
      </c>
      <c r="K73" s="3" t="s">
        <v>19</v>
      </c>
      <c r="N73"/>
    </row>
    <row r="74" spans="1:14" x14ac:dyDescent="0.3">
      <c r="A74" s="3" t="s">
        <v>807</v>
      </c>
      <c r="B74" s="3" t="s">
        <v>397</v>
      </c>
      <c r="C74" s="3" t="s">
        <v>865</v>
      </c>
      <c r="D74" s="3" t="s">
        <v>886</v>
      </c>
      <c r="E74" s="3" t="s">
        <v>865</v>
      </c>
      <c r="F74" s="3" t="str">
        <f>"["&amp;A74&amp;"]_"&amp;B74</f>
        <v>[phecode 174.1]_Breast cancer, including in situ</v>
      </c>
      <c r="G74" s="3" t="s">
        <v>865</v>
      </c>
      <c r="H74" s="3" t="s">
        <v>865</v>
      </c>
      <c r="I74" s="3" t="s">
        <v>19</v>
      </c>
      <c r="K74" s="3" t="s">
        <v>19</v>
      </c>
      <c r="N74"/>
    </row>
    <row r="75" spans="1:14" x14ac:dyDescent="0.3">
      <c r="A75" s="3" t="s">
        <v>863</v>
      </c>
      <c r="B75" s="3" t="s">
        <v>905</v>
      </c>
      <c r="C75" s="3" t="s">
        <v>865</v>
      </c>
      <c r="D75" s="3" t="s">
        <v>886</v>
      </c>
      <c r="E75" s="3" t="s">
        <v>886</v>
      </c>
      <c r="F75" s="3" t="str">
        <f>"["&amp;A75&amp;"]_"&amp;B75</f>
        <v>[gwas]_Breast carcinoma</v>
      </c>
      <c r="G75" s="3" t="s">
        <v>865</v>
      </c>
      <c r="H75" s="3" t="s">
        <v>865</v>
      </c>
      <c r="I75" s="3" t="s">
        <v>19</v>
      </c>
      <c r="K75" s="3" t="s">
        <v>19</v>
      </c>
      <c r="N75"/>
    </row>
    <row r="76" spans="1:14" x14ac:dyDescent="0.3">
      <c r="A76" s="3" t="s">
        <v>634</v>
      </c>
      <c r="B76" s="3" t="s">
        <v>227</v>
      </c>
      <c r="C76" s="3" t="s">
        <v>865</v>
      </c>
      <c r="D76" s="3" t="s">
        <v>886</v>
      </c>
      <c r="E76" s="3" t="s">
        <v>865</v>
      </c>
      <c r="F76" s="3" t="str">
        <f>"["&amp;A76&amp;"]_"&amp;B76</f>
        <v>[phecode 191.1]_Cancer of brain and nervous system</v>
      </c>
      <c r="G76" s="3" t="s">
        <v>865</v>
      </c>
      <c r="H76" s="3" t="s">
        <v>865</v>
      </c>
      <c r="I76" s="3" t="s">
        <v>19</v>
      </c>
      <c r="K76" s="3" t="s">
        <v>19</v>
      </c>
      <c r="N76"/>
    </row>
    <row r="77" spans="1:14" x14ac:dyDescent="0.3">
      <c r="A77" s="3" t="s">
        <v>561</v>
      </c>
      <c r="B77" s="3" t="s">
        <v>153</v>
      </c>
      <c r="C77" s="3" t="s">
        <v>865</v>
      </c>
      <c r="D77" s="3" t="s">
        <v>886</v>
      </c>
      <c r="E77" s="3" t="s">
        <v>865</v>
      </c>
      <c r="F77" s="3" t="str">
        <f>"["&amp;A77&amp;"]_"&amp;B77</f>
        <v>[phecode 189.1]_Cancer of kidney and renal pelvis</v>
      </c>
      <c r="G77" s="3" t="s">
        <v>865</v>
      </c>
      <c r="H77" s="3" t="s">
        <v>865</v>
      </c>
      <c r="I77" s="3" t="s">
        <v>19</v>
      </c>
      <c r="K77" s="3" t="s">
        <v>1528</v>
      </c>
      <c r="N77"/>
    </row>
    <row r="78" spans="1:14" x14ac:dyDescent="0.3">
      <c r="A78" s="3" t="s">
        <v>1620</v>
      </c>
      <c r="B78" s="3" t="s">
        <v>404</v>
      </c>
      <c r="C78" s="3" t="s">
        <v>865</v>
      </c>
      <c r="D78" s="3" t="s">
        <v>886</v>
      </c>
      <c r="E78" s="3" t="s">
        <v>865</v>
      </c>
      <c r="F78" s="3" t="str">
        <f>"["&amp;A78&amp;"]_"&amp;B78</f>
        <v>[geneatalas]_Cancer of kidney and urinary organs</v>
      </c>
      <c r="G78" s="3">
        <v>189</v>
      </c>
      <c r="H78" s="3" t="s">
        <v>1705</v>
      </c>
      <c r="I78" s="3" t="s">
        <v>19</v>
      </c>
      <c r="K78" s="3" t="s">
        <v>1528</v>
      </c>
      <c r="N78"/>
    </row>
    <row r="79" spans="1:14" x14ac:dyDescent="0.3">
      <c r="A79" s="3" t="s">
        <v>814</v>
      </c>
      <c r="B79" s="3" t="s">
        <v>404</v>
      </c>
      <c r="C79" s="3" t="s">
        <v>865</v>
      </c>
      <c r="D79" s="3" t="s">
        <v>886</v>
      </c>
      <c r="E79" s="3" t="s">
        <v>865</v>
      </c>
      <c r="F79" s="3" t="str">
        <f>"["&amp;A79&amp;"]_"&amp;B79</f>
        <v>[phecode 189]_Cancer of kidney and urinary organs</v>
      </c>
      <c r="G79" s="3" t="s">
        <v>865</v>
      </c>
      <c r="H79" s="3" t="s">
        <v>865</v>
      </c>
      <c r="I79" s="3" t="s">
        <v>19</v>
      </c>
      <c r="K79" s="3" t="s">
        <v>1528</v>
      </c>
      <c r="N79"/>
    </row>
    <row r="80" spans="1:14" x14ac:dyDescent="0.3">
      <c r="A80" s="3" t="s">
        <v>1620</v>
      </c>
      <c r="B80" s="3" t="s">
        <v>285</v>
      </c>
      <c r="C80" s="3" t="s">
        <v>865</v>
      </c>
      <c r="D80" s="3" t="s">
        <v>886</v>
      </c>
      <c r="E80" s="3" t="s">
        <v>865</v>
      </c>
      <c r="F80" s="3" t="str">
        <f>"["&amp;A80&amp;"]_"&amp;B80</f>
        <v>[geneatalas]_Cancer of other lymphoid, histiocytic tissue</v>
      </c>
      <c r="G80" s="3">
        <v>202</v>
      </c>
      <c r="H80" s="3" t="s">
        <v>1706</v>
      </c>
      <c r="I80" s="3" t="s">
        <v>19</v>
      </c>
      <c r="K80" s="3" t="s">
        <v>1526</v>
      </c>
      <c r="N80"/>
    </row>
    <row r="81" spans="1:14" x14ac:dyDescent="0.3">
      <c r="A81" s="3" t="s">
        <v>694</v>
      </c>
      <c r="B81" s="3" t="s">
        <v>285</v>
      </c>
      <c r="C81" s="3" t="s">
        <v>865</v>
      </c>
      <c r="D81" s="3" t="s">
        <v>886</v>
      </c>
      <c r="E81" s="3" t="s">
        <v>865</v>
      </c>
      <c r="F81" s="3" t="str">
        <f>"["&amp;A81&amp;"]_"&amp;B81</f>
        <v>[phecode 202]_Cancer of other lymphoid, histiocytic tissue</v>
      </c>
      <c r="G81" s="3" t="s">
        <v>865</v>
      </c>
      <c r="H81" s="3" t="s">
        <v>865</v>
      </c>
      <c r="I81" s="3" t="s">
        <v>19</v>
      </c>
      <c r="K81" s="3" t="s">
        <v>1526</v>
      </c>
      <c r="N81"/>
    </row>
    <row r="82" spans="1:14" x14ac:dyDescent="0.3">
      <c r="A82" s="3" t="s">
        <v>1620</v>
      </c>
      <c r="B82" s="3" t="s">
        <v>370</v>
      </c>
      <c r="C82" s="3" t="s">
        <v>865</v>
      </c>
      <c r="D82" s="3" t="s">
        <v>886</v>
      </c>
      <c r="E82" s="3" t="s">
        <v>865</v>
      </c>
      <c r="F82" s="3" t="str">
        <f>"["&amp;A82&amp;"]_"&amp;B82</f>
        <v>[geneatalas]_Cancer of the digestive organs and peritoneum</v>
      </c>
      <c r="G82" s="3">
        <v>159</v>
      </c>
      <c r="H82" s="3" t="s">
        <v>1707</v>
      </c>
      <c r="I82" s="3" t="s">
        <v>19</v>
      </c>
      <c r="K82" s="3" t="s">
        <v>19</v>
      </c>
      <c r="N82"/>
    </row>
    <row r="83" spans="1:14" x14ac:dyDescent="0.3">
      <c r="A83" s="3" t="s">
        <v>779</v>
      </c>
      <c r="B83" s="3" t="s">
        <v>370</v>
      </c>
      <c r="C83" s="3" t="s">
        <v>865</v>
      </c>
      <c r="D83" s="3" t="s">
        <v>886</v>
      </c>
      <c r="E83" s="3" t="s">
        <v>865</v>
      </c>
      <c r="F83" s="3" t="str">
        <f>"["&amp;A83&amp;"]_"&amp;B83</f>
        <v>[phecode 159]_Cancer of the digestive organs and peritoneum</v>
      </c>
      <c r="G83" s="3" t="s">
        <v>865</v>
      </c>
      <c r="H83" s="3" t="s">
        <v>865</v>
      </c>
      <c r="I83" s="3" t="s">
        <v>19</v>
      </c>
      <c r="K83" s="3" t="s">
        <v>19</v>
      </c>
      <c r="N83"/>
    </row>
    <row r="84" spans="1:14" x14ac:dyDescent="0.3">
      <c r="A84" s="3" t="s">
        <v>842</v>
      </c>
      <c r="B84" s="3" t="s">
        <v>436</v>
      </c>
      <c r="C84" s="3" t="s">
        <v>865</v>
      </c>
      <c r="D84" s="3" t="s">
        <v>886</v>
      </c>
      <c r="E84" s="3" t="s">
        <v>865</v>
      </c>
      <c r="F84" s="3" t="str">
        <f>"["&amp;A84&amp;"]_"&amp;B84</f>
        <v>[phecode 153.3]_Cancer of the lower GI tract</v>
      </c>
      <c r="G84" s="3" t="s">
        <v>865</v>
      </c>
      <c r="H84" s="3" t="s">
        <v>865</v>
      </c>
      <c r="I84" s="3" t="s">
        <v>19</v>
      </c>
      <c r="K84" s="3" t="s">
        <v>19</v>
      </c>
      <c r="N84"/>
    </row>
    <row r="85" spans="1:14" x14ac:dyDescent="0.3">
      <c r="A85" s="3" t="s">
        <v>738</v>
      </c>
      <c r="B85" s="3" t="s">
        <v>331</v>
      </c>
      <c r="C85" s="3" t="s">
        <v>865</v>
      </c>
      <c r="D85" s="3" t="s">
        <v>886</v>
      </c>
      <c r="E85" s="3" t="s">
        <v>865</v>
      </c>
      <c r="F85" s="3" t="str">
        <f>"["&amp;A85&amp;"]_"&amp;B85</f>
        <v>[phecode 149]_Cancer of the upper aerodigestive tract</v>
      </c>
      <c r="G85" s="3" t="s">
        <v>865</v>
      </c>
      <c r="H85" s="3" t="s">
        <v>865</v>
      </c>
      <c r="I85" s="3" t="s">
        <v>19</v>
      </c>
      <c r="K85" s="3" t="s">
        <v>19</v>
      </c>
      <c r="N85"/>
    </row>
    <row r="86" spans="1:14" x14ac:dyDescent="0.3">
      <c r="A86" s="3" t="s">
        <v>1620</v>
      </c>
      <c r="B86" s="3" t="s">
        <v>90</v>
      </c>
      <c r="C86" s="3" t="s">
        <v>865</v>
      </c>
      <c r="D86" s="3" t="s">
        <v>886</v>
      </c>
      <c r="E86" s="3" t="s">
        <v>865</v>
      </c>
      <c r="F86" s="3" t="str">
        <f>"["&amp;A86&amp;"]_"&amp;B86</f>
        <v>[geneatalas]_Cancer within the respiratory system</v>
      </c>
      <c r="G86" s="3">
        <v>162</v>
      </c>
      <c r="H86" s="3" t="s">
        <v>1684</v>
      </c>
      <c r="I86" s="3" t="s">
        <v>19</v>
      </c>
      <c r="K86" s="3" t="s">
        <v>1525</v>
      </c>
      <c r="N86"/>
    </row>
    <row r="87" spans="1:14" x14ac:dyDescent="0.3">
      <c r="A87" s="3" t="s">
        <v>498</v>
      </c>
      <c r="B87" s="3" t="s">
        <v>90</v>
      </c>
      <c r="C87" s="3" t="s">
        <v>865</v>
      </c>
      <c r="D87" s="3" t="s">
        <v>886</v>
      </c>
      <c r="E87" s="3" t="s">
        <v>865</v>
      </c>
      <c r="F87" s="3" t="str">
        <f>"["&amp;A87&amp;"]_"&amp;B87</f>
        <v>[phecode 165]_Cancer within the respiratory system</v>
      </c>
      <c r="G87" s="3" t="s">
        <v>865</v>
      </c>
      <c r="H87" s="3" t="s">
        <v>865</v>
      </c>
      <c r="I87" s="3" t="s">
        <v>19</v>
      </c>
      <c r="K87" s="3" t="s">
        <v>1525</v>
      </c>
      <c r="N87"/>
    </row>
    <row r="88" spans="1:14" x14ac:dyDescent="0.3">
      <c r="A88" s="3" t="s">
        <v>740</v>
      </c>
      <c r="B88" s="3" t="s">
        <v>333</v>
      </c>
      <c r="C88" s="3" t="s">
        <v>865</v>
      </c>
      <c r="D88" s="3" t="s">
        <v>886</v>
      </c>
      <c r="E88" s="3" t="s">
        <v>865</v>
      </c>
      <c r="F88" s="3" t="str">
        <f>"["&amp;A88&amp;"]_"&amp;B88</f>
        <v>[phecode 195]_Cancer, suspected or other</v>
      </c>
      <c r="G88" s="3" t="s">
        <v>865</v>
      </c>
      <c r="H88" s="3" t="s">
        <v>865</v>
      </c>
      <c r="I88" s="3" t="s">
        <v>19</v>
      </c>
      <c r="K88" s="3" t="s">
        <v>19</v>
      </c>
      <c r="N88"/>
    </row>
    <row r="89" spans="1:14" x14ac:dyDescent="0.3">
      <c r="A89" s="3" t="s">
        <v>1620</v>
      </c>
      <c r="B89" s="3" t="s">
        <v>300</v>
      </c>
      <c r="C89" s="3" t="s">
        <v>865</v>
      </c>
      <c r="D89" s="3" t="s">
        <v>886</v>
      </c>
      <c r="E89" s="3" t="s">
        <v>865</v>
      </c>
      <c r="F89" s="3" t="str">
        <f>"["&amp;A89&amp;"]_"&amp;B89</f>
        <v>[geneatalas]_Carcinoma in situ of skin</v>
      </c>
      <c r="G89" s="3">
        <v>232</v>
      </c>
      <c r="H89" s="3" t="s">
        <v>1708</v>
      </c>
      <c r="I89" s="3" t="s">
        <v>19</v>
      </c>
      <c r="K89" s="3" t="s">
        <v>1529</v>
      </c>
      <c r="N89"/>
    </row>
    <row r="90" spans="1:14" x14ac:dyDescent="0.3">
      <c r="A90" s="3" t="s">
        <v>709</v>
      </c>
      <c r="B90" s="3" t="s">
        <v>300</v>
      </c>
      <c r="C90" s="3" t="s">
        <v>865</v>
      </c>
      <c r="D90" s="3" t="s">
        <v>886</v>
      </c>
      <c r="E90" s="3" t="s">
        <v>865</v>
      </c>
      <c r="F90" s="3" t="str">
        <f>"["&amp;A90&amp;"]_"&amp;B90</f>
        <v>[phecode 172.3]_Carcinoma in situ of skin</v>
      </c>
      <c r="G90" s="3" t="s">
        <v>865</v>
      </c>
      <c r="H90" s="3" t="s">
        <v>865</v>
      </c>
      <c r="I90" s="3" t="s">
        <v>19</v>
      </c>
      <c r="K90" s="3" t="s">
        <v>1529</v>
      </c>
      <c r="N90"/>
    </row>
    <row r="91" spans="1:14" x14ac:dyDescent="0.3">
      <c r="A91" s="3" t="s">
        <v>606</v>
      </c>
      <c r="B91" s="3" t="s">
        <v>196</v>
      </c>
      <c r="C91" s="3" t="s">
        <v>865</v>
      </c>
      <c r="D91" s="3" t="s">
        <v>886</v>
      </c>
      <c r="E91" s="3" t="s">
        <v>865</v>
      </c>
      <c r="F91" s="3" t="str">
        <f>"["&amp;A91&amp;"]_"&amp;B91</f>
        <v>[phecode 180.1]_Cervical cancer</v>
      </c>
      <c r="G91" s="3" t="s">
        <v>865</v>
      </c>
      <c r="H91" s="3" t="s">
        <v>865</v>
      </c>
      <c r="I91" s="3" t="s">
        <v>19</v>
      </c>
      <c r="K91" s="3" t="s">
        <v>19</v>
      </c>
      <c r="N91"/>
    </row>
    <row r="92" spans="1:14" x14ac:dyDescent="0.3">
      <c r="A92" s="3" t="s">
        <v>563</v>
      </c>
      <c r="B92" s="3" t="s">
        <v>155</v>
      </c>
      <c r="C92" s="3" t="s">
        <v>865</v>
      </c>
      <c r="D92" s="3" t="s">
        <v>886</v>
      </c>
      <c r="E92" s="3" t="s">
        <v>865</v>
      </c>
      <c r="F92" s="3" t="str">
        <f>"["&amp;A92&amp;"]_"&amp;B92</f>
        <v>[phecode 180]_Cervical cancer and dysplasia</v>
      </c>
      <c r="G92" s="3" t="s">
        <v>865</v>
      </c>
      <c r="H92" s="3" t="s">
        <v>865</v>
      </c>
      <c r="I92" s="3" t="s">
        <v>19</v>
      </c>
      <c r="K92" s="3" t="s">
        <v>19</v>
      </c>
      <c r="N92"/>
    </row>
    <row r="93" spans="1:14" x14ac:dyDescent="0.3">
      <c r="A93" s="3" t="s">
        <v>863</v>
      </c>
      <c r="B93" s="3" t="s">
        <v>917</v>
      </c>
      <c r="C93" s="3" t="s">
        <v>865</v>
      </c>
      <c r="D93" s="3" t="s">
        <v>886</v>
      </c>
      <c r="E93" s="3" t="s">
        <v>865</v>
      </c>
      <c r="F93" s="3" t="str">
        <f>"["&amp;A93&amp;"]_"&amp;B93</f>
        <v>[gwas]_Cervical carcinoma</v>
      </c>
      <c r="G93" s="3" t="s">
        <v>865</v>
      </c>
      <c r="H93" s="3" t="s">
        <v>865</v>
      </c>
      <c r="I93" s="3" t="s">
        <v>19</v>
      </c>
      <c r="K93" s="3" t="s">
        <v>19</v>
      </c>
      <c r="N93"/>
    </row>
    <row r="94" spans="1:14" x14ac:dyDescent="0.3">
      <c r="A94" s="3" t="s">
        <v>567</v>
      </c>
      <c r="B94" s="3" t="s">
        <v>159</v>
      </c>
      <c r="C94" s="3" t="s">
        <v>865</v>
      </c>
      <c r="D94" s="3" t="s">
        <v>886</v>
      </c>
      <c r="E94" s="3" t="s">
        <v>865</v>
      </c>
      <c r="F94" s="3" t="str">
        <f>"["&amp;A94&amp;"]_"&amp;B94</f>
        <v>[phecode 180.3]_Cervical intraepithelial neoplasia (Cervical dysplasia)</v>
      </c>
      <c r="G94" s="3" t="s">
        <v>865</v>
      </c>
      <c r="H94" s="3" t="s">
        <v>865</v>
      </c>
      <c r="I94" s="3" t="s">
        <v>19</v>
      </c>
      <c r="K94" s="3" t="s">
        <v>19</v>
      </c>
      <c r="N94"/>
    </row>
    <row r="95" spans="1:14" x14ac:dyDescent="0.3">
      <c r="A95" s="3" t="s">
        <v>863</v>
      </c>
      <c r="B95" s="3" t="s">
        <v>920</v>
      </c>
      <c r="C95" s="3" t="s">
        <v>865</v>
      </c>
      <c r="D95" s="3" t="s">
        <v>886</v>
      </c>
      <c r="E95" s="3" t="s">
        <v>865</v>
      </c>
      <c r="F95" s="3" t="str">
        <f>"["&amp;A95&amp;"]_"&amp;B95</f>
        <v>[gwas]_Chronic lymphocytic leukemia</v>
      </c>
      <c r="G95" s="3" t="s">
        <v>865</v>
      </c>
      <c r="H95" s="3" t="s">
        <v>865</v>
      </c>
      <c r="I95" s="3" t="s">
        <v>19</v>
      </c>
      <c r="K95" s="3" t="s">
        <v>1526</v>
      </c>
      <c r="N95"/>
    </row>
    <row r="96" spans="1:14" x14ac:dyDescent="0.3">
      <c r="A96" s="3" t="s">
        <v>1620</v>
      </c>
      <c r="B96" s="3" t="s">
        <v>103</v>
      </c>
      <c r="C96" s="3" t="s">
        <v>865</v>
      </c>
      <c r="D96" s="3" t="s">
        <v>886</v>
      </c>
      <c r="E96" s="3" t="s">
        <v>865</v>
      </c>
      <c r="F96" s="3" t="str">
        <f>"["&amp;A96&amp;"]_"&amp;B96</f>
        <v>[geneatalas]_Chronic lymphoid leukemia</v>
      </c>
      <c r="G96" s="3">
        <v>204</v>
      </c>
      <c r="H96" s="3" t="s">
        <v>1717</v>
      </c>
      <c r="I96" s="3" t="s">
        <v>19</v>
      </c>
      <c r="K96" s="3" t="s">
        <v>1526</v>
      </c>
      <c r="N96"/>
    </row>
    <row r="97" spans="1:14" x14ac:dyDescent="0.3">
      <c r="A97" s="3" t="s">
        <v>511</v>
      </c>
      <c r="B97" s="3" t="s">
        <v>103</v>
      </c>
      <c r="C97" s="3" t="s">
        <v>865</v>
      </c>
      <c r="D97" s="3" t="s">
        <v>886</v>
      </c>
      <c r="E97" s="3" t="s">
        <v>865</v>
      </c>
      <c r="F97" s="3" t="str">
        <f>"["&amp;A97&amp;"]_"&amp;B97</f>
        <v>[phecode 204.12]_Chronic lymphoid leukemia</v>
      </c>
      <c r="G97" s="3" t="s">
        <v>865</v>
      </c>
      <c r="H97" s="3" t="s">
        <v>865</v>
      </c>
      <c r="I97" s="3" t="s">
        <v>19</v>
      </c>
      <c r="K97" s="3" t="s">
        <v>1526</v>
      </c>
      <c r="N97"/>
    </row>
    <row r="98" spans="1:14" x14ac:dyDescent="0.3">
      <c r="A98" s="3" t="s">
        <v>1620</v>
      </c>
      <c r="B98" s="3" t="s">
        <v>250</v>
      </c>
      <c r="C98" s="3" t="s">
        <v>865</v>
      </c>
      <c r="D98" s="3" t="s">
        <v>886</v>
      </c>
      <c r="E98" s="3" t="s">
        <v>865</v>
      </c>
      <c r="F98" s="3" t="str">
        <f>"["&amp;A98&amp;"]_"&amp;B98</f>
        <v>[geneatalas]_Colon cancer</v>
      </c>
      <c r="G98" s="3">
        <v>153</v>
      </c>
      <c r="H98" s="3" t="s">
        <v>1681</v>
      </c>
      <c r="I98" s="3" t="s">
        <v>19</v>
      </c>
      <c r="K98" s="3" t="s">
        <v>19</v>
      </c>
      <c r="N98"/>
    </row>
    <row r="99" spans="1:14" x14ac:dyDescent="0.3">
      <c r="A99" s="3" t="s">
        <v>658</v>
      </c>
      <c r="B99" s="3" t="s">
        <v>250</v>
      </c>
      <c r="C99" s="3" t="s">
        <v>865</v>
      </c>
      <c r="D99" s="3" t="s">
        <v>886</v>
      </c>
      <c r="E99" s="3" t="s">
        <v>865</v>
      </c>
      <c r="F99" s="3" t="str">
        <f>"["&amp;A99&amp;"]_"&amp;B99</f>
        <v>[phecode 153.2]_Colon cancer</v>
      </c>
      <c r="G99" s="3" t="s">
        <v>865</v>
      </c>
      <c r="H99" s="3" t="s">
        <v>865</v>
      </c>
      <c r="I99" s="3" t="s">
        <v>19</v>
      </c>
      <c r="K99" s="3" t="s">
        <v>19</v>
      </c>
      <c r="N99"/>
    </row>
    <row r="100" spans="1:14" x14ac:dyDescent="0.3">
      <c r="A100" s="3" t="s">
        <v>1620</v>
      </c>
      <c r="B100" s="3" t="s">
        <v>21</v>
      </c>
      <c r="C100" s="3" t="s">
        <v>865</v>
      </c>
      <c r="D100" s="3" t="s">
        <v>886</v>
      </c>
      <c r="E100" s="3" t="s">
        <v>886</v>
      </c>
      <c r="F100" s="3" t="str">
        <f>"["&amp;A100&amp;"]_"&amp;B100</f>
        <v>[geneatalas]_Colorectal cancer</v>
      </c>
      <c r="G100" s="3">
        <v>153</v>
      </c>
      <c r="H100" s="3" t="s">
        <v>1681</v>
      </c>
      <c r="I100" s="3" t="s">
        <v>19</v>
      </c>
      <c r="K100" s="3" t="s">
        <v>19</v>
      </c>
      <c r="N100"/>
    </row>
    <row r="101" spans="1:14" x14ac:dyDescent="0.3">
      <c r="A101" s="3" t="s">
        <v>863</v>
      </c>
      <c r="B101" s="3" t="s">
        <v>21</v>
      </c>
      <c r="C101" s="3" t="s">
        <v>865</v>
      </c>
      <c r="D101" s="3" t="s">
        <v>886</v>
      </c>
      <c r="E101" s="3" t="s">
        <v>886</v>
      </c>
      <c r="F101" s="3" t="str">
        <f>"["&amp;A101&amp;"]_"&amp;B101</f>
        <v>[gwas]_Colorectal cancer</v>
      </c>
      <c r="G101" s="3" t="s">
        <v>865</v>
      </c>
      <c r="H101" s="3" t="s">
        <v>865</v>
      </c>
      <c r="I101" s="3" t="s">
        <v>19</v>
      </c>
      <c r="K101" s="3" t="s">
        <v>19</v>
      </c>
      <c r="N101"/>
    </row>
    <row r="102" spans="1:14" x14ac:dyDescent="0.3">
      <c r="A102" s="3" t="s">
        <v>785</v>
      </c>
      <c r="B102" s="3" t="s">
        <v>21</v>
      </c>
      <c r="C102" s="3" t="s">
        <v>865</v>
      </c>
      <c r="D102" s="3" t="s">
        <v>886</v>
      </c>
      <c r="E102" s="3" t="s">
        <v>886</v>
      </c>
      <c r="F102" s="3" t="str">
        <f>"["&amp;A102&amp;"]_"&amp;B102</f>
        <v>[phecode 153]_Colorectal cancer</v>
      </c>
      <c r="G102" s="3" t="s">
        <v>865</v>
      </c>
      <c r="H102" s="3" t="s">
        <v>865</v>
      </c>
      <c r="I102" s="3" t="s">
        <v>19</v>
      </c>
      <c r="K102" s="3" t="s">
        <v>19</v>
      </c>
      <c r="N102"/>
    </row>
    <row r="103" spans="1:14" x14ac:dyDescent="0.3">
      <c r="A103" s="3" t="s">
        <v>863</v>
      </c>
      <c r="B103" s="3" t="s">
        <v>980</v>
      </c>
      <c r="C103" s="3" t="s">
        <v>865</v>
      </c>
      <c r="D103" s="3" t="s">
        <v>886</v>
      </c>
      <c r="E103" s="3" t="s">
        <v>865</v>
      </c>
      <c r="F103" s="3" t="str">
        <f>"["&amp;A103&amp;"]_"&amp;B103</f>
        <v>[gwas]_Cutaneous melanoma</v>
      </c>
      <c r="G103" s="3" t="s">
        <v>865</v>
      </c>
      <c r="H103" s="3" t="s">
        <v>865</v>
      </c>
      <c r="I103" s="3" t="s">
        <v>19</v>
      </c>
      <c r="K103" s="3" t="s">
        <v>19</v>
      </c>
      <c r="N103"/>
    </row>
    <row r="104" spans="1:14" x14ac:dyDescent="0.3">
      <c r="A104" s="3" t="s">
        <v>776</v>
      </c>
      <c r="B104" s="3" t="s">
        <v>367</v>
      </c>
      <c r="C104" s="3" t="s">
        <v>865</v>
      </c>
      <c r="D104" s="3" t="s">
        <v>886</v>
      </c>
      <c r="E104" s="3" t="s">
        <v>865</v>
      </c>
      <c r="F104" s="3" t="str">
        <f>"["&amp;A104&amp;"]_"&amp;B104</f>
        <v>[phecode 796]_Elevated prostate specific antigen</v>
      </c>
      <c r="G104" s="3" t="s">
        <v>865</v>
      </c>
      <c r="H104" s="3" t="s">
        <v>865</v>
      </c>
      <c r="I104" s="3" t="s">
        <v>19</v>
      </c>
      <c r="K104" s="3" t="s">
        <v>1011</v>
      </c>
      <c r="N104"/>
    </row>
    <row r="105" spans="1:14" x14ac:dyDescent="0.3">
      <c r="A105" s="3" t="s">
        <v>863</v>
      </c>
      <c r="B105" s="3" t="s">
        <v>929</v>
      </c>
      <c r="C105" s="3" t="s">
        <v>865</v>
      </c>
      <c r="D105" s="3" t="s">
        <v>886</v>
      </c>
      <c r="E105" s="3" t="s">
        <v>865</v>
      </c>
      <c r="F105" s="3" t="str">
        <f>"["&amp;A105&amp;"]_"&amp;B105</f>
        <v>[gwas]_Esophageal adenocarcinoma</v>
      </c>
      <c r="G105" s="3" t="s">
        <v>865</v>
      </c>
      <c r="H105" s="3" t="s">
        <v>865</v>
      </c>
      <c r="I105" s="3" t="s">
        <v>19</v>
      </c>
      <c r="K105" s="3" t="s">
        <v>19</v>
      </c>
      <c r="N105"/>
    </row>
    <row r="106" spans="1:14" x14ac:dyDescent="0.3">
      <c r="A106" s="3" t="s">
        <v>818</v>
      </c>
      <c r="B106" s="3" t="s">
        <v>409</v>
      </c>
      <c r="C106" s="3" t="s">
        <v>865</v>
      </c>
      <c r="D106" s="3" t="s">
        <v>886</v>
      </c>
      <c r="E106" s="3" t="s">
        <v>865</v>
      </c>
      <c r="F106" s="3" t="str">
        <f>"["&amp;A106&amp;"]_"&amp;B106</f>
        <v>[phecode 150]_Esophageal cancer</v>
      </c>
      <c r="G106" s="3" t="s">
        <v>865</v>
      </c>
      <c r="H106" s="3" t="s">
        <v>865</v>
      </c>
      <c r="I106" s="3" t="s">
        <v>19</v>
      </c>
      <c r="K106" s="3" t="s">
        <v>19</v>
      </c>
      <c r="N106"/>
    </row>
    <row r="107" spans="1:14" x14ac:dyDescent="0.3">
      <c r="A107" s="3" t="s">
        <v>863</v>
      </c>
      <c r="B107" s="3" t="s">
        <v>931</v>
      </c>
      <c r="C107" s="3" t="s">
        <v>865</v>
      </c>
      <c r="D107" s="3" t="s">
        <v>886</v>
      </c>
      <c r="E107" s="3" t="s">
        <v>865</v>
      </c>
      <c r="F107" s="3" t="str">
        <f>"["&amp;A107&amp;"]_"&amp;B107</f>
        <v>[gwas]_Esophageal carcinoma</v>
      </c>
      <c r="G107" s="3" t="s">
        <v>865</v>
      </c>
      <c r="H107" s="3" t="s">
        <v>865</v>
      </c>
      <c r="I107" s="3" t="s">
        <v>19</v>
      </c>
      <c r="K107" s="3" t="s">
        <v>19</v>
      </c>
      <c r="N107"/>
    </row>
    <row r="108" spans="1:14" x14ac:dyDescent="0.3">
      <c r="A108" s="3" t="s">
        <v>863</v>
      </c>
      <c r="B108" s="3" t="s">
        <v>903</v>
      </c>
      <c r="C108" s="3" t="s">
        <v>865</v>
      </c>
      <c r="D108" s="3" t="s">
        <v>886</v>
      </c>
      <c r="E108" s="3" t="s">
        <v>886</v>
      </c>
      <c r="F108" s="3" t="str">
        <f>"["&amp;A108&amp;"]_"&amp;B108</f>
        <v>[gwas]_Estrogen-receptor negative breast cancer</v>
      </c>
      <c r="G108" s="3" t="s">
        <v>865</v>
      </c>
      <c r="H108" s="3" t="s">
        <v>865</v>
      </c>
      <c r="I108" s="3" t="s">
        <v>19</v>
      </c>
      <c r="K108" s="3" t="s">
        <v>19</v>
      </c>
      <c r="N108"/>
    </row>
    <row r="109" spans="1:14" x14ac:dyDescent="0.3">
      <c r="A109" s="3" t="s">
        <v>863</v>
      </c>
      <c r="B109" s="3" t="s">
        <v>902</v>
      </c>
      <c r="C109" s="3" t="s">
        <v>865</v>
      </c>
      <c r="D109" s="3" t="s">
        <v>886</v>
      </c>
      <c r="E109" s="3" t="s">
        <v>886</v>
      </c>
      <c r="F109" s="3" t="str">
        <f>"["&amp;A109&amp;"]_"&amp;B109</f>
        <v>[gwas]_Estrogen-receptor positive breast cancer</v>
      </c>
      <c r="G109" s="3" t="s">
        <v>865</v>
      </c>
      <c r="H109" s="3" t="s">
        <v>865</v>
      </c>
      <c r="I109" s="3" t="s">
        <v>19</v>
      </c>
      <c r="K109" s="3" t="s">
        <v>19</v>
      </c>
      <c r="N109"/>
    </row>
    <row r="110" spans="1:14" x14ac:dyDescent="0.3">
      <c r="A110" s="3" t="s">
        <v>863</v>
      </c>
      <c r="B110" s="3" t="s">
        <v>932</v>
      </c>
      <c r="C110" s="3" t="s">
        <v>865</v>
      </c>
      <c r="D110" s="3" t="s">
        <v>886</v>
      </c>
      <c r="E110" s="3" t="s">
        <v>865</v>
      </c>
      <c r="F110" s="3" t="str">
        <f>"["&amp;A110&amp;"]_"&amp;B110</f>
        <v>[gwas]_Gastric carcinoma</v>
      </c>
      <c r="G110" s="3" t="s">
        <v>865</v>
      </c>
      <c r="H110" s="3" t="s">
        <v>865</v>
      </c>
      <c r="I110" s="3" t="s">
        <v>19</v>
      </c>
      <c r="K110" s="3" t="s">
        <v>19</v>
      </c>
      <c r="N110"/>
    </row>
    <row r="111" spans="1:14" x14ac:dyDescent="0.3">
      <c r="A111" s="3" t="s">
        <v>798</v>
      </c>
      <c r="B111" s="3" t="s">
        <v>390</v>
      </c>
      <c r="C111" s="3" t="s">
        <v>865</v>
      </c>
      <c r="D111" s="3" t="s">
        <v>886</v>
      </c>
      <c r="E111" s="3" t="s">
        <v>865</v>
      </c>
      <c r="F111" s="3" t="str">
        <f>"["&amp;A111&amp;"]_"&amp;B111</f>
        <v>[phecode 155]_Hepatic cancer</v>
      </c>
      <c r="G111" s="3" t="s">
        <v>865</v>
      </c>
      <c r="H111" s="3" t="s">
        <v>865</v>
      </c>
      <c r="I111" s="3" t="s">
        <v>19</v>
      </c>
      <c r="K111" s="3" t="s">
        <v>19</v>
      </c>
      <c r="N111"/>
    </row>
    <row r="112" spans="1:14" x14ac:dyDescent="0.3">
      <c r="A112" s="3" t="s">
        <v>1620</v>
      </c>
      <c r="B112" s="3" t="s">
        <v>387</v>
      </c>
      <c r="C112" s="3" t="s">
        <v>865</v>
      </c>
      <c r="D112" s="3" t="s">
        <v>886</v>
      </c>
      <c r="E112" s="3" t="s">
        <v>865</v>
      </c>
      <c r="F112" s="3" t="str">
        <f>"["&amp;A112&amp;"]_"&amp;B112</f>
        <v>[geneatalas]_Hepatic cancer, primary</v>
      </c>
      <c r="G112" s="3">
        <v>155</v>
      </c>
      <c r="H112" s="3" t="s">
        <v>1738</v>
      </c>
      <c r="I112" s="3" t="s">
        <v>19</v>
      </c>
      <c r="K112" s="3" t="s">
        <v>19</v>
      </c>
      <c r="N112"/>
    </row>
    <row r="113" spans="1:14" x14ac:dyDescent="0.3">
      <c r="A113" s="3" t="s">
        <v>795</v>
      </c>
      <c r="B113" s="3" t="s">
        <v>387</v>
      </c>
      <c r="C113" s="3" t="s">
        <v>865</v>
      </c>
      <c r="D113" s="3" t="s">
        <v>886</v>
      </c>
      <c r="E113" s="3" t="s">
        <v>865</v>
      </c>
      <c r="F113" s="3" t="str">
        <f>"["&amp;A113&amp;"]_"&amp;B113</f>
        <v>[phecode 155.1]_Hepatic cancer, primary</v>
      </c>
      <c r="G113" s="3" t="s">
        <v>865</v>
      </c>
      <c r="H113" s="3" t="s">
        <v>865</v>
      </c>
      <c r="I113" s="3" t="s">
        <v>19</v>
      </c>
      <c r="K113" s="3" t="s">
        <v>19</v>
      </c>
      <c r="N113"/>
    </row>
    <row r="114" spans="1:14" x14ac:dyDescent="0.3">
      <c r="A114" s="3" t="s">
        <v>863</v>
      </c>
      <c r="B114" s="3" t="s">
        <v>936</v>
      </c>
      <c r="C114" s="3" t="s">
        <v>865</v>
      </c>
      <c r="D114" s="3" t="s">
        <v>886</v>
      </c>
      <c r="E114" s="3" t="s">
        <v>865</v>
      </c>
      <c r="F114" s="3" t="str">
        <f>"["&amp;A114&amp;"]_"&amp;B114</f>
        <v>[gwas]_Hepatocellular carcinoma</v>
      </c>
      <c r="G114" s="3" t="s">
        <v>865</v>
      </c>
      <c r="H114" s="3" t="s">
        <v>865</v>
      </c>
      <c r="I114" s="3" t="s">
        <v>19</v>
      </c>
      <c r="K114" s="3" t="s">
        <v>19</v>
      </c>
      <c r="N114"/>
    </row>
    <row r="115" spans="1:14" x14ac:dyDescent="0.3">
      <c r="A115" s="3" t="s">
        <v>863</v>
      </c>
      <c r="B115" s="3" t="s">
        <v>1493</v>
      </c>
      <c r="C115" s="3" t="s">
        <v>865</v>
      </c>
      <c r="D115" s="3" t="s">
        <v>886</v>
      </c>
      <c r="E115" s="3" t="s">
        <v>865</v>
      </c>
      <c r="F115" s="3" t="str">
        <f>"["&amp;A115&amp;"]_"&amp;B115</f>
        <v>[gwas]_Keratinocyte carcinoma</v>
      </c>
      <c r="G115" s="3" t="s">
        <v>865</v>
      </c>
      <c r="H115" s="3" t="s">
        <v>865</v>
      </c>
      <c r="I115" s="3" t="s">
        <v>19</v>
      </c>
      <c r="K115" s="3" t="s">
        <v>1529</v>
      </c>
      <c r="N115"/>
    </row>
    <row r="116" spans="1:14" x14ac:dyDescent="0.3">
      <c r="A116" s="3" t="s">
        <v>545</v>
      </c>
      <c r="B116" s="3" t="s">
        <v>136</v>
      </c>
      <c r="C116" s="3" t="s">
        <v>865</v>
      </c>
      <c r="D116" s="3" t="s">
        <v>886</v>
      </c>
      <c r="E116" s="3" t="s">
        <v>865</v>
      </c>
      <c r="F116" s="3" t="str">
        <f>"["&amp;A116&amp;"]_"&amp;B116</f>
        <v>[phecode 202.24]_Large cell lymphoma</v>
      </c>
      <c r="G116" s="3" t="s">
        <v>865</v>
      </c>
      <c r="H116" s="3" t="s">
        <v>865</v>
      </c>
      <c r="I116" s="3" t="s">
        <v>19</v>
      </c>
      <c r="K116" s="3" t="s">
        <v>1526</v>
      </c>
      <c r="N116"/>
    </row>
    <row r="117" spans="1:14" x14ac:dyDescent="0.3">
      <c r="A117" s="3" t="s">
        <v>863</v>
      </c>
      <c r="B117" s="3" t="s">
        <v>944</v>
      </c>
      <c r="C117" s="3" t="s">
        <v>865</v>
      </c>
      <c r="D117" s="3" t="s">
        <v>886</v>
      </c>
      <c r="E117" s="3" t="s">
        <v>886</v>
      </c>
      <c r="F117" s="3" t="str">
        <f>"["&amp;A117&amp;"]_"&amp;B117</f>
        <v>[gwas]_Lung adenocarcinoma</v>
      </c>
      <c r="G117" s="3" t="s">
        <v>865</v>
      </c>
      <c r="H117" s="3" t="s">
        <v>865</v>
      </c>
      <c r="I117" s="3" t="s">
        <v>19</v>
      </c>
      <c r="K117" s="3" t="s">
        <v>1525</v>
      </c>
      <c r="N117"/>
    </row>
    <row r="118" spans="1:14" x14ac:dyDescent="0.3">
      <c r="A118" s="3" t="s">
        <v>1620</v>
      </c>
      <c r="B118" s="3" t="s">
        <v>31</v>
      </c>
      <c r="C118" s="3" t="s">
        <v>865</v>
      </c>
      <c r="D118" s="3" t="s">
        <v>886</v>
      </c>
      <c r="E118" s="3" t="s">
        <v>886</v>
      </c>
      <c r="F118" s="3" t="str">
        <f>"["&amp;A118&amp;"]_"&amp;B118</f>
        <v>[geneatalas]_Lung cancer</v>
      </c>
      <c r="G118" s="3">
        <v>162</v>
      </c>
      <c r="H118" s="3" t="s">
        <v>1684</v>
      </c>
      <c r="I118" s="3" t="s">
        <v>19</v>
      </c>
      <c r="K118" s="3" t="s">
        <v>1525</v>
      </c>
      <c r="N118"/>
    </row>
    <row r="119" spans="1:14" x14ac:dyDescent="0.3">
      <c r="A119" s="3" t="s">
        <v>495</v>
      </c>
      <c r="B119" s="3" t="s">
        <v>31</v>
      </c>
      <c r="C119" s="3" t="s">
        <v>865</v>
      </c>
      <c r="D119" s="3" t="s">
        <v>886</v>
      </c>
      <c r="E119" s="3" t="s">
        <v>886</v>
      </c>
      <c r="F119" s="3" t="str">
        <f>"["&amp;A119&amp;"]_"&amp;B119</f>
        <v>[phecode 165.1]_Lung cancer</v>
      </c>
      <c r="G119" s="3" t="s">
        <v>865</v>
      </c>
      <c r="H119" s="3" t="s">
        <v>865</v>
      </c>
      <c r="I119" s="3" t="s">
        <v>19</v>
      </c>
      <c r="K119" s="3" t="s">
        <v>1525</v>
      </c>
      <c r="N119"/>
    </row>
    <row r="120" spans="1:14" x14ac:dyDescent="0.3">
      <c r="A120" s="3" t="s">
        <v>863</v>
      </c>
      <c r="B120" s="3" t="s">
        <v>945</v>
      </c>
      <c r="C120" s="3" t="s">
        <v>865</v>
      </c>
      <c r="D120" s="3" t="s">
        <v>886</v>
      </c>
      <c r="E120" s="3" t="s">
        <v>886</v>
      </c>
      <c r="F120" s="3" t="str">
        <f>"["&amp;A120&amp;"]_"&amp;B120</f>
        <v>[gwas]_Lung carcinoma</v>
      </c>
      <c r="G120" s="3" t="s">
        <v>865</v>
      </c>
      <c r="H120" s="3" t="s">
        <v>865</v>
      </c>
      <c r="I120" s="3" t="s">
        <v>19</v>
      </c>
      <c r="K120" s="3" t="s">
        <v>1525</v>
      </c>
      <c r="N120"/>
    </row>
    <row r="121" spans="1:14" x14ac:dyDescent="0.3">
      <c r="A121" s="3" t="s">
        <v>1620</v>
      </c>
      <c r="B121" s="3" t="s">
        <v>106</v>
      </c>
      <c r="C121" s="3" t="s">
        <v>865</v>
      </c>
      <c r="D121" s="3" t="s">
        <v>886</v>
      </c>
      <c r="E121" s="3" t="s">
        <v>865</v>
      </c>
      <c r="F121" s="3" t="str">
        <f>"["&amp;A121&amp;"]_"&amp;B121</f>
        <v>[geneatalas]_Lymphoid leukemia</v>
      </c>
      <c r="G121" s="3">
        <v>204</v>
      </c>
      <c r="H121" s="3" t="s">
        <v>1717</v>
      </c>
      <c r="I121" s="3" t="s">
        <v>19</v>
      </c>
      <c r="K121" s="3" t="s">
        <v>1526</v>
      </c>
      <c r="N121"/>
    </row>
    <row r="122" spans="1:14" x14ac:dyDescent="0.3">
      <c r="A122" s="3" t="s">
        <v>514</v>
      </c>
      <c r="B122" s="3" t="s">
        <v>106</v>
      </c>
      <c r="C122" s="3" t="s">
        <v>865</v>
      </c>
      <c r="D122" s="3" t="s">
        <v>886</v>
      </c>
      <c r="E122" s="3" t="s">
        <v>865</v>
      </c>
      <c r="F122" s="3" t="str">
        <f>"["&amp;A122&amp;"]_"&amp;B122</f>
        <v>[phecode 204.1]_Lymphoid leukemia</v>
      </c>
      <c r="G122" s="3" t="s">
        <v>865</v>
      </c>
      <c r="H122" s="3" t="s">
        <v>865</v>
      </c>
      <c r="I122" s="3" t="s">
        <v>19</v>
      </c>
      <c r="K122" s="3" t="s">
        <v>1526</v>
      </c>
      <c r="N122"/>
    </row>
    <row r="123" spans="1:14" x14ac:dyDescent="0.3">
      <c r="A123" s="3" t="s">
        <v>720</v>
      </c>
      <c r="B123" s="3" t="s">
        <v>311</v>
      </c>
      <c r="C123" s="3" t="s">
        <v>865</v>
      </c>
      <c r="D123" s="3" t="s">
        <v>886</v>
      </c>
      <c r="E123" s="3" t="s">
        <v>865</v>
      </c>
      <c r="F123" s="3" t="str">
        <f>"["&amp;A123&amp;"]_"&amp;B123</f>
        <v>[phecode 202.23]_Lymphosarcoma</v>
      </c>
      <c r="G123" s="3" t="s">
        <v>865</v>
      </c>
      <c r="H123" s="3" t="s">
        <v>865</v>
      </c>
      <c r="I123" s="3" t="s">
        <v>19</v>
      </c>
      <c r="K123" s="3" t="s">
        <v>19</v>
      </c>
      <c r="N123"/>
    </row>
    <row r="124" spans="1:14" x14ac:dyDescent="0.3">
      <c r="A124" s="3" t="s">
        <v>583</v>
      </c>
      <c r="B124" s="3" t="s">
        <v>175</v>
      </c>
      <c r="C124" s="3" t="s">
        <v>865</v>
      </c>
      <c r="D124" s="3" t="s">
        <v>886</v>
      </c>
      <c r="E124" s="3" t="s">
        <v>865</v>
      </c>
      <c r="F124" s="3" t="str">
        <f>"["&amp;A124&amp;"]_"&amp;B124</f>
        <v>[phecode 191]_Malignant neoplasm of brain and nervous system</v>
      </c>
      <c r="G124" s="3" t="s">
        <v>865</v>
      </c>
      <c r="H124" s="3" t="s">
        <v>865</v>
      </c>
      <c r="I124" s="3" t="s">
        <v>19</v>
      </c>
      <c r="K124" s="3" t="s">
        <v>19</v>
      </c>
      <c r="N124"/>
    </row>
    <row r="125" spans="1:14" x14ac:dyDescent="0.3">
      <c r="A125" s="3" t="s">
        <v>1620</v>
      </c>
      <c r="B125" s="3" t="s">
        <v>299</v>
      </c>
      <c r="C125" s="3" t="s">
        <v>865</v>
      </c>
      <c r="D125" s="3" t="s">
        <v>886</v>
      </c>
      <c r="E125" s="3" t="s">
        <v>865</v>
      </c>
      <c r="F125" s="3" t="str">
        <f>"["&amp;A125&amp;"]_"&amp;B125</f>
        <v>[geneatalas]_Malignant neoplasm of kidney and other urinary organs</v>
      </c>
      <c r="G125" s="3">
        <v>189</v>
      </c>
      <c r="H125" s="3" t="s">
        <v>1705</v>
      </c>
      <c r="I125" s="3" t="s">
        <v>19</v>
      </c>
      <c r="K125" s="3" t="s">
        <v>1528</v>
      </c>
      <c r="N125"/>
    </row>
    <row r="126" spans="1:14" x14ac:dyDescent="0.3">
      <c r="A126" s="3" t="s">
        <v>708</v>
      </c>
      <c r="B126" s="3" t="s">
        <v>299</v>
      </c>
      <c r="C126" s="3" t="s">
        <v>865</v>
      </c>
      <c r="D126" s="3" t="s">
        <v>886</v>
      </c>
      <c r="E126" s="3" t="s">
        <v>865</v>
      </c>
      <c r="F126" s="3" t="str">
        <f>"["&amp;A126&amp;"]_"&amp;B126</f>
        <v>[phecode 189.4]_Malignant neoplasm of kidney and other urinary organs</v>
      </c>
      <c r="G126" s="3" t="s">
        <v>865</v>
      </c>
      <c r="H126" s="3" t="s">
        <v>865</v>
      </c>
      <c r="I126" s="3" t="s">
        <v>19</v>
      </c>
      <c r="K126" s="3" t="s">
        <v>1528</v>
      </c>
      <c r="N126"/>
    </row>
    <row r="127" spans="1:14" x14ac:dyDescent="0.3">
      <c r="A127" s="3" t="s">
        <v>1620</v>
      </c>
      <c r="B127" s="3" t="s">
        <v>181</v>
      </c>
      <c r="C127" s="3" t="s">
        <v>865</v>
      </c>
      <c r="D127" s="3" t="s">
        <v>886</v>
      </c>
      <c r="E127" s="3" t="s">
        <v>865</v>
      </c>
      <c r="F127" s="3" t="str">
        <f>"["&amp;A127&amp;"]_"&amp;B127</f>
        <v>[geneatalas]_Malignant neoplasm of ovary</v>
      </c>
      <c r="G127" s="3">
        <v>183</v>
      </c>
      <c r="H127" s="3" t="s">
        <v>1750</v>
      </c>
      <c r="I127" s="3" t="s">
        <v>19</v>
      </c>
      <c r="K127" s="3" t="s">
        <v>19</v>
      </c>
      <c r="N127"/>
    </row>
    <row r="128" spans="1:14" x14ac:dyDescent="0.3">
      <c r="A128" s="3" t="s">
        <v>589</v>
      </c>
      <c r="B128" s="3" t="s">
        <v>181</v>
      </c>
      <c r="C128" s="3" t="s">
        <v>865</v>
      </c>
      <c r="D128" s="3" t="s">
        <v>886</v>
      </c>
      <c r="E128" s="3" t="s">
        <v>865</v>
      </c>
      <c r="F128" s="3" t="str">
        <f>"["&amp;A128&amp;"]_"&amp;B128</f>
        <v>[phecode 184.11]_Malignant neoplasm of ovary</v>
      </c>
      <c r="G128" s="3" t="s">
        <v>865</v>
      </c>
      <c r="H128" s="3" t="s">
        <v>865</v>
      </c>
      <c r="I128" s="3" t="s">
        <v>19</v>
      </c>
      <c r="K128" s="3" t="s">
        <v>19</v>
      </c>
      <c r="N128"/>
    </row>
    <row r="129" spans="1:14" x14ac:dyDescent="0.3">
      <c r="A129" s="3" t="s">
        <v>455</v>
      </c>
      <c r="B129" s="3" t="s">
        <v>50</v>
      </c>
      <c r="C129" s="3" t="s">
        <v>865</v>
      </c>
      <c r="D129" s="3" t="s">
        <v>886</v>
      </c>
      <c r="E129" s="3" t="s">
        <v>865</v>
      </c>
      <c r="F129" s="3" t="str">
        <f>"["&amp;A129&amp;"]_"&amp;B129</f>
        <v>[phecode 195.1]_Malignant neoplasm, other</v>
      </c>
      <c r="G129" s="3" t="s">
        <v>865</v>
      </c>
      <c r="H129" s="3" t="s">
        <v>865</v>
      </c>
      <c r="I129" s="3" t="s">
        <v>19</v>
      </c>
      <c r="K129" s="3" t="s">
        <v>19</v>
      </c>
      <c r="N129"/>
    </row>
    <row r="130" spans="1:14" x14ac:dyDescent="0.3">
      <c r="A130" s="3" t="s">
        <v>1620</v>
      </c>
      <c r="B130" s="3" t="s">
        <v>33</v>
      </c>
      <c r="C130" s="3" t="s">
        <v>865</v>
      </c>
      <c r="D130" s="3" t="s">
        <v>886</v>
      </c>
      <c r="E130" s="3" t="s">
        <v>886</v>
      </c>
      <c r="F130" s="3" t="str">
        <f>"["&amp;A130&amp;"]_"&amp;B130</f>
        <v>[geneatalas]_Melanoma</v>
      </c>
      <c r="G130" s="3">
        <v>172</v>
      </c>
      <c r="H130" s="3" t="s">
        <v>1685</v>
      </c>
      <c r="I130" s="3" t="s">
        <v>19</v>
      </c>
      <c r="K130" s="3" t="s">
        <v>19</v>
      </c>
      <c r="N130"/>
    </row>
    <row r="131" spans="1:14" x14ac:dyDescent="0.3">
      <c r="A131" s="3" t="s">
        <v>863</v>
      </c>
      <c r="B131" s="3" t="s">
        <v>33</v>
      </c>
      <c r="C131" s="3" t="s">
        <v>865</v>
      </c>
      <c r="D131" s="3" t="s">
        <v>886</v>
      </c>
      <c r="E131" s="3" t="s">
        <v>886</v>
      </c>
      <c r="F131" s="3" t="str">
        <f>"["&amp;A131&amp;"]_"&amp;B131</f>
        <v>[gwas]_Melanoma</v>
      </c>
      <c r="G131" s="3" t="s">
        <v>865</v>
      </c>
      <c r="H131" s="3" t="s">
        <v>865</v>
      </c>
      <c r="I131" s="3" t="s">
        <v>19</v>
      </c>
      <c r="K131" s="3" t="s">
        <v>19</v>
      </c>
      <c r="N131"/>
    </row>
    <row r="132" spans="1:14" x14ac:dyDescent="0.3">
      <c r="A132" s="3" t="s">
        <v>594</v>
      </c>
      <c r="B132" s="3" t="s">
        <v>33</v>
      </c>
      <c r="C132" s="3" t="s">
        <v>865</v>
      </c>
      <c r="D132" s="3" t="s">
        <v>886</v>
      </c>
      <c r="E132" s="3" t="s">
        <v>886</v>
      </c>
      <c r="F132" s="3" t="str">
        <f>"["&amp;A132&amp;"]_"&amp;B132</f>
        <v>[phecode 172.1]_Melanoma</v>
      </c>
      <c r="G132" s="3" t="s">
        <v>865</v>
      </c>
      <c r="H132" s="3" t="s">
        <v>865</v>
      </c>
      <c r="I132" s="3" t="s">
        <v>19</v>
      </c>
      <c r="K132" s="3" t="s">
        <v>19</v>
      </c>
      <c r="N132"/>
    </row>
    <row r="133" spans="1:14" x14ac:dyDescent="0.3">
      <c r="A133" s="3" t="s">
        <v>863</v>
      </c>
      <c r="B133" s="3" t="s">
        <v>448</v>
      </c>
      <c r="C133" s="3" t="s">
        <v>865</v>
      </c>
      <c r="D133" s="3" t="s">
        <v>886</v>
      </c>
      <c r="E133" s="3" t="s">
        <v>865</v>
      </c>
      <c r="F133" s="3" t="str">
        <f>"["&amp;A133&amp;"]_"&amp;B133</f>
        <v>[gwas]_Multiple myeloma</v>
      </c>
      <c r="G133" s="3" t="s">
        <v>865</v>
      </c>
      <c r="H133" s="3" t="s">
        <v>865</v>
      </c>
      <c r="I133" s="3" t="s">
        <v>19</v>
      </c>
      <c r="K133" s="3" t="s">
        <v>1526</v>
      </c>
      <c r="N133"/>
    </row>
    <row r="134" spans="1:14" x14ac:dyDescent="0.3">
      <c r="A134" s="3" t="s">
        <v>855</v>
      </c>
      <c r="B134" s="3" t="s">
        <v>448</v>
      </c>
      <c r="C134" s="3" t="s">
        <v>865</v>
      </c>
      <c r="D134" s="3" t="s">
        <v>886</v>
      </c>
      <c r="E134" s="3" t="s">
        <v>865</v>
      </c>
      <c r="F134" s="3" t="str">
        <f>"["&amp;A134&amp;"]_"&amp;B134</f>
        <v>[phecode 204.4]_Multiple myeloma</v>
      </c>
      <c r="G134" s="3" t="s">
        <v>865</v>
      </c>
      <c r="H134" s="3" t="s">
        <v>865</v>
      </c>
      <c r="I134" s="3" t="s">
        <v>19</v>
      </c>
      <c r="K134" s="3" t="s">
        <v>1526</v>
      </c>
      <c r="N134"/>
    </row>
    <row r="135" spans="1:14" x14ac:dyDescent="0.3">
      <c r="A135" s="3" t="s">
        <v>474</v>
      </c>
      <c r="B135" s="3" t="s">
        <v>69</v>
      </c>
      <c r="C135" s="3" t="s">
        <v>865</v>
      </c>
      <c r="D135" s="3" t="s">
        <v>886</v>
      </c>
      <c r="E135" s="3" t="s">
        <v>865</v>
      </c>
      <c r="F135" s="3" t="str">
        <f>"["&amp;A135&amp;"]_"&amp;B135</f>
        <v>[phecode 204.2]_Myeloid leukemia</v>
      </c>
      <c r="G135" s="3" t="s">
        <v>865</v>
      </c>
      <c r="H135" s="3" t="s">
        <v>865</v>
      </c>
      <c r="I135" s="3" t="s">
        <v>19</v>
      </c>
      <c r="K135" s="3" t="s">
        <v>1526</v>
      </c>
      <c r="N135"/>
    </row>
    <row r="136" spans="1:14" x14ac:dyDescent="0.3">
      <c r="A136" s="3" t="s">
        <v>852</v>
      </c>
      <c r="B136" s="3" t="s">
        <v>446</v>
      </c>
      <c r="C136" s="3" t="s">
        <v>865</v>
      </c>
      <c r="D136" s="3" t="s">
        <v>886</v>
      </c>
      <c r="E136" s="3" t="s">
        <v>865</v>
      </c>
      <c r="F136" s="3" t="str">
        <f>"["&amp;A136&amp;"]_"&amp;B136</f>
        <v>[phecode 200]_Myeloproliferative disease</v>
      </c>
      <c r="G136" s="3" t="s">
        <v>865</v>
      </c>
      <c r="H136" s="3" t="s">
        <v>865</v>
      </c>
      <c r="I136" s="3" t="s">
        <v>19</v>
      </c>
      <c r="K136" s="3" t="s">
        <v>1526</v>
      </c>
      <c r="N136"/>
    </row>
    <row r="137" spans="1:14" x14ac:dyDescent="0.3">
      <c r="A137" s="3" t="s">
        <v>1620</v>
      </c>
      <c r="B137" s="3" t="s">
        <v>416</v>
      </c>
      <c r="C137" s="3" t="s">
        <v>865</v>
      </c>
      <c r="D137" s="3" t="s">
        <v>886</v>
      </c>
      <c r="E137" s="3" t="s">
        <v>865</v>
      </c>
      <c r="F137" s="3" t="str">
        <f>"["&amp;A137&amp;"]_"&amp;B137</f>
        <v>[geneatalas]_Neoplasm of uncertain behavior</v>
      </c>
      <c r="G137" s="3">
        <v>238</v>
      </c>
      <c r="H137" s="3" t="s">
        <v>1754</v>
      </c>
      <c r="I137" s="3" t="s">
        <v>19</v>
      </c>
      <c r="K137" s="3" t="s">
        <v>19</v>
      </c>
      <c r="N137"/>
    </row>
    <row r="138" spans="1:14" x14ac:dyDescent="0.3">
      <c r="A138" s="3" t="s">
        <v>824</v>
      </c>
      <c r="B138" s="3" t="s">
        <v>416</v>
      </c>
      <c r="C138" s="3" t="s">
        <v>865</v>
      </c>
      <c r="D138" s="3" t="s">
        <v>886</v>
      </c>
      <c r="E138" s="3" t="s">
        <v>865</v>
      </c>
      <c r="F138" s="3" t="str">
        <f>"["&amp;A138&amp;"]_"&amp;B138</f>
        <v>[phecode 199]_Neoplasm of uncertain behavior</v>
      </c>
      <c r="G138" s="3" t="s">
        <v>865</v>
      </c>
      <c r="H138" s="3" t="s">
        <v>865</v>
      </c>
      <c r="I138" s="3" t="s">
        <v>19</v>
      </c>
      <c r="K138" s="3" t="s">
        <v>19</v>
      </c>
      <c r="N138"/>
    </row>
    <row r="139" spans="1:14" x14ac:dyDescent="0.3">
      <c r="A139" s="3" t="s">
        <v>838</v>
      </c>
      <c r="B139" s="3" t="s">
        <v>432</v>
      </c>
      <c r="C139" s="3" t="s">
        <v>865</v>
      </c>
      <c r="D139" s="3" t="s">
        <v>886</v>
      </c>
      <c r="E139" s="3" t="s">
        <v>865</v>
      </c>
      <c r="F139" s="3" t="str">
        <f>"["&amp;A139&amp;"]_"&amp;B139</f>
        <v>[phecode 158]_Neoplasm of unspecified nature of digestive system</v>
      </c>
      <c r="G139" s="3" t="s">
        <v>865</v>
      </c>
      <c r="H139" s="3" t="s">
        <v>865</v>
      </c>
      <c r="I139" s="3" t="s">
        <v>19</v>
      </c>
      <c r="K139" s="3" t="s">
        <v>19</v>
      </c>
      <c r="N139"/>
    </row>
    <row r="140" spans="1:14" x14ac:dyDescent="0.3">
      <c r="A140" s="3" t="s">
        <v>736</v>
      </c>
      <c r="B140" s="3" t="s">
        <v>329</v>
      </c>
      <c r="C140" s="3" t="s">
        <v>865</v>
      </c>
      <c r="D140" s="3" t="s">
        <v>886</v>
      </c>
      <c r="E140" s="3" t="s">
        <v>865</v>
      </c>
      <c r="F140" s="3" t="str">
        <f>"["&amp;A140&amp;"]_"&amp;B140</f>
        <v>[phecode 202.21]_Nodular lymphoma</v>
      </c>
      <c r="G140" s="3" t="s">
        <v>865</v>
      </c>
      <c r="H140" s="3" t="s">
        <v>865</v>
      </c>
      <c r="I140" s="3" t="s">
        <v>19</v>
      </c>
      <c r="K140" s="3" t="s">
        <v>1526</v>
      </c>
      <c r="N140"/>
    </row>
    <row r="141" spans="1:14" x14ac:dyDescent="0.3">
      <c r="A141" s="3" t="s">
        <v>1620</v>
      </c>
      <c r="B141" s="3" t="s">
        <v>336</v>
      </c>
      <c r="C141" s="3" t="s">
        <v>865</v>
      </c>
      <c r="D141" s="3" t="s">
        <v>886</v>
      </c>
      <c r="E141" s="3" t="s">
        <v>865</v>
      </c>
      <c r="F141" s="3" t="str">
        <f>"["&amp;A141&amp;"]_"&amp;B141</f>
        <v>[geneatalas]_Non-Hodgkins lymphoma</v>
      </c>
      <c r="G141" s="3">
        <v>2028</v>
      </c>
      <c r="H141" s="3" t="s">
        <v>1756</v>
      </c>
      <c r="I141" s="3" t="s">
        <v>19</v>
      </c>
      <c r="K141" s="3" t="s">
        <v>1526</v>
      </c>
      <c r="N141"/>
    </row>
    <row r="142" spans="1:14" x14ac:dyDescent="0.3">
      <c r="A142" s="3" t="s">
        <v>743</v>
      </c>
      <c r="B142" s="3" t="s">
        <v>336</v>
      </c>
      <c r="C142" s="3" t="s">
        <v>865</v>
      </c>
      <c r="D142" s="3" t="s">
        <v>886</v>
      </c>
      <c r="E142" s="3" t="s">
        <v>865</v>
      </c>
      <c r="F142" s="3" t="str">
        <f>"["&amp;A142&amp;"]_"&amp;B142</f>
        <v>[phecode 202.2]_Non-Hodgkins lymphoma</v>
      </c>
      <c r="G142" s="3" t="s">
        <v>865</v>
      </c>
      <c r="H142" s="3" t="s">
        <v>865</v>
      </c>
      <c r="I142" s="3" t="s">
        <v>19</v>
      </c>
      <c r="K142" s="3" t="s">
        <v>1526</v>
      </c>
      <c r="N142"/>
    </row>
    <row r="143" spans="1:14" x14ac:dyDescent="0.3">
      <c r="A143" s="3" t="s">
        <v>1620</v>
      </c>
      <c r="B143" s="3" t="s">
        <v>179</v>
      </c>
      <c r="C143" s="3" t="s">
        <v>865</v>
      </c>
      <c r="D143" s="3" t="s">
        <v>886</v>
      </c>
      <c r="E143" s="3" t="s">
        <v>865</v>
      </c>
      <c r="F143" s="3" t="str">
        <f>"["&amp;A143&amp;"]_"&amp;B143</f>
        <v>[geneatalas]_Non-melanoma skin cancer</v>
      </c>
      <c r="G143" s="3">
        <v>173</v>
      </c>
      <c r="H143" s="3" t="s">
        <v>1757</v>
      </c>
      <c r="I143" s="3" t="s">
        <v>19</v>
      </c>
      <c r="K143" s="3" t="s">
        <v>1529</v>
      </c>
      <c r="N143"/>
    </row>
    <row r="144" spans="1:14" x14ac:dyDescent="0.3">
      <c r="A144" s="3" t="s">
        <v>587</v>
      </c>
      <c r="B144" s="3" t="s">
        <v>1497</v>
      </c>
      <c r="C144" s="3" t="s">
        <v>865</v>
      </c>
      <c r="D144" s="3" t="s">
        <v>886</v>
      </c>
      <c r="E144" s="3" t="s">
        <v>865</v>
      </c>
      <c r="F144" s="3" t="str">
        <f>"["&amp;A144&amp;"]_"&amp;B144</f>
        <v>[phecode 172.2]_Non-Melanoma skin cancer</v>
      </c>
      <c r="G144" s="3" t="s">
        <v>865</v>
      </c>
      <c r="H144" s="3" t="s">
        <v>865</v>
      </c>
      <c r="I144" s="3" t="s">
        <v>19</v>
      </c>
      <c r="K144" s="3" t="s">
        <v>1529</v>
      </c>
      <c r="N144"/>
    </row>
    <row r="145" spans="1:14" x14ac:dyDescent="0.3">
      <c r="A145" s="3" t="s">
        <v>863</v>
      </c>
      <c r="B145" s="3" t="s">
        <v>1496</v>
      </c>
      <c r="C145" s="3" t="s">
        <v>865</v>
      </c>
      <c r="D145" s="3" t="s">
        <v>886</v>
      </c>
      <c r="E145" s="3" t="s">
        <v>865</v>
      </c>
      <c r="F145" s="3" t="str">
        <f>"["&amp;A145&amp;"]_"&amp;B145</f>
        <v>[gwas]_Non-Melanoma skin carcinoma</v>
      </c>
      <c r="G145" s="3" t="s">
        <v>865</v>
      </c>
      <c r="H145" s="3" t="s">
        <v>865</v>
      </c>
      <c r="I145" s="3" t="s">
        <v>19</v>
      </c>
      <c r="K145" s="3" t="s">
        <v>1529</v>
      </c>
      <c r="N145"/>
    </row>
    <row r="146" spans="1:14" x14ac:dyDescent="0.3">
      <c r="A146" s="3" t="s">
        <v>863</v>
      </c>
      <c r="B146" s="3" t="s">
        <v>1503</v>
      </c>
      <c r="C146" s="3" t="s">
        <v>865</v>
      </c>
      <c r="D146" s="3" t="s">
        <v>886</v>
      </c>
      <c r="E146" s="3" t="s">
        <v>886</v>
      </c>
      <c r="F146" s="3" t="str">
        <f>"["&amp;A146&amp;"]_"&amp;B146</f>
        <v>[gwas]_Non-Small cell lung carcinoma</v>
      </c>
      <c r="G146" s="3" t="s">
        <v>865</v>
      </c>
      <c r="H146" s="3" t="s">
        <v>865</v>
      </c>
      <c r="I146" s="3" t="s">
        <v>19</v>
      </c>
      <c r="K146" s="3" t="s">
        <v>1525</v>
      </c>
      <c r="N146"/>
    </row>
    <row r="147" spans="1:14" x14ac:dyDescent="0.3">
      <c r="A147" s="3" t="s">
        <v>1620</v>
      </c>
      <c r="B147" s="3" t="s">
        <v>51</v>
      </c>
      <c r="C147" s="3" t="s">
        <v>865</v>
      </c>
      <c r="D147" s="3" t="s">
        <v>886</v>
      </c>
      <c r="E147" s="3" t="s">
        <v>865</v>
      </c>
      <c r="F147" s="3" t="str">
        <f>"["&amp;A147&amp;"]_"&amp;B147</f>
        <v>[geneatalas]_Ovarian cancer</v>
      </c>
      <c r="G147" s="3">
        <v>183</v>
      </c>
      <c r="H147" s="3" t="s">
        <v>1750</v>
      </c>
      <c r="I147" s="3" t="s">
        <v>19</v>
      </c>
      <c r="K147" s="3" t="s">
        <v>19</v>
      </c>
      <c r="N147"/>
    </row>
    <row r="148" spans="1:14" x14ac:dyDescent="0.3">
      <c r="A148" s="3" t="s">
        <v>456</v>
      </c>
      <c r="B148" s="3" t="s">
        <v>51</v>
      </c>
      <c r="C148" s="3" t="s">
        <v>865</v>
      </c>
      <c r="D148" s="3" t="s">
        <v>886</v>
      </c>
      <c r="E148" s="3" t="s">
        <v>865</v>
      </c>
      <c r="F148" s="3" t="str">
        <f>"["&amp;A148&amp;"]_"&amp;B148</f>
        <v>[phecode 184.1]_Ovarian cancer</v>
      </c>
      <c r="G148" s="3" t="s">
        <v>865</v>
      </c>
      <c r="H148" s="3" t="s">
        <v>865</v>
      </c>
      <c r="I148" s="3" t="s">
        <v>19</v>
      </c>
      <c r="K148" s="3" t="s">
        <v>19</v>
      </c>
      <c r="N148"/>
    </row>
    <row r="149" spans="1:14" x14ac:dyDescent="0.3">
      <c r="A149" s="3" t="s">
        <v>863</v>
      </c>
      <c r="B149" s="3" t="s">
        <v>967</v>
      </c>
      <c r="C149" s="3" t="s">
        <v>865</v>
      </c>
      <c r="D149" s="3" t="s">
        <v>886</v>
      </c>
      <c r="E149" s="3" t="s">
        <v>865</v>
      </c>
      <c r="F149" s="3" t="str">
        <f>"["&amp;A149&amp;"]_"&amp;B149</f>
        <v>[gwas]_Ovarian carcinoma</v>
      </c>
      <c r="G149" s="3" t="s">
        <v>865</v>
      </c>
      <c r="H149" s="3" t="s">
        <v>865</v>
      </c>
      <c r="I149" s="3" t="s">
        <v>19</v>
      </c>
      <c r="K149" s="3" t="s">
        <v>19</v>
      </c>
      <c r="N149"/>
    </row>
    <row r="150" spans="1:14" x14ac:dyDescent="0.3">
      <c r="A150" s="3" t="s">
        <v>760</v>
      </c>
      <c r="B150" s="3" t="s">
        <v>39</v>
      </c>
      <c r="C150" s="3" t="s">
        <v>865</v>
      </c>
      <c r="D150" s="3" t="s">
        <v>886</v>
      </c>
      <c r="E150" s="3" t="s">
        <v>886</v>
      </c>
      <c r="F150" s="3" t="str">
        <f>"["&amp;A150&amp;"]_"&amp;B150</f>
        <v>[phecode 157]_Pancreatic cancer</v>
      </c>
      <c r="G150" s="3" t="s">
        <v>865</v>
      </c>
      <c r="H150" s="3" t="s">
        <v>865</v>
      </c>
      <c r="I150" s="3" t="s">
        <v>19</v>
      </c>
      <c r="K150" s="3" t="s">
        <v>19</v>
      </c>
      <c r="N150"/>
    </row>
    <row r="151" spans="1:14" x14ac:dyDescent="0.3">
      <c r="A151" s="3" t="s">
        <v>863</v>
      </c>
      <c r="B151" s="3" t="s">
        <v>970</v>
      </c>
      <c r="C151" s="3" t="s">
        <v>865</v>
      </c>
      <c r="D151" s="3" t="s">
        <v>886</v>
      </c>
      <c r="E151" s="3" t="s">
        <v>886</v>
      </c>
      <c r="F151" s="3" t="str">
        <f>"["&amp;A151&amp;"]_"&amp;B151</f>
        <v>[gwas]_Pancreatic carcinoma</v>
      </c>
      <c r="G151" s="3" t="s">
        <v>865</v>
      </c>
      <c r="H151" s="3" t="s">
        <v>865</v>
      </c>
      <c r="I151" s="3" t="s">
        <v>19</v>
      </c>
      <c r="K151" s="3" t="s">
        <v>19</v>
      </c>
      <c r="N151"/>
    </row>
    <row r="152" spans="1:14" x14ac:dyDescent="0.3">
      <c r="A152" s="3" t="s">
        <v>681</v>
      </c>
      <c r="B152" s="3" t="s">
        <v>272</v>
      </c>
      <c r="C152" s="3" t="s">
        <v>865</v>
      </c>
      <c r="D152" s="3" t="s">
        <v>886</v>
      </c>
      <c r="E152" s="3" t="s">
        <v>865</v>
      </c>
      <c r="F152" s="3" t="str">
        <f>"["&amp;A152&amp;"]_"&amp;B152</f>
        <v>[phecode 270.32]_Paraproteinemia</v>
      </c>
      <c r="G152" s="3" t="s">
        <v>865</v>
      </c>
      <c r="H152" s="3" t="s">
        <v>865</v>
      </c>
      <c r="I152" s="3" t="s">
        <v>19</v>
      </c>
      <c r="K152" s="3" t="s">
        <v>1011</v>
      </c>
      <c r="N152"/>
    </row>
    <row r="153" spans="1:14" x14ac:dyDescent="0.3">
      <c r="A153" s="3" t="s">
        <v>1620</v>
      </c>
      <c r="B153" s="3" t="s">
        <v>41</v>
      </c>
      <c r="C153" s="3" t="s">
        <v>865</v>
      </c>
      <c r="D153" s="3" t="s">
        <v>886</v>
      </c>
      <c r="E153" s="3" t="s">
        <v>886</v>
      </c>
      <c r="F153" s="3" t="str">
        <f>"["&amp;A153&amp;"]_"&amp;B153</f>
        <v>[geneatalas]_Prostate cancer</v>
      </c>
      <c r="G153" s="3">
        <v>185</v>
      </c>
      <c r="H153" s="3" t="s">
        <v>1688</v>
      </c>
      <c r="I153" s="3" t="s">
        <v>19</v>
      </c>
      <c r="K153" s="3" t="s">
        <v>19</v>
      </c>
      <c r="N153"/>
    </row>
    <row r="154" spans="1:14" x14ac:dyDescent="0.3">
      <c r="A154" s="3" t="s">
        <v>675</v>
      </c>
      <c r="B154" s="3" t="s">
        <v>41</v>
      </c>
      <c r="C154" s="3" t="s">
        <v>865</v>
      </c>
      <c r="D154" s="3" t="s">
        <v>886</v>
      </c>
      <c r="E154" s="3" t="s">
        <v>886</v>
      </c>
      <c r="F154" s="3" t="str">
        <f>"["&amp;A154&amp;"]_"&amp;B154</f>
        <v>[phecode 185]_Prostate cancer</v>
      </c>
      <c r="G154" s="3" t="s">
        <v>865</v>
      </c>
      <c r="H154" s="3" t="s">
        <v>865</v>
      </c>
      <c r="I154" s="3" t="s">
        <v>19</v>
      </c>
      <c r="K154" s="3" t="s">
        <v>19</v>
      </c>
      <c r="N154"/>
    </row>
    <row r="155" spans="1:14" x14ac:dyDescent="0.3">
      <c r="A155" s="3" t="s">
        <v>863</v>
      </c>
      <c r="B155" s="3" t="s">
        <v>974</v>
      </c>
      <c r="C155" s="3" t="s">
        <v>865</v>
      </c>
      <c r="D155" s="3" t="s">
        <v>886</v>
      </c>
      <c r="E155" s="3" t="s">
        <v>886</v>
      </c>
      <c r="F155" s="3" t="str">
        <f>"["&amp;A155&amp;"]_"&amp;B155</f>
        <v>[gwas]_Prostate carcinoma</v>
      </c>
      <c r="G155" s="3" t="s">
        <v>865</v>
      </c>
      <c r="H155" s="3" t="s">
        <v>865</v>
      </c>
      <c r="I155" s="3" t="s">
        <v>19</v>
      </c>
      <c r="K155" s="3" t="s">
        <v>19</v>
      </c>
      <c r="N155"/>
    </row>
    <row r="156" spans="1:14" x14ac:dyDescent="0.3">
      <c r="A156" s="3" t="s">
        <v>863</v>
      </c>
      <c r="B156" s="3" t="s">
        <v>152</v>
      </c>
      <c r="C156" s="3" t="s">
        <v>865</v>
      </c>
      <c r="D156" s="3" t="s">
        <v>886</v>
      </c>
      <c r="E156" s="3" t="s">
        <v>865</v>
      </c>
      <c r="F156" s="3" t="str">
        <f>"["&amp;A156&amp;"]_"&amp;B156</f>
        <v>[gwas]_Renal cell carcinoma</v>
      </c>
      <c r="G156" s="3" t="s">
        <v>865</v>
      </c>
      <c r="H156" s="3" t="s">
        <v>865</v>
      </c>
      <c r="I156" s="3" t="s">
        <v>19</v>
      </c>
      <c r="K156" s="3" t="s">
        <v>1528</v>
      </c>
      <c r="N156"/>
    </row>
    <row r="157" spans="1:14" x14ac:dyDescent="0.3">
      <c r="A157" s="3" t="s">
        <v>560</v>
      </c>
      <c r="B157" s="3" t="s">
        <v>152</v>
      </c>
      <c r="C157" s="3" t="s">
        <v>865</v>
      </c>
      <c r="D157" s="3" t="s">
        <v>886</v>
      </c>
      <c r="E157" s="3" t="s">
        <v>865</v>
      </c>
      <c r="F157" s="3" t="str">
        <f>"["&amp;A157&amp;"]_"&amp;B157</f>
        <v>[phecode 189.11]_Renal cell carcinoma</v>
      </c>
      <c r="G157" s="3" t="s">
        <v>865</v>
      </c>
      <c r="H157" s="3" t="s">
        <v>865</v>
      </c>
      <c r="I157" s="3" t="s">
        <v>19</v>
      </c>
      <c r="K157" s="3" t="s">
        <v>1528</v>
      </c>
      <c r="N157"/>
    </row>
    <row r="158" spans="1:14" x14ac:dyDescent="0.3">
      <c r="A158" s="3" t="s">
        <v>695</v>
      </c>
      <c r="B158" s="3" t="s">
        <v>286</v>
      </c>
      <c r="C158" s="3" t="s">
        <v>865</v>
      </c>
      <c r="D158" s="3" t="s">
        <v>886</v>
      </c>
      <c r="E158" s="3" t="s">
        <v>865</v>
      </c>
      <c r="F158" s="3" t="str">
        <f>"["&amp;A158&amp;"]_"&amp;B158</f>
        <v>[phecode 202.22]_Reticulosarcoma</v>
      </c>
      <c r="G158" s="3" t="s">
        <v>865</v>
      </c>
      <c r="H158" s="3" t="s">
        <v>865</v>
      </c>
      <c r="I158" s="3" t="s">
        <v>19</v>
      </c>
      <c r="K158" s="3" t="s">
        <v>1526</v>
      </c>
      <c r="N158"/>
    </row>
    <row r="159" spans="1:14" x14ac:dyDescent="0.3">
      <c r="A159" s="3" t="s">
        <v>628</v>
      </c>
      <c r="B159" s="3" t="s">
        <v>221</v>
      </c>
      <c r="C159" s="3" t="s">
        <v>865</v>
      </c>
      <c r="D159" s="3" t="s">
        <v>886</v>
      </c>
      <c r="E159" s="3" t="s">
        <v>865</v>
      </c>
      <c r="F159" s="3" t="str">
        <f>"["&amp;A159&amp;"]_"&amp;B159</f>
        <v>[phecode 198.6]_Secondary malignancy of bone</v>
      </c>
      <c r="G159" s="3" t="s">
        <v>865</v>
      </c>
      <c r="H159" s="3" t="s">
        <v>865</v>
      </c>
      <c r="I159" s="3" t="s">
        <v>19</v>
      </c>
      <c r="K159" s="3" t="s">
        <v>19</v>
      </c>
      <c r="N159"/>
    </row>
    <row r="160" spans="1:14" x14ac:dyDescent="0.3">
      <c r="A160" s="3" t="s">
        <v>808</v>
      </c>
      <c r="B160" s="3" t="s">
        <v>398</v>
      </c>
      <c r="C160" s="22" t="s">
        <v>1625</v>
      </c>
      <c r="D160" s="3" t="s">
        <v>886</v>
      </c>
      <c r="E160" s="3" t="s">
        <v>865</v>
      </c>
      <c r="F160" s="3" t="str">
        <f>"["&amp;A160&amp;"]_"&amp;B160</f>
        <v>[phecode 198.5]_Secondary malignancy of brain/spine</v>
      </c>
      <c r="G160" s="3" t="s">
        <v>865</v>
      </c>
      <c r="H160" s="3" t="s">
        <v>865</v>
      </c>
      <c r="I160" s="3" t="s">
        <v>19</v>
      </c>
      <c r="K160" s="3" t="s">
        <v>19</v>
      </c>
      <c r="N160"/>
    </row>
    <row r="161" spans="1:14" x14ac:dyDescent="0.3">
      <c r="A161" s="3" t="s">
        <v>815</v>
      </c>
      <c r="B161" s="3" t="s">
        <v>405</v>
      </c>
      <c r="C161" s="3" t="s">
        <v>865</v>
      </c>
      <c r="D161" s="3" t="s">
        <v>886</v>
      </c>
      <c r="E161" s="3" t="s">
        <v>865</v>
      </c>
      <c r="F161" s="3" t="str">
        <f>"["&amp;A161&amp;"]_"&amp;B161</f>
        <v>[phecode 198.2]_Secondary malignancy of lung</v>
      </c>
      <c r="G161" s="3" t="s">
        <v>865</v>
      </c>
      <c r="H161" s="3" t="s">
        <v>865</v>
      </c>
      <c r="I161" s="3" t="s">
        <v>19</v>
      </c>
      <c r="K161" s="3" t="s">
        <v>1525</v>
      </c>
      <c r="N161"/>
    </row>
    <row r="162" spans="1:14" x14ac:dyDescent="0.3">
      <c r="A162" s="3" t="s">
        <v>693</v>
      </c>
      <c r="B162" s="3" t="s">
        <v>284</v>
      </c>
      <c r="C162" s="3" t="s">
        <v>865</v>
      </c>
      <c r="D162" s="3" t="s">
        <v>886</v>
      </c>
      <c r="E162" s="3" t="s">
        <v>865</v>
      </c>
      <c r="F162" s="3" t="str">
        <f>"["&amp;A162&amp;"]_"&amp;B162</f>
        <v>[phecode 198.1]_Secondary malignancy of lymph nodes</v>
      </c>
      <c r="G162" s="3" t="s">
        <v>865</v>
      </c>
      <c r="H162" s="3" t="s">
        <v>865</v>
      </c>
      <c r="I162" s="3" t="s">
        <v>19</v>
      </c>
      <c r="K162" s="3" t="s">
        <v>1526</v>
      </c>
      <c r="N162"/>
    </row>
    <row r="163" spans="1:14" x14ac:dyDescent="0.3">
      <c r="A163" s="3" t="s">
        <v>625</v>
      </c>
      <c r="B163" s="3" t="s">
        <v>218</v>
      </c>
      <c r="C163" s="3" t="s">
        <v>865</v>
      </c>
      <c r="D163" s="3" t="s">
        <v>886</v>
      </c>
      <c r="E163" s="3" t="s">
        <v>865</v>
      </c>
      <c r="F163" s="3" t="str">
        <f>"["&amp;A163&amp;"]_"&amp;B163</f>
        <v>[phecode 198]_Secondary malignant neoplasm</v>
      </c>
      <c r="G163" s="3" t="s">
        <v>865</v>
      </c>
      <c r="H163" s="3" t="s">
        <v>865</v>
      </c>
      <c r="I163" s="3" t="s">
        <v>19</v>
      </c>
      <c r="K163" s="3" t="s">
        <v>19</v>
      </c>
      <c r="N163"/>
    </row>
    <row r="164" spans="1:14" x14ac:dyDescent="0.3">
      <c r="A164" s="3" t="s">
        <v>644</v>
      </c>
      <c r="B164" s="3" t="s">
        <v>237</v>
      </c>
      <c r="C164" s="3" t="s">
        <v>865</v>
      </c>
      <c r="D164" s="3" t="s">
        <v>886</v>
      </c>
      <c r="E164" s="3" t="s">
        <v>865</v>
      </c>
      <c r="F164" s="3" t="str">
        <f>"["&amp;A164&amp;"]_"&amp;B164</f>
        <v>[phecode 198.3]_Secondary malignant neoplasm of digestive systems</v>
      </c>
      <c r="G164" s="3" t="s">
        <v>865</v>
      </c>
      <c r="H164" s="3" t="s">
        <v>865</v>
      </c>
      <c r="I164" s="3" t="s">
        <v>19</v>
      </c>
      <c r="K164" s="3" t="s">
        <v>19</v>
      </c>
      <c r="N164"/>
    </row>
    <row r="165" spans="1:14" x14ac:dyDescent="0.3">
      <c r="A165" s="3" t="s">
        <v>830</v>
      </c>
      <c r="B165" s="3" t="s">
        <v>422</v>
      </c>
      <c r="C165" s="3" t="s">
        <v>865</v>
      </c>
      <c r="D165" s="3" t="s">
        <v>886</v>
      </c>
      <c r="E165" s="3" t="s">
        <v>865</v>
      </c>
      <c r="F165" s="3" t="str">
        <f>"["&amp;A165&amp;"]_"&amp;B165</f>
        <v>[phecode 198.4]_Secondary malignant neoplasm of liver</v>
      </c>
      <c r="G165" s="3" t="s">
        <v>865</v>
      </c>
      <c r="H165" s="3" t="s">
        <v>865</v>
      </c>
      <c r="I165" s="3" t="s">
        <v>19</v>
      </c>
      <c r="K165" s="3" t="s">
        <v>19</v>
      </c>
      <c r="N165"/>
    </row>
    <row r="166" spans="1:14" x14ac:dyDescent="0.3">
      <c r="A166" s="3" t="s">
        <v>1620</v>
      </c>
      <c r="B166" s="3" t="s">
        <v>161</v>
      </c>
      <c r="C166" s="3" t="s">
        <v>865</v>
      </c>
      <c r="D166" s="3" t="s">
        <v>886</v>
      </c>
      <c r="E166" s="3" t="s">
        <v>865</v>
      </c>
      <c r="F166" s="3" t="str">
        <f>"["&amp;A166&amp;"]_"&amp;B166</f>
        <v>[geneatalas]_Skin cancer</v>
      </c>
      <c r="G166" s="3">
        <v>173</v>
      </c>
      <c r="H166" s="3" t="s">
        <v>1757</v>
      </c>
      <c r="I166" s="3" t="s">
        <v>19</v>
      </c>
      <c r="K166" s="3" t="s">
        <v>1529</v>
      </c>
      <c r="N166"/>
    </row>
    <row r="167" spans="1:14" x14ac:dyDescent="0.3">
      <c r="A167" s="3" t="s">
        <v>569</v>
      </c>
      <c r="B167" s="3" t="s">
        <v>161</v>
      </c>
      <c r="C167" s="3" t="s">
        <v>865</v>
      </c>
      <c r="D167" s="3" t="s">
        <v>886</v>
      </c>
      <c r="E167" s="3" t="s">
        <v>865</v>
      </c>
      <c r="F167" s="3" t="str">
        <f>"["&amp;A167&amp;"]_"&amp;B167</f>
        <v>[phecode 172]_Skin cancer</v>
      </c>
      <c r="G167" s="3" t="s">
        <v>865</v>
      </c>
      <c r="H167" s="3" t="s">
        <v>865</v>
      </c>
      <c r="I167" s="3" t="s">
        <v>19</v>
      </c>
      <c r="K167" s="3" t="s">
        <v>1529</v>
      </c>
      <c r="N167"/>
    </row>
    <row r="168" spans="1:14" x14ac:dyDescent="0.3">
      <c r="A168" s="3" t="s">
        <v>692</v>
      </c>
      <c r="B168" s="3" t="s">
        <v>283</v>
      </c>
      <c r="C168" s="3" t="s">
        <v>865</v>
      </c>
      <c r="D168" s="3" t="s">
        <v>886</v>
      </c>
      <c r="E168" s="3" t="s">
        <v>865</v>
      </c>
      <c r="F168" s="3" t="str">
        <f>"["&amp;A168&amp;"]_"&amp;B168</f>
        <v>[phecode 173]_Skin neoplasm of uncertain behavior</v>
      </c>
      <c r="G168" s="3" t="s">
        <v>865</v>
      </c>
      <c r="H168" s="3" t="s">
        <v>865</v>
      </c>
      <c r="I168" s="3" t="s">
        <v>19</v>
      </c>
      <c r="K168" s="3" t="s">
        <v>1529</v>
      </c>
      <c r="N168"/>
    </row>
    <row r="169" spans="1:14" x14ac:dyDescent="0.3">
      <c r="A169" s="3" t="s">
        <v>863</v>
      </c>
      <c r="B169" s="3" t="s">
        <v>946</v>
      </c>
      <c r="C169" s="3" t="s">
        <v>865</v>
      </c>
      <c r="D169" s="3" t="s">
        <v>886</v>
      </c>
      <c r="E169" s="3" t="s">
        <v>886</v>
      </c>
      <c r="F169" s="3" t="str">
        <f>"["&amp;A169&amp;"]_"&amp;B169</f>
        <v>[gwas]_Small cell lung carcinoma</v>
      </c>
      <c r="G169" s="3" t="s">
        <v>865</v>
      </c>
      <c r="H169" s="3" t="s">
        <v>865</v>
      </c>
      <c r="I169" s="3" t="s">
        <v>19</v>
      </c>
      <c r="K169" s="3" t="s">
        <v>1525</v>
      </c>
      <c r="N169"/>
    </row>
    <row r="170" spans="1:14" x14ac:dyDescent="0.3">
      <c r="A170" s="3" t="s">
        <v>863</v>
      </c>
      <c r="B170" s="3" t="s">
        <v>979</v>
      </c>
      <c r="C170" s="3" t="s">
        <v>865</v>
      </c>
      <c r="D170" s="3" t="s">
        <v>886</v>
      </c>
      <c r="E170" s="3" t="s">
        <v>865</v>
      </c>
      <c r="F170" s="3" t="str">
        <f>"["&amp;A170&amp;"]_"&amp;B170</f>
        <v>[gwas]_Squamous cell carcinoma</v>
      </c>
      <c r="G170" s="3" t="s">
        <v>865</v>
      </c>
      <c r="H170" s="3" t="s">
        <v>865</v>
      </c>
      <c r="I170" s="3" t="s">
        <v>19</v>
      </c>
      <c r="K170" s="3" t="s">
        <v>19</v>
      </c>
      <c r="N170"/>
    </row>
    <row r="171" spans="1:14" x14ac:dyDescent="0.3">
      <c r="A171" s="3" t="s">
        <v>863</v>
      </c>
      <c r="B171" s="3" t="s">
        <v>948</v>
      </c>
      <c r="C171" s="3" t="s">
        <v>865</v>
      </c>
      <c r="D171" s="3" t="s">
        <v>886</v>
      </c>
      <c r="E171" s="3" t="s">
        <v>886</v>
      </c>
      <c r="F171" s="3" t="str">
        <f>"["&amp;A171&amp;"]_"&amp;B171</f>
        <v>[gwas]_Squamous cell lung carcinoma</v>
      </c>
      <c r="G171" s="3" t="s">
        <v>865</v>
      </c>
      <c r="H171" s="3" t="s">
        <v>865</v>
      </c>
      <c r="I171" s="3" t="s">
        <v>19</v>
      </c>
      <c r="K171" s="3" t="s">
        <v>1525</v>
      </c>
      <c r="N171"/>
    </row>
    <row r="172" spans="1:14" x14ac:dyDescent="0.3">
      <c r="A172" s="3" t="s">
        <v>581</v>
      </c>
      <c r="B172" s="3" t="s">
        <v>173</v>
      </c>
      <c r="C172" s="3" t="s">
        <v>865</v>
      </c>
      <c r="D172" s="3" t="s">
        <v>886</v>
      </c>
      <c r="E172" s="3" t="s">
        <v>865</v>
      </c>
      <c r="F172" s="3" t="str">
        <f>"["&amp;A172&amp;"]_"&amp;B172</f>
        <v>[phecode 193]_Thyroid cancer</v>
      </c>
      <c r="G172" s="3" t="s">
        <v>865</v>
      </c>
      <c r="H172" s="3" t="s">
        <v>865</v>
      </c>
      <c r="I172" s="3" t="s">
        <v>19</v>
      </c>
      <c r="K172" s="3" t="s">
        <v>19</v>
      </c>
      <c r="N172"/>
    </row>
    <row r="173" spans="1:14" x14ac:dyDescent="0.3">
      <c r="A173" s="3" t="s">
        <v>863</v>
      </c>
      <c r="B173" s="3" t="s">
        <v>983</v>
      </c>
      <c r="C173" s="3" t="s">
        <v>865</v>
      </c>
      <c r="D173" s="3" t="s">
        <v>886</v>
      </c>
      <c r="E173" s="3" t="s">
        <v>865</v>
      </c>
      <c r="F173" s="3" t="str">
        <f>"["&amp;A173&amp;"]_"&amp;B173</f>
        <v>[gwas]_Thyroid carcinoma</v>
      </c>
      <c r="G173" s="3" t="s">
        <v>865</v>
      </c>
      <c r="H173" s="3" t="s">
        <v>865</v>
      </c>
      <c r="I173" s="3" t="s">
        <v>19</v>
      </c>
      <c r="K173" s="3" t="s">
        <v>19</v>
      </c>
      <c r="N173"/>
    </row>
    <row r="174" spans="1:14" x14ac:dyDescent="0.3">
      <c r="A174" s="3" t="s">
        <v>863</v>
      </c>
      <c r="B174" s="3" t="s">
        <v>75</v>
      </c>
      <c r="C174" s="6" t="s">
        <v>865</v>
      </c>
      <c r="D174" s="3" t="s">
        <v>886</v>
      </c>
      <c r="E174" s="6" t="s">
        <v>865</v>
      </c>
      <c r="F174" s="3" t="str">
        <f>"["&amp;A174&amp;"]_"&amp;B174</f>
        <v>[gwas]_Abdominal aortic aneurysm</v>
      </c>
      <c r="G174" s="3">
        <v>4414</v>
      </c>
      <c r="H174" s="3" t="s">
        <v>1790</v>
      </c>
      <c r="I174" s="3" t="s">
        <v>1002</v>
      </c>
      <c r="J174" s="3" t="s">
        <v>1796</v>
      </c>
      <c r="K174" s="3" t="s">
        <v>1523</v>
      </c>
      <c r="N174"/>
    </row>
    <row r="175" spans="1:14" x14ac:dyDescent="0.3">
      <c r="A175" s="3" t="s">
        <v>481</v>
      </c>
      <c r="B175" s="3" t="s">
        <v>75</v>
      </c>
      <c r="C175" s="6" t="s">
        <v>865</v>
      </c>
      <c r="D175" s="3" t="s">
        <v>886</v>
      </c>
      <c r="E175" s="3" t="s">
        <v>865</v>
      </c>
      <c r="F175" s="3" t="str">
        <f>"["&amp;A175&amp;"]_"&amp;B175</f>
        <v>[phecode 442.11]_Abdominal aortic aneurysm</v>
      </c>
      <c r="G175" s="3">
        <v>4414</v>
      </c>
      <c r="H175" s="3" t="s">
        <v>1790</v>
      </c>
      <c r="I175" s="3" t="s">
        <v>1002</v>
      </c>
      <c r="J175" s="3" t="s">
        <v>1796</v>
      </c>
      <c r="K175" s="3" t="s">
        <v>1523</v>
      </c>
      <c r="N175"/>
    </row>
    <row r="176" spans="1:14" x14ac:dyDescent="0.3">
      <c r="A176" s="3" t="s">
        <v>733</v>
      </c>
      <c r="B176" s="3" t="s">
        <v>326</v>
      </c>
      <c r="C176" s="6" t="s">
        <v>865</v>
      </c>
      <c r="D176" s="3" t="s">
        <v>886</v>
      </c>
      <c r="E176" s="3" t="s">
        <v>865</v>
      </c>
      <c r="F176" s="3" t="str">
        <f>"["&amp;A176&amp;"]_"&amp;B176</f>
        <v>[phecode 426.7]_Abnormal electrocardiogram</v>
      </c>
      <c r="G176" s="3" t="s">
        <v>865</v>
      </c>
      <c r="H176" s="3" t="s">
        <v>1791</v>
      </c>
      <c r="I176" s="3" t="s">
        <v>1002</v>
      </c>
      <c r="J176" s="3" t="s">
        <v>1797</v>
      </c>
      <c r="K176" s="3" t="s">
        <v>1524</v>
      </c>
      <c r="N176"/>
    </row>
    <row r="177" spans="1:14" x14ac:dyDescent="0.3">
      <c r="A177" s="3" t="s">
        <v>678</v>
      </c>
      <c r="B177" s="3" t="s">
        <v>269</v>
      </c>
      <c r="C177" s="6" t="s">
        <v>865</v>
      </c>
      <c r="D177" s="3" t="s">
        <v>886</v>
      </c>
      <c r="E177" s="3" t="s">
        <v>865</v>
      </c>
      <c r="F177" s="3" t="str">
        <f>"["&amp;A177&amp;"]_"&amp;B177</f>
        <v>[phecode 429.2]_Abnormal function study of cardiovascular system</v>
      </c>
      <c r="G177" s="3" t="s">
        <v>865</v>
      </c>
      <c r="H177" s="3" t="s">
        <v>1791</v>
      </c>
      <c r="I177" s="3" t="s">
        <v>1002</v>
      </c>
      <c r="J177" s="3" t="s">
        <v>1797</v>
      </c>
      <c r="K177" s="3" t="s">
        <v>1002</v>
      </c>
      <c r="N177"/>
    </row>
    <row r="178" spans="1:14" x14ac:dyDescent="0.3">
      <c r="A178" s="3" t="s">
        <v>753</v>
      </c>
      <c r="B178" s="3" t="s">
        <v>346</v>
      </c>
      <c r="C178" s="6" t="s">
        <v>865</v>
      </c>
      <c r="D178" s="3" t="s">
        <v>886</v>
      </c>
      <c r="E178" s="3" t="s">
        <v>865</v>
      </c>
      <c r="F178" s="3" t="str">
        <f>"["&amp;A178&amp;"]_"&amp;B178</f>
        <v>[phecode 396]_Abnormal heart sounds</v>
      </c>
      <c r="G178" s="3" t="s">
        <v>865</v>
      </c>
      <c r="H178" s="3" t="s">
        <v>1792</v>
      </c>
      <c r="I178" s="3" t="s">
        <v>1002</v>
      </c>
      <c r="J178" s="3" t="s">
        <v>1797</v>
      </c>
      <c r="K178" s="3" t="s">
        <v>1524</v>
      </c>
      <c r="N178"/>
    </row>
    <row r="179" spans="1:14" x14ac:dyDescent="0.3">
      <c r="A179" s="3" t="s">
        <v>863</v>
      </c>
      <c r="B179" s="3" t="s">
        <v>988</v>
      </c>
      <c r="C179" s="6" t="s">
        <v>865</v>
      </c>
      <c r="D179" s="3" t="s">
        <v>886</v>
      </c>
      <c r="E179" s="3" t="s">
        <v>865</v>
      </c>
      <c r="F179" s="3" t="str">
        <f>"["&amp;A179&amp;"]_"&amp;B179</f>
        <v>[gwas]_Acute coronary syndrome</v>
      </c>
      <c r="G179" s="3">
        <v>411</v>
      </c>
      <c r="H179" s="3" t="s">
        <v>1793</v>
      </c>
      <c r="I179" s="3" t="s">
        <v>1002</v>
      </c>
      <c r="K179" s="3" t="s">
        <v>1523</v>
      </c>
      <c r="N179"/>
    </row>
    <row r="180" spans="1:14" x14ac:dyDescent="0.3">
      <c r="A180" s="3" t="s">
        <v>713</v>
      </c>
      <c r="B180" s="3" t="s">
        <v>304</v>
      </c>
      <c r="C180" s="6" t="s">
        <v>865</v>
      </c>
      <c r="D180" s="3" t="s">
        <v>886</v>
      </c>
      <c r="E180" s="3" t="s">
        <v>865</v>
      </c>
      <c r="F180" s="3" t="str">
        <f>"["&amp;A180&amp;"]_"&amp;B180</f>
        <v>[phecode 433.6]_Acute, but ill-defined cerebrovascular disease</v>
      </c>
      <c r="G180" s="3">
        <v>436</v>
      </c>
      <c r="H180" s="3" t="s">
        <v>1794</v>
      </c>
      <c r="I180" s="3" t="s">
        <v>1002</v>
      </c>
      <c r="K180" s="3" t="s">
        <v>1523</v>
      </c>
      <c r="N180"/>
    </row>
    <row r="181" spans="1:14" x14ac:dyDescent="0.3">
      <c r="A181" s="3" t="s">
        <v>1620</v>
      </c>
      <c r="B181" s="3" t="s">
        <v>195</v>
      </c>
      <c r="C181" s="3" t="s">
        <v>865</v>
      </c>
      <c r="D181" s="3" t="s">
        <v>886</v>
      </c>
      <c r="E181" s="3" t="s">
        <v>865</v>
      </c>
      <c r="F181" s="3" t="str">
        <f>"["&amp;A181&amp;"]_"&amp;B181</f>
        <v>[geneatalas]_Aneurysm and dissection of heart</v>
      </c>
      <c r="G181" s="3">
        <v>4141</v>
      </c>
      <c r="H181" s="3" t="s">
        <v>1692</v>
      </c>
      <c r="I181" s="3" t="s">
        <v>1002</v>
      </c>
      <c r="J181" s="3" t="s">
        <v>1796</v>
      </c>
      <c r="K181" s="3" t="s">
        <v>1002</v>
      </c>
      <c r="N181"/>
    </row>
    <row r="182" spans="1:14" x14ac:dyDescent="0.3">
      <c r="A182" s="3" t="s">
        <v>605</v>
      </c>
      <c r="B182" s="3" t="s">
        <v>195</v>
      </c>
      <c r="C182" s="3" t="s">
        <v>865</v>
      </c>
      <c r="D182" s="3" t="s">
        <v>886</v>
      </c>
      <c r="E182" s="3" t="s">
        <v>865</v>
      </c>
      <c r="F182" s="3" t="str">
        <f>"["&amp;A182&amp;"]_"&amp;B182</f>
        <v>[phecode 411.41]_Aneurysm and dissection of heart</v>
      </c>
      <c r="G182" s="3">
        <v>4141</v>
      </c>
      <c r="H182" s="3" t="s">
        <v>1692</v>
      </c>
      <c r="I182" s="3" t="s">
        <v>1002</v>
      </c>
      <c r="J182" s="3" t="s">
        <v>1796</v>
      </c>
      <c r="K182" s="3" t="s">
        <v>1002</v>
      </c>
      <c r="N182"/>
    </row>
    <row r="183" spans="1:14" x14ac:dyDescent="0.3">
      <c r="A183" s="3" t="s">
        <v>737</v>
      </c>
      <c r="B183" s="3" t="s">
        <v>330</v>
      </c>
      <c r="C183" s="3" t="s">
        <v>865</v>
      </c>
      <c r="D183" s="3" t="s">
        <v>886</v>
      </c>
      <c r="E183" s="3" t="s">
        <v>865</v>
      </c>
      <c r="F183" s="3" t="str">
        <f>"["&amp;A183&amp;"]_"&amp;B183</f>
        <v>[phecode 442.3]_Aneurysm of artery of lower extremity</v>
      </c>
      <c r="G183" s="3" t="s">
        <v>865</v>
      </c>
      <c r="H183" s="3" t="s">
        <v>865</v>
      </c>
      <c r="I183" s="3" t="s">
        <v>1002</v>
      </c>
      <c r="J183" s="3" t="s">
        <v>1796</v>
      </c>
      <c r="K183" s="3" t="s">
        <v>1523</v>
      </c>
      <c r="N183"/>
    </row>
    <row r="184" spans="1:14" x14ac:dyDescent="0.3">
      <c r="A184" s="3" t="s">
        <v>757</v>
      </c>
      <c r="B184" s="3" t="s">
        <v>350</v>
      </c>
      <c r="C184" s="3" t="s">
        <v>865</v>
      </c>
      <c r="D184" s="3" t="s">
        <v>886</v>
      </c>
      <c r="E184" s="3" t="s">
        <v>865</v>
      </c>
      <c r="F184" s="3" t="str">
        <f>"["&amp;A184&amp;"]_"&amp;B184</f>
        <v>[phecode 442.2]_Aneurysm of iliac artery</v>
      </c>
      <c r="G184" s="3" t="s">
        <v>865</v>
      </c>
      <c r="H184" s="3" t="s">
        <v>865</v>
      </c>
      <c r="I184" s="3" t="s">
        <v>1002</v>
      </c>
      <c r="J184" s="3" t="s">
        <v>1796</v>
      </c>
      <c r="K184" s="3" t="s">
        <v>1523</v>
      </c>
      <c r="N184"/>
    </row>
    <row r="185" spans="1:14" x14ac:dyDescent="0.3">
      <c r="A185" s="3" t="s">
        <v>691</v>
      </c>
      <c r="B185" s="3" t="s">
        <v>282</v>
      </c>
      <c r="C185" s="3" t="s">
        <v>865</v>
      </c>
      <c r="D185" s="3" t="s">
        <v>886</v>
      </c>
      <c r="E185" s="3" t="s">
        <v>865</v>
      </c>
      <c r="F185" s="3" t="str">
        <f>"["&amp;A185&amp;"]_"&amp;B185</f>
        <v>[phecode 442.8]_Aneurysm of other specified artery</v>
      </c>
      <c r="G185" s="3" t="s">
        <v>865</v>
      </c>
      <c r="H185" s="3" t="s">
        <v>865</v>
      </c>
      <c r="I185" s="3" t="s">
        <v>1002</v>
      </c>
      <c r="J185" s="3" t="s">
        <v>1796</v>
      </c>
      <c r="K185" s="3" t="s">
        <v>1523</v>
      </c>
      <c r="N185"/>
    </row>
    <row r="186" spans="1:14" x14ac:dyDescent="0.3">
      <c r="A186" s="3" t="s">
        <v>1620</v>
      </c>
      <c r="B186" s="3" t="s">
        <v>244</v>
      </c>
      <c r="C186" s="3" t="s">
        <v>865</v>
      </c>
      <c r="D186" s="3" t="s">
        <v>886</v>
      </c>
      <c r="E186" s="3" t="s">
        <v>865</v>
      </c>
      <c r="F186" s="3" t="str">
        <f>"["&amp;A186&amp;"]_"&amp;B186</f>
        <v>[geneatalas]_Angina pectoris</v>
      </c>
      <c r="G186" s="3">
        <v>413</v>
      </c>
      <c r="H186" s="3" t="s">
        <v>1693</v>
      </c>
      <c r="I186" s="3" t="s">
        <v>1002</v>
      </c>
      <c r="K186" s="3" t="s">
        <v>1002</v>
      </c>
      <c r="N186"/>
    </row>
    <row r="187" spans="1:14" x14ac:dyDescent="0.3">
      <c r="A187" s="3" t="s">
        <v>652</v>
      </c>
      <c r="B187" s="3" t="s">
        <v>244</v>
      </c>
      <c r="C187" s="3" t="s">
        <v>865</v>
      </c>
      <c r="D187" s="3" t="s">
        <v>886</v>
      </c>
      <c r="E187" s="3" t="s">
        <v>865</v>
      </c>
      <c r="F187" s="3" t="str">
        <f>"["&amp;A187&amp;"]_"&amp;B187</f>
        <v>[phecode 411.3]_Angina pectoris</v>
      </c>
      <c r="G187" s="3">
        <v>413</v>
      </c>
      <c r="H187" s="3" t="s">
        <v>1693</v>
      </c>
      <c r="I187" s="3" t="s">
        <v>1002</v>
      </c>
      <c r="K187" s="3" t="s">
        <v>1002</v>
      </c>
      <c r="N187"/>
    </row>
    <row r="188" spans="1:14" x14ac:dyDescent="0.3">
      <c r="A188" s="3" t="s">
        <v>1620</v>
      </c>
      <c r="B188" s="3" t="s">
        <v>74</v>
      </c>
      <c r="C188" s="3" t="s">
        <v>865</v>
      </c>
      <c r="D188" s="3" t="s">
        <v>886</v>
      </c>
      <c r="E188" s="3" t="s">
        <v>865</v>
      </c>
      <c r="F188" s="3" t="str">
        <f>"["&amp;A188&amp;"]_"&amp;B188</f>
        <v>[geneatalas]_Aortic aneurysm</v>
      </c>
      <c r="G188" s="3">
        <v>441</v>
      </c>
      <c r="H188" s="3" t="s">
        <v>1692</v>
      </c>
      <c r="I188" s="3" t="s">
        <v>1002</v>
      </c>
      <c r="J188" s="3" t="s">
        <v>1796</v>
      </c>
      <c r="K188" s="3" t="s">
        <v>1523</v>
      </c>
      <c r="N188"/>
    </row>
    <row r="189" spans="1:14" x14ac:dyDescent="0.3">
      <c r="A189" s="3" t="s">
        <v>480</v>
      </c>
      <c r="B189" s="3" t="s">
        <v>74</v>
      </c>
      <c r="C189" s="3" t="s">
        <v>865</v>
      </c>
      <c r="D189" s="3" t="s">
        <v>886</v>
      </c>
      <c r="E189" s="3" t="s">
        <v>865</v>
      </c>
      <c r="F189" s="3" t="str">
        <f>"["&amp;A189&amp;"]_"&amp;B189</f>
        <v>[phecode 442.1]_Aortic aneurysm</v>
      </c>
      <c r="G189" s="3" t="s">
        <v>865</v>
      </c>
      <c r="H189" s="3" t="s">
        <v>865</v>
      </c>
      <c r="I189" s="3" t="s">
        <v>1002</v>
      </c>
      <c r="J189" s="3" t="s">
        <v>1796</v>
      </c>
      <c r="K189" s="3" t="s">
        <v>1523</v>
      </c>
      <c r="N189"/>
    </row>
    <row r="190" spans="1:14" x14ac:dyDescent="0.3">
      <c r="A190" s="3" t="s">
        <v>1620</v>
      </c>
      <c r="B190" s="3" t="s">
        <v>342</v>
      </c>
      <c r="C190" s="3" t="s">
        <v>865</v>
      </c>
      <c r="D190" s="3" t="s">
        <v>886</v>
      </c>
      <c r="E190" s="3" t="s">
        <v>865</v>
      </c>
      <c r="F190" s="3" t="str">
        <f>"["&amp;A190&amp;"]_"&amp;B190</f>
        <v>[geneatalas]_Arterial embolism and thrombosis</v>
      </c>
      <c r="G190" s="3">
        <v>444</v>
      </c>
      <c r="H190" s="3" t="s">
        <v>1695</v>
      </c>
      <c r="I190" s="3" t="s">
        <v>1002</v>
      </c>
      <c r="K190" s="3" t="s">
        <v>1523</v>
      </c>
      <c r="N190"/>
    </row>
    <row r="191" spans="1:14" x14ac:dyDescent="0.3">
      <c r="A191" s="3" t="s">
        <v>749</v>
      </c>
      <c r="B191" s="3" t="s">
        <v>342</v>
      </c>
      <c r="C191" s="3" t="s">
        <v>865</v>
      </c>
      <c r="D191" s="3" t="s">
        <v>886</v>
      </c>
      <c r="E191" s="3" t="s">
        <v>865</v>
      </c>
      <c r="F191" s="3" t="str">
        <f>"["&amp;A191&amp;"]_"&amp;B191</f>
        <v>[phecode 444]_Arterial embolism and thrombosis</v>
      </c>
      <c r="G191" s="3" t="s">
        <v>865</v>
      </c>
      <c r="H191" s="3" t="s">
        <v>865</v>
      </c>
      <c r="I191" s="3" t="s">
        <v>1002</v>
      </c>
      <c r="K191" s="3" t="s">
        <v>1523</v>
      </c>
      <c r="N191"/>
    </row>
    <row r="192" spans="1:14" x14ac:dyDescent="0.3">
      <c r="A192" s="3" t="s">
        <v>723</v>
      </c>
      <c r="B192" s="3" t="s">
        <v>316</v>
      </c>
      <c r="C192" s="3" t="s">
        <v>865</v>
      </c>
      <c r="D192" s="3" t="s">
        <v>886</v>
      </c>
      <c r="E192" s="3" t="s">
        <v>865</v>
      </c>
      <c r="F192" s="3" t="str">
        <f>"["&amp;A192&amp;"]_"&amp;B192</f>
        <v>[phecode 444.1]_Arterial embolism and thrombosis of lower extremity artery</v>
      </c>
      <c r="G192" s="3" t="s">
        <v>865</v>
      </c>
      <c r="H192" s="3" t="s">
        <v>865</v>
      </c>
      <c r="I192" s="3" t="s">
        <v>1002</v>
      </c>
      <c r="K192" s="3" t="s">
        <v>1523</v>
      </c>
      <c r="N192"/>
    </row>
    <row r="193" spans="1:14" x14ac:dyDescent="0.3">
      <c r="A193" s="3" t="s">
        <v>671</v>
      </c>
      <c r="B193" s="3" t="s">
        <v>263</v>
      </c>
      <c r="C193" s="3" t="s">
        <v>865</v>
      </c>
      <c r="D193" s="3" t="s">
        <v>886</v>
      </c>
      <c r="E193" s="3" t="s">
        <v>865</v>
      </c>
      <c r="F193" s="3" t="str">
        <f>"["&amp;A193&amp;"]_"&amp;B193</f>
        <v>[phecode 446.9]_Arteritis NOS</v>
      </c>
      <c r="G193" s="3" t="s">
        <v>865</v>
      </c>
      <c r="H193" s="3" t="s">
        <v>865</v>
      </c>
      <c r="I193" s="3" t="s">
        <v>1002</v>
      </c>
      <c r="K193" s="3" t="s">
        <v>1523</v>
      </c>
      <c r="N193"/>
    </row>
    <row r="194" spans="1:14" x14ac:dyDescent="0.3">
      <c r="A194" s="3" t="s">
        <v>1620</v>
      </c>
      <c r="B194" s="3" t="s">
        <v>121</v>
      </c>
      <c r="C194" s="3" t="s">
        <v>865</v>
      </c>
      <c r="D194" s="3" t="s">
        <v>886</v>
      </c>
      <c r="E194" s="3" t="s">
        <v>865</v>
      </c>
      <c r="F194" s="3" t="str">
        <f>"["&amp;A194&amp;"]_"&amp;B194</f>
        <v>[geneatalas]_Atherosclerosis</v>
      </c>
      <c r="G194" s="3">
        <v>440</v>
      </c>
      <c r="H194" s="3" t="s">
        <v>1697</v>
      </c>
      <c r="I194" s="3" t="s">
        <v>1002</v>
      </c>
      <c r="K194" s="3" t="s">
        <v>1523</v>
      </c>
      <c r="N194"/>
    </row>
    <row r="195" spans="1:14" x14ac:dyDescent="0.3">
      <c r="A195" s="3" t="s">
        <v>530</v>
      </c>
      <c r="B195" s="3" t="s">
        <v>121</v>
      </c>
      <c r="C195" s="3" t="s">
        <v>865</v>
      </c>
      <c r="D195" s="3" t="s">
        <v>886</v>
      </c>
      <c r="E195" s="3" t="s">
        <v>865</v>
      </c>
      <c r="F195" s="3" t="str">
        <f>"["&amp;A195&amp;"]_"&amp;B195</f>
        <v>[phecode 440]_Atherosclerosis</v>
      </c>
      <c r="G195" s="3" t="s">
        <v>865</v>
      </c>
      <c r="H195" s="3" t="s">
        <v>865</v>
      </c>
      <c r="I195" s="3" t="s">
        <v>1002</v>
      </c>
      <c r="K195" s="3" t="s">
        <v>1523</v>
      </c>
      <c r="N195"/>
    </row>
    <row r="196" spans="1:14" x14ac:dyDescent="0.3">
      <c r="A196" s="3" t="s">
        <v>547</v>
      </c>
      <c r="B196" s="3" t="s">
        <v>138</v>
      </c>
      <c r="C196" s="3" t="s">
        <v>865</v>
      </c>
      <c r="D196" s="3" t="s">
        <v>886</v>
      </c>
      <c r="E196" s="3" t="s">
        <v>865</v>
      </c>
      <c r="F196" s="3" t="str">
        <f>"["&amp;A196&amp;"]_"&amp;B196</f>
        <v>[phecode 440.9]_Atherosclerosis of aorta</v>
      </c>
      <c r="G196" s="3" t="s">
        <v>865</v>
      </c>
      <c r="H196" s="3" t="s">
        <v>865</v>
      </c>
      <c r="I196" s="3" t="s">
        <v>1002</v>
      </c>
      <c r="K196" s="3" t="s">
        <v>1523</v>
      </c>
      <c r="N196"/>
    </row>
    <row r="197" spans="1:14" x14ac:dyDescent="0.3">
      <c r="A197" s="3" t="s">
        <v>526</v>
      </c>
      <c r="B197" s="3" t="s">
        <v>118</v>
      </c>
      <c r="C197" s="3" t="s">
        <v>865</v>
      </c>
      <c r="D197" s="3" t="s">
        <v>886</v>
      </c>
      <c r="E197" s="3" t="s">
        <v>865</v>
      </c>
      <c r="F197" s="3" t="str">
        <f>"["&amp;A197&amp;"]_"&amp;B197</f>
        <v>[phecode 440.22]_Atherosclerosis of native arteries of the extremities with intermittent claudication</v>
      </c>
      <c r="G197" s="3" t="s">
        <v>865</v>
      </c>
      <c r="H197" s="3" t="s">
        <v>865</v>
      </c>
      <c r="I197" s="3" t="s">
        <v>1002</v>
      </c>
      <c r="K197" s="3" t="s">
        <v>1523</v>
      </c>
      <c r="N197"/>
    </row>
    <row r="198" spans="1:14" x14ac:dyDescent="0.3">
      <c r="A198" s="3" t="s">
        <v>789</v>
      </c>
      <c r="B198" s="3" t="s">
        <v>380</v>
      </c>
      <c r="C198" s="3" t="s">
        <v>865</v>
      </c>
      <c r="D198" s="3" t="s">
        <v>886</v>
      </c>
      <c r="E198" s="3" t="s">
        <v>865</v>
      </c>
      <c r="F198" s="3" t="str">
        <f>"["&amp;A198&amp;"]_"&amp;B198</f>
        <v>[phecode 440.21]_Atherosclerosis of native arteries of the extremities with ulceration or gangrene</v>
      </c>
      <c r="G198" s="3" t="s">
        <v>865</v>
      </c>
      <c r="H198" s="3" t="s">
        <v>865</v>
      </c>
      <c r="I198" s="3" t="s">
        <v>1002</v>
      </c>
      <c r="K198" s="3" t="s">
        <v>1523</v>
      </c>
      <c r="N198"/>
    </row>
    <row r="199" spans="1:14" x14ac:dyDescent="0.3">
      <c r="A199" s="3" t="s">
        <v>512</v>
      </c>
      <c r="B199" s="3" t="s">
        <v>104</v>
      </c>
      <c r="C199" s="3" t="s">
        <v>865</v>
      </c>
      <c r="D199" s="3" t="s">
        <v>886</v>
      </c>
      <c r="E199" s="3" t="s">
        <v>865</v>
      </c>
      <c r="F199" s="3" t="str">
        <f>"["&amp;A199&amp;"]_"&amp;B199</f>
        <v>[phecode 440.1]_Atherosclerosis of renal artery</v>
      </c>
      <c r="G199" s="3" t="s">
        <v>865</v>
      </c>
      <c r="H199" s="3" t="s">
        <v>865</v>
      </c>
      <c r="I199" s="3" t="s">
        <v>1002</v>
      </c>
      <c r="K199" s="3" t="s">
        <v>1523</v>
      </c>
      <c r="N199"/>
    </row>
    <row r="200" spans="1:14" x14ac:dyDescent="0.3">
      <c r="A200" s="3" t="s">
        <v>527</v>
      </c>
      <c r="B200" s="3" t="s">
        <v>119</v>
      </c>
      <c r="C200" s="3" t="s">
        <v>865</v>
      </c>
      <c r="D200" s="3" t="s">
        <v>886</v>
      </c>
      <c r="E200" s="3" t="s">
        <v>865</v>
      </c>
      <c r="F200" s="3" t="str">
        <f>"["&amp;A200&amp;"]_"&amp;B200</f>
        <v>[phecode 440.2]_Atherosclerosis of the extremities</v>
      </c>
      <c r="G200" s="3" t="s">
        <v>865</v>
      </c>
      <c r="H200" s="3" t="s">
        <v>865</v>
      </c>
      <c r="I200" s="3" t="s">
        <v>1002</v>
      </c>
      <c r="K200" s="3" t="s">
        <v>1523</v>
      </c>
      <c r="N200"/>
    </row>
    <row r="201" spans="1:14" x14ac:dyDescent="0.3">
      <c r="A201" s="3" t="s">
        <v>863</v>
      </c>
      <c r="B201" s="3" t="s">
        <v>13</v>
      </c>
      <c r="C201" s="3" t="s">
        <v>865</v>
      </c>
      <c r="D201" s="3" t="s">
        <v>886</v>
      </c>
      <c r="E201" s="3" t="s">
        <v>886</v>
      </c>
      <c r="F201" s="3" t="str">
        <f>"["&amp;A201&amp;"]_"&amp;B201</f>
        <v>[gwas]_Atrial fibrillation</v>
      </c>
      <c r="G201" s="3" t="s">
        <v>865</v>
      </c>
      <c r="H201" s="3" t="s">
        <v>865</v>
      </c>
      <c r="I201" s="3" t="s">
        <v>1002</v>
      </c>
      <c r="K201" s="3" t="s">
        <v>1524</v>
      </c>
      <c r="N201"/>
    </row>
    <row r="202" spans="1:14" x14ac:dyDescent="0.3">
      <c r="A202" s="3" t="s">
        <v>504</v>
      </c>
      <c r="B202" s="3" t="s">
        <v>13</v>
      </c>
      <c r="C202" s="3" t="s">
        <v>865</v>
      </c>
      <c r="D202" s="3" t="s">
        <v>886</v>
      </c>
      <c r="E202" s="3" t="s">
        <v>886</v>
      </c>
      <c r="F202" s="3" t="str">
        <f>"["&amp;A202&amp;"]_"&amp;B202</f>
        <v>[phecode 427.21]_Atrial fibrillation</v>
      </c>
      <c r="G202" s="3" t="s">
        <v>865</v>
      </c>
      <c r="H202" s="3" t="s">
        <v>865</v>
      </c>
      <c r="I202" s="3" t="s">
        <v>1002</v>
      </c>
      <c r="K202" s="3" t="s">
        <v>1524</v>
      </c>
      <c r="N202"/>
    </row>
    <row r="203" spans="1:14" x14ac:dyDescent="0.3">
      <c r="A203" s="3" t="s">
        <v>506</v>
      </c>
      <c r="B203" s="3" t="s">
        <v>98</v>
      </c>
      <c r="C203" s="3" t="s">
        <v>865</v>
      </c>
      <c r="D203" s="3" t="s">
        <v>886</v>
      </c>
      <c r="E203" s="3" t="s">
        <v>865</v>
      </c>
      <c r="F203" s="3" t="str">
        <f>"["&amp;A203&amp;"]_"&amp;B203</f>
        <v>[phecode 427.2]_Atrial fibrillation &amp; flutter</v>
      </c>
      <c r="G203" s="3" t="s">
        <v>865</v>
      </c>
      <c r="H203" s="3" t="s">
        <v>865</v>
      </c>
      <c r="I203" s="3" t="s">
        <v>1002</v>
      </c>
      <c r="K203" s="3" t="s">
        <v>1524</v>
      </c>
      <c r="N203"/>
    </row>
    <row r="204" spans="1:14" x14ac:dyDescent="0.3">
      <c r="A204" s="3" t="s">
        <v>863</v>
      </c>
      <c r="B204" s="3" t="s">
        <v>15</v>
      </c>
      <c r="C204" s="3" t="s">
        <v>865</v>
      </c>
      <c r="D204" s="3" t="s">
        <v>865</v>
      </c>
      <c r="E204" s="3" t="s">
        <v>886</v>
      </c>
      <c r="F204" s="3" t="str">
        <f>"["&amp;A204&amp;"]_"&amp;B204</f>
        <v>[gwas]_Blood pressure</v>
      </c>
      <c r="G204" s="3" t="s">
        <v>865</v>
      </c>
      <c r="H204" s="3" t="s">
        <v>865</v>
      </c>
      <c r="I204" s="3" t="s">
        <v>1002</v>
      </c>
      <c r="K204" s="3" t="s">
        <v>999</v>
      </c>
      <c r="N204"/>
    </row>
    <row r="205" spans="1:14" x14ac:dyDescent="0.3">
      <c r="A205" s="3" t="s">
        <v>863</v>
      </c>
      <c r="B205" s="3" t="s">
        <v>916</v>
      </c>
      <c r="C205" s="3" t="s">
        <v>865</v>
      </c>
      <c r="D205" s="3" t="s">
        <v>886</v>
      </c>
      <c r="E205" s="3" t="s">
        <v>865</v>
      </c>
      <c r="F205" s="3" t="str">
        <f>"["&amp;A205&amp;"]_"&amp;B205</f>
        <v>[gwas]_Brain aneurysm</v>
      </c>
      <c r="G205" s="3" t="s">
        <v>865</v>
      </c>
      <c r="H205" s="3" t="s">
        <v>865</v>
      </c>
      <c r="I205" s="3" t="s">
        <v>1002</v>
      </c>
      <c r="K205" s="3" t="s">
        <v>1523</v>
      </c>
      <c r="N205"/>
    </row>
    <row r="206" spans="1:14" x14ac:dyDescent="0.3">
      <c r="A206" s="3" t="s">
        <v>761</v>
      </c>
      <c r="B206" s="3" t="s">
        <v>353</v>
      </c>
      <c r="C206" s="3" t="s">
        <v>865</v>
      </c>
      <c r="D206" s="3" t="s">
        <v>886</v>
      </c>
      <c r="E206" s="3" t="s">
        <v>865</v>
      </c>
      <c r="F206" s="3" t="str">
        <f>"["&amp;A206&amp;"]_"&amp;B206</f>
        <v>[phecode 426.3]_Bundle branch block</v>
      </c>
      <c r="G206" s="3" t="s">
        <v>865</v>
      </c>
      <c r="H206" s="3" t="s">
        <v>865</v>
      </c>
      <c r="I206" s="3" t="s">
        <v>1002</v>
      </c>
      <c r="K206" s="3" t="s">
        <v>1524</v>
      </c>
      <c r="N206"/>
    </row>
    <row r="207" spans="1:14" x14ac:dyDescent="0.3">
      <c r="A207" s="3" t="s">
        <v>1620</v>
      </c>
      <c r="B207" s="3" t="s">
        <v>388</v>
      </c>
      <c r="C207" s="3" t="s">
        <v>865</v>
      </c>
      <c r="D207" s="3" t="s">
        <v>886</v>
      </c>
      <c r="E207" s="3" t="s">
        <v>865</v>
      </c>
      <c r="F207" s="3" t="str">
        <f>"["&amp;A207&amp;"]_"&amp;B207</f>
        <v>[geneatalas]_Cardiac arrest</v>
      </c>
      <c r="G207" s="3">
        <v>4275</v>
      </c>
      <c r="H207" s="3" t="s">
        <v>1709</v>
      </c>
      <c r="I207" s="3" t="s">
        <v>1002</v>
      </c>
      <c r="K207" s="3" t="s">
        <v>1524</v>
      </c>
      <c r="N207"/>
    </row>
    <row r="208" spans="1:14" x14ac:dyDescent="0.3">
      <c r="A208" s="3" t="s">
        <v>796</v>
      </c>
      <c r="B208" s="3" t="s">
        <v>388</v>
      </c>
      <c r="C208" s="3" t="s">
        <v>865</v>
      </c>
      <c r="D208" s="3" t="s">
        <v>886</v>
      </c>
      <c r="E208" s="3" t="s">
        <v>865</v>
      </c>
      <c r="F208" s="3" t="str">
        <f>"["&amp;A208&amp;"]_"&amp;B208</f>
        <v>[phecode 427.42]_Cardiac arrest</v>
      </c>
      <c r="G208" s="3" t="s">
        <v>865</v>
      </c>
      <c r="H208" s="3" t="s">
        <v>865</v>
      </c>
      <c r="I208" s="3" t="s">
        <v>1002</v>
      </c>
      <c r="K208" s="3" t="s">
        <v>1524</v>
      </c>
      <c r="N208"/>
    </row>
    <row r="209" spans="1:14" x14ac:dyDescent="0.3">
      <c r="A209" s="3" t="s">
        <v>826</v>
      </c>
      <c r="B209" s="3" t="s">
        <v>418</v>
      </c>
      <c r="C209" s="3" t="s">
        <v>865</v>
      </c>
      <c r="D209" s="3" t="s">
        <v>886</v>
      </c>
      <c r="E209" s="3" t="s">
        <v>865</v>
      </c>
      <c r="F209" s="3" t="str">
        <f>"["&amp;A209&amp;"]_"&amp;B209</f>
        <v>[phecode 427.4]_Cardiac arrest &amp; ventricular fibrillation</v>
      </c>
      <c r="G209" s="3" t="s">
        <v>865</v>
      </c>
      <c r="H209" s="3" t="s">
        <v>865</v>
      </c>
      <c r="I209" s="3" t="s">
        <v>1002</v>
      </c>
      <c r="K209" s="3" t="s">
        <v>1524</v>
      </c>
      <c r="N209"/>
    </row>
    <row r="210" spans="1:14" x14ac:dyDescent="0.3">
      <c r="A210" s="3" t="s">
        <v>1620</v>
      </c>
      <c r="B210" s="3" t="s">
        <v>99</v>
      </c>
      <c r="C210" s="3" t="s">
        <v>865</v>
      </c>
      <c r="D210" s="3" t="s">
        <v>886</v>
      </c>
      <c r="E210" s="3" t="s">
        <v>865</v>
      </c>
      <c r="F210" s="3" t="str">
        <f>"["&amp;A210&amp;"]_"&amp;B210</f>
        <v>[geneatalas]_Cardiac arrhythmia NOS</v>
      </c>
      <c r="G210" s="3">
        <v>4279</v>
      </c>
      <c r="H210" s="3" t="s">
        <v>1710</v>
      </c>
      <c r="I210" s="3" t="s">
        <v>1002</v>
      </c>
      <c r="K210" s="3" t="s">
        <v>1524</v>
      </c>
      <c r="N210"/>
    </row>
    <row r="211" spans="1:14" x14ac:dyDescent="0.3">
      <c r="A211" s="3" t="s">
        <v>507</v>
      </c>
      <c r="B211" s="3" t="s">
        <v>99</v>
      </c>
      <c r="C211" s="3" t="s">
        <v>865</v>
      </c>
      <c r="D211" s="3" t="s">
        <v>886</v>
      </c>
      <c r="E211" s="3" t="s">
        <v>865</v>
      </c>
      <c r="F211" s="3" t="str">
        <f>"["&amp;A211&amp;"]_"&amp;B211</f>
        <v>[phecode 427.5]_Cardiac arrhythmia NOS</v>
      </c>
      <c r="G211" s="3" t="s">
        <v>865</v>
      </c>
      <c r="H211" s="3" t="s">
        <v>865</v>
      </c>
      <c r="I211" s="3" t="s">
        <v>1002</v>
      </c>
      <c r="K211" s="3" t="s">
        <v>1524</v>
      </c>
      <c r="N211"/>
    </row>
    <row r="212" spans="1:14" x14ac:dyDescent="0.3">
      <c r="A212" s="3" t="s">
        <v>543</v>
      </c>
      <c r="B212" s="3" t="s">
        <v>134</v>
      </c>
      <c r="C212" s="3" t="s">
        <v>865</v>
      </c>
      <c r="D212" s="3" t="s">
        <v>886</v>
      </c>
      <c r="E212" s="3" t="s">
        <v>865</v>
      </c>
      <c r="F212" s="3" t="str">
        <f>"["&amp;A212&amp;"]_"&amp;B212</f>
        <v>[phecode 416]_Cardiomegaly</v>
      </c>
      <c r="G212" s="3" t="s">
        <v>865</v>
      </c>
      <c r="H212" s="3" t="s">
        <v>865</v>
      </c>
      <c r="I212" s="3" t="s">
        <v>1002</v>
      </c>
      <c r="K212" s="3" t="s">
        <v>1524</v>
      </c>
      <c r="N212"/>
    </row>
    <row r="213" spans="1:14" x14ac:dyDescent="0.3">
      <c r="A213" s="3" t="s">
        <v>1620</v>
      </c>
      <c r="B213" s="3" t="s">
        <v>361</v>
      </c>
      <c r="C213" s="3" t="s">
        <v>865</v>
      </c>
      <c r="D213" s="3" t="s">
        <v>886</v>
      </c>
      <c r="E213" s="3" t="s">
        <v>865</v>
      </c>
      <c r="F213" s="3" t="str">
        <f>"["&amp;A213&amp;"]_"&amp;B213</f>
        <v>[geneatalas]_Cardiomyopathy</v>
      </c>
      <c r="G213" s="3">
        <v>425</v>
      </c>
      <c r="H213" s="3" t="s">
        <v>1711</v>
      </c>
      <c r="I213" s="3" t="s">
        <v>1002</v>
      </c>
      <c r="K213" s="3" t="s">
        <v>1524</v>
      </c>
      <c r="N213"/>
    </row>
    <row r="214" spans="1:14" x14ac:dyDescent="0.3">
      <c r="A214" s="3" t="s">
        <v>769</v>
      </c>
      <c r="B214" s="3" t="s">
        <v>361</v>
      </c>
      <c r="C214" s="3" t="s">
        <v>865</v>
      </c>
      <c r="D214" s="3" t="s">
        <v>886</v>
      </c>
      <c r="E214" s="3" t="s">
        <v>865</v>
      </c>
      <c r="F214" s="3" t="str">
        <f>"["&amp;A214&amp;"]_"&amp;B214</f>
        <v>[phecode 425]_Cardiomyopathy</v>
      </c>
      <c r="G214" s="3" t="s">
        <v>865</v>
      </c>
      <c r="H214" s="3" t="s">
        <v>865</v>
      </c>
      <c r="I214" s="3" t="s">
        <v>1002</v>
      </c>
      <c r="K214" s="3" t="s">
        <v>1524</v>
      </c>
      <c r="N214"/>
    </row>
    <row r="215" spans="1:14" x14ac:dyDescent="0.3">
      <c r="A215" s="3" t="s">
        <v>863</v>
      </c>
      <c r="B215" s="3" t="s">
        <v>938</v>
      </c>
      <c r="C215" s="3" t="s">
        <v>865</v>
      </c>
      <c r="D215" s="3" t="s">
        <v>886</v>
      </c>
      <c r="E215" s="3" t="s">
        <v>865</v>
      </c>
      <c r="F215" s="3" t="str">
        <f>"["&amp;A215&amp;"]_"&amp;B215</f>
        <v>[gwas]_Cardiovascular disease</v>
      </c>
      <c r="G215" s="3" t="s">
        <v>865</v>
      </c>
      <c r="H215" s="3" t="s">
        <v>865</v>
      </c>
      <c r="I215" s="3" t="s">
        <v>1002</v>
      </c>
      <c r="K215" s="3" t="s">
        <v>1002</v>
      </c>
      <c r="N215"/>
    </row>
    <row r="216" spans="1:14" x14ac:dyDescent="0.3">
      <c r="A216" s="3" t="s">
        <v>756</v>
      </c>
      <c r="B216" s="3" t="s">
        <v>349</v>
      </c>
      <c r="C216" s="3" t="s">
        <v>865</v>
      </c>
      <c r="D216" s="3" t="s">
        <v>886</v>
      </c>
      <c r="E216" s="3" t="s">
        <v>865</v>
      </c>
      <c r="F216" s="3" t="str">
        <f>"["&amp;A216&amp;"]_"&amp;B216</f>
        <v>[phecode 433.5]_Cerebral aneurysm</v>
      </c>
      <c r="G216" s="3" t="s">
        <v>865</v>
      </c>
      <c r="H216" s="3" t="s">
        <v>865</v>
      </c>
      <c r="I216" s="3" t="s">
        <v>1002</v>
      </c>
      <c r="K216" s="3" t="s">
        <v>1523</v>
      </c>
      <c r="N216"/>
    </row>
    <row r="217" spans="1:14" x14ac:dyDescent="0.3">
      <c r="A217" s="3" t="s">
        <v>847</v>
      </c>
      <c r="B217" s="3" t="s">
        <v>441</v>
      </c>
      <c r="C217" s="3" t="s">
        <v>865</v>
      </c>
      <c r="D217" s="3" t="s">
        <v>886</v>
      </c>
      <c r="E217" s="3" t="s">
        <v>865</v>
      </c>
      <c r="F217" s="3" t="str">
        <f>"["&amp;A217&amp;"]_"&amp;B217</f>
        <v>[phecode 433.12]_Cerebral atherosclerosis</v>
      </c>
      <c r="G217" s="3" t="s">
        <v>865</v>
      </c>
      <c r="H217" s="3" t="s">
        <v>865</v>
      </c>
      <c r="I217" s="3" t="s">
        <v>1002</v>
      </c>
      <c r="K217" s="3" t="s">
        <v>1523</v>
      </c>
      <c r="N217"/>
    </row>
    <row r="218" spans="1:14" x14ac:dyDescent="0.3">
      <c r="A218" s="3" t="s">
        <v>1620</v>
      </c>
      <c r="B218" s="3" t="s">
        <v>318</v>
      </c>
      <c r="C218" s="3" t="s">
        <v>865</v>
      </c>
      <c r="D218" s="3" t="s">
        <v>886</v>
      </c>
      <c r="E218" s="3" t="s">
        <v>865</v>
      </c>
      <c r="F218" s="3" t="str">
        <f>"["&amp;A218&amp;"]_"&amp;B218</f>
        <v>[geneatalas]_Cerebral ischemia</v>
      </c>
      <c r="G218" s="3">
        <v>435</v>
      </c>
      <c r="H218" s="3" t="s">
        <v>1713</v>
      </c>
      <c r="I218" s="3" t="s">
        <v>1002</v>
      </c>
      <c r="K218" s="3" t="s">
        <v>1523</v>
      </c>
      <c r="N218"/>
    </row>
    <row r="219" spans="1:14" x14ac:dyDescent="0.3">
      <c r="A219" s="3" t="s">
        <v>725</v>
      </c>
      <c r="B219" s="3" t="s">
        <v>318</v>
      </c>
      <c r="C219" s="3" t="s">
        <v>865</v>
      </c>
      <c r="D219" s="3" t="s">
        <v>886</v>
      </c>
      <c r="E219" s="3" t="s">
        <v>865</v>
      </c>
      <c r="F219" s="3" t="str">
        <f>"["&amp;A219&amp;"]_"&amp;B219</f>
        <v>[phecode 433.3]_Cerebral ischemia</v>
      </c>
      <c r="G219" s="3" t="s">
        <v>865</v>
      </c>
      <c r="H219" s="3" t="s">
        <v>865</v>
      </c>
      <c r="I219" s="3" t="s">
        <v>1002</v>
      </c>
      <c r="K219" s="3" t="s">
        <v>1523</v>
      </c>
      <c r="N219"/>
    </row>
    <row r="220" spans="1:14" x14ac:dyDescent="0.3">
      <c r="A220" s="3" t="s">
        <v>517</v>
      </c>
      <c r="B220" s="3" t="s">
        <v>109</v>
      </c>
      <c r="C220" s="3" t="s">
        <v>865</v>
      </c>
      <c r="D220" s="3" t="s">
        <v>886</v>
      </c>
      <c r="E220" s="3" t="s">
        <v>865</v>
      </c>
      <c r="F220" s="3" t="str">
        <f>"["&amp;A220&amp;"]_"&amp;B220</f>
        <v>[phecode 433]_Cerebrovascular disease</v>
      </c>
      <c r="G220" s="3" t="s">
        <v>865</v>
      </c>
      <c r="H220" s="3" t="s">
        <v>865</v>
      </c>
      <c r="I220" s="3" t="s">
        <v>1002</v>
      </c>
      <c r="K220" s="3" t="s">
        <v>1524</v>
      </c>
      <c r="N220"/>
    </row>
    <row r="221" spans="1:14" x14ac:dyDescent="0.3">
      <c r="A221" s="3" t="s">
        <v>1620</v>
      </c>
      <c r="B221" s="3" t="s">
        <v>245</v>
      </c>
      <c r="C221" s="3" t="s">
        <v>865</v>
      </c>
      <c r="D221" s="3" t="s">
        <v>886</v>
      </c>
      <c r="E221" s="3" t="s">
        <v>865</v>
      </c>
      <c r="F221" s="3" t="str">
        <f>"["&amp;A221&amp;"]_"&amp;B221</f>
        <v>[geneatalas]_Chronic ischemic heart disease</v>
      </c>
      <c r="G221" s="3">
        <v>414</v>
      </c>
      <c r="H221" s="3" t="s">
        <v>1716</v>
      </c>
      <c r="I221" s="3" t="s">
        <v>1002</v>
      </c>
      <c r="K221" s="3" t="s">
        <v>1524</v>
      </c>
      <c r="N221"/>
    </row>
    <row r="222" spans="1:14" x14ac:dyDescent="0.3">
      <c r="A222" s="3" t="s">
        <v>653</v>
      </c>
      <c r="B222" s="3" t="s">
        <v>245</v>
      </c>
      <c r="C222" s="3" t="s">
        <v>865</v>
      </c>
      <c r="D222" s="3" t="s">
        <v>886</v>
      </c>
      <c r="E222" s="3" t="s">
        <v>865</v>
      </c>
      <c r="F222" s="3" t="str">
        <f>"["&amp;A222&amp;"]_"&amp;B222</f>
        <v>[phecode 411.8]_Chronic ischemic heart disease</v>
      </c>
      <c r="G222" s="3" t="s">
        <v>865</v>
      </c>
      <c r="H222" s="3" t="s">
        <v>865</v>
      </c>
      <c r="I222" s="3" t="s">
        <v>1002</v>
      </c>
      <c r="K222" s="3" t="s">
        <v>1524</v>
      </c>
      <c r="N222"/>
    </row>
    <row r="223" spans="1:14" x14ac:dyDescent="0.3">
      <c r="A223" s="3" t="s">
        <v>854</v>
      </c>
      <c r="B223" s="3" t="s">
        <v>447</v>
      </c>
      <c r="C223" s="3" t="s">
        <v>865</v>
      </c>
      <c r="D223" s="3" t="s">
        <v>886</v>
      </c>
      <c r="E223" s="3" t="s">
        <v>865</v>
      </c>
      <c r="F223" s="3" t="str">
        <f>"["&amp;A223&amp;"]_"&amp;B223</f>
        <v>[phecode 394]_Chronic rheumatic disease of the heart valves</v>
      </c>
      <c r="G223" s="3" t="s">
        <v>865</v>
      </c>
      <c r="H223" s="3" t="s">
        <v>865</v>
      </c>
      <c r="I223" s="3" t="s">
        <v>1002</v>
      </c>
      <c r="K223" s="3" t="s">
        <v>1524</v>
      </c>
      <c r="N223"/>
    </row>
    <row r="224" spans="1:14" x14ac:dyDescent="0.3">
      <c r="A224" s="3" t="s">
        <v>834</v>
      </c>
      <c r="B224" s="3" t="s">
        <v>428</v>
      </c>
      <c r="C224" s="3" t="s">
        <v>865</v>
      </c>
      <c r="D224" s="3" t="s">
        <v>886</v>
      </c>
      <c r="E224" s="3" t="s">
        <v>865</v>
      </c>
      <c r="F224" s="3" t="str">
        <f>"["&amp;A224&amp;"]_"&amp;B224</f>
        <v>[phecode 453]_Chronic venous hypertension</v>
      </c>
      <c r="G224" s="3" t="s">
        <v>865</v>
      </c>
      <c r="H224" s="3" t="s">
        <v>865</v>
      </c>
      <c r="I224" s="3" t="s">
        <v>1002</v>
      </c>
      <c r="K224" s="3" t="s">
        <v>1523</v>
      </c>
      <c r="N224"/>
    </row>
    <row r="225" spans="1:14" x14ac:dyDescent="0.3">
      <c r="A225" s="3" t="s">
        <v>490</v>
      </c>
      <c r="B225" s="3" t="s">
        <v>83</v>
      </c>
      <c r="C225" s="3" t="s">
        <v>865</v>
      </c>
      <c r="D225" s="3" t="s">
        <v>886</v>
      </c>
      <c r="E225" s="3" t="s">
        <v>865</v>
      </c>
      <c r="F225" s="3" t="str">
        <f>"["&amp;A225&amp;"]_"&amp;B225</f>
        <v>[phecode 456]_Chronic venous insufficiency</v>
      </c>
      <c r="G225" s="3" t="s">
        <v>865</v>
      </c>
      <c r="H225" s="3" t="s">
        <v>865</v>
      </c>
      <c r="I225" s="3" t="s">
        <v>1002</v>
      </c>
      <c r="K225" s="3" t="s">
        <v>1523</v>
      </c>
      <c r="N225"/>
    </row>
    <row r="226" spans="1:14" x14ac:dyDescent="0.3">
      <c r="A226" s="3" t="s">
        <v>1620</v>
      </c>
      <c r="B226" s="3" t="s">
        <v>307</v>
      </c>
      <c r="C226" s="3" t="s">
        <v>865</v>
      </c>
      <c r="D226" s="3" t="s">
        <v>886</v>
      </c>
      <c r="E226" s="3" t="s">
        <v>865</v>
      </c>
      <c r="F226" s="3" t="str">
        <f>"["&amp;A226&amp;"]_"&amp;B226</f>
        <v>[geneatalas]_Circulatory disease NEC</v>
      </c>
      <c r="G226" s="3">
        <v>4598</v>
      </c>
      <c r="H226" s="3" t="s">
        <v>1720</v>
      </c>
      <c r="I226" s="3" t="s">
        <v>1002</v>
      </c>
      <c r="K226" s="3" t="s">
        <v>1523</v>
      </c>
      <c r="N226"/>
    </row>
    <row r="227" spans="1:14" x14ac:dyDescent="0.3">
      <c r="A227" s="3" t="s">
        <v>716</v>
      </c>
      <c r="B227" s="3" t="s">
        <v>307</v>
      </c>
      <c r="C227" s="3" t="s">
        <v>865</v>
      </c>
      <c r="D227" s="3" t="s">
        <v>886</v>
      </c>
      <c r="E227" s="3" t="s">
        <v>865</v>
      </c>
      <c r="F227" s="3" t="str">
        <f>"["&amp;A227&amp;"]_"&amp;B227</f>
        <v>[phecode 459.9]_Circulatory disease NEC</v>
      </c>
      <c r="G227" s="3" t="s">
        <v>865</v>
      </c>
      <c r="H227" s="3" t="s">
        <v>865</v>
      </c>
      <c r="I227" s="3" t="s">
        <v>1002</v>
      </c>
      <c r="K227" s="3" t="s">
        <v>1523</v>
      </c>
      <c r="N227"/>
    </row>
    <row r="228" spans="1:14" x14ac:dyDescent="0.3">
      <c r="A228" s="3" t="s">
        <v>863</v>
      </c>
      <c r="B228" s="3" t="s">
        <v>895</v>
      </c>
      <c r="C228" s="3" t="s">
        <v>865</v>
      </c>
      <c r="D228" s="3" t="s">
        <v>886</v>
      </c>
      <c r="E228" s="3" t="s">
        <v>865</v>
      </c>
      <c r="F228" s="3" t="str">
        <f>"["&amp;A228&amp;"]_"&amp;B228</f>
        <v>[gwas]_Coronary artery disease</v>
      </c>
      <c r="G228" s="3" t="s">
        <v>865</v>
      </c>
      <c r="H228" s="3" t="s">
        <v>865</v>
      </c>
      <c r="I228" s="3" t="s">
        <v>1002</v>
      </c>
      <c r="K228" s="3" t="s">
        <v>1523</v>
      </c>
      <c r="N228"/>
    </row>
    <row r="229" spans="1:14" x14ac:dyDescent="0.3">
      <c r="A229" s="3" t="s">
        <v>1620</v>
      </c>
      <c r="B229" s="3" t="s">
        <v>243</v>
      </c>
      <c r="C229" s="3" t="s">
        <v>865</v>
      </c>
      <c r="D229" s="3" t="s">
        <v>886</v>
      </c>
      <c r="E229" s="3" t="s">
        <v>865</v>
      </c>
      <c r="F229" s="3" t="str">
        <f>"["&amp;A229&amp;"]_"&amp;B229</f>
        <v>[geneatalas]_Coronary atherosclerosis</v>
      </c>
      <c r="G229" s="3">
        <v>4140</v>
      </c>
      <c r="H229" s="3" t="s">
        <v>1716</v>
      </c>
      <c r="I229" s="3" t="s">
        <v>1002</v>
      </c>
      <c r="K229" s="3" t="s">
        <v>1523</v>
      </c>
      <c r="N229"/>
    </row>
    <row r="230" spans="1:14" x14ac:dyDescent="0.3">
      <c r="A230" s="3" t="s">
        <v>651</v>
      </c>
      <c r="B230" s="3" t="s">
        <v>243</v>
      </c>
      <c r="C230" s="3" t="s">
        <v>865</v>
      </c>
      <c r="D230" s="3" t="s">
        <v>886</v>
      </c>
      <c r="E230" s="3" t="s">
        <v>865</v>
      </c>
      <c r="F230" s="3" t="str">
        <f>"["&amp;A230&amp;"]_"&amp;B230</f>
        <v>[phecode 411.4]_Coronary atherosclerosis</v>
      </c>
      <c r="G230" s="3" t="s">
        <v>865</v>
      </c>
      <c r="H230" s="3" t="s">
        <v>865</v>
      </c>
      <c r="I230" s="3" t="s">
        <v>1002</v>
      </c>
      <c r="K230" s="3" t="s">
        <v>1523</v>
      </c>
      <c r="N230"/>
    </row>
    <row r="231" spans="1:14" x14ac:dyDescent="0.3">
      <c r="A231" s="3" t="s">
        <v>1620</v>
      </c>
      <c r="B231" s="3" t="s">
        <v>22</v>
      </c>
      <c r="C231" s="3" t="s">
        <v>865</v>
      </c>
      <c r="D231" s="3" t="s">
        <v>865</v>
      </c>
      <c r="E231" s="3" t="s">
        <v>886</v>
      </c>
      <c r="F231" s="3" t="str">
        <f>"["&amp;A231&amp;"]_"&amp;B231</f>
        <v>[geneatalas]_Coronary heart disease</v>
      </c>
      <c r="G231" s="3">
        <v>414</v>
      </c>
      <c r="H231" s="3" t="s">
        <v>1716</v>
      </c>
      <c r="I231" s="3" t="s">
        <v>1002</v>
      </c>
      <c r="K231" s="3" t="s">
        <v>1524</v>
      </c>
      <c r="N231"/>
    </row>
    <row r="232" spans="1:14" x14ac:dyDescent="0.3">
      <c r="A232" s="3" t="s">
        <v>863</v>
      </c>
      <c r="B232" s="3" t="s">
        <v>22</v>
      </c>
      <c r="C232" s="3" t="s">
        <v>865</v>
      </c>
      <c r="D232" s="3" t="s">
        <v>865</v>
      </c>
      <c r="E232" s="3" t="s">
        <v>886</v>
      </c>
      <c r="F232" s="3" t="str">
        <f>"["&amp;A232&amp;"]_"&amp;B232</f>
        <v>[gwas]_Coronary heart disease</v>
      </c>
      <c r="G232" s="3" t="s">
        <v>865</v>
      </c>
      <c r="H232" s="3" t="s">
        <v>865</v>
      </c>
      <c r="I232" s="3" t="s">
        <v>1002</v>
      </c>
      <c r="K232" s="3" t="s">
        <v>1524</v>
      </c>
      <c r="N232"/>
    </row>
    <row r="233" spans="1:14" x14ac:dyDescent="0.3">
      <c r="A233" s="3" t="s">
        <v>1620</v>
      </c>
      <c r="B233" s="3" t="s">
        <v>241</v>
      </c>
      <c r="C233" s="3" t="s">
        <v>865</v>
      </c>
      <c r="D233" s="3" t="s">
        <v>886</v>
      </c>
      <c r="E233" s="3" t="s">
        <v>865</v>
      </c>
      <c r="F233" s="3" t="str">
        <f>"["&amp;A233&amp;"]_"&amp;B233</f>
        <v>[geneatalas]_Deep vein thrombosis</v>
      </c>
      <c r="G233" s="3">
        <v>453</v>
      </c>
      <c r="H233" s="3" t="s">
        <v>1722</v>
      </c>
      <c r="I233" s="3" t="s">
        <v>1002</v>
      </c>
      <c r="K233" s="3" t="s">
        <v>1523</v>
      </c>
      <c r="N233"/>
    </row>
    <row r="234" spans="1:14" x14ac:dyDescent="0.3">
      <c r="A234" s="3" t="s">
        <v>649</v>
      </c>
      <c r="B234" s="3" t="s">
        <v>241</v>
      </c>
      <c r="C234" s="3" t="s">
        <v>865</v>
      </c>
      <c r="D234" s="3" t="s">
        <v>886</v>
      </c>
      <c r="E234" s="3" t="s">
        <v>865</v>
      </c>
      <c r="F234" s="3" t="str">
        <f>"["&amp;A234&amp;"]_"&amp;B234</f>
        <v>[phecode 452.2]_Deep vein thrombosis</v>
      </c>
      <c r="G234" s="3" t="s">
        <v>865</v>
      </c>
      <c r="H234" s="3" t="s">
        <v>865</v>
      </c>
      <c r="I234" s="3" t="s">
        <v>1002</v>
      </c>
      <c r="K234" s="3" t="s">
        <v>1523</v>
      </c>
      <c r="N234"/>
    </row>
    <row r="235" spans="1:14" x14ac:dyDescent="0.3">
      <c r="A235" s="3" t="s">
        <v>863</v>
      </c>
      <c r="B235" s="3" t="s">
        <v>994</v>
      </c>
      <c r="C235" s="3" t="s">
        <v>865</v>
      </c>
      <c r="D235" s="3" t="s">
        <v>865</v>
      </c>
      <c r="E235" s="3" t="s">
        <v>886</v>
      </c>
      <c r="F235" s="3" t="str">
        <f>"["&amp;A235&amp;"]_"&amp;B235</f>
        <v>[gwas]_Diastolic blood pressure</v>
      </c>
      <c r="G235" s="3" t="s">
        <v>865</v>
      </c>
      <c r="H235" s="3" t="s">
        <v>865</v>
      </c>
      <c r="I235" s="3" t="s">
        <v>1002</v>
      </c>
      <c r="K235" s="3" t="s">
        <v>999</v>
      </c>
      <c r="L235" s="2" t="s">
        <v>1012</v>
      </c>
      <c r="N235"/>
    </row>
    <row r="236" spans="1:14" x14ac:dyDescent="0.3">
      <c r="A236" s="3" t="s">
        <v>764</v>
      </c>
      <c r="B236" s="3" t="s">
        <v>356</v>
      </c>
      <c r="C236" s="3" t="s">
        <v>865</v>
      </c>
      <c r="D236" s="3" t="s">
        <v>886</v>
      </c>
      <c r="E236" s="3" t="s">
        <v>865</v>
      </c>
      <c r="F236" s="3" t="str">
        <f>"["&amp;A236&amp;"]_"&amp;B236</f>
        <v>[phecode 402]_Elevated blood pressure reading</v>
      </c>
      <c r="G236" s="3" t="s">
        <v>865</v>
      </c>
      <c r="H236" s="3" t="s">
        <v>865</v>
      </c>
      <c r="I236" s="3" t="s">
        <v>1002</v>
      </c>
      <c r="K236" s="3" t="s">
        <v>999</v>
      </c>
      <c r="N236"/>
    </row>
    <row r="237" spans="1:14" x14ac:dyDescent="0.3">
      <c r="A237" s="3" t="s">
        <v>715</v>
      </c>
      <c r="B237" s="3" t="s">
        <v>306</v>
      </c>
      <c r="C237" s="3" t="s">
        <v>865</v>
      </c>
      <c r="D237" s="3" t="s">
        <v>886</v>
      </c>
      <c r="E237" s="3" t="s">
        <v>865</v>
      </c>
      <c r="F237" s="3" t="str">
        <f>"["&amp;A237&amp;"]_"&amp;B237</f>
        <v>[phecode 420.3]_Endocarditis</v>
      </c>
      <c r="G237" s="3" t="s">
        <v>865</v>
      </c>
      <c r="H237" s="3" t="s">
        <v>865</v>
      </c>
      <c r="I237" s="3" t="s">
        <v>1002</v>
      </c>
      <c r="K237" s="3" t="s">
        <v>1524</v>
      </c>
      <c r="N237"/>
    </row>
    <row r="238" spans="1:14" x14ac:dyDescent="0.3">
      <c r="A238" s="3" t="s">
        <v>1620</v>
      </c>
      <c r="B238" s="3" t="s">
        <v>77</v>
      </c>
      <c r="C238" s="3" t="s">
        <v>865</v>
      </c>
      <c r="D238" s="3" t="s">
        <v>886</v>
      </c>
      <c r="E238" s="3" t="s">
        <v>865</v>
      </c>
      <c r="F238" s="3" t="str">
        <f>"["&amp;A238&amp;"]_"&amp;B238</f>
        <v>[geneatalas]_Essential hypertension</v>
      </c>
      <c r="G238" s="3">
        <v>401</v>
      </c>
      <c r="H238" s="3" t="s">
        <v>1683</v>
      </c>
      <c r="I238" s="3" t="s">
        <v>1002</v>
      </c>
      <c r="K238" s="3" t="s">
        <v>1002</v>
      </c>
      <c r="N238"/>
    </row>
    <row r="239" spans="1:14" x14ac:dyDescent="0.3">
      <c r="A239" s="3" t="s">
        <v>484</v>
      </c>
      <c r="B239" s="3" t="s">
        <v>77</v>
      </c>
      <c r="C239" s="3" t="s">
        <v>865</v>
      </c>
      <c r="D239" s="3" t="s">
        <v>886</v>
      </c>
      <c r="E239" s="3" t="s">
        <v>865</v>
      </c>
      <c r="F239" s="3" t="str">
        <f>"["&amp;A239&amp;"]_"&amp;B239</f>
        <v>[phecode 401.1]_Essential hypertension</v>
      </c>
      <c r="G239" s="3">
        <v>401</v>
      </c>
      <c r="H239" s="3" t="s">
        <v>1683</v>
      </c>
      <c r="I239" s="3" t="s">
        <v>1002</v>
      </c>
      <c r="K239" s="3" t="s">
        <v>1002</v>
      </c>
      <c r="N239"/>
    </row>
    <row r="240" spans="1:14" x14ac:dyDescent="0.3">
      <c r="A240" s="3" t="s">
        <v>783</v>
      </c>
      <c r="B240" s="3" t="s">
        <v>374</v>
      </c>
      <c r="C240" s="3" t="s">
        <v>865</v>
      </c>
      <c r="D240" s="3" t="s">
        <v>886</v>
      </c>
      <c r="E240" s="3" t="s">
        <v>865</v>
      </c>
      <c r="F240" s="3" t="str">
        <f>"["&amp;A240&amp;"]_"&amp;B240</f>
        <v>[phecode 426.21]_First degree AV block</v>
      </c>
      <c r="G240" s="3" t="s">
        <v>865</v>
      </c>
      <c r="H240" s="3" t="s">
        <v>865</v>
      </c>
      <c r="I240" s="3" t="s">
        <v>1002</v>
      </c>
      <c r="K240" s="3" t="s">
        <v>1524</v>
      </c>
      <c r="N240"/>
    </row>
    <row r="241" spans="1:14" x14ac:dyDescent="0.3">
      <c r="A241" s="3" t="s">
        <v>508</v>
      </c>
      <c r="B241" s="3" t="s">
        <v>100</v>
      </c>
      <c r="C241" s="3" t="s">
        <v>865</v>
      </c>
      <c r="D241" s="3" t="s">
        <v>886</v>
      </c>
      <c r="E241" s="3" t="s">
        <v>865</v>
      </c>
      <c r="F241" s="3" t="str">
        <f>"["&amp;A241&amp;"]_"&amp;B241</f>
        <v>[phecode 446.5]_Giant cell arteritis</v>
      </c>
      <c r="G241" s="3" t="s">
        <v>865</v>
      </c>
      <c r="H241" s="3" t="s">
        <v>865</v>
      </c>
      <c r="I241" s="3" t="s">
        <v>1002</v>
      </c>
      <c r="K241" s="3" t="s">
        <v>1523</v>
      </c>
      <c r="N241"/>
    </row>
    <row r="242" spans="1:14" x14ac:dyDescent="0.3">
      <c r="A242" s="3" t="s">
        <v>1620</v>
      </c>
      <c r="B242" s="3" t="s">
        <v>91</v>
      </c>
      <c r="C242" s="3" t="s">
        <v>865</v>
      </c>
      <c r="D242" s="3" t="s">
        <v>886</v>
      </c>
      <c r="E242" s="3" t="s">
        <v>865</v>
      </c>
      <c r="F242" s="3" t="str">
        <f>"["&amp;A242&amp;"]_"&amp;B242</f>
        <v>[geneatalas]_Heart failure</v>
      </c>
      <c r="G242" s="3">
        <v>428</v>
      </c>
      <c r="H242" s="3" t="s">
        <v>1736</v>
      </c>
      <c r="I242" s="3" t="s">
        <v>1002</v>
      </c>
      <c r="K242" s="3" t="s">
        <v>1524</v>
      </c>
      <c r="N242"/>
    </row>
    <row r="243" spans="1:14" x14ac:dyDescent="0.3">
      <c r="A243" s="3" t="s">
        <v>863</v>
      </c>
      <c r="B243" s="3" t="s">
        <v>91</v>
      </c>
      <c r="C243" s="3" t="s">
        <v>865</v>
      </c>
      <c r="D243" s="3" t="s">
        <v>886</v>
      </c>
      <c r="E243" s="3" t="s">
        <v>865</v>
      </c>
      <c r="F243" s="3" t="str">
        <f>"["&amp;A243&amp;"]_"&amp;B243</f>
        <v>[gwas]_Heart failure</v>
      </c>
      <c r="G243" s="3" t="s">
        <v>865</v>
      </c>
      <c r="H243" s="3" t="s">
        <v>865</v>
      </c>
      <c r="I243" s="3" t="s">
        <v>1002</v>
      </c>
      <c r="K243" s="3" t="s">
        <v>1524</v>
      </c>
      <c r="N243"/>
    </row>
    <row r="244" spans="1:14" x14ac:dyDescent="0.3">
      <c r="A244" s="3" t="s">
        <v>499</v>
      </c>
      <c r="B244" s="3" t="s">
        <v>91</v>
      </c>
      <c r="C244" s="3" t="s">
        <v>865</v>
      </c>
      <c r="D244" s="3" t="s">
        <v>886</v>
      </c>
      <c r="E244" s="3" t="s">
        <v>865</v>
      </c>
      <c r="F244" s="3" t="str">
        <f>"["&amp;A244&amp;"]_"&amp;B244</f>
        <v>[phecode 428]_Heart failure</v>
      </c>
      <c r="G244" s="3" t="s">
        <v>865</v>
      </c>
      <c r="H244" s="3" t="s">
        <v>865</v>
      </c>
      <c r="I244" s="3" t="s">
        <v>1002</v>
      </c>
      <c r="K244" s="3" t="s">
        <v>1524</v>
      </c>
      <c r="N244"/>
    </row>
    <row r="245" spans="1:14" x14ac:dyDescent="0.3">
      <c r="A245" s="3" t="s">
        <v>496</v>
      </c>
      <c r="B245" s="3" t="s">
        <v>88</v>
      </c>
      <c r="C245" s="3" t="s">
        <v>865</v>
      </c>
      <c r="D245" s="3" t="s">
        <v>886</v>
      </c>
      <c r="E245" s="3" t="s">
        <v>865</v>
      </c>
      <c r="F245" s="3" t="str">
        <f>"["&amp;A245&amp;"]_"&amp;B245</f>
        <v>[phecode 428.2]_Heart failure NOS</v>
      </c>
      <c r="G245" s="3" t="s">
        <v>865</v>
      </c>
      <c r="H245" s="3" t="s">
        <v>865</v>
      </c>
      <c r="I245" s="3" t="s">
        <v>1002</v>
      </c>
      <c r="K245" s="3" t="s">
        <v>1524</v>
      </c>
      <c r="N245"/>
    </row>
    <row r="246" spans="1:14" x14ac:dyDescent="0.3">
      <c r="A246" s="3" t="s">
        <v>1620</v>
      </c>
      <c r="B246" s="3" t="s">
        <v>56</v>
      </c>
      <c r="C246" s="3" t="s">
        <v>865</v>
      </c>
      <c r="D246" s="3" t="s">
        <v>886</v>
      </c>
      <c r="E246" s="3" t="s">
        <v>865</v>
      </c>
      <c r="F246" s="3" t="str">
        <f>"["&amp;A246&amp;"]_"&amp;B246</f>
        <v>[geneatalas]_Heart valve disorders</v>
      </c>
      <c r="G246" s="3">
        <v>424</v>
      </c>
      <c r="H246" s="3" t="s">
        <v>1759</v>
      </c>
      <c r="I246" s="3" t="s">
        <v>1002</v>
      </c>
      <c r="K246" s="3" t="s">
        <v>1524</v>
      </c>
      <c r="N246"/>
    </row>
    <row r="247" spans="1:14" x14ac:dyDescent="0.3">
      <c r="A247" s="3" t="s">
        <v>461</v>
      </c>
      <c r="B247" s="3" t="s">
        <v>56</v>
      </c>
      <c r="C247" s="3" t="s">
        <v>865</v>
      </c>
      <c r="D247" s="3" t="s">
        <v>886</v>
      </c>
      <c r="E247" s="3" t="s">
        <v>865</v>
      </c>
      <c r="F247" s="3" t="str">
        <f>"["&amp;A247&amp;"]_"&amp;B247</f>
        <v>[phecode 395]_Heart valve disorders</v>
      </c>
      <c r="G247" s="3" t="s">
        <v>865</v>
      </c>
      <c r="H247" s="3" t="s">
        <v>865</v>
      </c>
      <c r="I247" s="3" t="s">
        <v>1002</v>
      </c>
      <c r="K247" s="3" t="s">
        <v>1524</v>
      </c>
      <c r="N247"/>
    </row>
    <row r="248" spans="1:14" x14ac:dyDescent="0.3">
      <c r="A248" s="3" t="s">
        <v>1620</v>
      </c>
      <c r="B248" s="3" t="s">
        <v>27</v>
      </c>
      <c r="C248" s="3" t="s">
        <v>865</v>
      </c>
      <c r="D248" s="3" t="s">
        <v>886</v>
      </c>
      <c r="E248" s="3" t="s">
        <v>886</v>
      </c>
      <c r="F248" s="3" t="str">
        <f>"["&amp;A248&amp;"]_"&amp;B248</f>
        <v>[geneatalas]_Hypertension</v>
      </c>
      <c r="G248" s="3">
        <v>401</v>
      </c>
      <c r="H248" s="3" t="s">
        <v>1683</v>
      </c>
      <c r="I248" s="3" t="s">
        <v>1002</v>
      </c>
      <c r="K248" s="3" t="s">
        <v>1002</v>
      </c>
      <c r="N248"/>
    </row>
    <row r="249" spans="1:14" x14ac:dyDescent="0.3">
      <c r="A249" s="3" t="s">
        <v>863</v>
      </c>
      <c r="B249" s="3" t="s">
        <v>27</v>
      </c>
      <c r="C249" s="3" t="s">
        <v>865</v>
      </c>
      <c r="D249" s="3" t="s">
        <v>886</v>
      </c>
      <c r="E249" s="3" t="s">
        <v>886</v>
      </c>
      <c r="F249" s="3" t="str">
        <f>"["&amp;A249&amp;"]_"&amp;B249</f>
        <v>[gwas]_Hypertension</v>
      </c>
      <c r="G249" s="3">
        <v>401</v>
      </c>
      <c r="H249" s="3" t="s">
        <v>1683</v>
      </c>
      <c r="I249" s="3" t="s">
        <v>1002</v>
      </c>
      <c r="K249" s="3" t="s">
        <v>1002</v>
      </c>
      <c r="N249"/>
    </row>
    <row r="250" spans="1:14" x14ac:dyDescent="0.3">
      <c r="A250" s="3" t="s">
        <v>482</v>
      </c>
      <c r="B250" s="3" t="s">
        <v>27</v>
      </c>
      <c r="C250" s="3" t="s">
        <v>865</v>
      </c>
      <c r="D250" s="3" t="s">
        <v>886</v>
      </c>
      <c r="E250" s="3" t="s">
        <v>886</v>
      </c>
      <c r="F250" s="3" t="str">
        <f>"["&amp;A250&amp;"]_"&amp;B250</f>
        <v>[phecode 401]_Hypertension</v>
      </c>
      <c r="G250" s="3">
        <v>401</v>
      </c>
      <c r="H250" s="3" t="s">
        <v>1683</v>
      </c>
      <c r="I250" s="3" t="s">
        <v>1002</v>
      </c>
      <c r="K250" s="3" t="s">
        <v>1002</v>
      </c>
      <c r="N250"/>
    </row>
    <row r="251" spans="1:14" x14ac:dyDescent="0.3">
      <c r="A251" s="3" t="s">
        <v>1620</v>
      </c>
      <c r="B251" s="3" t="s">
        <v>219</v>
      </c>
      <c r="C251" s="3" t="s">
        <v>865</v>
      </c>
      <c r="D251" s="3" t="s">
        <v>886</v>
      </c>
      <c r="E251" s="3" t="s">
        <v>865</v>
      </c>
      <c r="F251" s="3" t="str">
        <f>"["&amp;A251&amp;"]_"&amp;B251</f>
        <v>[geneatalas]_Hypertensive heart and/or renal disease</v>
      </c>
      <c r="G251" s="3" t="s">
        <v>1786</v>
      </c>
      <c r="H251" s="3" t="s">
        <v>1742</v>
      </c>
      <c r="I251" s="3" t="s">
        <v>1002</v>
      </c>
      <c r="K251" s="3" t="s">
        <v>1524</v>
      </c>
      <c r="N251"/>
    </row>
    <row r="252" spans="1:14" x14ac:dyDescent="0.3">
      <c r="A252" s="3" t="s">
        <v>626</v>
      </c>
      <c r="B252" s="3" t="s">
        <v>219</v>
      </c>
      <c r="C252" s="3" t="s">
        <v>865</v>
      </c>
      <c r="D252" s="3" t="s">
        <v>886</v>
      </c>
      <c r="E252" s="3" t="s">
        <v>865</v>
      </c>
      <c r="F252" s="3" t="str">
        <f>"["&amp;A252&amp;"]_"&amp;B252</f>
        <v>[phecode 401.2]_Hypertensive heart and/or renal disease</v>
      </c>
      <c r="G252" s="3" t="s">
        <v>865</v>
      </c>
      <c r="H252" s="3" t="s">
        <v>865</v>
      </c>
      <c r="I252" s="3" t="s">
        <v>1002</v>
      </c>
      <c r="K252" s="3" t="s">
        <v>1524</v>
      </c>
      <c r="N252"/>
    </row>
    <row r="253" spans="1:14" x14ac:dyDescent="0.3">
      <c r="A253" s="3" t="s">
        <v>1620</v>
      </c>
      <c r="B253" s="3" t="s">
        <v>148</v>
      </c>
      <c r="C253" s="3" t="s">
        <v>865</v>
      </c>
      <c r="D253" s="3" t="s">
        <v>886</v>
      </c>
      <c r="E253" s="3" t="s">
        <v>865</v>
      </c>
      <c r="F253" s="3" t="str">
        <f>"["&amp;A253&amp;"]_"&amp;B253</f>
        <v>[geneatalas]_Hypertensive heart disease</v>
      </c>
      <c r="G253" s="3" t="s">
        <v>1786</v>
      </c>
      <c r="H253" s="3" t="s">
        <v>1743</v>
      </c>
      <c r="I253" s="3" t="s">
        <v>1002</v>
      </c>
      <c r="K253" s="3" t="s">
        <v>1524</v>
      </c>
      <c r="N253"/>
    </row>
    <row r="254" spans="1:14" x14ac:dyDescent="0.3">
      <c r="A254" s="3" t="s">
        <v>556</v>
      </c>
      <c r="B254" s="3" t="s">
        <v>148</v>
      </c>
      <c r="C254" s="3" t="s">
        <v>865</v>
      </c>
      <c r="D254" s="3" t="s">
        <v>886</v>
      </c>
      <c r="E254" s="3" t="s">
        <v>865</v>
      </c>
      <c r="F254" s="3" t="str">
        <f>"["&amp;A254&amp;"]_"&amp;B254</f>
        <v>[phecode 401.21]_Hypertensive heart disease</v>
      </c>
      <c r="G254" s="3" t="s">
        <v>865</v>
      </c>
      <c r="H254" s="3" t="s">
        <v>865</v>
      </c>
      <c r="I254" s="3" t="s">
        <v>1002</v>
      </c>
      <c r="K254" s="3" t="s">
        <v>1524</v>
      </c>
      <c r="N254"/>
    </row>
    <row r="255" spans="1:14" x14ac:dyDescent="0.3">
      <c r="A255" s="3" t="s">
        <v>1620</v>
      </c>
      <c r="B255" s="3" t="s">
        <v>393</v>
      </c>
      <c r="C255" s="3" t="s">
        <v>865</v>
      </c>
      <c r="D255" s="3" t="s">
        <v>886</v>
      </c>
      <c r="E255" s="3" t="s">
        <v>865</v>
      </c>
      <c r="F255" s="3" t="str">
        <f>"["&amp;A255&amp;"]_"&amp;B255</f>
        <v>[geneatalas]_Hypotension</v>
      </c>
      <c r="G255" s="3">
        <v>458</v>
      </c>
      <c r="H255" s="3" t="s">
        <v>1744</v>
      </c>
      <c r="I255" s="3" t="s">
        <v>1002</v>
      </c>
      <c r="K255" s="3" t="s">
        <v>1002</v>
      </c>
      <c r="N255"/>
    </row>
    <row r="256" spans="1:14" x14ac:dyDescent="0.3">
      <c r="A256" s="3" t="s">
        <v>801</v>
      </c>
      <c r="B256" s="3" t="s">
        <v>393</v>
      </c>
      <c r="C256" s="3" t="s">
        <v>865</v>
      </c>
      <c r="D256" s="3" t="s">
        <v>886</v>
      </c>
      <c r="E256" s="3" t="s">
        <v>865</v>
      </c>
      <c r="F256" s="3" t="str">
        <f>"["&amp;A256&amp;"]_"&amp;B256</f>
        <v>[phecode 458]_Hypotension</v>
      </c>
      <c r="G256" s="3" t="s">
        <v>865</v>
      </c>
      <c r="H256" s="3" t="s">
        <v>865</v>
      </c>
      <c r="I256" s="3" t="s">
        <v>1002</v>
      </c>
      <c r="K256" s="3" t="s">
        <v>1002</v>
      </c>
      <c r="N256"/>
    </row>
    <row r="257" spans="1:14" x14ac:dyDescent="0.3">
      <c r="A257" s="3" t="s">
        <v>696</v>
      </c>
      <c r="B257" s="3" t="s">
        <v>287</v>
      </c>
      <c r="C257" s="3" t="s">
        <v>865</v>
      </c>
      <c r="D257" s="3" t="s">
        <v>886</v>
      </c>
      <c r="E257" s="3" t="s">
        <v>865</v>
      </c>
      <c r="F257" s="3" t="str">
        <f>"["&amp;A257&amp;"]_"&amp;B257</f>
        <v>[phecode 458.9]_Hypotension NOS</v>
      </c>
      <c r="G257" s="3" t="s">
        <v>865</v>
      </c>
      <c r="H257" s="3" t="s">
        <v>865</v>
      </c>
      <c r="I257" s="3" t="s">
        <v>1002</v>
      </c>
      <c r="K257" s="3" t="s">
        <v>1002</v>
      </c>
      <c r="N257"/>
    </row>
    <row r="258" spans="1:14" x14ac:dyDescent="0.3">
      <c r="A258" s="3" t="s">
        <v>554</v>
      </c>
      <c r="B258" s="3" t="s">
        <v>146</v>
      </c>
      <c r="C258" s="3" t="s">
        <v>865</v>
      </c>
      <c r="D258" s="3" t="s">
        <v>886</v>
      </c>
      <c r="E258" s="3" t="s">
        <v>865</v>
      </c>
      <c r="F258" s="3" t="str">
        <f>"["&amp;A258&amp;"]_"&amp;B258</f>
        <v>[phecode 458.2]_Iatrogenic hypotension</v>
      </c>
      <c r="G258" s="3" t="s">
        <v>865</v>
      </c>
      <c r="H258" s="3" t="s">
        <v>865</v>
      </c>
      <c r="I258" s="3" t="s">
        <v>1002</v>
      </c>
      <c r="K258" s="3" t="s">
        <v>1002</v>
      </c>
      <c r="N258"/>
    </row>
    <row r="259" spans="1:14" x14ac:dyDescent="0.3">
      <c r="A259" s="3" t="s">
        <v>863</v>
      </c>
      <c r="B259" s="3" t="s">
        <v>915</v>
      </c>
      <c r="C259" s="3" t="s">
        <v>865</v>
      </c>
      <c r="D259" s="3" t="s">
        <v>886</v>
      </c>
      <c r="E259" s="3" t="s">
        <v>865</v>
      </c>
      <c r="F259" s="3" t="str">
        <f>"["&amp;A259&amp;"]_"&amp;B259</f>
        <v>[gwas]_Idiopathic dilated cardiomyopathy</v>
      </c>
      <c r="G259" s="3" t="s">
        <v>865</v>
      </c>
      <c r="H259" s="3" t="s">
        <v>865</v>
      </c>
      <c r="I259" s="3" t="s">
        <v>1002</v>
      </c>
      <c r="K259" s="3" t="s">
        <v>1524</v>
      </c>
      <c r="N259"/>
    </row>
    <row r="260" spans="1:14" x14ac:dyDescent="0.3">
      <c r="A260" s="3" t="s">
        <v>859</v>
      </c>
      <c r="B260" s="3" t="s">
        <v>1500</v>
      </c>
      <c r="C260" s="3" t="s">
        <v>865</v>
      </c>
      <c r="D260" s="3" t="s">
        <v>886</v>
      </c>
      <c r="E260" s="3" t="s">
        <v>865</v>
      </c>
      <c r="F260" s="3" t="str">
        <f>"["&amp;A260&amp;"]_"&amp;B260</f>
        <v>[phecode 429]_Ill-Defined descriptions and complications of heart disease</v>
      </c>
      <c r="G260" s="3" t="s">
        <v>865</v>
      </c>
      <c r="H260" s="3" t="s">
        <v>865</v>
      </c>
      <c r="I260" s="3" t="s">
        <v>1002</v>
      </c>
      <c r="K260" s="3" t="s">
        <v>1524</v>
      </c>
      <c r="N260"/>
    </row>
    <row r="261" spans="1:14" x14ac:dyDescent="0.3">
      <c r="A261" s="3" t="s">
        <v>1620</v>
      </c>
      <c r="B261" s="3" t="s">
        <v>102</v>
      </c>
      <c r="C261" s="3" t="s">
        <v>865</v>
      </c>
      <c r="D261" s="3" t="s">
        <v>886</v>
      </c>
      <c r="E261" s="3" t="s">
        <v>865</v>
      </c>
      <c r="F261" s="3" t="str">
        <f>"["&amp;A261&amp;"]_"&amp;B261</f>
        <v>[geneatalas]_Intracerebral hemorrhage</v>
      </c>
      <c r="G261" s="3">
        <v>432</v>
      </c>
      <c r="H261" s="3" t="s">
        <v>1747</v>
      </c>
      <c r="I261" s="3" t="s">
        <v>1002</v>
      </c>
      <c r="K261" s="3" t="s">
        <v>1523</v>
      </c>
      <c r="N261"/>
    </row>
    <row r="262" spans="1:14" x14ac:dyDescent="0.3">
      <c r="A262" s="3" t="s">
        <v>510</v>
      </c>
      <c r="B262" s="3" t="s">
        <v>102</v>
      </c>
      <c r="C262" s="3" t="s">
        <v>865</v>
      </c>
      <c r="D262" s="3" t="s">
        <v>886</v>
      </c>
      <c r="E262" s="3" t="s">
        <v>865</v>
      </c>
      <c r="F262" s="3" t="str">
        <f>"["&amp;A262&amp;"]_"&amp;B262</f>
        <v>[phecode 430.2]_Intracerebral hemorrhage</v>
      </c>
      <c r="G262" s="3" t="s">
        <v>865</v>
      </c>
      <c r="H262" s="3" t="s">
        <v>865</v>
      </c>
      <c r="I262" s="3" t="s">
        <v>1002</v>
      </c>
      <c r="K262" s="3" t="s">
        <v>1523</v>
      </c>
      <c r="N262"/>
    </row>
    <row r="263" spans="1:14" x14ac:dyDescent="0.3">
      <c r="A263" s="3" t="s">
        <v>719</v>
      </c>
      <c r="B263" s="3" t="s">
        <v>310</v>
      </c>
      <c r="C263" s="3" t="s">
        <v>865</v>
      </c>
      <c r="D263" s="3" t="s">
        <v>886</v>
      </c>
      <c r="E263" s="3" t="s">
        <v>865</v>
      </c>
      <c r="F263" s="3" t="str">
        <f>"["&amp;A263&amp;"]_"&amp;B263</f>
        <v>[phecode 430]_Intracranial hemorrhage</v>
      </c>
      <c r="G263" s="3" t="s">
        <v>865</v>
      </c>
      <c r="H263" s="3" t="s">
        <v>865</v>
      </c>
      <c r="I263" s="3" t="s">
        <v>1002</v>
      </c>
      <c r="K263" s="3" t="s">
        <v>1523</v>
      </c>
      <c r="N263"/>
    </row>
    <row r="264" spans="1:14" x14ac:dyDescent="0.3">
      <c r="A264" s="3" t="s">
        <v>1620</v>
      </c>
      <c r="B264" s="3" t="s">
        <v>355</v>
      </c>
      <c r="C264" s="3" t="s">
        <v>865</v>
      </c>
      <c r="D264" s="3" t="s">
        <v>886</v>
      </c>
      <c r="E264" s="3" t="s">
        <v>865</v>
      </c>
      <c r="F264" s="3" t="str">
        <f>"["&amp;A264&amp;"]_"&amp;B264</f>
        <v>[geneatalas]_Ischemic Heart Disease</v>
      </c>
      <c r="G264" s="3">
        <v>414</v>
      </c>
      <c r="H264" s="3" t="s">
        <v>1716</v>
      </c>
      <c r="I264" s="3" t="s">
        <v>1002</v>
      </c>
      <c r="K264" s="3" t="s">
        <v>1524</v>
      </c>
      <c r="N264"/>
    </row>
    <row r="265" spans="1:14" x14ac:dyDescent="0.3">
      <c r="A265" s="3" t="s">
        <v>763</v>
      </c>
      <c r="B265" s="3" t="s">
        <v>355</v>
      </c>
      <c r="C265" s="3" t="s">
        <v>865</v>
      </c>
      <c r="D265" s="3" t="s">
        <v>886</v>
      </c>
      <c r="E265" s="3" t="s">
        <v>865</v>
      </c>
      <c r="F265" s="3" t="str">
        <f>"["&amp;A265&amp;"]_"&amp;B265</f>
        <v>[phecode 411]_Ischemic Heart Disease</v>
      </c>
      <c r="G265" s="3" t="s">
        <v>865</v>
      </c>
      <c r="H265" s="3" t="s">
        <v>865</v>
      </c>
      <c r="I265" s="3" t="s">
        <v>1002</v>
      </c>
      <c r="K265" s="3" t="s">
        <v>1524</v>
      </c>
      <c r="N265"/>
    </row>
    <row r="266" spans="1:14" x14ac:dyDescent="0.3">
      <c r="A266" s="3" t="s">
        <v>863</v>
      </c>
      <c r="B266" s="3" t="s">
        <v>116</v>
      </c>
      <c r="C266" s="3" t="s">
        <v>865</v>
      </c>
      <c r="D266" s="3" t="s">
        <v>886</v>
      </c>
      <c r="E266" s="3" t="s">
        <v>865</v>
      </c>
      <c r="F266" s="3" t="str">
        <f>"["&amp;A266&amp;"]_"&amp;B266</f>
        <v>[gwas]_Ischemic stroke</v>
      </c>
      <c r="G266" s="3" t="s">
        <v>865</v>
      </c>
      <c r="H266" s="3" t="s">
        <v>865</v>
      </c>
      <c r="I266" s="3" t="s">
        <v>1002</v>
      </c>
      <c r="K266" s="3" t="s">
        <v>1523</v>
      </c>
      <c r="N266"/>
    </row>
    <row r="267" spans="1:14" x14ac:dyDescent="0.3">
      <c r="A267" s="3" t="s">
        <v>524</v>
      </c>
      <c r="B267" s="3" t="s">
        <v>116</v>
      </c>
      <c r="C267" s="3" t="s">
        <v>865</v>
      </c>
      <c r="D267" s="3" t="s">
        <v>886</v>
      </c>
      <c r="E267" s="3" t="s">
        <v>865</v>
      </c>
      <c r="F267" s="3" t="str">
        <f>"["&amp;A267&amp;"]_"&amp;B267</f>
        <v>[phecode 433.21]_Ischemic stroke</v>
      </c>
      <c r="G267" s="3" t="s">
        <v>865</v>
      </c>
      <c r="H267" s="3" t="s">
        <v>865</v>
      </c>
      <c r="I267" s="3" t="s">
        <v>1002</v>
      </c>
      <c r="K267" s="3" t="s">
        <v>1523</v>
      </c>
      <c r="N267"/>
    </row>
    <row r="268" spans="1:14" x14ac:dyDescent="0.3">
      <c r="A268" s="3" t="s">
        <v>863</v>
      </c>
      <c r="B268" s="3" t="s">
        <v>896</v>
      </c>
      <c r="C268" s="3" t="s">
        <v>865</v>
      </c>
      <c r="D268" s="3" t="s">
        <v>886</v>
      </c>
      <c r="E268" s="3" t="s">
        <v>865</v>
      </c>
      <c r="F268" s="3" t="str">
        <f>"["&amp;A268&amp;"]_"&amp;B268</f>
        <v>[gwas]_Large artery stroke</v>
      </c>
      <c r="G268" s="3" t="s">
        <v>865</v>
      </c>
      <c r="H268" s="3" t="s">
        <v>865</v>
      </c>
      <c r="I268" s="3" t="s">
        <v>1002</v>
      </c>
      <c r="K268" s="3" t="s">
        <v>1523</v>
      </c>
      <c r="N268"/>
    </row>
    <row r="269" spans="1:14" x14ac:dyDescent="0.3">
      <c r="A269" s="3" t="s">
        <v>555</v>
      </c>
      <c r="B269" s="3" t="s">
        <v>147</v>
      </c>
      <c r="C269" s="3" t="s">
        <v>865</v>
      </c>
      <c r="D269" s="3" t="s">
        <v>886</v>
      </c>
      <c r="E269" s="3" t="s">
        <v>865</v>
      </c>
      <c r="F269" s="3" t="str">
        <f>"["&amp;A269&amp;"]_"&amp;B269</f>
        <v>[phecode 433.8]_Late effects of cerebrovascular disease</v>
      </c>
      <c r="G269" s="3" t="s">
        <v>865</v>
      </c>
      <c r="H269" s="3" t="s">
        <v>865</v>
      </c>
      <c r="I269" s="3" t="s">
        <v>1002</v>
      </c>
      <c r="K269" s="3" t="s">
        <v>1523</v>
      </c>
      <c r="N269"/>
    </row>
    <row r="270" spans="1:14" x14ac:dyDescent="0.3">
      <c r="A270" s="3" t="s">
        <v>1620</v>
      </c>
      <c r="B270" s="3" t="s">
        <v>204</v>
      </c>
      <c r="C270" s="3" t="s">
        <v>865</v>
      </c>
      <c r="D270" s="3" t="s">
        <v>886</v>
      </c>
      <c r="E270" s="3" t="s">
        <v>865</v>
      </c>
      <c r="F270" s="3" t="str">
        <f>"["&amp;A270&amp;"]_"&amp;B270</f>
        <v>[geneatalas]_Left bundle branch block</v>
      </c>
      <c r="G270" s="3">
        <v>4263</v>
      </c>
      <c r="H270" s="3" t="s">
        <v>1748</v>
      </c>
      <c r="I270" s="3" t="s">
        <v>1002</v>
      </c>
      <c r="K270" s="3" t="s">
        <v>1524</v>
      </c>
      <c r="N270"/>
    </row>
    <row r="271" spans="1:14" x14ac:dyDescent="0.3">
      <c r="A271" s="3" t="s">
        <v>613</v>
      </c>
      <c r="B271" s="3" t="s">
        <v>204</v>
      </c>
      <c r="C271" s="3" t="s">
        <v>865</v>
      </c>
      <c r="D271" s="3" t="s">
        <v>886</v>
      </c>
      <c r="E271" s="3" t="s">
        <v>865</v>
      </c>
      <c r="F271" s="3" t="str">
        <f>"["&amp;A271&amp;"]_"&amp;B271</f>
        <v>[phecode 426.32]_Left bundle branch block</v>
      </c>
      <c r="G271" s="3" t="s">
        <v>865</v>
      </c>
      <c r="H271" s="3" t="s">
        <v>865</v>
      </c>
      <c r="I271" s="3" t="s">
        <v>1002</v>
      </c>
      <c r="K271" s="3" t="s">
        <v>1524</v>
      </c>
      <c r="N271"/>
    </row>
    <row r="272" spans="1:14" x14ac:dyDescent="0.3">
      <c r="A272" s="3" t="s">
        <v>1620</v>
      </c>
      <c r="B272" s="3" t="s">
        <v>377</v>
      </c>
      <c r="C272" s="3" t="s">
        <v>865</v>
      </c>
      <c r="D272" s="3" t="s">
        <v>886</v>
      </c>
      <c r="E272" s="3" t="s">
        <v>865</v>
      </c>
      <c r="F272" s="3" t="str">
        <f>"["&amp;A272&amp;"]_"&amp;B272</f>
        <v>[geneatalas]_Myocardial infarction</v>
      </c>
      <c r="G272" s="3">
        <v>410</v>
      </c>
      <c r="H272" s="3" t="s">
        <v>1752</v>
      </c>
      <c r="I272" s="3" t="s">
        <v>1002</v>
      </c>
      <c r="K272" s="3" t="s">
        <v>1523</v>
      </c>
      <c r="N272"/>
    </row>
    <row r="273" spans="1:14" x14ac:dyDescent="0.3">
      <c r="A273" s="3" t="s">
        <v>863</v>
      </c>
      <c r="B273" s="3" t="s">
        <v>377</v>
      </c>
      <c r="C273" s="3" t="s">
        <v>865</v>
      </c>
      <c r="D273" s="3" t="s">
        <v>886</v>
      </c>
      <c r="E273" s="3" t="s">
        <v>865</v>
      </c>
      <c r="F273" s="3" t="str">
        <f>"["&amp;A273&amp;"]_"&amp;B273</f>
        <v>[gwas]_Myocardial infarction</v>
      </c>
      <c r="G273" s="3" t="s">
        <v>865</v>
      </c>
      <c r="H273" s="3" t="s">
        <v>865</v>
      </c>
      <c r="I273" s="3" t="s">
        <v>1002</v>
      </c>
      <c r="K273" s="3" t="s">
        <v>1523</v>
      </c>
      <c r="N273"/>
    </row>
    <row r="274" spans="1:14" x14ac:dyDescent="0.3">
      <c r="A274" s="3" t="s">
        <v>786</v>
      </c>
      <c r="B274" s="3" t="s">
        <v>377</v>
      </c>
      <c r="C274" s="3" t="s">
        <v>865</v>
      </c>
      <c r="D274" s="3" t="s">
        <v>886</v>
      </c>
      <c r="E274" s="3" t="s">
        <v>865</v>
      </c>
      <c r="F274" s="3" t="str">
        <f>"["&amp;A274&amp;"]_"&amp;B274</f>
        <v>[phecode 411.2]_Myocardial infarction</v>
      </c>
      <c r="G274" s="3" t="s">
        <v>865</v>
      </c>
      <c r="H274" s="3" t="s">
        <v>865</v>
      </c>
      <c r="I274" s="3" t="s">
        <v>1002</v>
      </c>
      <c r="K274" s="3" t="s">
        <v>1523</v>
      </c>
      <c r="N274"/>
    </row>
    <row r="275" spans="1:14" x14ac:dyDescent="0.3">
      <c r="A275" s="3" t="s">
        <v>863</v>
      </c>
      <c r="B275" s="3" t="s">
        <v>1495</v>
      </c>
      <c r="C275" s="3" t="s">
        <v>865</v>
      </c>
      <c r="D275" s="3" t="s">
        <v>886</v>
      </c>
      <c r="E275" s="3" t="s">
        <v>865</v>
      </c>
      <c r="F275" s="3" t="str">
        <f>"["&amp;A275&amp;"]_"&amp;B275</f>
        <v>[gwas]_Non-Lobar intracerebral hemorrhage</v>
      </c>
      <c r="G275" s="3" t="s">
        <v>865</v>
      </c>
      <c r="H275" s="3" t="s">
        <v>865</v>
      </c>
      <c r="I275" s="3" t="s">
        <v>1002</v>
      </c>
      <c r="K275" s="3" t="s">
        <v>1523</v>
      </c>
      <c r="N275"/>
    </row>
    <row r="276" spans="1:14" x14ac:dyDescent="0.3">
      <c r="A276" s="3" t="s">
        <v>1620</v>
      </c>
      <c r="B276" s="3" t="s">
        <v>344</v>
      </c>
      <c r="C276" s="3" t="s">
        <v>865</v>
      </c>
      <c r="D276" s="3" t="s">
        <v>886</v>
      </c>
      <c r="E276" s="3" t="s">
        <v>865</v>
      </c>
      <c r="F276" s="3" t="str">
        <f>"["&amp;A276&amp;"]_"&amp;B276</f>
        <v>[geneatalas]_Nonrheumatic aortic valve disorders</v>
      </c>
      <c r="G276" s="3">
        <v>4241</v>
      </c>
      <c r="H276" s="3" t="s">
        <v>1737</v>
      </c>
      <c r="I276" s="3" t="s">
        <v>1002</v>
      </c>
      <c r="K276" s="3" t="s">
        <v>1524</v>
      </c>
      <c r="N276"/>
    </row>
    <row r="277" spans="1:14" x14ac:dyDescent="0.3">
      <c r="A277" s="3" t="s">
        <v>751</v>
      </c>
      <c r="B277" s="3" t="s">
        <v>344</v>
      </c>
      <c r="C277" s="3" t="s">
        <v>865</v>
      </c>
      <c r="D277" s="3" t="s">
        <v>886</v>
      </c>
      <c r="E277" s="3" t="s">
        <v>865</v>
      </c>
      <c r="F277" s="3" t="str">
        <f>"["&amp;A277&amp;"]_"&amp;B277</f>
        <v>[phecode 395.2]_Nonrheumatic aortic valve disorders</v>
      </c>
      <c r="G277" s="3" t="s">
        <v>865</v>
      </c>
      <c r="H277" s="3" t="s">
        <v>865</v>
      </c>
      <c r="I277" s="3" t="s">
        <v>1002</v>
      </c>
      <c r="K277" s="3" t="s">
        <v>1524</v>
      </c>
      <c r="N277"/>
    </row>
    <row r="278" spans="1:14" x14ac:dyDescent="0.3">
      <c r="A278" s="3" t="s">
        <v>1620</v>
      </c>
      <c r="B278" s="3" t="s">
        <v>60</v>
      </c>
      <c r="C278" s="3" t="s">
        <v>865</v>
      </c>
      <c r="D278" s="3" t="s">
        <v>886</v>
      </c>
      <c r="E278" s="3" t="s">
        <v>865</v>
      </c>
      <c r="F278" s="3" t="str">
        <f>"["&amp;A278&amp;"]_"&amp;B278</f>
        <v>[geneatalas]_Nonrheumatic mitral valve disorders</v>
      </c>
      <c r="G278" s="3">
        <v>4240</v>
      </c>
      <c r="H278" s="3" t="s">
        <v>1758</v>
      </c>
      <c r="I278" s="3" t="s">
        <v>1002</v>
      </c>
      <c r="K278" s="3" t="s">
        <v>1524</v>
      </c>
      <c r="N278"/>
    </row>
    <row r="279" spans="1:14" x14ac:dyDescent="0.3">
      <c r="A279" s="3" t="s">
        <v>465</v>
      </c>
      <c r="B279" s="3" t="s">
        <v>60</v>
      </c>
      <c r="C279" s="3" t="s">
        <v>865</v>
      </c>
      <c r="D279" s="3" t="s">
        <v>886</v>
      </c>
      <c r="E279" s="3" t="s">
        <v>865</v>
      </c>
      <c r="F279" s="3" t="str">
        <f>"["&amp;A279&amp;"]_"&amp;B279</f>
        <v>[phecode 395.1]_Nonrheumatic mitral valve disorders</v>
      </c>
      <c r="G279" s="3" t="s">
        <v>865</v>
      </c>
      <c r="H279" s="3" t="s">
        <v>865</v>
      </c>
      <c r="I279" s="3" t="s">
        <v>1002</v>
      </c>
      <c r="K279" s="3" t="s">
        <v>1524</v>
      </c>
      <c r="N279"/>
    </row>
    <row r="280" spans="1:14" x14ac:dyDescent="0.3">
      <c r="A280" s="3" t="s">
        <v>1620</v>
      </c>
      <c r="B280" s="3" t="s">
        <v>439</v>
      </c>
      <c r="C280" s="3" t="s">
        <v>865</v>
      </c>
      <c r="D280" s="3" t="s">
        <v>886</v>
      </c>
      <c r="E280" s="3" t="s">
        <v>865</v>
      </c>
      <c r="F280" s="3" t="str">
        <f>"["&amp;A280&amp;"]_"&amp;B280</f>
        <v>[geneatalas]_Occlusion and stenosis of precerebral arteries</v>
      </c>
      <c r="G280" s="3">
        <v>433</v>
      </c>
      <c r="H280" s="3" t="s">
        <v>1761</v>
      </c>
      <c r="I280" s="3" t="s">
        <v>1002</v>
      </c>
      <c r="K280" s="3" t="s">
        <v>1523</v>
      </c>
      <c r="N280"/>
    </row>
    <row r="281" spans="1:14" x14ac:dyDescent="0.3">
      <c r="A281" s="3" t="s">
        <v>845</v>
      </c>
      <c r="B281" s="3" t="s">
        <v>439</v>
      </c>
      <c r="C281" s="3" t="s">
        <v>865</v>
      </c>
      <c r="D281" s="3" t="s">
        <v>886</v>
      </c>
      <c r="E281" s="3" t="s">
        <v>865</v>
      </c>
      <c r="F281" s="3" t="str">
        <f>"["&amp;A281&amp;"]_"&amp;B281</f>
        <v>[phecode 433.1]_Occlusion and stenosis of precerebral arteries</v>
      </c>
      <c r="G281" s="3" t="s">
        <v>865</v>
      </c>
      <c r="H281" s="3" t="s">
        <v>865</v>
      </c>
      <c r="I281" s="3" t="s">
        <v>1002</v>
      </c>
      <c r="K281" s="3" t="s">
        <v>1523</v>
      </c>
      <c r="N281"/>
    </row>
    <row r="282" spans="1:14" x14ac:dyDescent="0.3">
      <c r="A282" s="3" t="s">
        <v>519</v>
      </c>
      <c r="B282" s="3" t="s">
        <v>111</v>
      </c>
      <c r="C282" s="3" t="s">
        <v>865</v>
      </c>
      <c r="D282" s="3" t="s">
        <v>886</v>
      </c>
      <c r="E282" s="3" t="s">
        <v>865</v>
      </c>
      <c r="F282" s="3" t="str">
        <f>"["&amp;A282&amp;"]_"&amp;B282</f>
        <v>[phecode 433.2]_Occlusion of cerebral arteries</v>
      </c>
      <c r="G282" s="3" t="s">
        <v>865</v>
      </c>
      <c r="H282" s="3" t="s">
        <v>865</v>
      </c>
      <c r="I282" s="3" t="s">
        <v>1002</v>
      </c>
      <c r="K282" s="3" t="s">
        <v>1523</v>
      </c>
      <c r="N282"/>
    </row>
    <row r="283" spans="1:14" x14ac:dyDescent="0.3">
      <c r="A283" s="3" t="s">
        <v>1620</v>
      </c>
      <c r="B283" s="3" t="s">
        <v>252</v>
      </c>
      <c r="C283" s="3" t="s">
        <v>865</v>
      </c>
      <c r="D283" s="3" t="s">
        <v>886</v>
      </c>
      <c r="E283" s="3" t="s">
        <v>865</v>
      </c>
      <c r="F283" s="3" t="str">
        <f>"["&amp;A283&amp;"]_"&amp;B283</f>
        <v>[geneatalas]_Occlusion of cerebral arteries, with cerebral infarction</v>
      </c>
      <c r="G283" s="3">
        <v>434</v>
      </c>
      <c r="H283" s="3" t="s">
        <v>1713</v>
      </c>
      <c r="I283" s="3" t="s">
        <v>1002</v>
      </c>
      <c r="K283" s="3" t="s">
        <v>1523</v>
      </c>
      <c r="N283"/>
    </row>
    <row r="284" spans="1:14" x14ac:dyDescent="0.3">
      <c r="A284" s="3" t="s">
        <v>660</v>
      </c>
      <c r="B284" s="3" t="s">
        <v>252</v>
      </c>
      <c r="C284" s="3" t="s">
        <v>865</v>
      </c>
      <c r="D284" s="3" t="s">
        <v>886</v>
      </c>
      <c r="E284" s="3" t="s">
        <v>865</v>
      </c>
      <c r="F284" s="3" t="str">
        <f>"["&amp;A284&amp;"]_"&amp;B284</f>
        <v>[phecode 433.11]_Occlusion of cerebral arteries, with cerebral infarction</v>
      </c>
      <c r="G284" s="3" t="s">
        <v>865</v>
      </c>
      <c r="H284" s="3" t="s">
        <v>865</v>
      </c>
      <c r="I284" s="3" t="s">
        <v>1002</v>
      </c>
      <c r="K284" s="3" t="s">
        <v>1523</v>
      </c>
      <c r="N284"/>
    </row>
    <row r="285" spans="1:14" x14ac:dyDescent="0.3">
      <c r="A285" s="3" t="s">
        <v>794</v>
      </c>
      <c r="B285" s="3" t="s">
        <v>386</v>
      </c>
      <c r="C285" s="3" t="s">
        <v>865</v>
      </c>
      <c r="D285" s="3" t="s">
        <v>886</v>
      </c>
      <c r="E285" s="3" t="s">
        <v>865</v>
      </c>
      <c r="F285" s="3" t="str">
        <f>"["&amp;A285&amp;"]_"&amp;B285</f>
        <v>[phecode 458.1]_Orthostatic hypotension</v>
      </c>
      <c r="G285" s="3" t="s">
        <v>865</v>
      </c>
      <c r="H285" s="3" t="s">
        <v>865</v>
      </c>
      <c r="I285" s="3" t="s">
        <v>1002</v>
      </c>
      <c r="K285" s="3" t="s">
        <v>1523</v>
      </c>
      <c r="N285"/>
    </row>
    <row r="286" spans="1:14" x14ac:dyDescent="0.3">
      <c r="A286" s="3" t="s">
        <v>729</v>
      </c>
      <c r="B286" s="3" t="s">
        <v>322</v>
      </c>
      <c r="C286" s="3" t="s">
        <v>865</v>
      </c>
      <c r="D286" s="3" t="s">
        <v>886</v>
      </c>
      <c r="E286" s="3" t="s">
        <v>865</v>
      </c>
      <c r="F286" s="3" t="str">
        <f>"["&amp;A286&amp;"]_"&amp;B286</f>
        <v>[phecode 411.9]_Other acute and subacute forms of ischemic heart disease</v>
      </c>
      <c r="G286" s="3" t="s">
        <v>865</v>
      </c>
      <c r="H286" s="3" t="s">
        <v>865</v>
      </c>
      <c r="I286" s="3" t="s">
        <v>1002</v>
      </c>
      <c r="K286" s="3" t="s">
        <v>1524</v>
      </c>
      <c r="N286"/>
    </row>
    <row r="287" spans="1:14" x14ac:dyDescent="0.3">
      <c r="A287" s="3" t="s">
        <v>1620</v>
      </c>
      <c r="B287" s="3" t="s">
        <v>72</v>
      </c>
      <c r="C287" s="3" t="s">
        <v>865</v>
      </c>
      <c r="D287" s="3" t="s">
        <v>886</v>
      </c>
      <c r="E287" s="3" t="s">
        <v>865</v>
      </c>
      <c r="F287" s="3" t="str">
        <f>"["&amp;A287&amp;"]_"&amp;B287</f>
        <v>[geneatalas]_Other aneurysm</v>
      </c>
      <c r="G287" s="3">
        <v>442</v>
      </c>
      <c r="H287" s="3" t="s">
        <v>1765</v>
      </c>
      <c r="I287" s="3" t="s">
        <v>1002</v>
      </c>
      <c r="K287" s="3" t="s">
        <v>1523</v>
      </c>
      <c r="N287"/>
    </row>
    <row r="288" spans="1:14" x14ac:dyDescent="0.3">
      <c r="A288" s="3" t="s">
        <v>478</v>
      </c>
      <c r="B288" s="3" t="s">
        <v>72</v>
      </c>
      <c r="C288" s="3" t="s">
        <v>865</v>
      </c>
      <c r="D288" s="3" t="s">
        <v>886</v>
      </c>
      <c r="E288" s="3" t="s">
        <v>865</v>
      </c>
      <c r="F288" s="3" t="str">
        <f>"["&amp;A288&amp;"]_"&amp;B288</f>
        <v>[phecode 442]_Other aneurysm</v>
      </c>
      <c r="G288" s="3" t="s">
        <v>865</v>
      </c>
      <c r="H288" s="3" t="s">
        <v>865</v>
      </c>
      <c r="I288" s="3" t="s">
        <v>1002</v>
      </c>
      <c r="K288" s="3" t="s">
        <v>1523</v>
      </c>
      <c r="N288"/>
    </row>
    <row r="289" spans="1:14" x14ac:dyDescent="0.3">
      <c r="A289" s="3" t="s">
        <v>758</v>
      </c>
      <c r="B289" s="3" t="s">
        <v>351</v>
      </c>
      <c r="C289" s="3" t="s">
        <v>865</v>
      </c>
      <c r="D289" s="3" t="s">
        <v>886</v>
      </c>
      <c r="E289" s="3" t="s">
        <v>865</v>
      </c>
      <c r="F289" s="3" t="str">
        <f>"["&amp;A289&amp;"]_"&amp;B289</f>
        <v>[phecode 426.8]_Other cardiac conduction disorders</v>
      </c>
      <c r="G289" s="3" t="s">
        <v>865</v>
      </c>
      <c r="H289" s="3" t="s">
        <v>865</v>
      </c>
      <c r="I289" s="3" t="s">
        <v>1002</v>
      </c>
      <c r="K289" s="3" t="s">
        <v>1524</v>
      </c>
      <c r="N289"/>
    </row>
    <row r="290" spans="1:14" x14ac:dyDescent="0.3">
      <c r="A290" s="3" t="s">
        <v>648</v>
      </c>
      <c r="B290" s="3" t="s">
        <v>240</v>
      </c>
      <c r="C290" s="3" t="s">
        <v>865</v>
      </c>
      <c r="D290" s="3" t="s">
        <v>886</v>
      </c>
      <c r="E290" s="3" t="s">
        <v>865</v>
      </c>
      <c r="F290" s="3" t="str">
        <f>"["&amp;A290&amp;"]_"&amp;B290</f>
        <v>[phecode 459]_Other disorders of circulatory system</v>
      </c>
      <c r="G290" s="3" t="s">
        <v>865</v>
      </c>
      <c r="H290" s="3" t="s">
        <v>865</v>
      </c>
      <c r="I290" s="3" t="s">
        <v>1002</v>
      </c>
      <c r="K290" s="3" t="s">
        <v>1523</v>
      </c>
      <c r="N290"/>
    </row>
    <row r="291" spans="1:14" x14ac:dyDescent="0.3">
      <c r="A291" s="3" t="s">
        <v>1620</v>
      </c>
      <c r="B291" s="3" t="s">
        <v>302</v>
      </c>
      <c r="C291" s="3" t="s">
        <v>865</v>
      </c>
      <c r="D291" s="3" t="s">
        <v>886</v>
      </c>
      <c r="E291" s="3" t="s">
        <v>865</v>
      </c>
      <c r="F291" s="3" t="str">
        <f>"["&amp;A291&amp;"]_"&amp;B291</f>
        <v>[geneatalas]_Other forms of chronic heart disease</v>
      </c>
      <c r="G291" s="3">
        <v>414</v>
      </c>
      <c r="H291" s="3" t="s">
        <v>1716</v>
      </c>
      <c r="I291" s="3" t="s">
        <v>1002</v>
      </c>
      <c r="K291" s="3" t="s">
        <v>1524</v>
      </c>
      <c r="N291"/>
    </row>
    <row r="292" spans="1:14" x14ac:dyDescent="0.3">
      <c r="A292" s="3" t="s">
        <v>711</v>
      </c>
      <c r="B292" s="3" t="s">
        <v>302</v>
      </c>
      <c r="C292" s="3" t="s">
        <v>865</v>
      </c>
      <c r="D292" s="3" t="s">
        <v>886</v>
      </c>
      <c r="E292" s="3" t="s">
        <v>865</v>
      </c>
      <c r="F292" s="3" t="str">
        <f>"["&amp;A292&amp;"]_"&amp;B292</f>
        <v>[phecode 414]_Other forms of chronic heart disease</v>
      </c>
      <c r="G292" s="3" t="s">
        <v>865</v>
      </c>
      <c r="H292" s="3" t="s">
        <v>865</v>
      </c>
      <c r="I292" s="3" t="s">
        <v>1002</v>
      </c>
      <c r="K292" s="3" t="s">
        <v>1524</v>
      </c>
      <c r="N292"/>
    </row>
    <row r="293" spans="1:14" x14ac:dyDescent="0.3">
      <c r="A293" s="3" t="s">
        <v>685</v>
      </c>
      <c r="B293" s="3" t="s">
        <v>276</v>
      </c>
      <c r="C293" s="3" t="s">
        <v>865</v>
      </c>
      <c r="D293" s="3" t="s">
        <v>886</v>
      </c>
      <c r="E293" s="3" t="s">
        <v>865</v>
      </c>
      <c r="F293" s="3" t="str">
        <f>"["&amp;A293&amp;"]_"&amp;B293</f>
        <v>[phecode 401.3]_Other hypertensive complications</v>
      </c>
      <c r="G293" s="3" t="s">
        <v>865</v>
      </c>
      <c r="H293" s="3" t="s">
        <v>865</v>
      </c>
      <c r="I293" s="3" t="s">
        <v>1002</v>
      </c>
      <c r="K293" s="3" t="s">
        <v>1523</v>
      </c>
      <c r="N293"/>
    </row>
    <row r="294" spans="1:14" x14ac:dyDescent="0.3">
      <c r="A294" s="3" t="s">
        <v>846</v>
      </c>
      <c r="B294" s="3" t="s">
        <v>440</v>
      </c>
      <c r="C294" s="3" t="s">
        <v>865</v>
      </c>
      <c r="D294" s="3" t="s">
        <v>886</v>
      </c>
      <c r="E294" s="3" t="s">
        <v>865</v>
      </c>
      <c r="F294" s="3" t="str">
        <f>"["&amp;A294&amp;"]_"&amp;B294</f>
        <v>[phecode 420.4]_Other rheumatic heart disease</v>
      </c>
      <c r="G294" s="3" t="s">
        <v>865</v>
      </c>
      <c r="H294" s="3" t="s">
        <v>865</v>
      </c>
      <c r="I294" s="3" t="s">
        <v>1002</v>
      </c>
      <c r="K294" s="3" t="s">
        <v>1524</v>
      </c>
      <c r="N294"/>
    </row>
    <row r="295" spans="1:14" x14ac:dyDescent="0.3">
      <c r="A295" s="3" t="s">
        <v>654</v>
      </c>
      <c r="B295" s="3" t="s">
        <v>246</v>
      </c>
      <c r="C295" s="3" t="s">
        <v>865</v>
      </c>
      <c r="D295" s="3" t="s">
        <v>886</v>
      </c>
      <c r="E295" s="3" t="s">
        <v>865</v>
      </c>
      <c r="F295" s="3" t="str">
        <f>"["&amp;A295&amp;"]_"&amp;B295</f>
        <v>[phecode 443.8]_Other specified peripheral vascular diseases</v>
      </c>
      <c r="G295" s="3" t="s">
        <v>865</v>
      </c>
      <c r="H295" s="3" t="s">
        <v>865</v>
      </c>
      <c r="I295" s="3" t="s">
        <v>1002</v>
      </c>
      <c r="K295" s="3" t="s">
        <v>1523</v>
      </c>
      <c r="N295"/>
    </row>
    <row r="296" spans="1:14" x14ac:dyDescent="0.3">
      <c r="A296" s="3" t="s">
        <v>618</v>
      </c>
      <c r="B296" s="3" t="s">
        <v>209</v>
      </c>
      <c r="C296" s="3" t="s">
        <v>865</v>
      </c>
      <c r="D296" s="3" t="s">
        <v>886</v>
      </c>
      <c r="E296" s="3" t="s">
        <v>865</v>
      </c>
      <c r="F296" s="3" t="str">
        <f>"["&amp;A296&amp;"]_"&amp;B296</f>
        <v>[phecode 443.7]_Peripheral angiopathy in diseases classified elsewhere</v>
      </c>
      <c r="G296" s="3" t="s">
        <v>865</v>
      </c>
      <c r="H296" s="3" t="s">
        <v>865</v>
      </c>
      <c r="I296" s="3" t="s">
        <v>1002</v>
      </c>
      <c r="K296" s="3" t="s">
        <v>1523</v>
      </c>
      <c r="N296"/>
    </row>
    <row r="297" spans="1:14" x14ac:dyDescent="0.3">
      <c r="A297" s="3" t="s">
        <v>863</v>
      </c>
      <c r="B297" s="3" t="s">
        <v>120</v>
      </c>
      <c r="C297" s="3" t="s">
        <v>865</v>
      </c>
      <c r="D297" s="3" t="s">
        <v>886</v>
      </c>
      <c r="E297" s="3" t="s">
        <v>865</v>
      </c>
      <c r="F297" s="3" t="str">
        <f>"["&amp;A297&amp;"]_"&amp;B297</f>
        <v>[gwas]_Peripheral arterial disease</v>
      </c>
      <c r="G297" s="3" t="s">
        <v>865</v>
      </c>
      <c r="H297" s="3" t="s">
        <v>865</v>
      </c>
      <c r="I297" s="3" t="s">
        <v>1002</v>
      </c>
      <c r="K297" s="3" t="s">
        <v>1523</v>
      </c>
      <c r="N297"/>
    </row>
    <row r="298" spans="1:14" x14ac:dyDescent="0.3">
      <c r="A298" s="3" t="s">
        <v>529</v>
      </c>
      <c r="B298" s="3" t="s">
        <v>120</v>
      </c>
      <c r="C298" s="3" t="s">
        <v>865</v>
      </c>
      <c r="D298" s="3" t="s">
        <v>886</v>
      </c>
      <c r="E298" s="3" t="s">
        <v>865</v>
      </c>
      <c r="F298" s="3" t="str">
        <f>"["&amp;A298&amp;"]_"&amp;B298</f>
        <v>[phecode 443.9]_Peripheral arterial disease</v>
      </c>
      <c r="G298" s="3" t="s">
        <v>865</v>
      </c>
      <c r="H298" s="3" t="s">
        <v>865</v>
      </c>
      <c r="I298" s="3" t="s">
        <v>1002</v>
      </c>
      <c r="K298" s="3" t="s">
        <v>1523</v>
      </c>
      <c r="N298"/>
    </row>
    <row r="299" spans="1:14" x14ac:dyDescent="0.3">
      <c r="A299" s="3" t="s">
        <v>1620</v>
      </c>
      <c r="B299" s="3" t="s">
        <v>124</v>
      </c>
      <c r="C299" s="3" t="s">
        <v>865</v>
      </c>
      <c r="D299" s="3" t="s">
        <v>886</v>
      </c>
      <c r="E299" s="3" t="s">
        <v>865</v>
      </c>
      <c r="F299" s="3" t="str">
        <f>"["&amp;A299&amp;"]_"&amp;B299</f>
        <v>[geneatalas]_Peripheral vascular disease</v>
      </c>
      <c r="G299" s="3">
        <v>443</v>
      </c>
      <c r="H299" s="3" t="s">
        <v>1769</v>
      </c>
      <c r="I299" s="3" t="s">
        <v>1002</v>
      </c>
      <c r="K299" s="3" t="s">
        <v>1523</v>
      </c>
      <c r="N299"/>
    </row>
    <row r="300" spans="1:14" x14ac:dyDescent="0.3">
      <c r="A300" s="3" t="s">
        <v>533</v>
      </c>
      <c r="B300" s="3" t="s">
        <v>124</v>
      </c>
      <c r="C300" s="3" t="s">
        <v>865</v>
      </c>
      <c r="D300" s="3" t="s">
        <v>886</v>
      </c>
      <c r="E300" s="3" t="s">
        <v>865</v>
      </c>
      <c r="F300" s="3" t="str">
        <f>"["&amp;A300&amp;"]_"&amp;B300</f>
        <v>[phecode 443]_Peripheral vascular disease</v>
      </c>
      <c r="G300" s="3" t="s">
        <v>865</v>
      </c>
      <c r="H300" s="3" t="s">
        <v>865</v>
      </c>
      <c r="I300" s="3" t="s">
        <v>1002</v>
      </c>
      <c r="K300" s="3" t="s">
        <v>1523</v>
      </c>
      <c r="N300"/>
    </row>
    <row r="301" spans="1:14" x14ac:dyDescent="0.3">
      <c r="A301" s="3" t="s">
        <v>1620</v>
      </c>
      <c r="B301" s="3" t="s">
        <v>368</v>
      </c>
      <c r="C301" s="3" t="s">
        <v>865</v>
      </c>
      <c r="D301" s="3" t="s">
        <v>886</v>
      </c>
      <c r="E301" s="3" t="s">
        <v>865</v>
      </c>
      <c r="F301" s="3" t="str">
        <f>"["&amp;A301&amp;"]_"&amp;B301</f>
        <v>[geneatalas]_Phlebitis and thrombophlebitis</v>
      </c>
      <c r="G301" s="3">
        <v>451</v>
      </c>
      <c r="H301" s="3" t="s">
        <v>1770</v>
      </c>
      <c r="I301" s="3" t="s">
        <v>1002</v>
      </c>
      <c r="K301" s="3" t="s">
        <v>1523</v>
      </c>
      <c r="N301"/>
    </row>
    <row r="302" spans="1:14" x14ac:dyDescent="0.3">
      <c r="A302" s="3" t="s">
        <v>777</v>
      </c>
      <c r="B302" s="3" t="s">
        <v>368</v>
      </c>
      <c r="C302" s="3" t="s">
        <v>865</v>
      </c>
      <c r="D302" s="3" t="s">
        <v>886</v>
      </c>
      <c r="E302" s="3" t="s">
        <v>865</v>
      </c>
      <c r="F302" s="3" t="str">
        <f>"["&amp;A302&amp;"]_"&amp;B302</f>
        <v>[phecode 451]_Phlebitis and thrombophlebitis</v>
      </c>
      <c r="G302" s="3" t="s">
        <v>865</v>
      </c>
      <c r="H302" s="3" t="s">
        <v>865</v>
      </c>
      <c r="I302" s="3" t="s">
        <v>1002</v>
      </c>
      <c r="K302" s="3" t="s">
        <v>1523</v>
      </c>
      <c r="N302"/>
    </row>
    <row r="303" spans="1:14" x14ac:dyDescent="0.3">
      <c r="A303" s="3" t="s">
        <v>831</v>
      </c>
      <c r="B303" s="3" t="s">
        <v>425</v>
      </c>
      <c r="C303" s="3" t="s">
        <v>865</v>
      </c>
      <c r="D303" s="3" t="s">
        <v>886</v>
      </c>
      <c r="E303" s="3" t="s">
        <v>865</v>
      </c>
      <c r="F303" s="3" t="str">
        <f>"["&amp;A303&amp;"]_"&amp;B303</f>
        <v>[phecode 451.2]_Phlebitis and thrombophlebitis of lower extremities</v>
      </c>
      <c r="G303" s="3" t="s">
        <v>865</v>
      </c>
      <c r="H303" s="3" t="s">
        <v>865</v>
      </c>
      <c r="I303" s="3" t="s">
        <v>1002</v>
      </c>
      <c r="K303" s="3" t="s">
        <v>1523</v>
      </c>
      <c r="N303"/>
    </row>
    <row r="304" spans="1:14" x14ac:dyDescent="0.3">
      <c r="A304" s="3" t="s">
        <v>1620</v>
      </c>
      <c r="B304" s="3" t="s">
        <v>364</v>
      </c>
      <c r="C304" s="3" t="s">
        <v>865</v>
      </c>
      <c r="D304" s="3" t="s">
        <v>886</v>
      </c>
      <c r="E304" s="3" t="s">
        <v>865</v>
      </c>
      <c r="F304" s="3" t="str">
        <f>"["&amp;A304&amp;"]_"&amp;B304</f>
        <v>[geneatalas]_Primary/intrinsic cardiomyopathies</v>
      </c>
      <c r="G304" s="3">
        <v>4254</v>
      </c>
      <c r="H304" s="3" t="s">
        <v>1711</v>
      </c>
      <c r="I304" s="3" t="s">
        <v>1002</v>
      </c>
      <c r="K304" s="3" t="s">
        <v>1524</v>
      </c>
      <c r="N304"/>
    </row>
    <row r="305" spans="1:14" x14ac:dyDescent="0.3">
      <c r="A305" s="3" t="s">
        <v>772</v>
      </c>
      <c r="B305" s="3" t="s">
        <v>1510</v>
      </c>
      <c r="C305" s="3" t="s">
        <v>865</v>
      </c>
      <c r="D305" s="3" t="s">
        <v>886</v>
      </c>
      <c r="E305" s="3" t="s">
        <v>865</v>
      </c>
      <c r="F305" s="3" t="str">
        <f>"["&amp;A305&amp;"]_"&amp;B305</f>
        <v>[phecode 425.1]_Primary/Intrinsic cardiomyopathies</v>
      </c>
      <c r="G305" s="3" t="s">
        <v>865</v>
      </c>
      <c r="H305" s="3" t="s">
        <v>865</v>
      </c>
      <c r="I305" s="3" t="s">
        <v>1002</v>
      </c>
      <c r="K305" s="3" t="s">
        <v>1524</v>
      </c>
      <c r="N305"/>
    </row>
    <row r="306" spans="1:14" x14ac:dyDescent="0.3">
      <c r="A306" s="3" t="s">
        <v>863</v>
      </c>
      <c r="B306" s="3" t="s">
        <v>1505</v>
      </c>
      <c r="C306" s="3" t="s">
        <v>865</v>
      </c>
      <c r="D306" s="3" t="s">
        <v>865</v>
      </c>
      <c r="E306" s="3" t="s">
        <v>886</v>
      </c>
      <c r="F306" s="3" t="str">
        <f>"["&amp;A306&amp;"]_"&amp;B306</f>
        <v>[gwas]_Qt interval</v>
      </c>
      <c r="G306" s="3" t="s">
        <v>865</v>
      </c>
      <c r="H306" s="3" t="s">
        <v>865</v>
      </c>
      <c r="I306" s="3" t="s">
        <v>1002</v>
      </c>
      <c r="K306" s="3" t="s">
        <v>999</v>
      </c>
      <c r="N306"/>
    </row>
    <row r="307" spans="1:14" x14ac:dyDescent="0.3">
      <c r="A307" s="3" t="s">
        <v>645</v>
      </c>
      <c r="B307" s="3" t="s">
        <v>238</v>
      </c>
      <c r="C307" s="3" t="s">
        <v>865</v>
      </c>
      <c r="D307" s="3" t="s">
        <v>886</v>
      </c>
      <c r="E307" s="3" t="s">
        <v>865</v>
      </c>
      <c r="F307" s="3" t="str">
        <f>"["&amp;A307&amp;"]_"&amp;B307</f>
        <v>[phecode 362.9]_Retinal edema and hypertensive retinopathy</v>
      </c>
      <c r="G307" s="3" t="s">
        <v>865</v>
      </c>
      <c r="H307" s="3" t="s">
        <v>865</v>
      </c>
      <c r="I307" s="3" t="s">
        <v>1002</v>
      </c>
      <c r="K307" s="3" t="s">
        <v>1523</v>
      </c>
      <c r="N307"/>
    </row>
    <row r="308" spans="1:14" x14ac:dyDescent="0.3">
      <c r="A308" s="3" t="s">
        <v>564</v>
      </c>
      <c r="B308" s="3" t="s">
        <v>156</v>
      </c>
      <c r="C308" s="3" t="s">
        <v>865</v>
      </c>
      <c r="D308" s="3" t="s">
        <v>886</v>
      </c>
      <c r="E308" s="3" t="s">
        <v>865</v>
      </c>
      <c r="F308" s="3" t="str">
        <f>"["&amp;A308&amp;"]_"&amp;B308</f>
        <v>[phecode 426.31]_Right bundle branch block</v>
      </c>
      <c r="G308" s="3" t="s">
        <v>865</v>
      </c>
      <c r="H308" s="3" t="s">
        <v>865</v>
      </c>
      <c r="I308" s="3" t="s">
        <v>1002</v>
      </c>
      <c r="K308" s="3" t="s">
        <v>1524</v>
      </c>
      <c r="N308"/>
    </row>
    <row r="309" spans="1:14" x14ac:dyDescent="0.3">
      <c r="A309" s="3" t="s">
        <v>597</v>
      </c>
      <c r="B309" s="3" t="s">
        <v>188</v>
      </c>
      <c r="C309" s="3" t="s">
        <v>865</v>
      </c>
      <c r="D309" s="3" t="s">
        <v>886</v>
      </c>
      <c r="E309" s="3" t="s">
        <v>865</v>
      </c>
      <c r="F309" s="3" t="str">
        <f>"["&amp;A309&amp;"]_"&amp;B309</f>
        <v>[phecode 426.23]_Second degree AV block</v>
      </c>
      <c r="G309" s="3" t="s">
        <v>865</v>
      </c>
      <c r="H309" s="3" t="s">
        <v>865</v>
      </c>
      <c r="I309" s="3" t="s">
        <v>1002</v>
      </c>
      <c r="K309" s="3" t="s">
        <v>1524</v>
      </c>
      <c r="N309"/>
    </row>
    <row r="310" spans="1:14" x14ac:dyDescent="0.3">
      <c r="A310" s="3" t="s">
        <v>593</v>
      </c>
      <c r="B310" s="3" t="s">
        <v>1511</v>
      </c>
      <c r="C310" s="3" t="s">
        <v>865</v>
      </c>
      <c r="D310" s="3" t="s">
        <v>886</v>
      </c>
      <c r="E310" s="3" t="s">
        <v>865</v>
      </c>
      <c r="F310" s="3" t="str">
        <f>"["&amp;A310&amp;"]_"&amp;B310</f>
        <v>[phecode 425.2]_Secondary/Extrinsic cardiomyopathies</v>
      </c>
      <c r="G310" s="3" t="s">
        <v>865</v>
      </c>
      <c r="H310" s="3" t="s">
        <v>865</v>
      </c>
      <c r="I310" s="3" t="s">
        <v>1002</v>
      </c>
      <c r="K310" s="3" t="s">
        <v>1524</v>
      </c>
      <c r="N310"/>
    </row>
    <row r="311" spans="1:14" x14ac:dyDescent="0.3">
      <c r="A311" s="3" t="s">
        <v>509</v>
      </c>
      <c r="B311" s="3" t="s">
        <v>101</v>
      </c>
      <c r="C311" s="3" t="s">
        <v>865</v>
      </c>
      <c r="D311" s="3" t="s">
        <v>886</v>
      </c>
      <c r="E311" s="3" t="s">
        <v>865</v>
      </c>
      <c r="F311" s="3" t="str">
        <f>"["&amp;A311&amp;"]_"&amp;B311</f>
        <v>[phecode 427.8]_Sinoatrial node dysfunction</v>
      </c>
      <c r="G311" s="3" t="s">
        <v>865</v>
      </c>
      <c r="H311" s="3" t="s">
        <v>865</v>
      </c>
      <c r="I311" s="3" t="s">
        <v>1002</v>
      </c>
      <c r="K311" s="3" t="s">
        <v>1524</v>
      </c>
      <c r="N311"/>
    </row>
    <row r="312" spans="1:14" x14ac:dyDescent="0.3">
      <c r="A312" s="3" t="s">
        <v>546</v>
      </c>
      <c r="B312" s="3" t="s">
        <v>137</v>
      </c>
      <c r="C312" s="3" t="s">
        <v>865</v>
      </c>
      <c r="D312" s="3" t="s">
        <v>886</v>
      </c>
      <c r="E312" s="3" t="s">
        <v>865</v>
      </c>
      <c r="F312" s="3" t="str">
        <f>"["&amp;A312&amp;"]_"&amp;B312</f>
        <v>[phecode 447.1]_Stricture of artery</v>
      </c>
      <c r="G312" s="3" t="s">
        <v>865</v>
      </c>
      <c r="H312" s="3" t="s">
        <v>865</v>
      </c>
      <c r="I312" s="3" t="s">
        <v>1002</v>
      </c>
      <c r="K312" s="3" t="s">
        <v>1523</v>
      </c>
      <c r="N312"/>
    </row>
    <row r="313" spans="1:14" x14ac:dyDescent="0.3">
      <c r="A313" s="3" t="s">
        <v>863</v>
      </c>
      <c r="B313" s="3" t="s">
        <v>910</v>
      </c>
      <c r="C313" s="3" t="s">
        <v>865</v>
      </c>
      <c r="D313" s="3" t="s">
        <v>886</v>
      </c>
      <c r="E313" s="3" t="s">
        <v>865</v>
      </c>
      <c r="F313" s="3" t="str">
        <f>"["&amp;A313&amp;"]_"&amp;B313</f>
        <v>[gwas]_Sudden cardiac arrest</v>
      </c>
      <c r="G313" s="3" t="s">
        <v>865</v>
      </c>
      <c r="H313" s="3" t="s">
        <v>865</v>
      </c>
      <c r="I313" s="3" t="s">
        <v>1002</v>
      </c>
      <c r="K313" s="3" t="s">
        <v>1524</v>
      </c>
      <c r="N313"/>
    </row>
    <row r="314" spans="1:14" x14ac:dyDescent="0.3">
      <c r="A314" s="3" t="s">
        <v>827</v>
      </c>
      <c r="B314" s="3" t="s">
        <v>419</v>
      </c>
      <c r="C314" s="3" t="s">
        <v>865</v>
      </c>
      <c r="D314" s="3" t="s">
        <v>886</v>
      </c>
      <c r="E314" s="3" t="s">
        <v>865</v>
      </c>
      <c r="F314" s="3" t="str">
        <f>"["&amp;A314&amp;"]_"&amp;B314</f>
        <v>[phecode 427.61]_Supraventricular premature beats</v>
      </c>
      <c r="G314" s="3" t="s">
        <v>865</v>
      </c>
      <c r="H314" s="3" t="s">
        <v>865</v>
      </c>
      <c r="I314" s="3" t="s">
        <v>1002</v>
      </c>
      <c r="K314" s="3" t="s">
        <v>1524</v>
      </c>
      <c r="N314"/>
    </row>
    <row r="315" spans="1:14" x14ac:dyDescent="0.3">
      <c r="A315" s="3" t="s">
        <v>863</v>
      </c>
      <c r="B315" s="3" t="s">
        <v>1124</v>
      </c>
      <c r="C315" s="3" t="s">
        <v>865</v>
      </c>
      <c r="D315" s="3" t="s">
        <v>865</v>
      </c>
      <c r="E315" s="3" t="s">
        <v>886</v>
      </c>
      <c r="F315" s="3" t="str">
        <f>"["&amp;A315&amp;"]_"&amp;B315</f>
        <v>[gwas]_Systolic blood pressure</v>
      </c>
      <c r="G315" s="3" t="s">
        <v>865</v>
      </c>
      <c r="H315" s="3" t="s">
        <v>865</v>
      </c>
      <c r="I315" s="3" t="s">
        <v>1002</v>
      </c>
      <c r="K315" s="3" t="s">
        <v>999</v>
      </c>
      <c r="L315" s="2" t="s">
        <v>1012</v>
      </c>
      <c r="N315"/>
    </row>
    <row r="316" spans="1:14" x14ac:dyDescent="0.3">
      <c r="A316" s="3" t="s">
        <v>494</v>
      </c>
      <c r="B316" s="3" t="s">
        <v>1499</v>
      </c>
      <c r="C316" s="3" t="s">
        <v>865</v>
      </c>
      <c r="D316" s="3" t="s">
        <v>886</v>
      </c>
      <c r="E316" s="3" t="s">
        <v>865</v>
      </c>
      <c r="F316" s="3" t="str">
        <f>"["&amp;A316&amp;"]_"&amp;B316</f>
        <v>[phecode 428.1]_Systolic/Diastolic heart failure</v>
      </c>
      <c r="G316" s="3" t="s">
        <v>865</v>
      </c>
      <c r="H316" s="3" t="s">
        <v>865</v>
      </c>
      <c r="I316" s="3" t="s">
        <v>1002</v>
      </c>
      <c r="K316" s="3" t="s">
        <v>1524</v>
      </c>
      <c r="N316"/>
    </row>
    <row r="317" spans="1:14" x14ac:dyDescent="0.3">
      <c r="A317" s="3" t="s">
        <v>745</v>
      </c>
      <c r="B317" s="3" t="s">
        <v>338</v>
      </c>
      <c r="C317" s="3" t="s">
        <v>865</v>
      </c>
      <c r="D317" s="3" t="s">
        <v>886</v>
      </c>
      <c r="E317" s="3" t="s">
        <v>865</v>
      </c>
      <c r="F317" s="3" t="str">
        <f>"["&amp;A317&amp;"]_"&amp;B317</f>
        <v>[phecode 427.7]_Tachycardia NOS</v>
      </c>
      <c r="G317" s="3" t="s">
        <v>865</v>
      </c>
      <c r="H317" s="3" t="s">
        <v>865</v>
      </c>
      <c r="I317" s="3" t="s">
        <v>1002</v>
      </c>
      <c r="K317" s="3" t="s">
        <v>1524</v>
      </c>
      <c r="N317"/>
    </row>
    <row r="318" spans="1:14" x14ac:dyDescent="0.3">
      <c r="A318" s="3" t="s">
        <v>1620</v>
      </c>
      <c r="B318" s="3" t="s">
        <v>317</v>
      </c>
      <c r="C318" s="3" t="s">
        <v>865</v>
      </c>
      <c r="D318" s="3" t="s">
        <v>886</v>
      </c>
      <c r="E318" s="3" t="s">
        <v>865</v>
      </c>
      <c r="F318" s="3" t="str">
        <f>"["&amp;A318&amp;"]_"&amp;B318</f>
        <v>[geneatalas]_Transient cerebral ischemia</v>
      </c>
      <c r="G318" s="3">
        <v>435</v>
      </c>
      <c r="H318" s="3" t="s">
        <v>1781</v>
      </c>
      <c r="I318" s="3" t="s">
        <v>1002</v>
      </c>
      <c r="K318" s="3" t="s">
        <v>1523</v>
      </c>
      <c r="N318"/>
    </row>
    <row r="319" spans="1:14" x14ac:dyDescent="0.3">
      <c r="A319" s="3" t="s">
        <v>724</v>
      </c>
      <c r="B319" s="3" t="s">
        <v>317</v>
      </c>
      <c r="C319" s="3" t="s">
        <v>865</v>
      </c>
      <c r="D319" s="3" t="s">
        <v>886</v>
      </c>
      <c r="E319" s="3" t="s">
        <v>865</v>
      </c>
      <c r="F319" s="3" t="str">
        <f>"["&amp;A319&amp;"]_"&amp;B319</f>
        <v>[phecode 433.31]_Transient cerebral ischemia</v>
      </c>
      <c r="G319" s="3" t="s">
        <v>865</v>
      </c>
      <c r="H319" s="3" t="s">
        <v>865</v>
      </c>
      <c r="I319" s="3" t="s">
        <v>1002</v>
      </c>
      <c r="K319" s="3" t="s">
        <v>1523</v>
      </c>
      <c r="N319"/>
    </row>
    <row r="320" spans="1:14" x14ac:dyDescent="0.3">
      <c r="A320" s="3" t="s">
        <v>1620</v>
      </c>
      <c r="B320" s="3" t="s">
        <v>76</v>
      </c>
      <c r="C320" s="3" t="s">
        <v>865</v>
      </c>
      <c r="D320" s="3" t="s">
        <v>886</v>
      </c>
      <c r="E320" s="3" t="s">
        <v>865</v>
      </c>
      <c r="F320" s="3" t="str">
        <f>"["&amp;A320&amp;"]_"&amp;B320</f>
        <v>[geneatalas]_Unstable angina (intermediate coronary syndrome)</v>
      </c>
      <c r="G320" s="3">
        <v>411</v>
      </c>
      <c r="H320" s="3" t="s">
        <v>1693</v>
      </c>
      <c r="I320" s="3" t="s">
        <v>1002</v>
      </c>
      <c r="K320" s="3" t="s">
        <v>1523</v>
      </c>
      <c r="N320"/>
    </row>
    <row r="321" spans="1:14" x14ac:dyDescent="0.3">
      <c r="A321" s="3" t="s">
        <v>483</v>
      </c>
      <c r="B321" s="3" t="s">
        <v>76</v>
      </c>
      <c r="C321" s="3" t="s">
        <v>865</v>
      </c>
      <c r="D321" s="3" t="s">
        <v>886</v>
      </c>
      <c r="E321" s="3" t="s">
        <v>865</v>
      </c>
      <c r="F321" s="3" t="str">
        <f>"["&amp;A321&amp;"]_"&amp;B321</f>
        <v>[phecode 411.1]_Unstable angina (intermediate coronary syndrome)</v>
      </c>
      <c r="G321" s="3" t="s">
        <v>865</v>
      </c>
      <c r="H321" s="3" t="s">
        <v>865</v>
      </c>
      <c r="I321" s="3" t="s">
        <v>1002</v>
      </c>
      <c r="K321" s="3" t="s">
        <v>1523</v>
      </c>
      <c r="N321"/>
    </row>
    <row r="322" spans="1:14" x14ac:dyDescent="0.3">
      <c r="A322" s="3" t="s">
        <v>792</v>
      </c>
      <c r="B322" s="3" t="s">
        <v>383</v>
      </c>
      <c r="C322" s="3" t="s">
        <v>865</v>
      </c>
      <c r="D322" s="3" t="s">
        <v>886</v>
      </c>
      <c r="E322" s="3" t="s">
        <v>865</v>
      </c>
      <c r="F322" s="3" t="str">
        <f>"["&amp;A322&amp;"]_"&amp;B322</f>
        <v>[phecode 747.12]_Valvular heart disease/ heart chambers</v>
      </c>
      <c r="G322" s="3" t="s">
        <v>865</v>
      </c>
      <c r="H322" s="3" t="s">
        <v>865</v>
      </c>
      <c r="I322" s="3" t="s">
        <v>1002</v>
      </c>
      <c r="K322" s="3" t="s">
        <v>1524</v>
      </c>
      <c r="N322"/>
    </row>
    <row r="323" spans="1:14" x14ac:dyDescent="0.3">
      <c r="A323" s="3" t="s">
        <v>1620</v>
      </c>
      <c r="B323" s="3" t="s">
        <v>166</v>
      </c>
      <c r="C323" s="3" t="s">
        <v>865</v>
      </c>
      <c r="D323" s="3" t="s">
        <v>886</v>
      </c>
      <c r="E323" s="3" t="s">
        <v>865</v>
      </c>
      <c r="F323" s="3" t="str">
        <f>"["&amp;A323&amp;"]_"&amp;B323</f>
        <v>[geneatalas]_Varicose veins</v>
      </c>
      <c r="G323" s="3">
        <v>456</v>
      </c>
      <c r="H323" s="3" t="s">
        <v>1785</v>
      </c>
      <c r="I323" s="3" t="s">
        <v>1002</v>
      </c>
      <c r="K323" s="3" t="s">
        <v>1523</v>
      </c>
      <c r="N323"/>
    </row>
    <row r="324" spans="1:14" x14ac:dyDescent="0.3">
      <c r="A324" s="3" t="s">
        <v>863</v>
      </c>
      <c r="B324" s="3" t="s">
        <v>166</v>
      </c>
      <c r="C324" s="3" t="s">
        <v>865</v>
      </c>
      <c r="D324" s="3" t="s">
        <v>886</v>
      </c>
      <c r="E324" s="3" t="s">
        <v>865</v>
      </c>
      <c r="F324" s="3" t="str">
        <f>"["&amp;A324&amp;"]_"&amp;B324</f>
        <v>[gwas]_Varicose veins</v>
      </c>
      <c r="G324" s="3" t="s">
        <v>865</v>
      </c>
      <c r="H324" s="3" t="s">
        <v>865</v>
      </c>
      <c r="I324" s="3" t="s">
        <v>1002</v>
      </c>
      <c r="K324" s="3" t="s">
        <v>1523</v>
      </c>
      <c r="N324"/>
    </row>
    <row r="325" spans="1:14" x14ac:dyDescent="0.3">
      <c r="A325" s="3" t="s">
        <v>574</v>
      </c>
      <c r="B325" s="3" t="s">
        <v>166</v>
      </c>
      <c r="C325" s="3" t="s">
        <v>865</v>
      </c>
      <c r="D325" s="3" t="s">
        <v>886</v>
      </c>
      <c r="E325" s="3" t="s">
        <v>865</v>
      </c>
      <c r="F325" s="3" t="str">
        <f>"["&amp;A325&amp;"]_"&amp;B325</f>
        <v>[phecode 454]_Varicose veins</v>
      </c>
      <c r="G325" s="3" t="s">
        <v>865</v>
      </c>
      <c r="H325" s="3" t="s">
        <v>865</v>
      </c>
      <c r="I325" s="3" t="s">
        <v>1002</v>
      </c>
      <c r="K325" s="3" t="s">
        <v>1523</v>
      </c>
      <c r="N325"/>
    </row>
    <row r="326" spans="1:14" x14ac:dyDescent="0.3">
      <c r="A326" s="3" t="s">
        <v>1620</v>
      </c>
      <c r="B326" s="3" t="s">
        <v>168</v>
      </c>
      <c r="C326" s="3" t="s">
        <v>865</v>
      </c>
      <c r="D326" s="3" t="s">
        <v>886</v>
      </c>
      <c r="E326" s="3" t="s">
        <v>865</v>
      </c>
      <c r="F326" s="3" t="str">
        <f>"["&amp;A326&amp;"]_"&amp;B326</f>
        <v>[geneatalas]_Varicose veins of lower extremity</v>
      </c>
      <c r="G326" s="3">
        <v>454</v>
      </c>
      <c r="H326" s="3" t="s">
        <v>1784</v>
      </c>
      <c r="I326" s="3" t="s">
        <v>1002</v>
      </c>
      <c r="K326" s="3" t="s">
        <v>1523</v>
      </c>
      <c r="N326"/>
    </row>
    <row r="327" spans="1:14" x14ac:dyDescent="0.3">
      <c r="A327" s="3" t="s">
        <v>576</v>
      </c>
      <c r="B327" s="3" t="s">
        <v>168</v>
      </c>
      <c r="C327" s="3" t="s">
        <v>865</v>
      </c>
      <c r="D327" s="3" t="s">
        <v>886</v>
      </c>
      <c r="E327" s="3" t="s">
        <v>865</v>
      </c>
      <c r="F327" s="3" t="str">
        <f>"["&amp;A327&amp;"]_"&amp;B327</f>
        <v>[phecode 454.1]_Varicose veins of lower extremity</v>
      </c>
      <c r="G327" s="3" t="s">
        <v>865</v>
      </c>
      <c r="H327" s="3" t="s">
        <v>865</v>
      </c>
      <c r="I327" s="3" t="s">
        <v>1002</v>
      </c>
      <c r="K327" s="3" t="s">
        <v>1523</v>
      </c>
      <c r="N327"/>
    </row>
    <row r="328" spans="1:14" x14ac:dyDescent="0.3">
      <c r="A328" s="3" t="s">
        <v>642</v>
      </c>
      <c r="B328" s="3" t="s">
        <v>235</v>
      </c>
      <c r="C328" s="3" t="s">
        <v>865</v>
      </c>
      <c r="D328" s="3" t="s">
        <v>886</v>
      </c>
      <c r="E328" s="3" t="s">
        <v>865</v>
      </c>
      <c r="F328" s="3" t="str">
        <f>"["&amp;A328&amp;"]_"&amp;B328</f>
        <v>[phecode 454.11]_Varicose veins of lower extremity, symptomtic</v>
      </c>
      <c r="G328" s="3" t="s">
        <v>865</v>
      </c>
      <c r="H328" s="3" t="s">
        <v>865</v>
      </c>
      <c r="I328" s="3" t="s">
        <v>1002</v>
      </c>
      <c r="K328" s="3" t="s">
        <v>1523</v>
      </c>
      <c r="N328"/>
    </row>
    <row r="329" spans="1:14" x14ac:dyDescent="0.3">
      <c r="A329" s="3" t="s">
        <v>657</v>
      </c>
      <c r="B329" s="3" t="s">
        <v>249</v>
      </c>
      <c r="C329" s="3" t="s">
        <v>865</v>
      </c>
      <c r="D329" s="3" t="s">
        <v>886</v>
      </c>
      <c r="E329" s="3" t="s">
        <v>865</v>
      </c>
      <c r="F329" s="3" t="str">
        <f>"["&amp;A329&amp;"]_"&amp;B329</f>
        <v>[phecode 290.16]_Vascular dementia</v>
      </c>
      <c r="G329" s="3" t="s">
        <v>865</v>
      </c>
      <c r="H329" s="3" t="s">
        <v>865</v>
      </c>
      <c r="I329" s="3" t="s">
        <v>1002</v>
      </c>
      <c r="K329" s="3" t="s">
        <v>1523</v>
      </c>
      <c r="N329"/>
    </row>
    <row r="330" spans="1:14" x14ac:dyDescent="0.3">
      <c r="A330" s="3" t="s">
        <v>684</v>
      </c>
      <c r="B330" s="3" t="s">
        <v>275</v>
      </c>
      <c r="C330" s="3" t="s">
        <v>865</v>
      </c>
      <c r="D330" s="3" t="s">
        <v>886</v>
      </c>
      <c r="E330" s="3" t="s">
        <v>865</v>
      </c>
      <c r="F330" s="3" t="str">
        <f>"["&amp;A330&amp;"]_"&amp;B330</f>
        <v>[phecode 586.3]_Vascular disorders of kidney/hypertrophy</v>
      </c>
      <c r="G330" s="3" t="s">
        <v>865</v>
      </c>
      <c r="H330" s="3" t="s">
        <v>865</v>
      </c>
      <c r="I330" s="3" t="s">
        <v>1002</v>
      </c>
      <c r="K330" s="3" t="s">
        <v>1523</v>
      </c>
      <c r="N330"/>
    </row>
    <row r="331" spans="1:14" x14ac:dyDescent="0.3">
      <c r="A331" s="3" t="s">
        <v>1620</v>
      </c>
      <c r="B331" s="3" t="s">
        <v>375</v>
      </c>
      <c r="C331" s="3" t="s">
        <v>865</v>
      </c>
      <c r="D331" s="3" t="s">
        <v>886</v>
      </c>
      <c r="E331" s="3" t="s">
        <v>865</v>
      </c>
      <c r="F331" s="3" t="str">
        <f>"["&amp;A331&amp;"]_"&amp;B331</f>
        <v>[geneatalas]_Venous embolism &amp; thrombosis</v>
      </c>
      <c r="G331" s="3">
        <v>453</v>
      </c>
      <c r="H331" s="3" t="s">
        <v>1722</v>
      </c>
      <c r="I331" s="3" t="s">
        <v>1002</v>
      </c>
      <c r="K331" s="3" t="s">
        <v>1523</v>
      </c>
      <c r="N331"/>
    </row>
    <row r="332" spans="1:14" x14ac:dyDescent="0.3">
      <c r="A332" s="3" t="s">
        <v>784</v>
      </c>
      <c r="B332" s="3" t="s">
        <v>375</v>
      </c>
      <c r="C332" s="3" t="s">
        <v>865</v>
      </c>
      <c r="D332" s="3" t="s">
        <v>886</v>
      </c>
      <c r="E332" s="3" t="s">
        <v>865</v>
      </c>
      <c r="F332" s="3" t="str">
        <f>"["&amp;A332&amp;"]_"&amp;B332</f>
        <v>[phecode 452]_Venous embolism &amp; thrombosis</v>
      </c>
      <c r="G332" s="3" t="s">
        <v>865</v>
      </c>
      <c r="H332" s="3" t="s">
        <v>865</v>
      </c>
      <c r="I332" s="3" t="s">
        <v>1002</v>
      </c>
      <c r="K332" s="3" t="s">
        <v>1523</v>
      </c>
      <c r="N332"/>
    </row>
    <row r="333" spans="1:14" x14ac:dyDescent="0.3">
      <c r="A333" s="3" t="s">
        <v>863</v>
      </c>
      <c r="B333" s="3" t="s">
        <v>1268</v>
      </c>
      <c r="C333" s="3" t="s">
        <v>865</v>
      </c>
      <c r="D333" s="3" t="s">
        <v>886</v>
      </c>
      <c r="E333" s="3" t="s">
        <v>865</v>
      </c>
      <c r="F333" s="3" t="str">
        <f>"["&amp;A333&amp;"]_"&amp;B333</f>
        <v>[gwas]_Venous thromboembolism</v>
      </c>
      <c r="G333" s="3" t="s">
        <v>865</v>
      </c>
      <c r="H333" s="3" t="s">
        <v>865</v>
      </c>
      <c r="I333" s="3" t="s">
        <v>1002</v>
      </c>
      <c r="K333" s="3" t="s">
        <v>1523</v>
      </c>
      <c r="N333"/>
    </row>
    <row r="334" spans="1:14" x14ac:dyDescent="0.3">
      <c r="A334" s="3" t="s">
        <v>829</v>
      </c>
      <c r="B334" s="3" t="s">
        <v>421</v>
      </c>
      <c r="C334" s="3" t="s">
        <v>865</v>
      </c>
      <c r="D334" s="3" t="s">
        <v>886</v>
      </c>
      <c r="E334" s="3" t="s">
        <v>865</v>
      </c>
      <c r="F334" s="3" t="str">
        <f>"["&amp;A334&amp;"]_"&amp;B334</f>
        <v>[phecode 427.41]_Ventricular fibrillation &amp; flutter</v>
      </c>
      <c r="G334" s="3" t="s">
        <v>865</v>
      </c>
      <c r="H334" s="3" t="s">
        <v>865</v>
      </c>
      <c r="I334" s="3" t="s">
        <v>1002</v>
      </c>
      <c r="K334" s="3" t="s">
        <v>1524</v>
      </c>
      <c r="N334"/>
    </row>
    <row r="335" spans="1:14" x14ac:dyDescent="0.3">
      <c r="A335" s="23" t="s">
        <v>863</v>
      </c>
      <c r="B335" s="22" t="s">
        <v>1665</v>
      </c>
      <c r="C335" s="22" t="s">
        <v>1625</v>
      </c>
      <c r="D335" s="3" t="s">
        <v>865</v>
      </c>
      <c r="E335" s="3" t="s">
        <v>865</v>
      </c>
      <c r="F335" s="3" t="str">
        <f>"["&amp;A335&amp;"]_"&amp;B335</f>
        <v>[gwas]_Age at death</v>
      </c>
      <c r="G335" s="3" t="s">
        <v>865</v>
      </c>
      <c r="H335" s="3" t="s">
        <v>865</v>
      </c>
      <c r="I335" s="3" t="s">
        <v>1678</v>
      </c>
      <c r="K335" s="3" t="s">
        <v>1664</v>
      </c>
      <c r="N335"/>
    </row>
    <row r="336" spans="1:14" x14ac:dyDescent="0.3">
      <c r="A336" s="23" t="s">
        <v>863</v>
      </c>
      <c r="B336" s="22" t="s">
        <v>1311</v>
      </c>
      <c r="C336" s="22" t="s">
        <v>1625</v>
      </c>
      <c r="D336" s="3" t="s">
        <v>865</v>
      </c>
      <c r="E336" s="3" t="s">
        <v>865</v>
      </c>
      <c r="F336" s="3" t="str">
        <f>"["&amp;A336&amp;"]_"&amp;B336</f>
        <v>[gwas]_Aging</v>
      </c>
      <c r="G336" s="3" t="s">
        <v>865</v>
      </c>
      <c r="H336" s="3" t="s">
        <v>865</v>
      </c>
      <c r="I336" s="3" t="s">
        <v>1678</v>
      </c>
      <c r="K336" s="3" t="s">
        <v>1664</v>
      </c>
      <c r="N336"/>
    </row>
    <row r="337" spans="1:14" x14ac:dyDescent="0.3">
      <c r="A337" s="23" t="s">
        <v>1642</v>
      </c>
      <c r="B337" s="22" t="s">
        <v>1643</v>
      </c>
      <c r="C337" s="22" t="s">
        <v>1625</v>
      </c>
      <c r="D337" s="3" t="s">
        <v>865</v>
      </c>
      <c r="E337" s="3" t="s">
        <v>865</v>
      </c>
      <c r="F337" s="3" t="str">
        <f>"["&amp;A337&amp;"]_"&amp;B337</f>
        <v>[phecode 292.4]_Altered mental status</v>
      </c>
      <c r="G337" s="3" t="s">
        <v>865</v>
      </c>
      <c r="H337" s="3" t="s">
        <v>865</v>
      </c>
      <c r="I337" s="3" t="s">
        <v>1678</v>
      </c>
      <c r="K337" s="3" t="s">
        <v>1664</v>
      </c>
      <c r="N337"/>
    </row>
    <row r="338" spans="1:14" x14ac:dyDescent="0.3">
      <c r="A338" s="23" t="s">
        <v>863</v>
      </c>
      <c r="B338" s="22" t="s">
        <v>1666</v>
      </c>
      <c r="C338" s="22" t="s">
        <v>1625</v>
      </c>
      <c r="D338" s="3" t="s">
        <v>865</v>
      </c>
      <c r="E338" s="3" t="s">
        <v>865</v>
      </c>
      <c r="F338" s="3" t="str">
        <f>"["&amp;A338&amp;"]_"&amp;B338</f>
        <v>[gwas]_Amyloid plaque accumulation rate</v>
      </c>
      <c r="G338" s="3" t="s">
        <v>865</v>
      </c>
      <c r="H338" s="3" t="s">
        <v>865</v>
      </c>
      <c r="I338" s="3" t="s">
        <v>1678</v>
      </c>
      <c r="K338" s="3" t="s">
        <v>1664</v>
      </c>
      <c r="N338"/>
    </row>
    <row r="339" spans="1:14" x14ac:dyDescent="0.3">
      <c r="A339" s="23" t="s">
        <v>1644</v>
      </c>
      <c r="B339" s="22" t="s">
        <v>1645</v>
      </c>
      <c r="C339" s="22" t="s">
        <v>1625</v>
      </c>
      <c r="D339" s="3" t="s">
        <v>865</v>
      </c>
      <c r="E339" s="3" t="s">
        <v>865</v>
      </c>
      <c r="F339" s="3" t="str">
        <f>"["&amp;A339&amp;"]_"&amp;B339</f>
        <v>[phecode 225]_Benign neoplasm of brain and other parts of nervous system</v>
      </c>
      <c r="G339" s="3" t="s">
        <v>865</v>
      </c>
      <c r="H339" s="3" t="s">
        <v>865</v>
      </c>
      <c r="I339" s="3" t="s">
        <v>1678</v>
      </c>
      <c r="K339" s="3" t="s">
        <v>1664</v>
      </c>
      <c r="N339"/>
    </row>
    <row r="340" spans="1:14" x14ac:dyDescent="0.3">
      <c r="A340" s="23" t="s">
        <v>863</v>
      </c>
      <c r="B340" s="22" t="s">
        <v>1667</v>
      </c>
      <c r="C340" s="22" t="s">
        <v>1625</v>
      </c>
      <c r="D340" s="3" t="s">
        <v>865</v>
      </c>
      <c r="E340" s="3" t="s">
        <v>865</v>
      </c>
      <c r="F340" s="3" t="str">
        <f>"["&amp;A340&amp;"]_"&amp;B340</f>
        <v>[gwas]_Brain connectivity measurement</v>
      </c>
      <c r="G340" s="3" t="s">
        <v>865</v>
      </c>
      <c r="H340" s="3" t="s">
        <v>865</v>
      </c>
      <c r="I340" s="3" t="s">
        <v>1678</v>
      </c>
      <c r="K340" s="3" t="s">
        <v>1664</v>
      </c>
      <c r="N340"/>
    </row>
    <row r="341" spans="1:14" x14ac:dyDescent="0.3">
      <c r="A341" s="23" t="s">
        <v>863</v>
      </c>
      <c r="B341" s="22" t="s">
        <v>1668</v>
      </c>
      <c r="C341" s="22" t="s">
        <v>1625</v>
      </c>
      <c r="D341" s="3" t="s">
        <v>865</v>
      </c>
      <c r="E341" s="3" t="s">
        <v>865</v>
      </c>
      <c r="F341" s="3" t="str">
        <f>"["&amp;A341&amp;"]_"&amp;B341</f>
        <v>[gwas]_Brain measurement, aging</v>
      </c>
      <c r="G341" s="3" t="s">
        <v>865</v>
      </c>
      <c r="H341" s="3" t="s">
        <v>865</v>
      </c>
      <c r="I341" s="3" t="s">
        <v>1678</v>
      </c>
      <c r="K341" s="3" t="s">
        <v>1664</v>
      </c>
      <c r="N341"/>
    </row>
    <row r="342" spans="1:14" x14ac:dyDescent="0.3">
      <c r="A342" s="23" t="s">
        <v>1646</v>
      </c>
      <c r="B342" s="22" t="s">
        <v>1647</v>
      </c>
      <c r="C342" s="22" t="s">
        <v>1625</v>
      </c>
      <c r="D342" s="3" t="s">
        <v>865</v>
      </c>
      <c r="E342" s="3" t="s">
        <v>865</v>
      </c>
      <c r="F342" s="3" t="str">
        <f>"["&amp;A342&amp;"]_"&amp;B342</f>
        <v>[phecode 348.2]_Cerebral edema and compression of brain</v>
      </c>
      <c r="G342" s="3" t="s">
        <v>865</v>
      </c>
      <c r="H342" s="3" t="s">
        <v>865</v>
      </c>
      <c r="I342" s="3" t="s">
        <v>1678</v>
      </c>
      <c r="K342" s="3" t="s">
        <v>1664</v>
      </c>
      <c r="N342"/>
    </row>
    <row r="343" spans="1:14" x14ac:dyDescent="0.3">
      <c r="A343" s="23" t="s">
        <v>863</v>
      </c>
      <c r="B343" s="22" t="s">
        <v>1673</v>
      </c>
      <c r="C343" s="22" t="s">
        <v>1625</v>
      </c>
      <c r="D343" s="3" t="s">
        <v>865</v>
      </c>
      <c r="E343" s="3" t="s">
        <v>865</v>
      </c>
      <c r="F343" s="3" t="str">
        <f>"["&amp;A343&amp;"]_"&amp;B343</f>
        <v>[gwas]_Health study participation</v>
      </c>
      <c r="G343" s="3" t="s">
        <v>865</v>
      </c>
      <c r="H343" s="3" t="s">
        <v>865</v>
      </c>
      <c r="I343" s="3" t="s">
        <v>1678</v>
      </c>
      <c r="K343" s="3" t="s">
        <v>1664</v>
      </c>
      <c r="N343"/>
    </row>
    <row r="344" spans="1:14" x14ac:dyDescent="0.3">
      <c r="A344" s="23" t="s">
        <v>863</v>
      </c>
      <c r="B344" s="22" t="s">
        <v>1674</v>
      </c>
      <c r="C344" s="22" t="s">
        <v>1625</v>
      </c>
      <c r="D344" s="3" t="s">
        <v>865</v>
      </c>
      <c r="E344" s="3" t="s">
        <v>865</v>
      </c>
      <c r="F344" s="3" t="str">
        <f>"["&amp;A344&amp;"]_"&amp;B344</f>
        <v>[gwas]_Healthspan</v>
      </c>
      <c r="G344" s="3" t="s">
        <v>865</v>
      </c>
      <c r="H344" s="3" t="s">
        <v>865</v>
      </c>
      <c r="I344" s="3" t="s">
        <v>1678</v>
      </c>
      <c r="K344" s="3" t="s">
        <v>1664</v>
      </c>
      <c r="N344"/>
    </row>
    <row r="345" spans="1:14" x14ac:dyDescent="0.3">
      <c r="A345" s="23" t="s">
        <v>1652</v>
      </c>
      <c r="B345" s="22" t="s">
        <v>1078</v>
      </c>
      <c r="C345" s="22" t="s">
        <v>1625</v>
      </c>
      <c r="D345" s="3" t="s">
        <v>865</v>
      </c>
      <c r="E345" s="3" t="s">
        <v>865</v>
      </c>
      <c r="F345" s="3" t="str">
        <f>"["&amp;A345&amp;"]_"&amp;B345</f>
        <v>[phecode 296.22]_Major depressive disorder</v>
      </c>
      <c r="G345" s="3" t="s">
        <v>865</v>
      </c>
      <c r="H345" s="3" t="s">
        <v>865</v>
      </c>
      <c r="I345" s="3" t="s">
        <v>1678</v>
      </c>
      <c r="K345" s="3" t="s">
        <v>1664</v>
      </c>
      <c r="N345"/>
    </row>
    <row r="346" spans="1:14" x14ac:dyDescent="0.3">
      <c r="A346" s="23" t="s">
        <v>863</v>
      </c>
      <c r="B346" s="22" t="s">
        <v>1639</v>
      </c>
      <c r="C346" s="22" t="s">
        <v>1625</v>
      </c>
      <c r="D346" s="3" t="s">
        <v>865</v>
      </c>
      <c r="E346" s="3" t="s">
        <v>865</v>
      </c>
      <c r="F346" s="3" t="str">
        <f>"["&amp;A346&amp;"]_"&amp;B346</f>
        <v>[gwas]_Mental deterioration</v>
      </c>
      <c r="G346" s="3" t="s">
        <v>865</v>
      </c>
      <c r="H346" s="3" t="s">
        <v>865</v>
      </c>
      <c r="I346" s="3" t="s">
        <v>1678</v>
      </c>
      <c r="K346" s="3" t="s">
        <v>1664</v>
      </c>
      <c r="N346"/>
    </row>
    <row r="347" spans="1:14" x14ac:dyDescent="0.3">
      <c r="A347" s="23" t="s">
        <v>1648</v>
      </c>
      <c r="B347" s="22" t="s">
        <v>1649</v>
      </c>
      <c r="C347" s="22" t="s">
        <v>1625</v>
      </c>
      <c r="D347" s="3" t="s">
        <v>865</v>
      </c>
      <c r="E347" s="3" t="s">
        <v>865</v>
      </c>
      <c r="F347" s="3" t="str">
        <f>"["&amp;A347&amp;"]_"&amp;B347</f>
        <v>[phecode 291.4]_Mental disorders due to brain damage</v>
      </c>
      <c r="G347" s="3" t="s">
        <v>865</v>
      </c>
      <c r="H347" s="3" t="s">
        <v>865</v>
      </c>
      <c r="I347" s="3" t="s">
        <v>1678</v>
      </c>
      <c r="K347" s="3" t="s">
        <v>1664</v>
      </c>
      <c r="N347"/>
    </row>
    <row r="348" spans="1:14" x14ac:dyDescent="0.3">
      <c r="A348" s="23" t="s">
        <v>1650</v>
      </c>
      <c r="B348" s="22" t="s">
        <v>1651</v>
      </c>
      <c r="C348" s="22" t="s">
        <v>1625</v>
      </c>
      <c r="D348" s="3" t="s">
        <v>865</v>
      </c>
      <c r="E348" s="3" t="s">
        <v>865</v>
      </c>
      <c r="F348" s="3" t="str">
        <f>"["&amp;A348&amp;"]_"&amp;B348</f>
        <v>[phecode 315.3]_Mental retardation</v>
      </c>
      <c r="G348" s="3" t="s">
        <v>865</v>
      </c>
      <c r="H348" s="3" t="s">
        <v>865</v>
      </c>
      <c r="I348" s="3" t="s">
        <v>1678</v>
      </c>
      <c r="K348" s="3" t="s">
        <v>1664</v>
      </c>
      <c r="N348"/>
    </row>
    <row r="349" spans="1:14" x14ac:dyDescent="0.3">
      <c r="A349" s="23" t="s">
        <v>1653</v>
      </c>
      <c r="B349" s="22" t="s">
        <v>1654</v>
      </c>
      <c r="C349" s="22" t="s">
        <v>1625</v>
      </c>
      <c r="D349" s="3" t="s">
        <v>865</v>
      </c>
      <c r="E349" s="3" t="s">
        <v>865</v>
      </c>
      <c r="F349" s="3" t="str">
        <f>"["&amp;A349&amp;"]_"&amp;B349</f>
        <v>[phecode 292]_Neurological disorders due to brain damage</v>
      </c>
      <c r="G349" s="3" t="s">
        <v>865</v>
      </c>
      <c r="H349" s="3" t="s">
        <v>865</v>
      </c>
      <c r="I349" s="3" t="s">
        <v>1678</v>
      </c>
      <c r="K349" s="3" t="s">
        <v>1664</v>
      </c>
      <c r="N349"/>
    </row>
    <row r="350" spans="1:14" x14ac:dyDescent="0.3">
      <c r="A350" s="23" t="s">
        <v>1655</v>
      </c>
      <c r="B350" s="22" t="s">
        <v>1656</v>
      </c>
      <c r="C350" s="22" t="s">
        <v>1625</v>
      </c>
      <c r="D350" s="3" t="s">
        <v>865</v>
      </c>
      <c r="E350" s="3" t="s">
        <v>865</v>
      </c>
      <c r="F350" s="3" t="str">
        <f>"["&amp;A350&amp;"]_"&amp;B350</f>
        <v>[phecode 348.9]_Other conditions of brain, NOS</v>
      </c>
      <c r="G350" s="3" t="s">
        <v>865</v>
      </c>
      <c r="H350" s="3" t="s">
        <v>865</v>
      </c>
      <c r="I350" s="3" t="s">
        <v>1678</v>
      </c>
      <c r="K350" s="3" t="s">
        <v>1664</v>
      </c>
      <c r="N350"/>
    </row>
    <row r="351" spans="1:14" x14ac:dyDescent="0.3">
      <c r="A351" s="23" t="s">
        <v>1657</v>
      </c>
      <c r="B351" s="22" t="s">
        <v>1658</v>
      </c>
      <c r="C351" s="22" t="s">
        <v>1625</v>
      </c>
      <c r="D351" s="3" t="s">
        <v>865</v>
      </c>
      <c r="E351" s="3" t="s">
        <v>865</v>
      </c>
      <c r="F351" s="3" t="str">
        <f>"["&amp;A351&amp;"]_"&amp;B351</f>
        <v>[phecode 291]_Other specified nonpsychotic and/or transient mental disorders</v>
      </c>
      <c r="G351" s="3" t="s">
        <v>865</v>
      </c>
      <c r="H351" s="3" t="s">
        <v>865</v>
      </c>
      <c r="I351" s="3" t="s">
        <v>1678</v>
      </c>
      <c r="K351" s="3" t="s">
        <v>1664</v>
      </c>
      <c r="N351"/>
    </row>
    <row r="352" spans="1:14" x14ac:dyDescent="0.3">
      <c r="A352" s="23" t="s">
        <v>1659</v>
      </c>
      <c r="B352" s="22" t="s">
        <v>1660</v>
      </c>
      <c r="C352" s="22" t="s">
        <v>1625</v>
      </c>
      <c r="D352" s="3" t="s">
        <v>865</v>
      </c>
      <c r="E352" s="3" t="s">
        <v>865</v>
      </c>
      <c r="F352" s="3" t="str">
        <f>"["&amp;A352&amp;"]_"&amp;B352</f>
        <v>[phecode 742.2]_Pathological, developmental or recurrent dislocation</v>
      </c>
      <c r="G352" s="3" t="s">
        <v>865</v>
      </c>
      <c r="H352" s="3" t="s">
        <v>865</v>
      </c>
      <c r="I352" s="3" t="s">
        <v>1678</v>
      </c>
      <c r="K352" s="3" t="s">
        <v>1664</v>
      </c>
      <c r="N352"/>
    </row>
    <row r="353" spans="1:14" x14ac:dyDescent="0.3">
      <c r="A353" s="23" t="s">
        <v>1661</v>
      </c>
      <c r="B353" s="22" t="s">
        <v>1662</v>
      </c>
      <c r="C353" s="22" t="s">
        <v>1625</v>
      </c>
      <c r="D353" s="3" t="s">
        <v>865</v>
      </c>
      <c r="E353" s="3" t="s">
        <v>865</v>
      </c>
      <c r="F353" s="3" t="str">
        <f>"["&amp;A353&amp;"]_"&amp;B353</f>
        <v>[phecode 290.3]_Persistent mental disorders due to other conditions</v>
      </c>
      <c r="G353" s="3" t="s">
        <v>865</v>
      </c>
      <c r="H353" s="3" t="s">
        <v>865</v>
      </c>
      <c r="I353" s="3" t="s">
        <v>1678</v>
      </c>
      <c r="K353" s="3" t="s">
        <v>1664</v>
      </c>
      <c r="N353"/>
    </row>
    <row r="354" spans="1:14" x14ac:dyDescent="0.3">
      <c r="A354" s="23" t="s">
        <v>863</v>
      </c>
      <c r="B354" s="22" t="s">
        <v>1676</v>
      </c>
      <c r="C354" s="22" t="s">
        <v>1625</v>
      </c>
      <c r="D354" s="3" t="s">
        <v>865</v>
      </c>
      <c r="E354" s="3" t="s">
        <v>865</v>
      </c>
      <c r="F354" s="3" t="str">
        <f>"["&amp;A354&amp;"]_"&amp;B354</f>
        <v>[gwas]_Psychomotor performance</v>
      </c>
      <c r="G354" s="3" t="s">
        <v>865</v>
      </c>
      <c r="H354" s="3" t="s">
        <v>865</v>
      </c>
      <c r="I354" s="3" t="s">
        <v>1678</v>
      </c>
      <c r="K354" s="3" t="s">
        <v>1664</v>
      </c>
      <c r="N354"/>
    </row>
    <row r="355" spans="1:14" x14ac:dyDescent="0.3">
      <c r="A355" s="23" t="s">
        <v>863</v>
      </c>
      <c r="B355" s="22" t="s">
        <v>1677</v>
      </c>
      <c r="C355" s="22" t="s">
        <v>1625</v>
      </c>
      <c r="D355" s="3" t="s">
        <v>865</v>
      </c>
      <c r="E355" s="3" t="s">
        <v>865</v>
      </c>
      <c r="F355" s="3" t="str">
        <f>"["&amp;A355&amp;"]_"&amp;B355</f>
        <v>[gwas]_Wellbeing measurement</v>
      </c>
      <c r="G355" s="3" t="s">
        <v>865</v>
      </c>
      <c r="H355" s="3" t="s">
        <v>865</v>
      </c>
      <c r="I355" s="3" t="s">
        <v>1678</v>
      </c>
      <c r="K355" s="3" t="s">
        <v>1664</v>
      </c>
      <c r="N355"/>
    </row>
    <row r="356" spans="1:14" x14ac:dyDescent="0.3">
      <c r="A356" s="3" t="s">
        <v>863</v>
      </c>
      <c r="B356" s="3" t="s">
        <v>977</v>
      </c>
      <c r="C356" s="3" t="s">
        <v>865</v>
      </c>
      <c r="D356" s="3" t="s">
        <v>886</v>
      </c>
      <c r="E356" s="3" t="s">
        <v>865</v>
      </c>
      <c r="F356" s="3" t="str">
        <f>"["&amp;A356&amp;"]_"&amp;B356</f>
        <v>[gwas]_Age-related hearing impairment</v>
      </c>
      <c r="G356" s="3" t="s">
        <v>865</v>
      </c>
      <c r="H356" s="3" t="s">
        <v>865</v>
      </c>
      <c r="I356" s="3" t="s">
        <v>1515</v>
      </c>
      <c r="K356" s="3" t="s">
        <v>1515</v>
      </c>
      <c r="N356"/>
    </row>
    <row r="357" spans="1:14" x14ac:dyDescent="0.3">
      <c r="A357" s="3" t="s">
        <v>863</v>
      </c>
      <c r="B357" s="3" t="s">
        <v>381</v>
      </c>
      <c r="C357" s="3" t="s">
        <v>865</v>
      </c>
      <c r="D357" s="3" t="s">
        <v>886</v>
      </c>
      <c r="E357" s="3" t="s">
        <v>886</v>
      </c>
      <c r="F357" s="3" t="str">
        <f>"["&amp;A357&amp;"]_"&amp;B357</f>
        <v>[gwas]_Age-related macular degeneration</v>
      </c>
      <c r="G357" s="3" t="s">
        <v>865</v>
      </c>
      <c r="H357" s="3" t="s">
        <v>865</v>
      </c>
      <c r="I357" s="3" t="s">
        <v>1515</v>
      </c>
      <c r="K357" s="3" t="s">
        <v>1515</v>
      </c>
      <c r="N357"/>
    </row>
    <row r="358" spans="1:14" x14ac:dyDescent="0.3">
      <c r="A358" s="3" t="s">
        <v>790</v>
      </c>
      <c r="B358" s="3" t="s">
        <v>1498</v>
      </c>
      <c r="C358" s="3" t="s">
        <v>865</v>
      </c>
      <c r="D358" s="3" t="s">
        <v>886</v>
      </c>
      <c r="E358" s="3" t="s">
        <v>886</v>
      </c>
      <c r="F358" s="3" t="str">
        <f>"["&amp;A358&amp;"]_"&amp;B358</f>
        <v>[phecode 362.29]_Age-Related macular degeneration</v>
      </c>
      <c r="G358" s="3" t="s">
        <v>865</v>
      </c>
      <c r="H358" s="3" t="s">
        <v>865</v>
      </c>
      <c r="I358" s="3" t="s">
        <v>1515</v>
      </c>
      <c r="K358" s="3" t="s">
        <v>1515</v>
      </c>
      <c r="N358"/>
    </row>
    <row r="359" spans="1:14" x14ac:dyDescent="0.3">
      <c r="A359" s="3" t="s">
        <v>1620</v>
      </c>
      <c r="B359" s="3" t="s">
        <v>294</v>
      </c>
      <c r="C359" s="3" t="s">
        <v>865</v>
      </c>
      <c r="D359" s="3" t="s">
        <v>886</v>
      </c>
      <c r="E359" s="3" t="s">
        <v>865</v>
      </c>
      <c r="F359" s="3" t="str">
        <f>"["&amp;A359&amp;"]_"&amp;B359</f>
        <v>[geneatalas]_Blindness and low vision</v>
      </c>
      <c r="G359" s="3">
        <v>369</v>
      </c>
      <c r="H359" s="3" t="s">
        <v>1701</v>
      </c>
      <c r="I359" s="3" t="s">
        <v>1515</v>
      </c>
      <c r="K359" s="3" t="s">
        <v>1515</v>
      </c>
      <c r="N359"/>
    </row>
    <row r="360" spans="1:14" x14ac:dyDescent="0.3">
      <c r="A360" s="3" t="s">
        <v>703</v>
      </c>
      <c r="B360" s="3" t="s">
        <v>294</v>
      </c>
      <c r="C360" s="3" t="s">
        <v>865</v>
      </c>
      <c r="D360" s="3" t="s">
        <v>886</v>
      </c>
      <c r="E360" s="3" t="s">
        <v>865</v>
      </c>
      <c r="F360" s="3" t="str">
        <f>"["&amp;A360&amp;"]_"&amp;B360</f>
        <v>[phecode 367.9]_Blindness and low vision</v>
      </c>
      <c r="G360" s="3" t="s">
        <v>865</v>
      </c>
      <c r="H360" s="3" t="s">
        <v>865</v>
      </c>
      <c r="I360" s="3" t="s">
        <v>1515</v>
      </c>
      <c r="K360" s="3" t="s">
        <v>1515</v>
      </c>
      <c r="N360"/>
    </row>
    <row r="361" spans="1:14" x14ac:dyDescent="0.3">
      <c r="A361" s="3" t="s">
        <v>1620</v>
      </c>
      <c r="B361" s="3" t="s">
        <v>449</v>
      </c>
      <c r="C361" s="3" t="s">
        <v>865</v>
      </c>
      <c r="D361" s="3" t="s">
        <v>886</v>
      </c>
      <c r="E361" s="3" t="s">
        <v>865</v>
      </c>
      <c r="F361" s="3" t="str">
        <f>"["&amp;A361&amp;"]_"&amp;B361</f>
        <v>[geneatalas]_Cataract</v>
      </c>
      <c r="G361" s="3">
        <v>366</v>
      </c>
      <c r="H361" s="3" t="s">
        <v>1712</v>
      </c>
      <c r="I361" s="3" t="s">
        <v>1515</v>
      </c>
      <c r="K361" s="3" t="s">
        <v>1515</v>
      </c>
      <c r="N361"/>
    </row>
    <row r="362" spans="1:14" x14ac:dyDescent="0.3">
      <c r="A362" s="3" t="s">
        <v>856</v>
      </c>
      <c r="B362" s="3" t="s">
        <v>449</v>
      </c>
      <c r="C362" s="3" t="s">
        <v>865</v>
      </c>
      <c r="D362" s="3" t="s">
        <v>886</v>
      </c>
      <c r="E362" s="3" t="s">
        <v>865</v>
      </c>
      <c r="F362" s="3" t="str">
        <f>"["&amp;A362&amp;"]_"&amp;B362</f>
        <v>[phecode 366]_Cataract</v>
      </c>
      <c r="G362" s="3" t="s">
        <v>865</v>
      </c>
      <c r="H362" s="3" t="s">
        <v>865</v>
      </c>
      <c r="I362" s="3" t="s">
        <v>1515</v>
      </c>
      <c r="K362" s="3" t="s">
        <v>1515</v>
      </c>
      <c r="N362"/>
    </row>
    <row r="363" spans="1:14" x14ac:dyDescent="0.3">
      <c r="A363" s="3" t="s">
        <v>1620</v>
      </c>
      <c r="B363" s="3" t="s">
        <v>140</v>
      </c>
      <c r="C363" s="3" t="s">
        <v>865</v>
      </c>
      <c r="D363" s="3" t="s">
        <v>886</v>
      </c>
      <c r="E363" s="3" t="s">
        <v>865</v>
      </c>
      <c r="F363" s="3" t="str">
        <f>"["&amp;A363&amp;"]_"&amp;B363</f>
        <v>[geneatalas]_Choroidal degenerations</v>
      </c>
      <c r="G363" s="3">
        <v>363</v>
      </c>
      <c r="H363" s="3" t="s">
        <v>1714</v>
      </c>
      <c r="I363" s="3" t="s">
        <v>1515</v>
      </c>
      <c r="K363" s="3" t="s">
        <v>1515</v>
      </c>
      <c r="N363"/>
    </row>
    <row r="364" spans="1:14" x14ac:dyDescent="0.3">
      <c r="A364" s="3" t="s">
        <v>548</v>
      </c>
      <c r="B364" s="3" t="s">
        <v>140</v>
      </c>
      <c r="C364" s="3" t="s">
        <v>865</v>
      </c>
      <c r="D364" s="3" t="s">
        <v>886</v>
      </c>
      <c r="E364" s="3" t="s">
        <v>865</v>
      </c>
      <c r="F364" s="3" t="str">
        <f>"["&amp;A364&amp;"]_"&amp;B364</f>
        <v>[phecode 363.4]_Choroidal degenerations</v>
      </c>
      <c r="G364" s="3" t="s">
        <v>865</v>
      </c>
      <c r="H364" s="3" t="s">
        <v>865</v>
      </c>
      <c r="I364" s="3" t="s">
        <v>1515</v>
      </c>
      <c r="K364" s="3" t="s">
        <v>1515</v>
      </c>
      <c r="N364"/>
    </row>
    <row r="365" spans="1:14" x14ac:dyDescent="0.3">
      <c r="A365" s="3" t="s">
        <v>1620</v>
      </c>
      <c r="B365" s="3" t="s">
        <v>80</v>
      </c>
      <c r="C365" s="3" t="s">
        <v>865</v>
      </c>
      <c r="D365" s="3" t="s">
        <v>886</v>
      </c>
      <c r="E365" s="3" t="s">
        <v>865</v>
      </c>
      <c r="F365" s="3" t="str">
        <f>"["&amp;A365&amp;"]_"&amp;B365</f>
        <v>[geneatalas]_Corneal degenerations</v>
      </c>
      <c r="G365" s="3">
        <v>3714</v>
      </c>
      <c r="H365" s="3" t="s">
        <v>1721</v>
      </c>
      <c r="I365" s="3" t="s">
        <v>1515</v>
      </c>
      <c r="K365" s="3" t="s">
        <v>1515</v>
      </c>
      <c r="N365"/>
    </row>
    <row r="366" spans="1:14" x14ac:dyDescent="0.3">
      <c r="A366" s="3" t="s">
        <v>487</v>
      </c>
      <c r="B366" s="3" t="s">
        <v>80</v>
      </c>
      <c r="C366" s="3" t="s">
        <v>865</v>
      </c>
      <c r="D366" s="3" t="s">
        <v>886</v>
      </c>
      <c r="E366" s="3" t="s">
        <v>865</v>
      </c>
      <c r="F366" s="3" t="str">
        <f>"["&amp;A366&amp;"]_"&amp;B366</f>
        <v>[phecode 364.4]_Corneal degenerations</v>
      </c>
      <c r="G366" s="3" t="s">
        <v>865</v>
      </c>
      <c r="H366" s="3" t="s">
        <v>865</v>
      </c>
      <c r="I366" s="3" t="s">
        <v>1515</v>
      </c>
      <c r="K366" s="3" t="s">
        <v>1515</v>
      </c>
      <c r="N366"/>
    </row>
    <row r="367" spans="1:14" x14ac:dyDescent="0.3">
      <c r="A367" s="3" t="s">
        <v>1620</v>
      </c>
      <c r="B367" s="3" t="s">
        <v>95</v>
      </c>
      <c r="C367" s="3" t="s">
        <v>865</v>
      </c>
      <c r="D367" s="3" t="s">
        <v>886</v>
      </c>
      <c r="E367" s="3" t="s">
        <v>865</v>
      </c>
      <c r="F367" s="3" t="str">
        <f>"["&amp;A367&amp;"]_"&amp;B367</f>
        <v>[geneatalas]_Corneal dystrophy</v>
      </c>
      <c r="G367" s="3">
        <v>3715</v>
      </c>
      <c r="H367" s="3" t="s">
        <v>1721</v>
      </c>
      <c r="I367" s="3" t="s">
        <v>1515</v>
      </c>
      <c r="K367" s="3" t="s">
        <v>1515</v>
      </c>
      <c r="N367"/>
    </row>
    <row r="368" spans="1:14" x14ac:dyDescent="0.3">
      <c r="A368" s="3" t="s">
        <v>503</v>
      </c>
      <c r="B368" s="3" t="s">
        <v>95</v>
      </c>
      <c r="C368" s="3" t="s">
        <v>865</v>
      </c>
      <c r="D368" s="3" t="s">
        <v>886</v>
      </c>
      <c r="E368" s="3" t="s">
        <v>865</v>
      </c>
      <c r="F368" s="3" t="str">
        <f>"["&amp;A368&amp;"]_"&amp;B368</f>
        <v>[phecode 364.5]_Corneal dystrophy</v>
      </c>
      <c r="G368" s="3" t="s">
        <v>865</v>
      </c>
      <c r="H368" s="3" t="s">
        <v>865</v>
      </c>
      <c r="I368" s="3" t="s">
        <v>1515</v>
      </c>
      <c r="K368" s="3" t="s">
        <v>1515</v>
      </c>
      <c r="N368"/>
    </row>
    <row r="369" spans="1:14" x14ac:dyDescent="0.3">
      <c r="A369" s="3" t="s">
        <v>1620</v>
      </c>
      <c r="B369" s="3" t="s">
        <v>205</v>
      </c>
      <c r="C369" s="3" t="s">
        <v>865</v>
      </c>
      <c r="D369" s="3" t="s">
        <v>886</v>
      </c>
      <c r="E369" s="3" t="s">
        <v>865</v>
      </c>
      <c r="F369" s="3" t="str">
        <f>"["&amp;A369&amp;"]_"&amp;B369</f>
        <v>[geneatalas]_Corneal edema</v>
      </c>
      <c r="G369" s="3">
        <v>3712</v>
      </c>
      <c r="H369" s="3" t="s">
        <v>1721</v>
      </c>
      <c r="I369" s="3" t="s">
        <v>1515</v>
      </c>
      <c r="K369" s="3" t="s">
        <v>1515</v>
      </c>
      <c r="N369"/>
    </row>
    <row r="370" spans="1:14" x14ac:dyDescent="0.3">
      <c r="A370" s="3" t="s">
        <v>614</v>
      </c>
      <c r="B370" s="3" t="s">
        <v>205</v>
      </c>
      <c r="C370" s="3" t="s">
        <v>865</v>
      </c>
      <c r="D370" s="3" t="s">
        <v>886</v>
      </c>
      <c r="E370" s="3" t="s">
        <v>865</v>
      </c>
      <c r="F370" s="3" t="str">
        <f>"["&amp;A370&amp;"]_"&amp;B370</f>
        <v>[phecode 364.2]_Corneal edema</v>
      </c>
      <c r="G370" s="3" t="s">
        <v>865</v>
      </c>
      <c r="H370" s="3" t="s">
        <v>865</v>
      </c>
      <c r="I370" s="3" t="s">
        <v>1515</v>
      </c>
      <c r="K370" s="3" t="s">
        <v>1515</v>
      </c>
      <c r="N370"/>
    </row>
    <row r="371" spans="1:14" x14ac:dyDescent="0.3">
      <c r="A371" s="3" t="s">
        <v>812</v>
      </c>
      <c r="B371" s="3" t="s">
        <v>402</v>
      </c>
      <c r="C371" s="3" t="s">
        <v>865</v>
      </c>
      <c r="D371" s="3" t="s">
        <v>886</v>
      </c>
      <c r="E371" s="3" t="s">
        <v>865</v>
      </c>
      <c r="F371" s="3" t="str">
        <f>"["&amp;A371&amp;"]_"&amp;B371</f>
        <v>[phecode 362.23]_Cystoid macular degeneration of retina</v>
      </c>
      <c r="G371" s="3" t="s">
        <v>865</v>
      </c>
      <c r="H371" s="3" t="s">
        <v>865</v>
      </c>
      <c r="I371" s="3" t="s">
        <v>1515</v>
      </c>
      <c r="K371" s="3" t="s">
        <v>1515</v>
      </c>
      <c r="N371"/>
    </row>
    <row r="372" spans="1:14" x14ac:dyDescent="0.3">
      <c r="A372" s="3" t="s">
        <v>1620</v>
      </c>
      <c r="B372" s="3" t="s">
        <v>78</v>
      </c>
      <c r="C372" s="3" t="s">
        <v>865</v>
      </c>
      <c r="D372" s="3" t="s">
        <v>886</v>
      </c>
      <c r="E372" s="3" t="s">
        <v>865</v>
      </c>
      <c r="F372" s="3" t="str">
        <f>"["&amp;A372&amp;"]_"&amp;B372</f>
        <v>[geneatalas]_Disorders of cornea</v>
      </c>
      <c r="G372" s="3">
        <v>371</v>
      </c>
      <c r="H372" s="3" t="s">
        <v>1721</v>
      </c>
      <c r="I372" s="3" t="s">
        <v>1515</v>
      </c>
      <c r="K372" s="3" t="s">
        <v>1515</v>
      </c>
      <c r="N372"/>
    </row>
    <row r="373" spans="1:14" x14ac:dyDescent="0.3">
      <c r="A373" s="3" t="s">
        <v>485</v>
      </c>
      <c r="B373" s="3" t="s">
        <v>78</v>
      </c>
      <c r="C373" s="3" t="s">
        <v>865</v>
      </c>
      <c r="D373" s="3" t="s">
        <v>886</v>
      </c>
      <c r="E373" s="3" t="s">
        <v>865</v>
      </c>
      <c r="F373" s="3" t="str">
        <f>"["&amp;A373&amp;"]_"&amp;B373</f>
        <v>[phecode 364]_Disorders of cornea</v>
      </c>
      <c r="G373" s="3" t="s">
        <v>865</v>
      </c>
      <c r="H373" s="3" t="s">
        <v>865</v>
      </c>
      <c r="I373" s="3" t="s">
        <v>1515</v>
      </c>
      <c r="K373" s="3" t="s">
        <v>1515</v>
      </c>
      <c r="N373"/>
    </row>
    <row r="374" spans="1:14" x14ac:dyDescent="0.3">
      <c r="A374" s="3" t="s">
        <v>1620</v>
      </c>
      <c r="B374" s="3" t="s">
        <v>164</v>
      </c>
      <c r="C374" s="3" t="s">
        <v>865</v>
      </c>
      <c r="D374" s="3" t="s">
        <v>886</v>
      </c>
      <c r="E374" s="3" t="s">
        <v>865</v>
      </c>
      <c r="F374" s="3" t="str">
        <f>"["&amp;A374&amp;"]_"&amp;B374</f>
        <v>[geneatalas]_Glaucoma</v>
      </c>
      <c r="G374" s="3">
        <v>365</v>
      </c>
      <c r="H374" s="3" t="s">
        <v>1734</v>
      </c>
      <c r="I374" s="3" t="s">
        <v>1515</v>
      </c>
      <c r="K374" s="3" t="s">
        <v>1515</v>
      </c>
      <c r="N374"/>
    </row>
    <row r="375" spans="1:14" x14ac:dyDescent="0.3">
      <c r="A375" s="3" t="s">
        <v>863</v>
      </c>
      <c r="B375" s="3" t="s">
        <v>164</v>
      </c>
      <c r="C375" s="3" t="s">
        <v>865</v>
      </c>
      <c r="D375" s="3" t="s">
        <v>886</v>
      </c>
      <c r="E375" s="3" t="s">
        <v>865</v>
      </c>
      <c r="F375" s="3" t="str">
        <f>"["&amp;A375&amp;"]_"&amp;B375</f>
        <v>[gwas]_Glaucoma</v>
      </c>
      <c r="G375" s="3" t="s">
        <v>865</v>
      </c>
      <c r="H375" s="3" t="s">
        <v>865</v>
      </c>
      <c r="I375" s="3" t="s">
        <v>1515</v>
      </c>
      <c r="K375" s="3" t="s">
        <v>1515</v>
      </c>
      <c r="N375"/>
    </row>
    <row r="376" spans="1:14" x14ac:dyDescent="0.3">
      <c r="A376" s="3" t="s">
        <v>572</v>
      </c>
      <c r="B376" s="3" t="s">
        <v>164</v>
      </c>
      <c r="C376" s="3" t="s">
        <v>865</v>
      </c>
      <c r="D376" s="3" t="s">
        <v>886</v>
      </c>
      <c r="E376" s="3" t="s">
        <v>865</v>
      </c>
      <c r="F376" s="3" t="str">
        <f>"["&amp;A376&amp;"]_"&amp;B376</f>
        <v>[phecode 365]_Glaucoma</v>
      </c>
      <c r="G376" s="3" t="s">
        <v>865</v>
      </c>
      <c r="H376" s="3" t="s">
        <v>865</v>
      </c>
      <c r="I376" s="3" t="s">
        <v>1515</v>
      </c>
      <c r="K376" s="3" t="s">
        <v>1515</v>
      </c>
      <c r="N376"/>
    </row>
    <row r="377" spans="1:14" x14ac:dyDescent="0.3">
      <c r="A377" s="3" t="s">
        <v>1620</v>
      </c>
      <c r="B377" s="3" t="s">
        <v>25</v>
      </c>
      <c r="C377" s="3" t="s">
        <v>865</v>
      </c>
      <c r="D377" s="3" t="s">
        <v>865</v>
      </c>
      <c r="E377" s="3" t="s">
        <v>886</v>
      </c>
      <c r="F377" s="3" t="str">
        <f>"["&amp;A377&amp;"]_"&amp;B377</f>
        <v>[geneatalas]_Glaucoma (primary open‐angle)</v>
      </c>
      <c r="G377" s="3">
        <v>365</v>
      </c>
      <c r="H377" s="3" t="s">
        <v>1734</v>
      </c>
      <c r="I377" s="3" t="s">
        <v>1515</v>
      </c>
      <c r="K377" s="3" t="s">
        <v>1515</v>
      </c>
      <c r="L377" s="2" t="s">
        <v>1621</v>
      </c>
      <c r="N377"/>
    </row>
    <row r="378" spans="1:14" x14ac:dyDescent="0.3">
      <c r="A378" s="3" t="s">
        <v>1620</v>
      </c>
      <c r="B378" s="3" t="s">
        <v>392</v>
      </c>
      <c r="C378" s="3" t="s">
        <v>865</v>
      </c>
      <c r="D378" s="3" t="s">
        <v>886</v>
      </c>
      <c r="E378" s="3" t="s">
        <v>865</v>
      </c>
      <c r="F378" s="3" t="str">
        <f>"["&amp;A378&amp;"]_"&amp;B378</f>
        <v>[geneatalas]_Hearing loss</v>
      </c>
      <c r="G378" s="3">
        <v>389</v>
      </c>
      <c r="H378" s="3" t="s">
        <v>1736</v>
      </c>
      <c r="I378" s="3" t="s">
        <v>1515</v>
      </c>
      <c r="K378" s="3" t="s">
        <v>1515</v>
      </c>
      <c r="N378"/>
    </row>
    <row r="379" spans="1:14" x14ac:dyDescent="0.3">
      <c r="A379" s="3" t="s">
        <v>800</v>
      </c>
      <c r="B379" s="3" t="s">
        <v>392</v>
      </c>
      <c r="C379" s="3" t="s">
        <v>865</v>
      </c>
      <c r="D379" s="3" t="s">
        <v>886</v>
      </c>
      <c r="E379" s="3" t="s">
        <v>865</v>
      </c>
      <c r="F379" s="3" t="str">
        <f>"["&amp;A379&amp;"]_"&amp;B379</f>
        <v>[phecode 389]_Hearing loss</v>
      </c>
      <c r="G379" s="3" t="s">
        <v>865</v>
      </c>
      <c r="H379" s="3" t="s">
        <v>865</v>
      </c>
      <c r="I379" s="3" t="s">
        <v>1515</v>
      </c>
      <c r="K379" s="3" t="s">
        <v>1515</v>
      </c>
      <c r="N379"/>
    </row>
    <row r="380" spans="1:14" x14ac:dyDescent="0.3">
      <c r="A380" s="3" t="s">
        <v>702</v>
      </c>
      <c r="B380" s="3" t="s">
        <v>293</v>
      </c>
      <c r="C380" s="3" t="s">
        <v>865</v>
      </c>
      <c r="D380" s="3" t="s">
        <v>886</v>
      </c>
      <c r="E380" s="3" t="s">
        <v>865</v>
      </c>
      <c r="F380" s="3" t="str">
        <f>"["&amp;A380&amp;"]_"&amp;B380</f>
        <v>[phecode 371.51]_Keratoconjunctivitis sicca</v>
      </c>
      <c r="G380" s="3" t="s">
        <v>865</v>
      </c>
      <c r="H380" s="3" t="s">
        <v>865</v>
      </c>
      <c r="I380" s="3" t="s">
        <v>1515</v>
      </c>
      <c r="K380" s="3" t="s">
        <v>1515</v>
      </c>
      <c r="N380"/>
    </row>
    <row r="381" spans="1:14" x14ac:dyDescent="0.3">
      <c r="A381" s="3" t="s">
        <v>627</v>
      </c>
      <c r="B381" s="3" t="s">
        <v>220</v>
      </c>
      <c r="C381" s="3" t="s">
        <v>865</v>
      </c>
      <c r="D381" s="3" t="s">
        <v>886</v>
      </c>
      <c r="E381" s="3" t="s">
        <v>865</v>
      </c>
      <c r="F381" s="3" t="str">
        <f>"["&amp;A381&amp;"]_"&amp;B381</f>
        <v>[phecode 386.3]_Labyrinthitis</v>
      </c>
      <c r="G381" s="3" t="s">
        <v>865</v>
      </c>
      <c r="H381" s="3" t="s">
        <v>865</v>
      </c>
      <c r="I381" s="3" t="s">
        <v>1515</v>
      </c>
      <c r="K381" s="3" t="s">
        <v>1515</v>
      </c>
      <c r="N381"/>
    </row>
    <row r="382" spans="1:14" x14ac:dyDescent="0.3">
      <c r="A382" s="3" t="s">
        <v>699</v>
      </c>
      <c r="B382" s="3" t="s">
        <v>290</v>
      </c>
      <c r="C382" s="3" t="s">
        <v>865</v>
      </c>
      <c r="D382" s="3" t="s">
        <v>886</v>
      </c>
      <c r="E382" s="3" t="s">
        <v>865</v>
      </c>
      <c r="F382" s="3" t="str">
        <f>"["&amp;A382&amp;"]_"&amp;B382</f>
        <v>[phecode 362.2]_Macular degeneration</v>
      </c>
      <c r="G382" s="3" t="s">
        <v>865</v>
      </c>
      <c r="H382" s="3" t="s">
        <v>865</v>
      </c>
      <c r="I382" s="3" t="s">
        <v>1515</v>
      </c>
      <c r="K382" s="3" t="s">
        <v>1515</v>
      </c>
      <c r="N382"/>
    </row>
    <row r="383" spans="1:14" x14ac:dyDescent="0.3">
      <c r="A383" s="3" t="s">
        <v>612</v>
      </c>
      <c r="B383" s="3" t="s">
        <v>203</v>
      </c>
      <c r="C383" s="3" t="s">
        <v>865</v>
      </c>
      <c r="D383" s="3" t="s">
        <v>886</v>
      </c>
      <c r="E383" s="3" t="s">
        <v>865</v>
      </c>
      <c r="F383" s="3" t="str">
        <f>"["&amp;A383&amp;"]_"&amp;B383</f>
        <v>[phecode 362.21]_Macular degeneration, dry</v>
      </c>
      <c r="G383" s="3" t="s">
        <v>865</v>
      </c>
      <c r="H383" s="3" t="s">
        <v>865</v>
      </c>
      <c r="I383" s="3" t="s">
        <v>1515</v>
      </c>
      <c r="K383" s="3" t="s">
        <v>1515</v>
      </c>
      <c r="N383"/>
    </row>
    <row r="384" spans="1:14" x14ac:dyDescent="0.3">
      <c r="A384" s="3" t="s">
        <v>468</v>
      </c>
      <c r="B384" s="3" t="s">
        <v>63</v>
      </c>
      <c r="C384" s="3" t="s">
        <v>865</v>
      </c>
      <c r="D384" s="3" t="s">
        <v>886</v>
      </c>
      <c r="E384" s="3" t="s">
        <v>865</v>
      </c>
      <c r="F384" s="3" t="str">
        <f>"["&amp;A384&amp;"]_"&amp;B384</f>
        <v>[phecode 362.22]_Macular degeneration, wet</v>
      </c>
      <c r="G384" s="3" t="s">
        <v>865</v>
      </c>
      <c r="H384" s="3" t="s">
        <v>865</v>
      </c>
      <c r="I384" s="3" t="s">
        <v>1515</v>
      </c>
      <c r="K384" s="3" t="s">
        <v>1515</v>
      </c>
      <c r="N384"/>
    </row>
    <row r="385" spans="1:14" x14ac:dyDescent="0.3">
      <c r="A385" s="3" t="s">
        <v>683</v>
      </c>
      <c r="B385" s="3" t="s">
        <v>274</v>
      </c>
      <c r="C385" s="3" t="s">
        <v>865</v>
      </c>
      <c r="D385" s="3" t="s">
        <v>886</v>
      </c>
      <c r="E385" s="3" t="s">
        <v>865</v>
      </c>
      <c r="F385" s="3" t="str">
        <f>"["&amp;A385&amp;"]_"&amp;B385</f>
        <v>[phecode 386.1]_Meniere's disease</v>
      </c>
      <c r="G385" s="3" t="s">
        <v>865</v>
      </c>
      <c r="H385" s="3" t="s">
        <v>865</v>
      </c>
      <c r="I385" s="3" t="s">
        <v>1515</v>
      </c>
      <c r="K385" s="3" t="s">
        <v>1515</v>
      </c>
      <c r="N385"/>
    </row>
    <row r="386" spans="1:14" x14ac:dyDescent="0.3">
      <c r="A386" s="3" t="s">
        <v>863</v>
      </c>
      <c r="B386" s="3" t="s">
        <v>96</v>
      </c>
      <c r="C386" s="3" t="s">
        <v>865</v>
      </c>
      <c r="D386" s="3" t="s">
        <v>865</v>
      </c>
      <c r="E386" s="3" t="s">
        <v>886</v>
      </c>
      <c r="F386" s="3" t="str">
        <f>"["&amp;A386&amp;"]_"&amp;B386</f>
        <v>[gwas]_Myopia</v>
      </c>
      <c r="G386" s="3" t="s">
        <v>865</v>
      </c>
      <c r="H386" s="3" t="s">
        <v>865</v>
      </c>
      <c r="I386" s="3" t="s">
        <v>1515</v>
      </c>
      <c r="K386" s="3" t="s">
        <v>1515</v>
      </c>
      <c r="N386"/>
    </row>
    <row r="387" spans="1:14" x14ac:dyDescent="0.3">
      <c r="A387" s="3" t="s">
        <v>601</v>
      </c>
      <c r="B387" s="3" t="s">
        <v>96</v>
      </c>
      <c r="C387" s="3" t="s">
        <v>865</v>
      </c>
      <c r="D387" s="3" t="s">
        <v>865</v>
      </c>
      <c r="E387" s="3" t="s">
        <v>886</v>
      </c>
      <c r="F387" s="3" t="str">
        <f>"["&amp;A387&amp;"]_"&amp;B387</f>
        <v>[phecode 367.1]_Myopia</v>
      </c>
      <c r="G387" s="3" t="s">
        <v>865</v>
      </c>
      <c r="H387" s="3" t="s">
        <v>865</v>
      </c>
      <c r="I387" s="3" t="s">
        <v>1515</v>
      </c>
      <c r="K387" s="3" t="s">
        <v>1515</v>
      </c>
      <c r="N387"/>
    </row>
    <row r="388" spans="1:14" x14ac:dyDescent="0.3">
      <c r="A388" s="3" t="s">
        <v>637</v>
      </c>
      <c r="B388" s="3" t="s">
        <v>230</v>
      </c>
      <c r="C388" s="3" t="s">
        <v>865</v>
      </c>
      <c r="D388" s="3" t="s">
        <v>886</v>
      </c>
      <c r="E388" s="3" t="s">
        <v>865</v>
      </c>
      <c r="F388" s="3" t="str">
        <f>"["&amp;A388&amp;"]_"&amp;B388</f>
        <v>[phecode 366.1]_Nonsenile Cataract</v>
      </c>
      <c r="G388" s="3" t="s">
        <v>865</v>
      </c>
      <c r="H388" s="3" t="s">
        <v>865</v>
      </c>
      <c r="I388" s="3" t="s">
        <v>1515</v>
      </c>
      <c r="K388" s="3" t="s">
        <v>1515</v>
      </c>
      <c r="N388"/>
    </row>
    <row r="389" spans="1:14" x14ac:dyDescent="0.3">
      <c r="A389" s="3" t="s">
        <v>863</v>
      </c>
      <c r="B389" s="3" t="s">
        <v>1504</v>
      </c>
      <c r="C389" s="3" t="s">
        <v>865</v>
      </c>
      <c r="D389" s="3" t="s">
        <v>886</v>
      </c>
      <c r="E389" s="3" t="s">
        <v>886</v>
      </c>
      <c r="F389" s="3" t="str">
        <f>"["&amp;A389&amp;"]_"&amp;B389</f>
        <v>[gwas]_Open-Angle glaucoma</v>
      </c>
      <c r="G389" s="3" t="s">
        <v>865</v>
      </c>
      <c r="H389" s="3" t="s">
        <v>865</v>
      </c>
      <c r="I389" s="3" t="s">
        <v>1515</v>
      </c>
      <c r="K389" s="3" t="s">
        <v>1515</v>
      </c>
      <c r="N389"/>
    </row>
    <row r="390" spans="1:14" x14ac:dyDescent="0.3">
      <c r="A390" s="3" t="s">
        <v>788</v>
      </c>
      <c r="B390" s="3" t="s">
        <v>1504</v>
      </c>
      <c r="C390" s="3" t="s">
        <v>865</v>
      </c>
      <c r="D390" s="3" t="s">
        <v>886</v>
      </c>
      <c r="E390" s="3" t="s">
        <v>886</v>
      </c>
      <c r="F390" s="3" t="str">
        <f>"["&amp;A390&amp;"]_"&amp;B390</f>
        <v>[phecode 365.1]_Open-Angle glaucoma</v>
      </c>
      <c r="G390" s="3" t="s">
        <v>865</v>
      </c>
      <c r="H390" s="3" t="s">
        <v>865</v>
      </c>
      <c r="I390" s="3" t="s">
        <v>1515</v>
      </c>
      <c r="K390" s="3" t="s">
        <v>1515</v>
      </c>
      <c r="N390"/>
    </row>
    <row r="391" spans="1:14" x14ac:dyDescent="0.3">
      <c r="A391" s="3" t="s">
        <v>863</v>
      </c>
      <c r="B391" s="3" t="s">
        <v>880</v>
      </c>
      <c r="C391" s="3" t="s">
        <v>865</v>
      </c>
      <c r="D391" s="3" t="s">
        <v>865</v>
      </c>
      <c r="E391" s="3" t="s">
        <v>886</v>
      </c>
      <c r="F391" s="3" t="str">
        <f>"["&amp;A391&amp;"]_"&amp;B391</f>
        <v>[gwas]_Pathological myopia</v>
      </c>
      <c r="G391" s="3" t="s">
        <v>865</v>
      </c>
      <c r="H391" s="3" t="s">
        <v>865</v>
      </c>
      <c r="I391" s="3" t="s">
        <v>1515</v>
      </c>
      <c r="K391" s="3" t="s">
        <v>1515</v>
      </c>
      <c r="N391"/>
    </row>
    <row r="392" spans="1:14" x14ac:dyDescent="0.3">
      <c r="A392" s="3" t="s">
        <v>599</v>
      </c>
      <c r="B392" s="3" t="s">
        <v>190</v>
      </c>
      <c r="C392" s="3" t="s">
        <v>865</v>
      </c>
      <c r="D392" s="3" t="s">
        <v>886</v>
      </c>
      <c r="E392" s="3" t="s">
        <v>865</v>
      </c>
      <c r="F392" s="3" t="str">
        <f>"["&amp;A392&amp;"]_"&amp;B392</f>
        <v>[phecode 362.6]_Peripheral retinal degenerations</v>
      </c>
      <c r="G392" s="3" t="s">
        <v>865</v>
      </c>
      <c r="H392" s="3" t="s">
        <v>865</v>
      </c>
      <c r="I392" s="3" t="s">
        <v>1515</v>
      </c>
      <c r="K392" s="3" t="s">
        <v>1515</v>
      </c>
      <c r="N392"/>
    </row>
    <row r="393" spans="1:14" x14ac:dyDescent="0.3">
      <c r="A393" s="3" t="s">
        <v>501</v>
      </c>
      <c r="B393" s="3" t="s">
        <v>93</v>
      </c>
      <c r="C393" s="3" t="s">
        <v>865</v>
      </c>
      <c r="D393" s="3" t="s">
        <v>886</v>
      </c>
      <c r="E393" s="3" t="s">
        <v>865</v>
      </c>
      <c r="F393" s="3" t="str">
        <f>"["&amp;A393&amp;"]_"&amp;B393</f>
        <v>[phecode 365.2]_Primary angle-closure glaucoma</v>
      </c>
      <c r="G393" s="3" t="s">
        <v>865</v>
      </c>
      <c r="H393" s="3" t="s">
        <v>865</v>
      </c>
      <c r="I393" s="3" t="s">
        <v>1515</v>
      </c>
      <c r="K393" s="3" t="s">
        <v>1515</v>
      </c>
      <c r="N393"/>
    </row>
    <row r="394" spans="1:14" x14ac:dyDescent="0.3">
      <c r="A394" s="3" t="s">
        <v>700</v>
      </c>
      <c r="B394" s="3" t="s">
        <v>291</v>
      </c>
      <c r="C394" s="3" t="s">
        <v>865</v>
      </c>
      <c r="D394" s="3" t="s">
        <v>886</v>
      </c>
      <c r="E394" s="3" t="s">
        <v>865</v>
      </c>
      <c r="F394" s="3" t="str">
        <f>"["&amp;A394&amp;"]_"&amp;B394</f>
        <v>[phecode 365.11]_Primary open angle glaucoma</v>
      </c>
      <c r="G394" s="3" t="s">
        <v>865</v>
      </c>
      <c r="H394" s="3" t="s">
        <v>865</v>
      </c>
      <c r="I394" s="3" t="s">
        <v>1515</v>
      </c>
      <c r="K394" s="3" t="s">
        <v>1515</v>
      </c>
      <c r="N394"/>
    </row>
    <row r="395" spans="1:14" x14ac:dyDescent="0.3">
      <c r="A395" s="3" t="s">
        <v>486</v>
      </c>
      <c r="B395" s="3" t="s">
        <v>79</v>
      </c>
      <c r="C395" s="3" t="s">
        <v>865</v>
      </c>
      <c r="D395" s="3" t="s">
        <v>886</v>
      </c>
      <c r="E395" s="3" t="s">
        <v>865</v>
      </c>
      <c r="F395" s="3" t="str">
        <f>"["&amp;A395&amp;"]_"&amp;B395</f>
        <v>[phecode 362.27]_Retinal drusen</v>
      </c>
      <c r="G395" s="3" t="s">
        <v>865</v>
      </c>
      <c r="H395" s="3" t="s">
        <v>865</v>
      </c>
      <c r="I395" s="3" t="s">
        <v>1515</v>
      </c>
      <c r="K395" s="3" t="s">
        <v>1515</v>
      </c>
      <c r="N395"/>
    </row>
    <row r="396" spans="1:14" x14ac:dyDescent="0.3">
      <c r="A396" s="3" t="s">
        <v>1620</v>
      </c>
      <c r="B396" s="3" t="s">
        <v>373</v>
      </c>
      <c r="C396" s="3" t="s">
        <v>865</v>
      </c>
      <c r="D396" s="3" t="s">
        <v>886</v>
      </c>
      <c r="E396" s="3" t="s">
        <v>865</v>
      </c>
      <c r="F396" s="3" t="str">
        <f>"["&amp;A396&amp;"]_"&amp;B396</f>
        <v>[geneatalas]_Sensorineural hearing loss</v>
      </c>
      <c r="G396" s="3">
        <v>3891</v>
      </c>
      <c r="H396" s="3" t="s">
        <v>1777</v>
      </c>
      <c r="I396" s="3" t="s">
        <v>1515</v>
      </c>
      <c r="K396" s="3" t="s">
        <v>1515</v>
      </c>
      <c r="N396"/>
    </row>
    <row r="397" spans="1:14" x14ac:dyDescent="0.3">
      <c r="A397" s="3" t="s">
        <v>782</v>
      </c>
      <c r="B397" s="3" t="s">
        <v>373</v>
      </c>
      <c r="C397" s="3" t="s">
        <v>865</v>
      </c>
      <c r="D397" s="3" t="s">
        <v>886</v>
      </c>
      <c r="E397" s="3" t="s">
        <v>865</v>
      </c>
      <c r="F397" s="3" t="str">
        <f>"["&amp;A397&amp;"]_"&amp;B397</f>
        <v>[phecode 389.1]_Sensorineural hearing loss</v>
      </c>
      <c r="G397" s="3" t="s">
        <v>865</v>
      </c>
      <c r="H397" s="3" t="s">
        <v>865</v>
      </c>
      <c r="I397" s="3" t="s">
        <v>1515</v>
      </c>
      <c r="K397" s="3" t="s">
        <v>1515</v>
      </c>
      <c r="N397"/>
    </row>
    <row r="398" spans="1:14" x14ac:dyDescent="0.3">
      <c r="A398" s="3" t="s">
        <v>863</v>
      </c>
      <c r="B398" s="3" t="s">
        <v>952</v>
      </c>
      <c r="C398" s="3" t="s">
        <v>865</v>
      </c>
      <c r="D398" s="3" t="s">
        <v>886</v>
      </c>
      <c r="E398" s="3" t="s">
        <v>865</v>
      </c>
      <c r="F398" s="3" t="str">
        <f>"["&amp;A398&amp;"]_"&amp;B398</f>
        <v>[gwas]_Wet macular degeneration</v>
      </c>
      <c r="G398" s="3" t="s">
        <v>865</v>
      </c>
      <c r="H398" s="3" t="s">
        <v>865</v>
      </c>
      <c r="I398" s="3" t="s">
        <v>1515</v>
      </c>
      <c r="K398" s="3" t="s">
        <v>1515</v>
      </c>
      <c r="N398"/>
    </row>
    <row r="399" spans="1:14" x14ac:dyDescent="0.3">
      <c r="A399" s="3" t="s">
        <v>688</v>
      </c>
      <c r="B399" s="3" t="s">
        <v>279</v>
      </c>
      <c r="C399" s="3" t="s">
        <v>865</v>
      </c>
      <c r="D399" s="3" t="s">
        <v>886</v>
      </c>
      <c r="E399" s="3" t="s">
        <v>865</v>
      </c>
      <c r="F399" s="3" t="str">
        <f>"["&amp;A399&amp;"]_"&amp;B399</f>
        <v>[phecode 53]_Herpes zoster</v>
      </c>
      <c r="G399" s="3" t="s">
        <v>865</v>
      </c>
      <c r="H399" s="3" t="s">
        <v>865</v>
      </c>
      <c r="I399" s="3" t="s">
        <v>1009</v>
      </c>
      <c r="K399" s="3" t="s">
        <v>1009</v>
      </c>
      <c r="N399"/>
    </row>
    <row r="400" spans="1:14" x14ac:dyDescent="0.3">
      <c r="A400" s="3" t="s">
        <v>615</v>
      </c>
      <c r="B400" s="3" t="s">
        <v>206</v>
      </c>
      <c r="C400" s="3" t="s">
        <v>865</v>
      </c>
      <c r="D400" s="3" t="s">
        <v>886</v>
      </c>
      <c r="E400" s="3" t="s">
        <v>865</v>
      </c>
      <c r="F400" s="3" t="str">
        <f>"["&amp;A400&amp;"]_"&amp;B400</f>
        <v>[phecode 53.1]_Herpes zoster with nervous system complications</v>
      </c>
      <c r="G400" s="3" t="s">
        <v>865</v>
      </c>
      <c r="H400" s="3" t="s">
        <v>865</v>
      </c>
      <c r="I400" s="3" t="s">
        <v>1009</v>
      </c>
      <c r="K400" s="3" t="s">
        <v>1009</v>
      </c>
      <c r="N400"/>
    </row>
    <row r="401" spans="1:14" x14ac:dyDescent="0.3">
      <c r="A401" s="3" t="s">
        <v>667</v>
      </c>
      <c r="B401" s="3" t="s">
        <v>259</v>
      </c>
      <c r="C401" s="3" t="s">
        <v>865</v>
      </c>
      <c r="D401" s="3" t="s">
        <v>886</v>
      </c>
      <c r="E401" s="3" t="s">
        <v>865</v>
      </c>
      <c r="F401" s="3" t="str">
        <f>"["&amp;A401&amp;"]_"&amp;B401</f>
        <v>[phecode 590]_Infections of kidney</v>
      </c>
      <c r="G401" s="3" t="s">
        <v>865</v>
      </c>
      <c r="H401" s="3" t="s">
        <v>865</v>
      </c>
      <c r="I401" s="3" t="s">
        <v>1009</v>
      </c>
      <c r="K401" s="3" t="s">
        <v>1009</v>
      </c>
      <c r="N401"/>
    </row>
    <row r="402" spans="1:14" x14ac:dyDescent="0.3">
      <c r="A402" s="3" t="s">
        <v>558</v>
      </c>
      <c r="B402" s="3" t="s">
        <v>150</v>
      </c>
      <c r="C402" s="3" t="s">
        <v>865</v>
      </c>
      <c r="D402" s="3" t="s">
        <v>886</v>
      </c>
      <c r="E402" s="3" t="s">
        <v>865</v>
      </c>
      <c r="F402" s="3" t="str">
        <f>"["&amp;A402&amp;"]_"&amp;B402</f>
        <v>[phecode 80]_Postoperative infection</v>
      </c>
      <c r="G402" s="3" t="s">
        <v>865</v>
      </c>
      <c r="H402" s="3" t="s">
        <v>865</v>
      </c>
      <c r="I402" s="3" t="s">
        <v>1009</v>
      </c>
      <c r="K402" s="3" t="s">
        <v>1009</v>
      </c>
      <c r="N402"/>
    </row>
    <row r="403" spans="1:14" x14ac:dyDescent="0.3">
      <c r="A403" s="3" t="s">
        <v>516</v>
      </c>
      <c r="B403" s="3" t="s">
        <v>108</v>
      </c>
      <c r="C403" s="3" t="s">
        <v>865</v>
      </c>
      <c r="D403" s="3" t="s">
        <v>886</v>
      </c>
      <c r="E403" s="3" t="s">
        <v>865</v>
      </c>
      <c r="F403" s="3" t="str">
        <f>"["&amp;A403&amp;"]_"&amp;B403</f>
        <v>[phecode 876]_Posttraumatic wound infection</v>
      </c>
      <c r="G403" s="3" t="s">
        <v>865</v>
      </c>
      <c r="H403" s="3" t="s">
        <v>865</v>
      </c>
      <c r="I403" s="3" t="s">
        <v>1009</v>
      </c>
      <c r="K403" s="3" t="s">
        <v>1009</v>
      </c>
      <c r="N403"/>
    </row>
    <row r="404" spans="1:14" x14ac:dyDescent="0.3">
      <c r="A404" s="3" t="s">
        <v>623</v>
      </c>
      <c r="B404" s="3" t="s">
        <v>216</v>
      </c>
      <c r="C404" s="3" t="s">
        <v>865</v>
      </c>
      <c r="D404" s="3" t="s">
        <v>886</v>
      </c>
      <c r="E404" s="3" t="s">
        <v>865</v>
      </c>
      <c r="F404" s="3" t="str">
        <f>"["&amp;A404&amp;"]_"&amp;B404</f>
        <v>[phecode 711.1]_Pyogenic arthritis</v>
      </c>
      <c r="G404" s="3" t="s">
        <v>865</v>
      </c>
      <c r="H404" s="3" t="s">
        <v>865</v>
      </c>
      <c r="I404" s="3" t="s">
        <v>1009</v>
      </c>
      <c r="K404" s="3" t="s">
        <v>1009</v>
      </c>
      <c r="N404"/>
    </row>
    <row r="405" spans="1:14" x14ac:dyDescent="0.3">
      <c r="A405" s="3" t="s">
        <v>1620</v>
      </c>
      <c r="B405" s="3" t="s">
        <v>1536</v>
      </c>
      <c r="C405" s="3" t="s">
        <v>865</v>
      </c>
      <c r="D405" s="3" t="s">
        <v>886</v>
      </c>
      <c r="E405" s="3" t="s">
        <v>865</v>
      </c>
      <c r="F405" s="3" t="str">
        <f>"["&amp;A405&amp;"]_"&amp;B405</f>
        <v>[geneatalas]_Arthritis NOS</v>
      </c>
      <c r="G405" s="3">
        <v>7169</v>
      </c>
      <c r="H405" s="3" t="s">
        <v>1696</v>
      </c>
      <c r="I405" s="3" t="s">
        <v>1003</v>
      </c>
      <c r="K405" s="3" t="s">
        <v>1003</v>
      </c>
      <c r="L405" s="2" t="s">
        <v>1621</v>
      </c>
      <c r="N405"/>
    </row>
    <row r="406" spans="1:14" x14ac:dyDescent="0.3">
      <c r="A406" s="3" t="s">
        <v>1620</v>
      </c>
      <c r="B406" s="3" t="s">
        <v>369</v>
      </c>
      <c r="C406" s="3" t="s">
        <v>865</v>
      </c>
      <c r="D406" s="3" t="s">
        <v>886</v>
      </c>
      <c r="E406" s="3" t="s">
        <v>865</v>
      </c>
      <c r="F406" s="3" t="str">
        <f>"["&amp;A406&amp;"]_"&amp;B406</f>
        <v>[geneatalas]_Barrett's esophagus</v>
      </c>
      <c r="G406" s="3">
        <v>5308</v>
      </c>
      <c r="H406" s="3" t="s">
        <v>1699</v>
      </c>
      <c r="I406" s="3" t="s">
        <v>1003</v>
      </c>
      <c r="K406" s="3" t="s">
        <v>1003</v>
      </c>
      <c r="N406"/>
    </row>
    <row r="407" spans="1:14" x14ac:dyDescent="0.3">
      <c r="A407" s="3" t="s">
        <v>863</v>
      </c>
      <c r="B407" s="3" t="s">
        <v>369</v>
      </c>
      <c r="C407" s="3" t="s">
        <v>865</v>
      </c>
      <c r="D407" s="3" t="s">
        <v>886</v>
      </c>
      <c r="E407" s="3" t="s">
        <v>865</v>
      </c>
      <c r="F407" s="3" t="str">
        <f>"["&amp;A407&amp;"]_"&amp;B407</f>
        <v>[gwas]_Barrett's esophagus</v>
      </c>
      <c r="G407" s="3" t="s">
        <v>865</v>
      </c>
      <c r="H407" s="3" t="s">
        <v>865</v>
      </c>
      <c r="I407" s="3" t="s">
        <v>1003</v>
      </c>
      <c r="K407" s="3" t="s">
        <v>1003</v>
      </c>
      <c r="N407"/>
    </row>
    <row r="408" spans="1:14" x14ac:dyDescent="0.3">
      <c r="A408" s="3" t="s">
        <v>778</v>
      </c>
      <c r="B408" s="3" t="s">
        <v>1512</v>
      </c>
      <c r="C408" s="3" t="s">
        <v>865</v>
      </c>
      <c r="D408" s="3" t="s">
        <v>886</v>
      </c>
      <c r="E408" s="3" t="s">
        <v>865</v>
      </c>
      <c r="F408" s="3" t="str">
        <f>"["&amp;A408&amp;"]_"&amp;B408</f>
        <v>[phecode 530.13]_Barrett'S esophagus</v>
      </c>
      <c r="G408" s="3" t="s">
        <v>865</v>
      </c>
      <c r="H408" s="3" t="s">
        <v>865</v>
      </c>
      <c r="I408" s="3" t="s">
        <v>1003</v>
      </c>
      <c r="K408" s="3" t="s">
        <v>1003</v>
      </c>
      <c r="N408"/>
    </row>
    <row r="409" spans="1:14" x14ac:dyDescent="0.3">
      <c r="A409" s="3" t="s">
        <v>1620</v>
      </c>
      <c r="B409" s="3" t="s">
        <v>170</v>
      </c>
      <c r="C409" s="3" t="s">
        <v>865</v>
      </c>
      <c r="D409" s="3" t="s">
        <v>886</v>
      </c>
      <c r="E409" s="3" t="s">
        <v>865</v>
      </c>
      <c r="F409" s="3" t="str">
        <f>"["&amp;A409&amp;"]_"&amp;B409</f>
        <v>[geneatalas]_Bronchiectasis</v>
      </c>
      <c r="G409" s="3">
        <v>494</v>
      </c>
      <c r="H409" s="3" t="s">
        <v>1702</v>
      </c>
      <c r="I409" s="3" t="s">
        <v>1003</v>
      </c>
      <c r="K409" s="3" t="s">
        <v>1003</v>
      </c>
      <c r="N409"/>
    </row>
    <row r="410" spans="1:14" x14ac:dyDescent="0.3">
      <c r="A410" s="3" t="s">
        <v>578</v>
      </c>
      <c r="B410" s="3" t="s">
        <v>170</v>
      </c>
      <c r="C410" s="3" t="s">
        <v>865</v>
      </c>
      <c r="D410" s="3" t="s">
        <v>886</v>
      </c>
      <c r="E410" s="3" t="s">
        <v>865</v>
      </c>
      <c r="F410" s="3" t="str">
        <f>"["&amp;A410&amp;"]_"&amp;B410</f>
        <v>[phecode 496.3]_Bronchiectasis</v>
      </c>
      <c r="G410" s="3" t="s">
        <v>865</v>
      </c>
      <c r="H410" s="3" t="s">
        <v>865</v>
      </c>
      <c r="I410" s="3" t="s">
        <v>1003</v>
      </c>
      <c r="K410" s="3" t="s">
        <v>1003</v>
      </c>
      <c r="N410"/>
    </row>
    <row r="411" spans="1:14" x14ac:dyDescent="0.3">
      <c r="A411" s="3" t="s">
        <v>706</v>
      </c>
      <c r="B411" s="3" t="s">
        <v>297</v>
      </c>
      <c r="C411" s="3" t="s">
        <v>865</v>
      </c>
      <c r="D411" s="3" t="s">
        <v>886</v>
      </c>
      <c r="E411" s="3" t="s">
        <v>865</v>
      </c>
      <c r="F411" s="3" t="str">
        <f>"["&amp;A411&amp;"]_"&amp;B411</f>
        <v>[phecode 726.3]_Bursitis</v>
      </c>
      <c r="G411" s="3" t="s">
        <v>865</v>
      </c>
      <c r="H411" s="3" t="s">
        <v>865</v>
      </c>
      <c r="I411" s="3" t="s">
        <v>1003</v>
      </c>
      <c r="K411" s="3" t="s">
        <v>1003</v>
      </c>
      <c r="N411"/>
    </row>
    <row r="412" spans="1:14" x14ac:dyDescent="0.3">
      <c r="A412" s="3" t="s">
        <v>1620</v>
      </c>
      <c r="B412" s="3" t="s">
        <v>234</v>
      </c>
      <c r="C412" s="3" t="s">
        <v>865</v>
      </c>
      <c r="D412" s="3" t="s">
        <v>886</v>
      </c>
      <c r="E412" s="3" t="s">
        <v>865</v>
      </c>
      <c r="F412" s="3" t="str">
        <f>"["&amp;A412&amp;"]_"&amp;B412</f>
        <v>[geneatalas]_Chronic airway obstruction</v>
      </c>
      <c r="G412" s="3">
        <v>496</v>
      </c>
      <c r="H412" s="3" t="s">
        <v>1715</v>
      </c>
      <c r="I412" s="3" t="s">
        <v>1003</v>
      </c>
      <c r="K412" s="3" t="s">
        <v>1003</v>
      </c>
      <c r="N412"/>
    </row>
    <row r="413" spans="1:14" x14ac:dyDescent="0.3">
      <c r="A413" s="3" t="s">
        <v>641</v>
      </c>
      <c r="B413" s="3" t="s">
        <v>234</v>
      </c>
      <c r="C413" s="3" t="s">
        <v>865</v>
      </c>
      <c r="D413" s="3" t="s">
        <v>886</v>
      </c>
      <c r="E413" s="3" t="s">
        <v>865</v>
      </c>
      <c r="F413" s="3" t="str">
        <f>"["&amp;A413&amp;"]_"&amp;B413</f>
        <v>[phecode 496]_Chronic airway obstruction</v>
      </c>
      <c r="G413" s="3" t="s">
        <v>865</v>
      </c>
      <c r="H413" s="3" t="s">
        <v>865</v>
      </c>
      <c r="I413" s="3" t="s">
        <v>1003</v>
      </c>
      <c r="K413" s="3" t="s">
        <v>1003</v>
      </c>
      <c r="N413"/>
    </row>
    <row r="414" spans="1:14" x14ac:dyDescent="0.3">
      <c r="A414" s="3" t="s">
        <v>863</v>
      </c>
      <c r="B414" s="3" t="s">
        <v>918</v>
      </c>
      <c r="C414" s="3" t="s">
        <v>865</v>
      </c>
      <c r="D414" s="3" t="s">
        <v>886</v>
      </c>
      <c r="E414" s="3" t="s">
        <v>865</v>
      </c>
      <c r="F414" s="3" t="str">
        <f>"["&amp;A414&amp;"]_"&amp;B414</f>
        <v>[gwas]_Chronic obstructive pulmonary disease</v>
      </c>
      <c r="G414" s="3" t="s">
        <v>865</v>
      </c>
      <c r="H414" s="3" t="s">
        <v>865</v>
      </c>
      <c r="I414" s="3" t="s">
        <v>1003</v>
      </c>
      <c r="K414" s="3" t="s">
        <v>1003</v>
      </c>
      <c r="N414"/>
    </row>
    <row r="415" spans="1:14" x14ac:dyDescent="0.3">
      <c r="A415" s="3" t="s">
        <v>562</v>
      </c>
      <c r="B415" s="3" t="s">
        <v>154</v>
      </c>
      <c r="C415" s="3" t="s">
        <v>865</v>
      </c>
      <c r="D415" s="3" t="s">
        <v>886</v>
      </c>
      <c r="E415" s="3" t="s">
        <v>865</v>
      </c>
      <c r="F415" s="3" t="str">
        <f>"["&amp;A415&amp;"]_"&amp;B415</f>
        <v>[phecode 577.2]_Chronic pancreatitis</v>
      </c>
      <c r="G415" s="3" t="s">
        <v>865</v>
      </c>
      <c r="H415" s="3" t="s">
        <v>865</v>
      </c>
      <c r="I415" s="3" t="s">
        <v>1003</v>
      </c>
      <c r="K415" s="3" t="s">
        <v>1003</v>
      </c>
      <c r="N415"/>
    </row>
    <row r="416" spans="1:14" x14ac:dyDescent="0.3">
      <c r="A416" s="3" t="s">
        <v>851</v>
      </c>
      <c r="B416" s="3" t="s">
        <v>445</v>
      </c>
      <c r="C416" s="3" t="s">
        <v>865</v>
      </c>
      <c r="D416" s="3" t="s">
        <v>886</v>
      </c>
      <c r="E416" s="3" t="s">
        <v>865</v>
      </c>
      <c r="F416" s="3" t="str">
        <f>"["&amp;A416&amp;"]_"&amp;B416</f>
        <v>[phecode 733.6]_Costochondritis</v>
      </c>
      <c r="G416" s="3" t="s">
        <v>865</v>
      </c>
      <c r="H416" s="3" t="s">
        <v>865</v>
      </c>
      <c r="I416" s="3" t="s">
        <v>1003</v>
      </c>
      <c r="K416" s="3" t="s">
        <v>1003</v>
      </c>
      <c r="N416"/>
    </row>
    <row r="417" spans="1:14" x14ac:dyDescent="0.3">
      <c r="A417" s="3" t="s">
        <v>863</v>
      </c>
      <c r="B417" s="3" t="s">
        <v>198</v>
      </c>
      <c r="C417" s="3" t="s">
        <v>865</v>
      </c>
      <c r="D417" s="3" t="s">
        <v>865</v>
      </c>
      <c r="E417" s="3" t="s">
        <v>886</v>
      </c>
      <c r="F417" s="3" t="str">
        <f>"["&amp;A417&amp;"]_"&amp;B417</f>
        <v>[gwas]_C-reactive protein measurement</v>
      </c>
      <c r="G417" s="3" t="s">
        <v>865</v>
      </c>
      <c r="H417" s="3" t="s">
        <v>865</v>
      </c>
      <c r="I417" s="3" t="s">
        <v>1003</v>
      </c>
      <c r="K417" s="3" t="s">
        <v>1006</v>
      </c>
      <c r="N417"/>
    </row>
    <row r="418" spans="1:14" x14ac:dyDescent="0.3">
      <c r="A418" s="3" t="s">
        <v>513</v>
      </c>
      <c r="B418" s="3" t="s">
        <v>105</v>
      </c>
      <c r="C418" s="3" t="s">
        <v>865</v>
      </c>
      <c r="D418" s="3" t="s">
        <v>886</v>
      </c>
      <c r="E418" s="3" t="s">
        <v>865</v>
      </c>
      <c r="F418" s="3" t="str">
        <f>"["&amp;A418&amp;"]_"&amp;B418</f>
        <v>[phecode 709.4]_Dermatomyositis and Polymyositis</v>
      </c>
      <c r="G418" s="3" t="s">
        <v>865</v>
      </c>
      <c r="H418" s="3" t="s">
        <v>865</v>
      </c>
      <c r="I418" s="3" t="s">
        <v>1003</v>
      </c>
      <c r="K418" s="3" t="s">
        <v>1003</v>
      </c>
      <c r="N418"/>
    </row>
    <row r="419" spans="1:14" x14ac:dyDescent="0.3">
      <c r="A419" s="3" t="s">
        <v>1620</v>
      </c>
      <c r="B419" s="3" t="s">
        <v>332</v>
      </c>
      <c r="C419" s="3" t="s">
        <v>865</v>
      </c>
      <c r="D419" s="3" t="s">
        <v>886</v>
      </c>
      <c r="E419" s="3" t="s">
        <v>865</v>
      </c>
      <c r="F419" s="3" t="str">
        <f>"["&amp;A419&amp;"]_"&amp;B419</f>
        <v>[geneatalas]_Diverticulitis</v>
      </c>
      <c r="G419" s="3">
        <v>5621</v>
      </c>
      <c r="H419" s="3" t="s">
        <v>1727</v>
      </c>
      <c r="I419" s="3" t="s">
        <v>1003</v>
      </c>
      <c r="K419" s="3" t="s">
        <v>1003</v>
      </c>
      <c r="N419"/>
    </row>
    <row r="420" spans="1:14" x14ac:dyDescent="0.3">
      <c r="A420" s="3" t="s">
        <v>739</v>
      </c>
      <c r="B420" s="3" t="s">
        <v>332</v>
      </c>
      <c r="C420" s="3" t="s">
        <v>865</v>
      </c>
      <c r="D420" s="3" t="s">
        <v>886</v>
      </c>
      <c r="E420" s="3" t="s">
        <v>865</v>
      </c>
      <c r="F420" s="3" t="str">
        <f>"["&amp;A420&amp;"]_"&amp;B420</f>
        <v>[phecode 562.2]_Diverticulitis</v>
      </c>
      <c r="G420" s="3" t="s">
        <v>865</v>
      </c>
      <c r="H420" s="3" t="s">
        <v>865</v>
      </c>
      <c r="I420" s="3" t="s">
        <v>1003</v>
      </c>
      <c r="K420" s="3" t="s">
        <v>1003</v>
      </c>
      <c r="N420"/>
    </row>
    <row r="421" spans="1:14" x14ac:dyDescent="0.3">
      <c r="A421" s="3" t="s">
        <v>780</v>
      </c>
      <c r="B421" s="3" t="s">
        <v>371</v>
      </c>
      <c r="C421" s="3" t="s">
        <v>865</v>
      </c>
      <c r="D421" s="3" t="s">
        <v>886</v>
      </c>
      <c r="E421" s="3" t="s">
        <v>865</v>
      </c>
      <c r="F421" s="3" t="str">
        <f>"["&amp;A421&amp;"]_"&amp;B421</f>
        <v>[phecode 790.8]_Elevated C-reactive protein</v>
      </c>
      <c r="G421" s="3" t="s">
        <v>865</v>
      </c>
      <c r="H421" s="3" t="s">
        <v>865</v>
      </c>
      <c r="I421" s="3" t="s">
        <v>1003</v>
      </c>
      <c r="K421" s="3" t="s">
        <v>1006</v>
      </c>
      <c r="N421"/>
    </row>
    <row r="422" spans="1:14" x14ac:dyDescent="0.3">
      <c r="A422" s="3" t="s">
        <v>1620</v>
      </c>
      <c r="B422" s="3" t="s">
        <v>23</v>
      </c>
      <c r="C422" s="3" t="s">
        <v>865</v>
      </c>
      <c r="D422" s="3" t="s">
        <v>886</v>
      </c>
      <c r="E422" s="3" t="s">
        <v>886</v>
      </c>
      <c r="F422" s="3" t="str">
        <f>"["&amp;A422&amp;"]_"&amp;B422</f>
        <v>[geneatalas]_Endometriosis</v>
      </c>
      <c r="G422" s="3">
        <v>617</v>
      </c>
      <c r="H422" s="3" t="s">
        <v>1682</v>
      </c>
      <c r="I422" s="3" t="s">
        <v>1003</v>
      </c>
      <c r="K422" s="3" t="s">
        <v>1003</v>
      </c>
      <c r="N422"/>
    </row>
    <row r="423" spans="1:14" x14ac:dyDescent="0.3">
      <c r="A423" s="3" t="s">
        <v>863</v>
      </c>
      <c r="B423" s="3" t="s">
        <v>23</v>
      </c>
      <c r="C423" s="3" t="s">
        <v>865</v>
      </c>
      <c r="D423" s="3" t="s">
        <v>886</v>
      </c>
      <c r="E423" s="3" t="s">
        <v>886</v>
      </c>
      <c r="F423" s="3" t="str">
        <f>"["&amp;A423&amp;"]_"&amp;B423</f>
        <v>[gwas]_Endometriosis</v>
      </c>
      <c r="G423" s="3" t="s">
        <v>865</v>
      </c>
      <c r="H423" s="3" t="s">
        <v>865</v>
      </c>
      <c r="I423" s="3" t="s">
        <v>1003</v>
      </c>
      <c r="K423" s="3" t="s">
        <v>1003</v>
      </c>
      <c r="N423"/>
    </row>
    <row r="424" spans="1:14" x14ac:dyDescent="0.3">
      <c r="A424" s="3" t="s">
        <v>853</v>
      </c>
      <c r="B424" s="3" t="s">
        <v>23</v>
      </c>
      <c r="C424" s="3" t="s">
        <v>865</v>
      </c>
      <c r="D424" s="3" t="s">
        <v>886</v>
      </c>
      <c r="E424" s="3" t="s">
        <v>886</v>
      </c>
      <c r="F424" s="3" t="str">
        <f>"["&amp;A424&amp;"]_"&amp;B424</f>
        <v>[phecode 615]_Endometriosis</v>
      </c>
      <c r="G424" s="3" t="s">
        <v>865</v>
      </c>
      <c r="H424" s="3" t="s">
        <v>865</v>
      </c>
      <c r="I424" s="3" t="s">
        <v>1003</v>
      </c>
      <c r="K424" s="3" t="s">
        <v>1003</v>
      </c>
      <c r="N424"/>
    </row>
    <row r="425" spans="1:14" x14ac:dyDescent="0.3">
      <c r="A425" s="3" t="s">
        <v>470</v>
      </c>
      <c r="B425" s="3" t="s">
        <v>65</v>
      </c>
      <c r="C425" s="3" t="s">
        <v>865</v>
      </c>
      <c r="D425" s="3" t="s">
        <v>886</v>
      </c>
      <c r="E425" s="3" t="s">
        <v>865</v>
      </c>
      <c r="F425" s="3" t="str">
        <f>"["&amp;A425&amp;"]_"&amp;B425</f>
        <v>[phecode 728.7]_Fasciitis</v>
      </c>
      <c r="G425" s="3" t="s">
        <v>865</v>
      </c>
      <c r="H425" s="3" t="s">
        <v>865</v>
      </c>
      <c r="I425" s="3" t="s">
        <v>1003</v>
      </c>
      <c r="K425" s="3" t="s">
        <v>1003</v>
      </c>
      <c r="N425"/>
    </row>
    <row r="426" spans="1:14" x14ac:dyDescent="0.3">
      <c r="A426" s="3" t="s">
        <v>863</v>
      </c>
      <c r="B426" s="3" t="s">
        <v>139</v>
      </c>
      <c r="C426" s="3" t="s">
        <v>865</v>
      </c>
      <c r="D426" s="3" t="s">
        <v>886</v>
      </c>
      <c r="E426" s="3" t="s">
        <v>865</v>
      </c>
      <c r="F426" s="3" t="str">
        <f>"["&amp;A426&amp;"]_"&amp;B426</f>
        <v>[gwas]_Graves disease</v>
      </c>
      <c r="G426" s="3" t="s">
        <v>865</v>
      </c>
      <c r="H426" s="3" t="s">
        <v>865</v>
      </c>
      <c r="I426" s="3" t="s">
        <v>1003</v>
      </c>
      <c r="K426" s="3" t="s">
        <v>1003</v>
      </c>
      <c r="N426"/>
    </row>
    <row r="427" spans="1:14" x14ac:dyDescent="0.3">
      <c r="A427" s="3" t="s">
        <v>537</v>
      </c>
      <c r="B427" s="3" t="s">
        <v>128</v>
      </c>
      <c r="C427" s="3" t="s">
        <v>865</v>
      </c>
      <c r="D427" s="3" t="s">
        <v>886</v>
      </c>
      <c r="E427" s="3" t="s">
        <v>865</v>
      </c>
      <c r="F427" s="3" t="str">
        <f>"["&amp;A427&amp;"]_"&amp;B427</f>
        <v>[phecode 357]_Inflammatory and toxic neuropathy</v>
      </c>
      <c r="G427" s="3" t="s">
        <v>865</v>
      </c>
      <c r="H427" s="3" t="s">
        <v>865</v>
      </c>
      <c r="I427" s="3" t="s">
        <v>1003</v>
      </c>
      <c r="K427" s="3" t="s">
        <v>1003</v>
      </c>
      <c r="N427"/>
    </row>
    <row r="428" spans="1:14" x14ac:dyDescent="0.3">
      <c r="A428" s="3" t="s">
        <v>1620</v>
      </c>
      <c r="B428" s="3" t="s">
        <v>58</v>
      </c>
      <c r="C428" s="3" t="s">
        <v>865</v>
      </c>
      <c r="D428" s="3" t="s">
        <v>886</v>
      </c>
      <c r="E428" s="3" t="s">
        <v>865</v>
      </c>
      <c r="F428" s="3" t="str">
        <f>"["&amp;A428&amp;"]_"&amp;B428</f>
        <v>[geneatalas]_Inflammatory bowel disease</v>
      </c>
      <c r="G428" s="3">
        <v>556</v>
      </c>
      <c r="H428" s="3" t="s">
        <v>1746</v>
      </c>
      <c r="I428" s="3" t="s">
        <v>1003</v>
      </c>
      <c r="K428" s="3" t="s">
        <v>1003</v>
      </c>
      <c r="N428"/>
    </row>
    <row r="429" spans="1:14" x14ac:dyDescent="0.3">
      <c r="A429" s="3" t="s">
        <v>863</v>
      </c>
      <c r="B429" s="3" t="s">
        <v>58</v>
      </c>
      <c r="C429" s="3" t="s">
        <v>865</v>
      </c>
      <c r="D429" s="3" t="s">
        <v>886</v>
      </c>
      <c r="E429" s="3" t="s">
        <v>865</v>
      </c>
      <c r="F429" s="3" t="str">
        <f>"["&amp;A429&amp;"]_"&amp;B429</f>
        <v>[gwas]_Inflammatory bowel disease</v>
      </c>
      <c r="G429" s="3" t="s">
        <v>865</v>
      </c>
      <c r="H429" s="3" t="s">
        <v>865</v>
      </c>
      <c r="I429" s="3" t="s">
        <v>1003</v>
      </c>
      <c r="K429" s="3" t="s">
        <v>1003</v>
      </c>
      <c r="N429"/>
    </row>
    <row r="430" spans="1:14" x14ac:dyDescent="0.3">
      <c r="A430" s="3" t="s">
        <v>463</v>
      </c>
      <c r="B430" s="3" t="s">
        <v>58</v>
      </c>
      <c r="C430" s="3" t="s">
        <v>865</v>
      </c>
      <c r="D430" s="3" t="s">
        <v>886</v>
      </c>
      <c r="E430" s="3" t="s">
        <v>865</v>
      </c>
      <c r="F430" s="3" t="str">
        <f>"["&amp;A430&amp;"]_"&amp;B430</f>
        <v>[phecode 555]_Inflammatory bowel disease</v>
      </c>
      <c r="G430" s="3" t="s">
        <v>865</v>
      </c>
      <c r="H430" s="3" t="s">
        <v>865</v>
      </c>
      <c r="I430" s="3" t="s">
        <v>1003</v>
      </c>
      <c r="K430" s="3" t="s">
        <v>1003</v>
      </c>
      <c r="N430"/>
    </row>
    <row r="431" spans="1:14" x14ac:dyDescent="0.3">
      <c r="A431" s="3" t="s">
        <v>781</v>
      </c>
      <c r="B431" s="3" t="s">
        <v>372</v>
      </c>
      <c r="C431" s="3" t="s">
        <v>865</v>
      </c>
      <c r="D431" s="3" t="s">
        <v>886</v>
      </c>
      <c r="E431" s="3" t="s">
        <v>865</v>
      </c>
      <c r="F431" s="3" t="str">
        <f>"["&amp;A431&amp;"]_"&amp;B431</f>
        <v>[phecode 613.1]_Inflammatory disease of breast</v>
      </c>
      <c r="G431" s="3" t="s">
        <v>865</v>
      </c>
      <c r="H431" s="3" t="s">
        <v>865</v>
      </c>
      <c r="I431" s="3" t="s">
        <v>1003</v>
      </c>
      <c r="K431" s="3" t="s">
        <v>1003</v>
      </c>
      <c r="N431"/>
    </row>
    <row r="432" spans="1:14" x14ac:dyDescent="0.3">
      <c r="A432" s="3" t="s">
        <v>1620</v>
      </c>
      <c r="B432" s="3" t="s">
        <v>64</v>
      </c>
      <c r="C432" s="3" t="s">
        <v>865</v>
      </c>
      <c r="D432" s="3" t="s">
        <v>886</v>
      </c>
      <c r="E432" s="3" t="s">
        <v>865</v>
      </c>
      <c r="F432" s="3" t="str">
        <f>"["&amp;A432&amp;"]_"&amp;B432</f>
        <v>[geneatalas]_Inflammatory diseases of prostate</v>
      </c>
      <c r="G432" s="3">
        <v>601</v>
      </c>
      <c r="H432" s="3" t="s">
        <v>1718</v>
      </c>
      <c r="I432" s="3" t="s">
        <v>1003</v>
      </c>
      <c r="K432" s="3" t="s">
        <v>1003</v>
      </c>
      <c r="N432"/>
    </row>
    <row r="433" spans="1:14" x14ac:dyDescent="0.3">
      <c r="A433" s="3" t="s">
        <v>469</v>
      </c>
      <c r="B433" s="3" t="s">
        <v>64</v>
      </c>
      <c r="C433" s="3" t="s">
        <v>865</v>
      </c>
      <c r="D433" s="3" t="s">
        <v>886</v>
      </c>
      <c r="E433" s="3" t="s">
        <v>865</v>
      </c>
      <c r="F433" s="3" t="str">
        <f>"["&amp;A433&amp;"]_"&amp;B433</f>
        <v>[phecode 601]_Inflammatory diseases of prostate</v>
      </c>
      <c r="G433" s="3" t="s">
        <v>865</v>
      </c>
      <c r="H433" s="3" t="s">
        <v>865</v>
      </c>
      <c r="I433" s="3" t="s">
        <v>1003</v>
      </c>
      <c r="K433" s="3" t="s">
        <v>1003</v>
      </c>
      <c r="N433"/>
    </row>
    <row r="434" spans="1:14" x14ac:dyDescent="0.3">
      <c r="A434" s="3" t="s">
        <v>863</v>
      </c>
      <c r="B434" s="3" t="s">
        <v>962</v>
      </c>
      <c r="C434" s="3" t="s">
        <v>865</v>
      </c>
      <c r="D434" s="3" t="s">
        <v>886</v>
      </c>
      <c r="E434" s="3" t="s">
        <v>865</v>
      </c>
      <c r="F434" s="3" t="str">
        <f>"["&amp;A434&amp;"]_"&amp;B434</f>
        <v>[gwas]_Lupus nephritis</v>
      </c>
      <c r="G434" s="3" t="s">
        <v>865</v>
      </c>
      <c r="H434" s="3" t="s">
        <v>865</v>
      </c>
      <c r="I434" s="3" t="s">
        <v>1003</v>
      </c>
      <c r="K434" s="3" t="s">
        <v>1003</v>
      </c>
      <c r="N434"/>
    </row>
    <row r="435" spans="1:14" x14ac:dyDescent="0.3">
      <c r="A435" s="3" t="s">
        <v>863</v>
      </c>
      <c r="B435" s="3" t="s">
        <v>971</v>
      </c>
      <c r="C435" s="3" t="s">
        <v>865</v>
      </c>
      <c r="D435" s="3" t="s">
        <v>886</v>
      </c>
      <c r="E435" s="3" t="s">
        <v>865</v>
      </c>
      <c r="F435" s="3" t="str">
        <f>"["&amp;A435&amp;"]_"&amp;B435</f>
        <v>[gwas]_Monoclonal gammopathy</v>
      </c>
      <c r="G435" s="3" t="s">
        <v>865</v>
      </c>
      <c r="H435" s="3" t="s">
        <v>865</v>
      </c>
      <c r="I435" s="3" t="s">
        <v>1003</v>
      </c>
      <c r="K435" s="3" t="s">
        <v>1003</v>
      </c>
      <c r="N435"/>
    </row>
    <row r="436" spans="1:14" x14ac:dyDescent="0.3">
      <c r="A436" s="3" t="s">
        <v>1620</v>
      </c>
      <c r="B436" s="3" t="s">
        <v>431</v>
      </c>
      <c r="C436" s="3" t="s">
        <v>865</v>
      </c>
      <c r="D436" s="3" t="s">
        <v>886</v>
      </c>
      <c r="E436" s="3" t="s">
        <v>865</v>
      </c>
      <c r="F436" s="3" t="str">
        <f>"["&amp;A436&amp;"]_"&amp;B436</f>
        <v>[geneatalas]_Pleurisy; pleural effusion</v>
      </c>
      <c r="G436" s="3">
        <v>511</v>
      </c>
      <c r="H436" s="3" t="s">
        <v>1771</v>
      </c>
      <c r="I436" s="3" t="s">
        <v>1003</v>
      </c>
      <c r="K436" s="3" t="s">
        <v>1003</v>
      </c>
      <c r="N436"/>
    </row>
    <row r="437" spans="1:14" x14ac:dyDescent="0.3">
      <c r="A437" s="3" t="s">
        <v>837</v>
      </c>
      <c r="B437" s="3" t="s">
        <v>431</v>
      </c>
      <c r="C437" s="3" t="s">
        <v>865</v>
      </c>
      <c r="D437" s="3" t="s">
        <v>886</v>
      </c>
      <c r="E437" s="3" t="s">
        <v>865</v>
      </c>
      <c r="F437" s="3" t="str">
        <f>"["&amp;A437&amp;"]_"&amp;B437</f>
        <v>[phecode 507]_Pleurisy; pleural effusion</v>
      </c>
      <c r="G437" s="3" t="s">
        <v>865</v>
      </c>
      <c r="H437" s="3" t="s">
        <v>865</v>
      </c>
      <c r="I437" s="3" t="s">
        <v>1003</v>
      </c>
      <c r="K437" s="3" t="s">
        <v>1003</v>
      </c>
      <c r="N437"/>
    </row>
    <row r="438" spans="1:14" x14ac:dyDescent="0.3">
      <c r="A438" s="3" t="s">
        <v>522</v>
      </c>
      <c r="B438" s="3" t="s">
        <v>114</v>
      </c>
      <c r="C438" s="3" t="s">
        <v>865</v>
      </c>
      <c r="D438" s="3" t="s">
        <v>886</v>
      </c>
      <c r="E438" s="3" t="s">
        <v>865</v>
      </c>
      <c r="F438" s="3" t="str">
        <f>"["&amp;A438&amp;"]_"&amp;B438</f>
        <v>[phecode 717]_Polymyalgia Rheumatica</v>
      </c>
      <c r="G438" s="3" t="s">
        <v>865</v>
      </c>
      <c r="H438" s="3" t="s">
        <v>865</v>
      </c>
      <c r="I438" s="3" t="s">
        <v>1003</v>
      </c>
      <c r="K438" s="3" t="s">
        <v>1003</v>
      </c>
      <c r="N438"/>
    </row>
    <row r="439" spans="1:14" x14ac:dyDescent="0.3">
      <c r="A439" s="3" t="s">
        <v>1620</v>
      </c>
      <c r="B439" s="3" t="s">
        <v>400</v>
      </c>
      <c r="C439" s="3" t="s">
        <v>865</v>
      </c>
      <c r="D439" s="3" t="s">
        <v>886</v>
      </c>
      <c r="E439" s="3" t="s">
        <v>865</v>
      </c>
      <c r="F439" s="3" t="str">
        <f>"["&amp;A439&amp;"]_"&amp;B439</f>
        <v>[geneatalas]_Psoriasis</v>
      </c>
      <c r="G439" s="3">
        <v>696</v>
      </c>
      <c r="H439" s="3" t="s">
        <v>1773</v>
      </c>
      <c r="I439" s="3" t="s">
        <v>1003</v>
      </c>
      <c r="K439" s="3" t="s">
        <v>1003</v>
      </c>
      <c r="N439"/>
    </row>
    <row r="440" spans="1:14" x14ac:dyDescent="0.3">
      <c r="A440" s="3" t="s">
        <v>863</v>
      </c>
      <c r="B440" s="3" t="s">
        <v>400</v>
      </c>
      <c r="C440" s="3" t="s">
        <v>865</v>
      </c>
      <c r="D440" s="3" t="s">
        <v>886</v>
      </c>
      <c r="E440" s="3" t="s">
        <v>865</v>
      </c>
      <c r="F440" s="3" t="str">
        <f>"["&amp;A440&amp;"]_"&amp;B440</f>
        <v>[gwas]_Psoriasis</v>
      </c>
      <c r="G440" s="3" t="s">
        <v>865</v>
      </c>
      <c r="H440" s="3" t="s">
        <v>865</v>
      </c>
      <c r="I440" s="3" t="s">
        <v>1003</v>
      </c>
      <c r="K440" s="3" t="s">
        <v>1003</v>
      </c>
      <c r="N440"/>
    </row>
    <row r="441" spans="1:14" x14ac:dyDescent="0.3">
      <c r="A441" s="3" t="s">
        <v>810</v>
      </c>
      <c r="B441" s="3" t="s">
        <v>400</v>
      </c>
      <c r="C441" s="3" t="s">
        <v>865</v>
      </c>
      <c r="D441" s="3" t="s">
        <v>886</v>
      </c>
      <c r="E441" s="3" t="s">
        <v>865</v>
      </c>
      <c r="F441" s="3" t="str">
        <f>"["&amp;A441&amp;"]_"&amp;B441</f>
        <v>[phecode 696.4]_Psoriasis</v>
      </c>
      <c r="G441" s="3" t="s">
        <v>865</v>
      </c>
      <c r="H441" s="3" t="s">
        <v>865</v>
      </c>
      <c r="I441" s="3" t="s">
        <v>1003</v>
      </c>
      <c r="K441" s="3" t="s">
        <v>1003</v>
      </c>
      <c r="N441"/>
    </row>
    <row r="442" spans="1:14" x14ac:dyDescent="0.3">
      <c r="A442" s="3" t="s">
        <v>811</v>
      </c>
      <c r="B442" s="3" t="s">
        <v>401</v>
      </c>
      <c r="C442" s="3" t="s">
        <v>865</v>
      </c>
      <c r="D442" s="3" t="s">
        <v>886</v>
      </c>
      <c r="E442" s="3" t="s">
        <v>865</v>
      </c>
      <c r="F442" s="3" t="str">
        <f>"["&amp;A442&amp;"]_"&amp;B442</f>
        <v>[phecode 696]_Psoriasis &amp; related disorders</v>
      </c>
      <c r="G442" s="3" t="s">
        <v>865</v>
      </c>
      <c r="H442" s="3" t="s">
        <v>865</v>
      </c>
      <c r="I442" s="3" t="s">
        <v>1003</v>
      </c>
      <c r="K442" s="3" t="s">
        <v>1003</v>
      </c>
      <c r="N442"/>
    </row>
    <row r="443" spans="1:14" x14ac:dyDescent="0.3">
      <c r="A443" s="3" t="s">
        <v>863</v>
      </c>
      <c r="B443" s="3" t="s">
        <v>399</v>
      </c>
      <c r="C443" s="3" t="s">
        <v>865</v>
      </c>
      <c r="D443" s="3" t="s">
        <v>886</v>
      </c>
      <c r="E443" s="3" t="s">
        <v>865</v>
      </c>
      <c r="F443" s="3" t="str">
        <f>"["&amp;A443&amp;"]_"&amp;B443</f>
        <v>[gwas]_Psoriasis vulgaris</v>
      </c>
      <c r="G443" s="3" t="s">
        <v>865</v>
      </c>
      <c r="H443" s="3" t="s">
        <v>865</v>
      </c>
      <c r="I443" s="3" t="s">
        <v>1003</v>
      </c>
      <c r="K443" s="3" t="s">
        <v>1003</v>
      </c>
      <c r="N443"/>
    </row>
    <row r="444" spans="1:14" x14ac:dyDescent="0.3">
      <c r="A444" s="3" t="s">
        <v>809</v>
      </c>
      <c r="B444" s="3" t="s">
        <v>399</v>
      </c>
      <c r="C444" s="3" t="s">
        <v>865</v>
      </c>
      <c r="D444" s="3" t="s">
        <v>886</v>
      </c>
      <c r="E444" s="3" t="s">
        <v>865</v>
      </c>
      <c r="F444" s="3" t="str">
        <f>"["&amp;A444&amp;"]_"&amp;B444</f>
        <v>[phecode 696.41]_Psoriasis vulgaris</v>
      </c>
      <c r="G444" s="3" t="s">
        <v>865</v>
      </c>
      <c r="H444" s="3" t="s">
        <v>865</v>
      </c>
      <c r="I444" s="3" t="s">
        <v>1003</v>
      </c>
      <c r="K444" s="3" t="s">
        <v>1003</v>
      </c>
      <c r="N444"/>
    </row>
    <row r="445" spans="1:14" x14ac:dyDescent="0.3">
      <c r="A445" s="3" t="s">
        <v>863</v>
      </c>
      <c r="B445" s="3" t="s">
        <v>976</v>
      </c>
      <c r="C445" s="3" t="s">
        <v>865</v>
      </c>
      <c r="D445" s="3" t="s">
        <v>886</v>
      </c>
      <c r="E445" s="3" t="s">
        <v>865</v>
      </c>
      <c r="F445" s="3" t="str">
        <f>"["&amp;A445&amp;"]_"&amp;B445</f>
        <v>[gwas]_Psoriatic arthritis</v>
      </c>
      <c r="G445" s="3" t="s">
        <v>865</v>
      </c>
      <c r="H445" s="3" t="s">
        <v>865</v>
      </c>
      <c r="I445" s="3" t="s">
        <v>1003</v>
      </c>
      <c r="K445" s="3" t="s">
        <v>1003</v>
      </c>
      <c r="N445"/>
    </row>
    <row r="446" spans="1:14" x14ac:dyDescent="0.3">
      <c r="A446" s="3" t="s">
        <v>1620</v>
      </c>
      <c r="B446" s="3" t="s">
        <v>44</v>
      </c>
      <c r="C446" s="3" t="s">
        <v>865</v>
      </c>
      <c r="D446" s="3" t="s">
        <v>865</v>
      </c>
      <c r="E446" s="3" t="s">
        <v>886</v>
      </c>
      <c r="F446" s="3" t="str">
        <f>"["&amp;A446&amp;"]_"&amp;B446</f>
        <v>[geneatalas]_Rheumatoid arthritis</v>
      </c>
      <c r="G446" s="3">
        <v>7140</v>
      </c>
      <c r="H446" s="3" t="s">
        <v>1776</v>
      </c>
      <c r="I446" s="3" t="s">
        <v>1003</v>
      </c>
      <c r="K446" s="3" t="s">
        <v>1003</v>
      </c>
      <c r="N446"/>
    </row>
    <row r="447" spans="1:14" x14ac:dyDescent="0.3">
      <c r="A447" s="3" t="s">
        <v>863</v>
      </c>
      <c r="B447" s="3" t="s">
        <v>44</v>
      </c>
      <c r="C447" s="3" t="s">
        <v>865</v>
      </c>
      <c r="D447" s="3" t="s">
        <v>865</v>
      </c>
      <c r="E447" s="3" t="s">
        <v>886</v>
      </c>
      <c r="F447" s="3" t="str">
        <f>"["&amp;A447&amp;"]_"&amp;B447</f>
        <v>[gwas]_Rheumatoid arthritis</v>
      </c>
      <c r="G447" s="3" t="s">
        <v>865</v>
      </c>
      <c r="H447" s="3" t="s">
        <v>865</v>
      </c>
      <c r="I447" s="3" t="s">
        <v>1003</v>
      </c>
      <c r="K447" s="3" t="s">
        <v>1003</v>
      </c>
      <c r="N447"/>
    </row>
    <row r="448" spans="1:14" x14ac:dyDescent="0.3">
      <c r="A448" s="3" t="s">
        <v>528</v>
      </c>
      <c r="B448" s="3" t="s">
        <v>44</v>
      </c>
      <c r="C448" s="3" t="s">
        <v>865</v>
      </c>
      <c r="D448" s="3" t="s">
        <v>865</v>
      </c>
      <c r="E448" s="3" t="s">
        <v>886</v>
      </c>
      <c r="F448" s="3" t="str">
        <f>"["&amp;A448&amp;"]_"&amp;B448</f>
        <v>[phecode 714.1]_Rheumatoid arthritis</v>
      </c>
      <c r="G448" s="3" t="s">
        <v>865</v>
      </c>
      <c r="H448" s="3" t="s">
        <v>865</v>
      </c>
      <c r="I448" s="3" t="s">
        <v>1003</v>
      </c>
      <c r="K448" s="3" t="s">
        <v>1003</v>
      </c>
      <c r="N448"/>
    </row>
    <row r="449" spans="1:14" x14ac:dyDescent="0.3">
      <c r="A449" s="3" t="s">
        <v>1620</v>
      </c>
      <c r="B449" s="3" t="s">
        <v>97</v>
      </c>
      <c r="C449" s="3" t="s">
        <v>865</v>
      </c>
      <c r="D449" s="3" t="s">
        <v>886</v>
      </c>
      <c r="E449" s="3" t="s">
        <v>865</v>
      </c>
      <c r="F449" s="3" t="str">
        <f>"["&amp;A449&amp;"]_"&amp;B449</f>
        <v>[geneatalas]_Rheumatoid arthritis &amp; related inflammatory polyarthropathies</v>
      </c>
      <c r="G449" s="3">
        <v>714</v>
      </c>
      <c r="H449" s="3" t="s">
        <v>1776</v>
      </c>
      <c r="I449" s="3" t="s">
        <v>1003</v>
      </c>
      <c r="K449" s="3" t="s">
        <v>1003</v>
      </c>
      <c r="N449"/>
    </row>
    <row r="450" spans="1:14" x14ac:dyDescent="0.3">
      <c r="A450" s="3" t="s">
        <v>505</v>
      </c>
      <c r="B450" s="3" t="s">
        <v>97</v>
      </c>
      <c r="C450" s="3" t="s">
        <v>865</v>
      </c>
      <c r="D450" s="3" t="s">
        <v>886</v>
      </c>
      <c r="E450" s="3" t="s">
        <v>865</v>
      </c>
      <c r="F450" s="3" t="str">
        <f>"["&amp;A450&amp;"]_"&amp;B450</f>
        <v>[phecode 714]_Rheumatoid arthritis &amp; related inflammatory polyarthropathies</v>
      </c>
      <c r="G450" s="3" t="s">
        <v>865</v>
      </c>
      <c r="H450" s="3" t="s">
        <v>865</v>
      </c>
      <c r="I450" s="3" t="s">
        <v>1003</v>
      </c>
      <c r="K450" s="3" t="s">
        <v>1003</v>
      </c>
      <c r="N450"/>
    </row>
    <row r="451" spans="1:14" x14ac:dyDescent="0.3">
      <c r="A451" s="3" t="s">
        <v>636</v>
      </c>
      <c r="B451" s="3" t="s">
        <v>229</v>
      </c>
      <c r="C451" s="3" t="s">
        <v>865</v>
      </c>
      <c r="D451" s="3" t="s">
        <v>886</v>
      </c>
      <c r="E451" s="3" t="s">
        <v>865</v>
      </c>
      <c r="F451" s="3" t="str">
        <f>"["&amp;A451&amp;"]_"&amp;B451</f>
        <v>[phecode 379.1]_Scleritis and episcleritis</v>
      </c>
      <c r="G451" s="3" t="s">
        <v>865</v>
      </c>
      <c r="H451" s="3" t="s">
        <v>865</v>
      </c>
      <c r="I451" s="3" t="s">
        <v>1003</v>
      </c>
      <c r="K451" s="3" t="s">
        <v>1003</v>
      </c>
      <c r="N451"/>
    </row>
    <row r="452" spans="1:14" x14ac:dyDescent="0.3">
      <c r="A452" s="3" t="s">
        <v>582</v>
      </c>
      <c r="B452" s="3" t="s">
        <v>174</v>
      </c>
      <c r="C452" s="3" t="s">
        <v>865</v>
      </c>
      <c r="D452" s="3" t="s">
        <v>886</v>
      </c>
      <c r="E452" s="3" t="s">
        <v>865</v>
      </c>
      <c r="F452" s="3" t="str">
        <f>"["&amp;A452&amp;"]_"&amp;B452</f>
        <v>[phecode 709.2]_Sicca syndrome</v>
      </c>
      <c r="G452" s="3" t="s">
        <v>865</v>
      </c>
      <c r="H452" s="3" t="s">
        <v>865</v>
      </c>
      <c r="I452" s="3" t="s">
        <v>1003</v>
      </c>
      <c r="K452" s="3" t="s">
        <v>1003</v>
      </c>
      <c r="N452"/>
    </row>
    <row r="453" spans="1:14" x14ac:dyDescent="0.3">
      <c r="A453" s="3" t="s">
        <v>863</v>
      </c>
      <c r="B453" s="3" t="s">
        <v>454</v>
      </c>
      <c r="C453" s="3" t="s">
        <v>865</v>
      </c>
      <c r="D453" s="3" t="s">
        <v>886</v>
      </c>
      <c r="E453" s="3" t="s">
        <v>865</v>
      </c>
      <c r="F453" s="3" t="str">
        <f>"["&amp;A453&amp;"]_"&amp;B453</f>
        <v>[gwas]_Sjogren syndrome</v>
      </c>
      <c r="G453" s="3" t="s">
        <v>865</v>
      </c>
      <c r="H453" s="3" t="s">
        <v>865</v>
      </c>
      <c r="I453" s="3" t="s">
        <v>1003</v>
      </c>
      <c r="K453" s="3" t="s">
        <v>1003</v>
      </c>
      <c r="N453"/>
    </row>
    <row r="454" spans="1:14" x14ac:dyDescent="0.3">
      <c r="A454" s="3" t="s">
        <v>863</v>
      </c>
      <c r="B454" s="3" t="s">
        <v>167</v>
      </c>
      <c r="C454" s="3" t="s">
        <v>865</v>
      </c>
      <c r="D454" s="3" t="s">
        <v>886</v>
      </c>
      <c r="E454" s="3" t="s">
        <v>865</v>
      </c>
      <c r="F454" s="3" t="str">
        <f>"["&amp;A454&amp;"]_"&amp;B454</f>
        <v>[gwas]_Systemic lupus erythematosus</v>
      </c>
      <c r="G454" s="3" t="s">
        <v>865</v>
      </c>
      <c r="H454" s="3" t="s">
        <v>865</v>
      </c>
      <c r="I454" s="3" t="s">
        <v>1003</v>
      </c>
      <c r="K454" s="3" t="s">
        <v>1003</v>
      </c>
      <c r="N454"/>
    </row>
    <row r="455" spans="1:14" x14ac:dyDescent="0.3">
      <c r="A455" s="3" t="s">
        <v>575</v>
      </c>
      <c r="B455" s="3" t="s">
        <v>167</v>
      </c>
      <c r="C455" s="3" t="s">
        <v>865</v>
      </c>
      <c r="D455" s="3" t="s">
        <v>886</v>
      </c>
      <c r="E455" s="3" t="s">
        <v>865</v>
      </c>
      <c r="F455" s="3" t="str">
        <f>"["&amp;A455&amp;"]_"&amp;B455</f>
        <v>[phecode 695.42]_Systemic lupus erythematosus</v>
      </c>
      <c r="G455" s="3" t="s">
        <v>865</v>
      </c>
      <c r="H455" s="3" t="s">
        <v>865</v>
      </c>
      <c r="I455" s="3" t="s">
        <v>1003</v>
      </c>
      <c r="K455" s="3" t="s">
        <v>1003</v>
      </c>
      <c r="N455"/>
    </row>
    <row r="456" spans="1:14" x14ac:dyDescent="0.3">
      <c r="A456" s="3" t="s">
        <v>773</v>
      </c>
      <c r="B456" s="3" t="s">
        <v>365</v>
      </c>
      <c r="C456" s="3" t="s">
        <v>865</v>
      </c>
      <c r="D456" s="3" t="s">
        <v>886</v>
      </c>
      <c r="E456" s="3" t="s">
        <v>865</v>
      </c>
      <c r="F456" s="3" t="str">
        <f>"["&amp;A456&amp;"]_"&amp;B456</f>
        <v>[phecode 716.2]_Unspecified monoarthritis</v>
      </c>
      <c r="G456" s="3" t="s">
        <v>865</v>
      </c>
      <c r="H456" s="3" t="s">
        <v>865</v>
      </c>
      <c r="I456" s="3" t="s">
        <v>1003</v>
      </c>
      <c r="K456" s="3" t="s">
        <v>1003</v>
      </c>
      <c r="N456"/>
    </row>
    <row r="457" spans="1:14" x14ac:dyDescent="0.3">
      <c r="A457" s="3" t="s">
        <v>1620</v>
      </c>
      <c r="B457" s="3" t="s">
        <v>201</v>
      </c>
      <c r="C457" s="3" t="s">
        <v>865</v>
      </c>
      <c r="D457" s="3" t="s">
        <v>886</v>
      </c>
      <c r="E457" s="3" t="s">
        <v>865</v>
      </c>
      <c r="F457" s="3" t="str">
        <f>"["&amp;A457&amp;"]_"&amp;B457</f>
        <v>[geneatalas]_Unspecified polyarthropathy or polyarthritis</v>
      </c>
      <c r="G457" s="3">
        <v>7165</v>
      </c>
      <c r="H457" s="3" t="s">
        <v>1783</v>
      </c>
      <c r="I457" s="3" t="s">
        <v>1003</v>
      </c>
      <c r="K457" s="3" t="s">
        <v>1003</v>
      </c>
      <c r="N457"/>
    </row>
    <row r="458" spans="1:14" x14ac:dyDescent="0.3">
      <c r="A458" s="3" t="s">
        <v>610</v>
      </c>
      <c r="B458" s="3" t="s">
        <v>201</v>
      </c>
      <c r="C458" s="3" t="s">
        <v>865</v>
      </c>
      <c r="D458" s="3" t="s">
        <v>886</v>
      </c>
      <c r="E458" s="3" t="s">
        <v>865</v>
      </c>
      <c r="F458" s="3" t="str">
        <f>"["&amp;A458&amp;"]_"&amp;B458</f>
        <v>[phecode 716.1]_Unspecified polyarthropathy or polyarthritis</v>
      </c>
      <c r="G458" s="3" t="s">
        <v>865</v>
      </c>
      <c r="H458" s="3" t="s">
        <v>865</v>
      </c>
      <c r="I458" s="3" t="s">
        <v>1003</v>
      </c>
      <c r="K458" s="3" t="s">
        <v>1003</v>
      </c>
      <c r="N458"/>
    </row>
    <row r="459" spans="1:14" x14ac:dyDescent="0.3">
      <c r="A459" s="3" t="s">
        <v>766</v>
      </c>
      <c r="B459" s="3" t="s">
        <v>358</v>
      </c>
      <c r="C459" s="6" t="s">
        <v>865</v>
      </c>
      <c r="D459" s="3" t="s">
        <v>886</v>
      </c>
      <c r="E459" s="3" t="s">
        <v>865</v>
      </c>
      <c r="F459" s="3" t="str">
        <f>"["&amp;A459&amp;"]_"&amp;B459</f>
        <v>[phecode 250.4]_Abnormal glucose</v>
      </c>
      <c r="G459" s="3" t="s">
        <v>865</v>
      </c>
      <c r="H459" s="3" t="s">
        <v>865</v>
      </c>
      <c r="I459" s="3" t="s">
        <v>1008</v>
      </c>
      <c r="K459" s="3" t="s">
        <v>998</v>
      </c>
      <c r="N459"/>
    </row>
    <row r="460" spans="1:14" x14ac:dyDescent="0.3">
      <c r="A460" s="3" t="s">
        <v>669</v>
      </c>
      <c r="B460" s="3" t="s">
        <v>261</v>
      </c>
      <c r="C460" s="6" t="s">
        <v>865</v>
      </c>
      <c r="D460" s="3" t="s">
        <v>886</v>
      </c>
      <c r="E460" s="3" t="s">
        <v>865</v>
      </c>
      <c r="F460" s="3" t="str">
        <f>"["&amp;A460&amp;"]_"&amp;B460</f>
        <v>[phecode 260.5]_Abnormal loss of weight and underweight</v>
      </c>
      <c r="G460" s="3" t="s">
        <v>865</v>
      </c>
      <c r="H460" s="3" t="s">
        <v>865</v>
      </c>
      <c r="I460" s="3" t="s">
        <v>1008</v>
      </c>
      <c r="K460" s="3" t="s">
        <v>998</v>
      </c>
      <c r="N460"/>
    </row>
    <row r="461" spans="1:14" x14ac:dyDescent="0.3">
      <c r="A461" s="3" t="s">
        <v>863</v>
      </c>
      <c r="B461" s="3" t="s">
        <v>866</v>
      </c>
      <c r="C461" s="6" t="s">
        <v>865</v>
      </c>
      <c r="D461" s="3" t="s">
        <v>865</v>
      </c>
      <c r="E461" s="3" t="s">
        <v>886</v>
      </c>
      <c r="F461" s="3" t="str">
        <f>"["&amp;A461&amp;"]_"&amp;B461</f>
        <v>[gwas]_Adiponectin measurement</v>
      </c>
      <c r="G461" s="3" t="s">
        <v>865</v>
      </c>
      <c r="H461" s="3" t="s">
        <v>865</v>
      </c>
      <c r="I461" s="3" t="s">
        <v>1008</v>
      </c>
      <c r="K461" s="3" t="s">
        <v>998</v>
      </c>
      <c r="N461"/>
    </row>
    <row r="462" spans="1:14" x14ac:dyDescent="0.3">
      <c r="A462" s="3" t="s">
        <v>1620</v>
      </c>
      <c r="B462" s="3" t="s">
        <v>16</v>
      </c>
      <c r="C462" s="3" t="s">
        <v>865</v>
      </c>
      <c r="D462" s="3" t="s">
        <v>865</v>
      </c>
      <c r="E462" s="3" t="s">
        <v>886</v>
      </c>
      <c r="F462" s="3" t="str">
        <f>"["&amp;A462&amp;"]_"&amp;B462</f>
        <v>[geneatalas]_Body mass index</v>
      </c>
      <c r="G462" s="3" t="s">
        <v>1786</v>
      </c>
      <c r="H462" s="3" t="s">
        <v>1786</v>
      </c>
      <c r="I462" s="3" t="s">
        <v>1008</v>
      </c>
      <c r="K462" s="3" t="s">
        <v>998</v>
      </c>
      <c r="N462"/>
    </row>
    <row r="463" spans="1:14" x14ac:dyDescent="0.3">
      <c r="A463" s="3" t="s">
        <v>863</v>
      </c>
      <c r="B463" s="3" t="s">
        <v>16</v>
      </c>
      <c r="C463" s="3" t="s">
        <v>865</v>
      </c>
      <c r="D463" s="3" t="s">
        <v>865</v>
      </c>
      <c r="E463" s="3" t="s">
        <v>886</v>
      </c>
      <c r="F463" s="3" t="str">
        <f>"["&amp;A463&amp;"]_"&amp;B463</f>
        <v>[gwas]_Body mass index</v>
      </c>
      <c r="G463" s="3" t="s">
        <v>865</v>
      </c>
      <c r="H463" s="3" t="s">
        <v>865</v>
      </c>
      <c r="I463" s="3" t="s">
        <v>1008</v>
      </c>
      <c r="K463" s="3" t="s">
        <v>998</v>
      </c>
      <c r="N463"/>
    </row>
    <row r="464" spans="1:14" x14ac:dyDescent="0.3">
      <c r="A464" s="3" t="s">
        <v>640</v>
      </c>
      <c r="B464" s="3" t="s">
        <v>1508</v>
      </c>
      <c r="C464" s="3" t="s">
        <v>865</v>
      </c>
      <c r="D464" s="3" t="s">
        <v>886</v>
      </c>
      <c r="E464" s="3" t="s">
        <v>865</v>
      </c>
      <c r="F464" s="3" t="str">
        <f>"["&amp;A464&amp;"]_"&amp;B464</f>
        <v>[phecode 275.5]_Calcium/Phosphorus disorders</v>
      </c>
      <c r="G464" s="3" t="s">
        <v>865</v>
      </c>
      <c r="H464" s="3" t="s">
        <v>865</v>
      </c>
      <c r="I464" s="3" t="s">
        <v>1008</v>
      </c>
      <c r="K464" s="3" t="s">
        <v>998</v>
      </c>
      <c r="N464"/>
    </row>
    <row r="465" spans="1:14" x14ac:dyDescent="0.3">
      <c r="A465" s="3" t="s">
        <v>1620</v>
      </c>
      <c r="B465" s="3" t="s">
        <v>71</v>
      </c>
      <c r="C465" s="3" t="s">
        <v>865</v>
      </c>
      <c r="D465" s="3" t="s">
        <v>886</v>
      </c>
      <c r="E465" s="3" t="s">
        <v>865</v>
      </c>
      <c r="F465" s="3" t="str">
        <f>"["&amp;A465&amp;"]_"&amp;B465</f>
        <v>[geneatalas]_Diabetes mellitus</v>
      </c>
      <c r="G465" s="3">
        <v>250</v>
      </c>
      <c r="H465" s="3" t="s">
        <v>1725</v>
      </c>
      <c r="I465" s="3" t="s">
        <v>1008</v>
      </c>
      <c r="K465" s="3" t="s">
        <v>1008</v>
      </c>
      <c r="N465"/>
    </row>
    <row r="466" spans="1:14" x14ac:dyDescent="0.3">
      <c r="A466" s="3" t="s">
        <v>863</v>
      </c>
      <c r="B466" s="3" t="s">
        <v>71</v>
      </c>
      <c r="C466" s="3" t="s">
        <v>865</v>
      </c>
      <c r="D466" s="3" t="s">
        <v>886</v>
      </c>
      <c r="E466" s="3" t="s">
        <v>865</v>
      </c>
      <c r="F466" s="3" t="str">
        <f>"["&amp;A466&amp;"]_"&amp;B466</f>
        <v>[gwas]_Diabetes mellitus</v>
      </c>
      <c r="G466" s="3" t="s">
        <v>865</v>
      </c>
      <c r="H466" s="3" t="s">
        <v>865</v>
      </c>
      <c r="I466" s="3" t="s">
        <v>1008</v>
      </c>
      <c r="K466" s="3" t="s">
        <v>1008</v>
      </c>
      <c r="N466"/>
    </row>
    <row r="467" spans="1:14" x14ac:dyDescent="0.3">
      <c r="A467" s="3" t="s">
        <v>477</v>
      </c>
      <c r="B467" s="3" t="s">
        <v>71</v>
      </c>
      <c r="C467" s="3" t="s">
        <v>865</v>
      </c>
      <c r="D467" s="3" t="s">
        <v>886</v>
      </c>
      <c r="E467" s="3" t="s">
        <v>865</v>
      </c>
      <c r="F467" s="3" t="str">
        <f>"["&amp;A467&amp;"]_"&amp;B467</f>
        <v>[phecode 250]_Diabetes mellitus</v>
      </c>
      <c r="G467" s="3" t="s">
        <v>865</v>
      </c>
      <c r="H467" s="3" t="s">
        <v>865</v>
      </c>
      <c r="I467" s="3" t="s">
        <v>1008</v>
      </c>
      <c r="K467" s="3" t="s">
        <v>1008</v>
      </c>
      <c r="N467"/>
    </row>
    <row r="468" spans="1:14" x14ac:dyDescent="0.3">
      <c r="A468" s="3" t="s">
        <v>863</v>
      </c>
      <c r="B468" s="3" t="s">
        <v>163</v>
      </c>
      <c r="C468" s="3" t="s">
        <v>865</v>
      </c>
      <c r="D468" s="3" t="s">
        <v>886</v>
      </c>
      <c r="E468" s="3" t="s">
        <v>865</v>
      </c>
      <c r="F468" s="3" t="str">
        <f>"["&amp;A468&amp;"]_"&amp;B468</f>
        <v>[gwas]_Diabetic retinopathy</v>
      </c>
      <c r="G468" s="3" t="s">
        <v>865</v>
      </c>
      <c r="H468" s="3" t="s">
        <v>865</v>
      </c>
      <c r="I468" s="3" t="s">
        <v>1008</v>
      </c>
      <c r="K468" s="3" t="s">
        <v>1008</v>
      </c>
      <c r="N468"/>
    </row>
    <row r="469" spans="1:14" x14ac:dyDescent="0.3">
      <c r="A469" s="3" t="s">
        <v>571</v>
      </c>
      <c r="B469" s="3" t="s">
        <v>163</v>
      </c>
      <c r="C469" s="3" t="s">
        <v>865</v>
      </c>
      <c r="D469" s="3" t="s">
        <v>886</v>
      </c>
      <c r="E469" s="3" t="s">
        <v>865</v>
      </c>
      <c r="F469" s="3" t="str">
        <f>"["&amp;A469&amp;"]_"&amp;B469</f>
        <v>[phecode 250.7]_Diabetic retinopathy</v>
      </c>
      <c r="G469" s="3" t="s">
        <v>865</v>
      </c>
      <c r="H469" s="3" t="s">
        <v>865</v>
      </c>
      <c r="I469" s="3" t="s">
        <v>1008</v>
      </c>
      <c r="K469" s="3" t="s">
        <v>1008</v>
      </c>
      <c r="N469"/>
    </row>
    <row r="470" spans="1:14" x14ac:dyDescent="0.3">
      <c r="A470" s="3" t="s">
        <v>1620</v>
      </c>
      <c r="B470" s="3" t="s">
        <v>178</v>
      </c>
      <c r="C470" s="3" t="s">
        <v>865</v>
      </c>
      <c r="D470" s="3" t="s">
        <v>886</v>
      </c>
      <c r="E470" s="3" t="s">
        <v>865</v>
      </c>
      <c r="F470" s="3" t="str">
        <f>"["&amp;A470&amp;"]_"&amp;B470</f>
        <v>[geneatalas]_Disorders of lipoid metabolism</v>
      </c>
      <c r="G470" s="3">
        <v>272</v>
      </c>
      <c r="H470" s="3" t="s">
        <v>1726</v>
      </c>
      <c r="I470" s="3" t="s">
        <v>1008</v>
      </c>
      <c r="K470" s="3" t="s">
        <v>1008</v>
      </c>
      <c r="N470"/>
    </row>
    <row r="471" spans="1:14" x14ac:dyDescent="0.3">
      <c r="A471" s="3" t="s">
        <v>586</v>
      </c>
      <c r="B471" s="3" t="s">
        <v>178</v>
      </c>
      <c r="C471" s="3" t="s">
        <v>865</v>
      </c>
      <c r="D471" s="3" t="s">
        <v>886</v>
      </c>
      <c r="E471" s="3" t="s">
        <v>865</v>
      </c>
      <c r="F471" s="3" t="str">
        <f>"["&amp;A471&amp;"]_"&amp;B471</f>
        <v>[phecode 272]_Disorders of lipoid metabolism</v>
      </c>
      <c r="G471" s="3" t="s">
        <v>865</v>
      </c>
      <c r="H471" s="3" t="s">
        <v>865</v>
      </c>
      <c r="I471" s="3" t="s">
        <v>1008</v>
      </c>
      <c r="K471" s="3" t="s">
        <v>1008</v>
      </c>
      <c r="N471"/>
    </row>
    <row r="472" spans="1:14" x14ac:dyDescent="0.3">
      <c r="A472" s="3" t="s">
        <v>690</v>
      </c>
      <c r="B472" s="3" t="s">
        <v>281</v>
      </c>
      <c r="C472" s="3" t="s">
        <v>865</v>
      </c>
      <c r="D472" s="3" t="s">
        <v>886</v>
      </c>
      <c r="E472" s="3" t="s">
        <v>865</v>
      </c>
      <c r="F472" s="3" t="str">
        <f>"["&amp;A472&amp;"]_"&amp;B472</f>
        <v>[phecode 277.7]_Dysmetabolic syndrome X</v>
      </c>
      <c r="G472" s="3" t="s">
        <v>865</v>
      </c>
      <c r="H472" s="3" t="s">
        <v>865</v>
      </c>
      <c r="I472" s="3" t="s">
        <v>1008</v>
      </c>
      <c r="K472" s="3" t="s">
        <v>1008</v>
      </c>
      <c r="N472"/>
    </row>
    <row r="473" spans="1:14" x14ac:dyDescent="0.3">
      <c r="A473" s="3" t="s">
        <v>863</v>
      </c>
      <c r="B473" s="3" t="s">
        <v>876</v>
      </c>
      <c r="C473" s="3" t="s">
        <v>865</v>
      </c>
      <c r="D473" s="3" t="s">
        <v>865</v>
      </c>
      <c r="E473" s="3" t="s">
        <v>886</v>
      </c>
      <c r="F473" s="3" t="str">
        <f>"["&amp;A473&amp;"]_"&amp;B473</f>
        <v>[gwas]_Fasting blood glucose measurement</v>
      </c>
      <c r="G473" s="3" t="s">
        <v>865</v>
      </c>
      <c r="H473" s="3" t="s">
        <v>865</v>
      </c>
      <c r="I473" s="3" t="s">
        <v>1008</v>
      </c>
      <c r="K473" s="3" t="s">
        <v>998</v>
      </c>
      <c r="N473"/>
    </row>
    <row r="474" spans="1:14" x14ac:dyDescent="0.3">
      <c r="A474" s="3" t="s">
        <v>863</v>
      </c>
      <c r="B474" s="3" t="s">
        <v>414</v>
      </c>
      <c r="C474" s="3" t="s">
        <v>865</v>
      </c>
      <c r="D474" s="3" t="s">
        <v>865</v>
      </c>
      <c r="E474" s="3" t="s">
        <v>886</v>
      </c>
      <c r="F474" s="3" t="str">
        <f>"["&amp;A474&amp;"]_"&amp;B474</f>
        <v>[gwas]_HDL cholesterol change measurement</v>
      </c>
      <c r="G474" s="3" t="s">
        <v>865</v>
      </c>
      <c r="H474" s="3" t="s">
        <v>865</v>
      </c>
      <c r="I474" s="3" t="s">
        <v>1008</v>
      </c>
      <c r="K474" s="3" t="s">
        <v>998</v>
      </c>
      <c r="N474"/>
    </row>
    <row r="475" spans="1:14" x14ac:dyDescent="0.3">
      <c r="A475" s="3" t="s">
        <v>863</v>
      </c>
      <c r="B475" s="3" t="s">
        <v>877</v>
      </c>
      <c r="C475" s="3" t="s">
        <v>865</v>
      </c>
      <c r="D475" s="3" t="s">
        <v>865</v>
      </c>
      <c r="E475" s="3" t="s">
        <v>886</v>
      </c>
      <c r="F475" s="3" t="str">
        <f>"["&amp;A475&amp;"]_"&amp;B475</f>
        <v>[gwas]_High density lipoprotein cholesterol measurement</v>
      </c>
      <c r="G475" s="3" t="s">
        <v>865</v>
      </c>
      <c r="H475" s="3" t="s">
        <v>865</v>
      </c>
      <c r="I475" s="3" t="s">
        <v>1008</v>
      </c>
      <c r="K475" s="3" t="s">
        <v>998</v>
      </c>
      <c r="N475"/>
    </row>
    <row r="476" spans="1:14" x14ac:dyDescent="0.3">
      <c r="A476" s="3" t="s">
        <v>1620</v>
      </c>
      <c r="B476" s="3" t="s">
        <v>177</v>
      </c>
      <c r="C476" s="3" t="s">
        <v>865</v>
      </c>
      <c r="D476" s="3" t="s">
        <v>886</v>
      </c>
      <c r="E476" s="3" t="s">
        <v>865</v>
      </c>
      <c r="F476" s="3" t="str">
        <f>"["&amp;A476&amp;"]_"&amp;B476</f>
        <v>[geneatalas]_Hypercholesterolemia</v>
      </c>
      <c r="G476" s="3">
        <v>272</v>
      </c>
      <c r="H476" s="3" t="s">
        <v>1726</v>
      </c>
      <c r="I476" s="3" t="s">
        <v>1008</v>
      </c>
      <c r="K476" s="3" t="s">
        <v>1008</v>
      </c>
      <c r="N476"/>
    </row>
    <row r="477" spans="1:14" x14ac:dyDescent="0.3">
      <c r="A477" s="3" t="s">
        <v>585</v>
      </c>
      <c r="B477" s="3" t="s">
        <v>177</v>
      </c>
      <c r="C477" s="3" t="s">
        <v>865</v>
      </c>
      <c r="D477" s="3" t="s">
        <v>886</v>
      </c>
      <c r="E477" s="3" t="s">
        <v>865</v>
      </c>
      <c r="F477" s="3" t="str">
        <f>"["&amp;A477&amp;"]_"&amp;B477</f>
        <v>[phecode 272.11]_Hypercholesterolemia</v>
      </c>
      <c r="G477" s="3" t="s">
        <v>865</v>
      </c>
      <c r="H477" s="3" t="s">
        <v>865</v>
      </c>
      <c r="I477" s="3" t="s">
        <v>1008</v>
      </c>
      <c r="K477" s="3" t="s">
        <v>1008</v>
      </c>
      <c r="N477"/>
    </row>
    <row r="478" spans="1:14" x14ac:dyDescent="0.3">
      <c r="A478" s="3" t="s">
        <v>813</v>
      </c>
      <c r="B478" s="3" t="s">
        <v>403</v>
      </c>
      <c r="C478" s="3" t="s">
        <v>865</v>
      </c>
      <c r="D478" s="3" t="s">
        <v>886</v>
      </c>
      <c r="E478" s="3" t="s">
        <v>865</v>
      </c>
      <c r="F478" s="3" t="str">
        <f>"["&amp;A478&amp;"]_"&amp;B478</f>
        <v>[phecode 250.41]_Impaired fasting glucose</v>
      </c>
      <c r="G478" s="3" t="s">
        <v>865</v>
      </c>
      <c r="H478" s="3" t="s">
        <v>865</v>
      </c>
      <c r="I478" s="3" t="s">
        <v>1008</v>
      </c>
      <c r="K478" s="3" t="s">
        <v>1008</v>
      </c>
      <c r="N478"/>
    </row>
    <row r="479" spans="1:14" x14ac:dyDescent="0.3">
      <c r="A479" s="3" t="s">
        <v>863</v>
      </c>
      <c r="B479" s="3" t="s">
        <v>438</v>
      </c>
      <c r="C479" s="3" t="s">
        <v>865</v>
      </c>
      <c r="D479" s="3" t="s">
        <v>865</v>
      </c>
      <c r="E479" s="3" t="s">
        <v>886</v>
      </c>
      <c r="F479" s="3" t="str">
        <f>"["&amp;A479&amp;"]_"&amp;B479</f>
        <v>[gwas]_LDL cholesterol change measurement</v>
      </c>
      <c r="G479" s="3" t="s">
        <v>865</v>
      </c>
      <c r="H479" s="3" t="s">
        <v>865</v>
      </c>
      <c r="I479" s="3" t="s">
        <v>1008</v>
      </c>
      <c r="K479" s="3" t="s">
        <v>998</v>
      </c>
      <c r="N479"/>
    </row>
    <row r="480" spans="1:14" x14ac:dyDescent="0.3">
      <c r="A480" s="3" t="s">
        <v>1620</v>
      </c>
      <c r="B480" s="3" t="s">
        <v>92</v>
      </c>
      <c r="C480" s="3" t="s">
        <v>865</v>
      </c>
      <c r="D480" s="3" t="s">
        <v>886</v>
      </c>
      <c r="E480" s="3" t="s">
        <v>865</v>
      </c>
      <c r="F480" s="3" t="str">
        <f>"["&amp;A480&amp;"]_"&amp;B480</f>
        <v>[geneatalas]_Lipoprotein disorders</v>
      </c>
      <c r="G480" s="3">
        <v>2725</v>
      </c>
      <c r="H480" s="3" t="s">
        <v>1726</v>
      </c>
      <c r="I480" s="3" t="s">
        <v>1008</v>
      </c>
      <c r="K480" s="3" t="s">
        <v>1008</v>
      </c>
      <c r="N480"/>
    </row>
    <row r="481" spans="1:14" x14ac:dyDescent="0.3">
      <c r="A481" s="3" t="s">
        <v>500</v>
      </c>
      <c r="B481" s="3" t="s">
        <v>92</v>
      </c>
      <c r="C481" s="3" t="s">
        <v>865</v>
      </c>
      <c r="D481" s="3" t="s">
        <v>886</v>
      </c>
      <c r="E481" s="3" t="s">
        <v>865</v>
      </c>
      <c r="F481" s="3" t="str">
        <f>"["&amp;A481&amp;"]_"&amp;B481</f>
        <v>[phecode 277.51]_Lipoprotein disorders</v>
      </c>
      <c r="G481" s="3" t="s">
        <v>865</v>
      </c>
      <c r="H481" s="3" t="s">
        <v>865</v>
      </c>
      <c r="I481" s="3" t="s">
        <v>1008</v>
      </c>
      <c r="K481" s="3" t="s">
        <v>1008</v>
      </c>
      <c r="N481"/>
    </row>
    <row r="482" spans="1:14" x14ac:dyDescent="0.3">
      <c r="A482" s="3" t="s">
        <v>863</v>
      </c>
      <c r="B482" s="3" t="s">
        <v>878</v>
      </c>
      <c r="C482" s="3" t="s">
        <v>865</v>
      </c>
      <c r="D482" s="3" t="s">
        <v>865</v>
      </c>
      <c r="E482" s="3" t="s">
        <v>886</v>
      </c>
      <c r="F482" s="3" t="str">
        <f>"["&amp;A482&amp;"]_"&amp;B482</f>
        <v>[gwas]_Low density lipoprotein cholesterol measurement</v>
      </c>
      <c r="G482" s="3" t="s">
        <v>865</v>
      </c>
      <c r="H482" s="3" t="s">
        <v>865</v>
      </c>
      <c r="I482" s="3" t="s">
        <v>1008</v>
      </c>
      <c r="K482" s="3" t="s">
        <v>998</v>
      </c>
      <c r="N482"/>
    </row>
    <row r="483" spans="1:14" x14ac:dyDescent="0.3">
      <c r="A483" s="3" t="s">
        <v>863</v>
      </c>
      <c r="B483" s="3" t="s">
        <v>953</v>
      </c>
      <c r="C483" s="3" t="s">
        <v>865</v>
      </c>
      <c r="D483" s="3" t="s">
        <v>886</v>
      </c>
      <c r="E483" s="3" t="s">
        <v>865</v>
      </c>
      <c r="F483" s="3" t="str">
        <f>"["&amp;A483&amp;"]_"&amp;B483</f>
        <v>[gwas]_Magnesium measurement</v>
      </c>
      <c r="G483" s="3" t="s">
        <v>865</v>
      </c>
      <c r="H483" s="3" t="s">
        <v>865</v>
      </c>
      <c r="I483" s="3" t="s">
        <v>1008</v>
      </c>
      <c r="K483" s="3" t="s">
        <v>998</v>
      </c>
      <c r="N483"/>
    </row>
    <row r="484" spans="1:14" x14ac:dyDescent="0.3">
      <c r="A484" s="3" t="s">
        <v>579</v>
      </c>
      <c r="B484" s="3" t="s">
        <v>171</v>
      </c>
      <c r="C484" s="3" t="s">
        <v>865</v>
      </c>
      <c r="D484" s="3" t="s">
        <v>886</v>
      </c>
      <c r="E484" s="3" t="s">
        <v>865</v>
      </c>
      <c r="F484" s="3" t="str">
        <f>"["&amp;A484&amp;"]_"&amp;B484</f>
        <v>[phecode 275.3]_Magnesium metabolism disorder</v>
      </c>
      <c r="G484" s="3" t="s">
        <v>865</v>
      </c>
      <c r="H484" s="3" t="s">
        <v>865</v>
      </c>
      <c r="I484" s="3" t="s">
        <v>1008</v>
      </c>
      <c r="K484" s="3" t="s">
        <v>1008</v>
      </c>
      <c r="N484"/>
    </row>
    <row r="485" spans="1:14" x14ac:dyDescent="0.3">
      <c r="A485" s="3" t="s">
        <v>863</v>
      </c>
      <c r="B485" s="3" t="s">
        <v>927</v>
      </c>
      <c r="C485" s="3" t="s">
        <v>865</v>
      </c>
      <c r="D485" s="3" t="s">
        <v>886</v>
      </c>
      <c r="E485" s="3" t="s">
        <v>865</v>
      </c>
      <c r="F485" s="3" t="str">
        <f>"["&amp;A485&amp;"]_"&amp;B485</f>
        <v>[gwas]_Metabolic syndrome</v>
      </c>
      <c r="G485" s="3" t="s">
        <v>865</v>
      </c>
      <c r="H485" s="3" t="s">
        <v>865</v>
      </c>
      <c r="I485" s="3" t="s">
        <v>1008</v>
      </c>
      <c r="K485" s="3" t="s">
        <v>1008</v>
      </c>
      <c r="N485"/>
    </row>
    <row r="486" spans="1:14" x14ac:dyDescent="0.3">
      <c r="A486" s="3" t="s">
        <v>1620</v>
      </c>
      <c r="B486" s="3" t="s">
        <v>34</v>
      </c>
      <c r="C486" s="3" t="s">
        <v>865</v>
      </c>
      <c r="D486" s="3" t="s">
        <v>865</v>
      </c>
      <c r="E486" s="3" t="s">
        <v>886</v>
      </c>
      <c r="F486" s="3" t="str">
        <f>"["&amp;A486&amp;"]_"&amp;B486</f>
        <v>[geneatalas]_Metabolite levels</v>
      </c>
      <c r="G486" s="3">
        <v>277</v>
      </c>
      <c r="H486" s="3" t="s">
        <v>1726</v>
      </c>
      <c r="I486" s="3" t="s">
        <v>1008</v>
      </c>
      <c r="K486" s="3" t="s">
        <v>998</v>
      </c>
      <c r="L486" s="2" t="s">
        <v>1621</v>
      </c>
      <c r="N486"/>
    </row>
    <row r="487" spans="1:14" x14ac:dyDescent="0.3">
      <c r="A487" s="3" t="s">
        <v>863</v>
      </c>
      <c r="B487" s="3" t="s">
        <v>879</v>
      </c>
      <c r="C487" s="3" t="s">
        <v>865</v>
      </c>
      <c r="D487" s="3" t="s">
        <v>865</v>
      </c>
      <c r="E487" s="3" t="s">
        <v>886</v>
      </c>
      <c r="F487" s="3" t="str">
        <f>"["&amp;A487&amp;"]_"&amp;B487</f>
        <v>[gwas]_Metabolite measurement</v>
      </c>
      <c r="G487" s="3" t="s">
        <v>865</v>
      </c>
      <c r="H487" s="3" t="s">
        <v>865</v>
      </c>
      <c r="I487" s="3" t="s">
        <v>1008</v>
      </c>
      <c r="K487" s="3" t="s">
        <v>998</v>
      </c>
      <c r="N487"/>
    </row>
    <row r="488" spans="1:14" x14ac:dyDescent="0.3">
      <c r="A488" s="3" t="s">
        <v>665</v>
      </c>
      <c r="B488" s="3" t="s">
        <v>257</v>
      </c>
      <c r="C488" s="3" t="s">
        <v>865</v>
      </c>
      <c r="D488" s="3" t="s">
        <v>886</v>
      </c>
      <c r="E488" s="3" t="s">
        <v>865</v>
      </c>
      <c r="F488" s="3" t="str">
        <f>"["&amp;A488&amp;"]_"&amp;B488</f>
        <v>[phecode 278.11]_Morbid obesity</v>
      </c>
      <c r="G488" s="3" t="s">
        <v>865</v>
      </c>
      <c r="H488" s="3" t="s">
        <v>865</v>
      </c>
      <c r="I488" s="3" t="s">
        <v>1008</v>
      </c>
      <c r="K488" s="3" t="s">
        <v>1008</v>
      </c>
      <c r="N488"/>
    </row>
    <row r="489" spans="1:14" x14ac:dyDescent="0.3">
      <c r="A489" s="3" t="s">
        <v>1620</v>
      </c>
      <c r="B489" s="3" t="s">
        <v>37</v>
      </c>
      <c r="C489" s="3" t="s">
        <v>865</v>
      </c>
      <c r="D489" s="3" t="s">
        <v>886</v>
      </c>
      <c r="E489" s="3" t="s">
        <v>886</v>
      </c>
      <c r="F489" s="3" t="str">
        <f>"["&amp;A489&amp;"]_"&amp;B489</f>
        <v>[geneatalas]_Obesity</v>
      </c>
      <c r="G489" s="3">
        <v>278</v>
      </c>
      <c r="H489" s="3" t="s">
        <v>1686</v>
      </c>
      <c r="I489" s="3" t="s">
        <v>1008</v>
      </c>
      <c r="K489" s="3" t="s">
        <v>1008</v>
      </c>
      <c r="N489"/>
    </row>
    <row r="490" spans="1:14" x14ac:dyDescent="0.3">
      <c r="A490" s="3" t="s">
        <v>863</v>
      </c>
      <c r="B490" s="3" t="s">
        <v>37</v>
      </c>
      <c r="C490" s="3" t="s">
        <v>865</v>
      </c>
      <c r="D490" s="3" t="s">
        <v>886</v>
      </c>
      <c r="E490" s="3" t="s">
        <v>886</v>
      </c>
      <c r="F490" s="3" t="str">
        <f>"["&amp;A490&amp;"]_"&amp;B490</f>
        <v>[gwas]_Obesity</v>
      </c>
      <c r="G490" s="3" t="s">
        <v>865</v>
      </c>
      <c r="H490" s="3" t="s">
        <v>865</v>
      </c>
      <c r="I490" s="3" t="s">
        <v>1008</v>
      </c>
      <c r="K490" s="3" t="s">
        <v>1008</v>
      </c>
      <c r="N490"/>
    </row>
    <row r="491" spans="1:14" x14ac:dyDescent="0.3">
      <c r="A491" s="3" t="s">
        <v>608</v>
      </c>
      <c r="B491" s="3" t="s">
        <v>37</v>
      </c>
      <c r="C491" s="3" t="s">
        <v>865</v>
      </c>
      <c r="D491" s="3" t="s">
        <v>886</v>
      </c>
      <c r="E491" s="3" t="s">
        <v>886</v>
      </c>
      <c r="F491" s="3" t="str">
        <f>"["&amp;A491&amp;"]_"&amp;B491</f>
        <v>[phecode 278.1]_Obesity</v>
      </c>
      <c r="G491" s="3" t="s">
        <v>865</v>
      </c>
      <c r="H491" s="3" t="s">
        <v>865</v>
      </c>
      <c r="I491" s="3" t="s">
        <v>1008</v>
      </c>
      <c r="K491" s="3" t="s">
        <v>1008</v>
      </c>
      <c r="N491"/>
    </row>
    <row r="492" spans="1:14" x14ac:dyDescent="0.3">
      <c r="A492" s="3" t="s">
        <v>607</v>
      </c>
      <c r="B492" s="3" t="s">
        <v>199</v>
      </c>
      <c r="C492" s="3" t="s">
        <v>865</v>
      </c>
      <c r="D492" s="3" t="s">
        <v>886</v>
      </c>
      <c r="E492" s="3" t="s">
        <v>865</v>
      </c>
      <c r="F492" s="3" t="str">
        <f>"["&amp;A492&amp;"]_"&amp;B492</f>
        <v>[phecode 278]_Overweight</v>
      </c>
      <c r="G492" s="3" t="s">
        <v>865</v>
      </c>
      <c r="H492" s="3" t="s">
        <v>865</v>
      </c>
      <c r="I492" s="3" t="s">
        <v>1008</v>
      </c>
      <c r="K492" s="3" t="s">
        <v>998</v>
      </c>
      <c r="N492"/>
    </row>
    <row r="493" spans="1:14" x14ac:dyDescent="0.3">
      <c r="A493" s="3" t="s">
        <v>863</v>
      </c>
      <c r="B493" s="3" t="s">
        <v>968</v>
      </c>
      <c r="C493" s="3" t="s">
        <v>865</v>
      </c>
      <c r="D493" s="3" t="s">
        <v>886</v>
      </c>
      <c r="E493" s="3" t="s">
        <v>865</v>
      </c>
      <c r="F493" s="3" t="str">
        <f>"["&amp;A493&amp;"]_"&amp;B493</f>
        <v>[gwas]_Overweight body mass index status</v>
      </c>
      <c r="G493" s="3" t="s">
        <v>865</v>
      </c>
      <c r="H493" s="3" t="s">
        <v>865</v>
      </c>
      <c r="I493" s="3" t="s">
        <v>1008</v>
      </c>
      <c r="K493" s="3" t="s">
        <v>998</v>
      </c>
      <c r="N493"/>
    </row>
    <row r="494" spans="1:14" x14ac:dyDescent="0.3">
      <c r="A494" s="3" t="s">
        <v>573</v>
      </c>
      <c r="B494" s="3" t="s">
        <v>165</v>
      </c>
      <c r="C494" s="3" t="s">
        <v>865</v>
      </c>
      <c r="D494" s="3" t="s">
        <v>886</v>
      </c>
      <c r="E494" s="3" t="s">
        <v>865</v>
      </c>
      <c r="F494" s="3" t="str">
        <f>"["&amp;A494&amp;"]_"&amp;B494</f>
        <v>[phecode 250.6]_Polyneuropathy in diabetes</v>
      </c>
      <c r="G494" s="3" t="s">
        <v>865</v>
      </c>
      <c r="H494" s="3" t="s">
        <v>865</v>
      </c>
      <c r="I494" s="3" t="s">
        <v>1008</v>
      </c>
      <c r="K494" s="3" t="s">
        <v>1008</v>
      </c>
      <c r="N494"/>
    </row>
    <row r="495" spans="1:14" x14ac:dyDescent="0.3">
      <c r="A495" s="3" t="s">
        <v>863</v>
      </c>
      <c r="B495" s="3" t="s">
        <v>883</v>
      </c>
      <c r="C495" s="3" t="s">
        <v>865</v>
      </c>
      <c r="D495" s="3" t="s">
        <v>865</v>
      </c>
      <c r="E495" s="3" t="s">
        <v>886</v>
      </c>
      <c r="F495" s="3" t="str">
        <f>"["&amp;A495&amp;"]_"&amp;B495</f>
        <v>[gwas]_Triglyceride change measurement</v>
      </c>
      <c r="G495" s="3" t="s">
        <v>865</v>
      </c>
      <c r="H495" s="3" t="s">
        <v>865</v>
      </c>
      <c r="I495" s="3" t="s">
        <v>1008</v>
      </c>
      <c r="K495" s="3" t="s">
        <v>998</v>
      </c>
      <c r="N495"/>
    </row>
    <row r="496" spans="1:14" x14ac:dyDescent="0.3">
      <c r="A496" s="3" t="s">
        <v>863</v>
      </c>
      <c r="B496" s="3" t="s">
        <v>882</v>
      </c>
      <c r="C496" s="3" t="s">
        <v>865</v>
      </c>
      <c r="D496" s="3" t="s">
        <v>865</v>
      </c>
      <c r="E496" s="3" t="s">
        <v>886</v>
      </c>
      <c r="F496" s="3" t="str">
        <f>"["&amp;A496&amp;"]_"&amp;B496</f>
        <v>[gwas]_Triglyceride measurement</v>
      </c>
      <c r="G496" s="3" t="s">
        <v>865</v>
      </c>
      <c r="H496" s="3" t="s">
        <v>865</v>
      </c>
      <c r="I496" s="3" t="s">
        <v>1008</v>
      </c>
      <c r="K496" s="3" t="s">
        <v>998</v>
      </c>
      <c r="N496"/>
    </row>
    <row r="497" spans="1:14" x14ac:dyDescent="0.3">
      <c r="A497" s="3" t="s">
        <v>1620</v>
      </c>
      <c r="B497" s="3" t="s">
        <v>47</v>
      </c>
      <c r="C497" s="3" t="s">
        <v>865</v>
      </c>
      <c r="D497" s="3" t="s">
        <v>886</v>
      </c>
      <c r="E497" s="3" t="s">
        <v>886</v>
      </c>
      <c r="F497" s="3" t="str">
        <f>"["&amp;A497&amp;"]_"&amp;B497</f>
        <v>[geneatalas]_Type 2 diabetes</v>
      </c>
      <c r="G497" s="3">
        <v>25000</v>
      </c>
      <c r="H497" s="3" t="s">
        <v>1689</v>
      </c>
      <c r="I497" s="3" t="s">
        <v>1008</v>
      </c>
      <c r="K497" s="3" t="s">
        <v>1008</v>
      </c>
      <c r="N497"/>
    </row>
    <row r="498" spans="1:14" x14ac:dyDescent="0.3">
      <c r="A498" s="3" t="s">
        <v>476</v>
      </c>
      <c r="B498" s="3" t="s">
        <v>47</v>
      </c>
      <c r="C498" s="3" t="s">
        <v>865</v>
      </c>
      <c r="D498" s="3" t="s">
        <v>886</v>
      </c>
      <c r="E498" s="3" t="s">
        <v>886</v>
      </c>
      <c r="F498" s="3" t="str">
        <f>"["&amp;A498&amp;"]_"&amp;B498</f>
        <v>[phecode 250.2]_Type 2 diabetes</v>
      </c>
      <c r="G498" s="3" t="s">
        <v>865</v>
      </c>
      <c r="H498" s="3" t="s">
        <v>865</v>
      </c>
      <c r="I498" s="3" t="s">
        <v>1008</v>
      </c>
      <c r="K498" s="3" t="s">
        <v>1008</v>
      </c>
      <c r="N498"/>
    </row>
    <row r="499" spans="1:14" x14ac:dyDescent="0.3">
      <c r="A499" s="3" t="s">
        <v>479</v>
      </c>
      <c r="B499" s="3" t="s">
        <v>73</v>
      </c>
      <c r="C499" s="3" t="s">
        <v>865</v>
      </c>
      <c r="D499" s="3" t="s">
        <v>886</v>
      </c>
      <c r="E499" s="3" t="s">
        <v>865</v>
      </c>
      <c r="F499" s="3" t="str">
        <f>"["&amp;A499&amp;"]_"&amp;B499</f>
        <v>[phecode 250.21]_Type 2 diabetic ketoacidosis</v>
      </c>
      <c r="G499" s="3" t="s">
        <v>865</v>
      </c>
      <c r="H499" s="3" t="s">
        <v>865</v>
      </c>
      <c r="I499" s="3" t="s">
        <v>1008</v>
      </c>
      <c r="K499" s="3" t="s">
        <v>1008</v>
      </c>
      <c r="N499"/>
    </row>
    <row r="500" spans="1:14" x14ac:dyDescent="0.3">
      <c r="A500" s="3" t="s">
        <v>787</v>
      </c>
      <c r="B500" s="3" t="s">
        <v>378</v>
      </c>
      <c r="C500" s="3" t="s">
        <v>865</v>
      </c>
      <c r="D500" s="3" t="s">
        <v>886</v>
      </c>
      <c r="E500" s="3" t="s">
        <v>865</v>
      </c>
      <c r="F500" s="3" t="str">
        <f>"["&amp;A500&amp;"]_"&amp;B500</f>
        <v>[phecode 250.22]_Type 2 diabetic nephropathy</v>
      </c>
      <c r="G500" s="3" t="s">
        <v>865</v>
      </c>
      <c r="H500" s="3" t="s">
        <v>865</v>
      </c>
      <c r="I500" s="3" t="s">
        <v>1008</v>
      </c>
      <c r="K500" s="3" t="s">
        <v>1008</v>
      </c>
      <c r="N500"/>
    </row>
    <row r="501" spans="1:14" x14ac:dyDescent="0.3">
      <c r="A501" s="3" t="s">
        <v>577</v>
      </c>
      <c r="B501" s="3" t="s">
        <v>169</v>
      </c>
      <c r="C501" s="3" t="s">
        <v>865</v>
      </c>
      <c r="D501" s="3" t="s">
        <v>886</v>
      </c>
      <c r="E501" s="3" t="s">
        <v>865</v>
      </c>
      <c r="F501" s="3" t="str">
        <f>"["&amp;A501&amp;"]_"&amp;B501</f>
        <v>[phecode 250.24]_Type 2 diabetic neuropathy</v>
      </c>
      <c r="G501" s="3" t="s">
        <v>865</v>
      </c>
      <c r="H501" s="3" t="s">
        <v>865</v>
      </c>
      <c r="I501" s="3" t="s">
        <v>1008</v>
      </c>
      <c r="K501" s="3" t="s">
        <v>1008</v>
      </c>
      <c r="N501"/>
    </row>
    <row r="502" spans="1:14" x14ac:dyDescent="0.3">
      <c r="A502" s="3" t="s">
        <v>611</v>
      </c>
      <c r="B502" s="3" t="s">
        <v>202</v>
      </c>
      <c r="C502" s="3" t="s">
        <v>865</v>
      </c>
      <c r="D502" s="3" t="s">
        <v>886</v>
      </c>
      <c r="E502" s="3" t="s">
        <v>865</v>
      </c>
      <c r="F502" s="3" t="str">
        <f>"["&amp;A502&amp;"]_"&amp;B502</f>
        <v>[phecode 250.25]_Type 2 diabetic peripheral circulatory disorders</v>
      </c>
      <c r="G502" s="3" t="s">
        <v>865</v>
      </c>
      <c r="H502" s="3" t="s">
        <v>865</v>
      </c>
      <c r="I502" s="3" t="s">
        <v>1008</v>
      </c>
      <c r="K502" s="3" t="s">
        <v>1008</v>
      </c>
      <c r="N502"/>
    </row>
    <row r="503" spans="1:14" x14ac:dyDescent="0.3">
      <c r="A503" s="3" t="s">
        <v>609</v>
      </c>
      <c r="B503" s="3" t="s">
        <v>200</v>
      </c>
      <c r="C503" s="3" t="s">
        <v>865</v>
      </c>
      <c r="D503" s="3" t="s">
        <v>886</v>
      </c>
      <c r="E503" s="3" t="s">
        <v>865</v>
      </c>
      <c r="F503" s="3" t="str">
        <f>"["&amp;A503&amp;"]_"&amp;B503</f>
        <v>[phecode 250.23]_Type 2 diabetic retinopathy</v>
      </c>
      <c r="G503" s="3" t="s">
        <v>865</v>
      </c>
      <c r="H503" s="3" t="s">
        <v>865</v>
      </c>
      <c r="I503" s="3" t="s">
        <v>1008</v>
      </c>
      <c r="K503" s="3" t="s">
        <v>1008</v>
      </c>
      <c r="N503"/>
    </row>
    <row r="504" spans="1:14" x14ac:dyDescent="0.3">
      <c r="A504" s="3" t="s">
        <v>863</v>
      </c>
      <c r="B504" s="3" t="s">
        <v>1507</v>
      </c>
      <c r="C504" s="3" t="s">
        <v>865</v>
      </c>
      <c r="D504" s="3" t="s">
        <v>886</v>
      </c>
      <c r="E504" s="3" t="s">
        <v>886</v>
      </c>
      <c r="F504" s="3" t="str">
        <f>"["&amp;A504&amp;"]_"&amp;B504</f>
        <v>[gwas]_Type II diabetes mellitus</v>
      </c>
      <c r="G504" s="3" t="s">
        <v>865</v>
      </c>
      <c r="H504" s="3" t="s">
        <v>865</v>
      </c>
      <c r="I504" s="3" t="s">
        <v>1008</v>
      </c>
      <c r="K504" s="3" t="s">
        <v>1008</v>
      </c>
      <c r="N504"/>
    </row>
    <row r="505" spans="1:14" x14ac:dyDescent="0.3">
      <c r="A505" s="3" t="s">
        <v>863</v>
      </c>
      <c r="B505" s="3" t="s">
        <v>884</v>
      </c>
      <c r="C505" s="3" t="s">
        <v>865</v>
      </c>
      <c r="D505" s="3" t="s">
        <v>865</v>
      </c>
      <c r="E505" s="3" t="s">
        <v>886</v>
      </c>
      <c r="F505" s="3" t="str">
        <f>"["&amp;A505&amp;"]_"&amp;B505</f>
        <v>[gwas]_Urate measurement</v>
      </c>
      <c r="G505" s="3" t="s">
        <v>865</v>
      </c>
      <c r="H505" s="3" t="s">
        <v>865</v>
      </c>
      <c r="I505" s="3" t="s">
        <v>1008</v>
      </c>
      <c r="K505" s="3" t="s">
        <v>998</v>
      </c>
      <c r="N505"/>
    </row>
    <row r="506" spans="1:14" x14ac:dyDescent="0.3">
      <c r="A506" s="3" t="s">
        <v>863</v>
      </c>
      <c r="B506" s="3" t="s">
        <v>885</v>
      </c>
      <c r="C506" s="3" t="s">
        <v>865</v>
      </c>
      <c r="D506" s="3" t="s">
        <v>865</v>
      </c>
      <c r="E506" s="3" t="s">
        <v>886</v>
      </c>
      <c r="F506" s="3" t="str">
        <f>"["&amp;A506&amp;"]_"&amp;B506</f>
        <v>[gwas]_Uric acid measurement</v>
      </c>
      <c r="G506" s="3" t="s">
        <v>865</v>
      </c>
      <c r="H506" s="3" t="s">
        <v>865</v>
      </c>
      <c r="I506" s="3" t="s">
        <v>1008</v>
      </c>
      <c r="K506" s="3" t="s">
        <v>998</v>
      </c>
      <c r="N506"/>
    </row>
    <row r="507" spans="1:14" x14ac:dyDescent="0.3">
      <c r="A507" s="3" t="s">
        <v>863</v>
      </c>
      <c r="B507" s="3" t="s">
        <v>9</v>
      </c>
      <c r="C507" s="3" t="s">
        <v>865</v>
      </c>
      <c r="D507" s="3" t="s">
        <v>886</v>
      </c>
      <c r="E507" s="3" t="s">
        <v>886</v>
      </c>
      <c r="F507" s="3" t="str">
        <f>"["&amp;A507&amp;"]_"&amp;B507</f>
        <v>[gwas]_Alzheimer's disease</v>
      </c>
      <c r="G507" s="3" t="s">
        <v>865</v>
      </c>
      <c r="H507" s="3" t="s">
        <v>865</v>
      </c>
      <c r="I507" s="3" t="s">
        <v>1000</v>
      </c>
      <c r="K507" s="3" t="s">
        <v>1000</v>
      </c>
      <c r="N507"/>
    </row>
    <row r="508" spans="1:14" x14ac:dyDescent="0.3">
      <c r="A508" s="3" t="s">
        <v>646</v>
      </c>
      <c r="B508" s="3" t="s">
        <v>1509</v>
      </c>
      <c r="C508" s="3" t="s">
        <v>865</v>
      </c>
      <c r="D508" s="3" t="s">
        <v>886</v>
      </c>
      <c r="E508" s="3" t="s">
        <v>886</v>
      </c>
      <c r="F508" s="3" t="str">
        <f>"["&amp;A508&amp;"]_"&amp;B508</f>
        <v>[phecode 290.11]_Alzheimer'S disease</v>
      </c>
      <c r="G508" s="3" t="s">
        <v>865</v>
      </c>
      <c r="H508" s="3" t="s">
        <v>865</v>
      </c>
      <c r="I508" s="3" t="s">
        <v>1000</v>
      </c>
      <c r="K508" s="3" t="s">
        <v>1000</v>
      </c>
      <c r="N508"/>
    </row>
    <row r="509" spans="1:14" x14ac:dyDescent="0.3">
      <c r="A509" s="3" t="s">
        <v>863</v>
      </c>
      <c r="B509" s="3" t="s">
        <v>12</v>
      </c>
      <c r="C509" s="3" t="s">
        <v>865</v>
      </c>
      <c r="D509" s="3" t="s">
        <v>865</v>
      </c>
      <c r="E509" s="3" t="s">
        <v>886</v>
      </c>
      <c r="F509" s="3" t="str">
        <f>"["&amp;A509&amp;"]_"&amp;B509</f>
        <v>[gwas]_Amyotrophic lateral sclerosis</v>
      </c>
      <c r="G509" s="3" t="s">
        <v>865</v>
      </c>
      <c r="H509" s="3" t="s">
        <v>865</v>
      </c>
      <c r="I509" s="3" t="s">
        <v>1000</v>
      </c>
      <c r="K509" s="3" t="s">
        <v>1000</v>
      </c>
      <c r="N509"/>
    </row>
    <row r="510" spans="1:14" x14ac:dyDescent="0.3">
      <c r="A510" s="3" t="s">
        <v>863</v>
      </c>
      <c r="B510" s="3" t="s">
        <v>951</v>
      </c>
      <c r="C510" s="3" t="s">
        <v>865</v>
      </c>
      <c r="D510" s="3" t="s">
        <v>886</v>
      </c>
      <c r="E510" s="3" t="s">
        <v>865</v>
      </c>
      <c r="F510" s="3" t="str">
        <f>"["&amp;A510&amp;"]_"&amp;B510</f>
        <v>[gwas]_Atrophic macular degeneration</v>
      </c>
      <c r="G510" s="3" t="s">
        <v>865</v>
      </c>
      <c r="H510" s="3" t="s">
        <v>865</v>
      </c>
      <c r="I510" s="3" t="s">
        <v>1000</v>
      </c>
      <c r="K510" s="3" t="s">
        <v>1000</v>
      </c>
      <c r="N510"/>
    </row>
    <row r="511" spans="1:14" x14ac:dyDescent="0.3">
      <c r="A511" s="3" t="s">
        <v>863</v>
      </c>
      <c r="B511" s="3" t="s">
        <v>959</v>
      </c>
      <c r="C511" s="3" t="s">
        <v>865</v>
      </c>
      <c r="D511" s="3" t="s">
        <v>886</v>
      </c>
      <c r="E511" s="3" t="s">
        <v>865</v>
      </c>
      <c r="F511" s="3" t="str">
        <f>"["&amp;A511&amp;"]_"&amp;B511</f>
        <v>[gwas]_Beta-amyloid 1-42 measurement</v>
      </c>
      <c r="G511" s="3" t="s">
        <v>865</v>
      </c>
      <c r="H511" s="3" t="s">
        <v>865</v>
      </c>
      <c r="I511" s="3" t="s">
        <v>1000</v>
      </c>
      <c r="K511" s="3" t="s">
        <v>1005</v>
      </c>
      <c r="N511"/>
    </row>
    <row r="512" spans="1:14" x14ac:dyDescent="0.3">
      <c r="A512" s="3" t="s">
        <v>863</v>
      </c>
      <c r="B512" s="3" t="s">
        <v>958</v>
      </c>
      <c r="C512" s="22" t="s">
        <v>1625</v>
      </c>
      <c r="D512" s="3" t="s">
        <v>886</v>
      </c>
      <c r="E512" s="3" t="s">
        <v>865</v>
      </c>
      <c r="F512" s="3" t="str">
        <f>"["&amp;A512&amp;"]_"&amp;B512</f>
        <v>[gwas]_Cognitive decline measurement</v>
      </c>
      <c r="G512" s="3" t="s">
        <v>865</v>
      </c>
      <c r="H512" s="3" t="s">
        <v>865</v>
      </c>
      <c r="I512" s="3" t="s">
        <v>1000</v>
      </c>
      <c r="K512" s="3" t="s">
        <v>1000</v>
      </c>
      <c r="N512"/>
    </row>
    <row r="513" spans="1:14" x14ac:dyDescent="0.3">
      <c r="A513" s="23" t="s">
        <v>863</v>
      </c>
      <c r="B513" s="22" t="s">
        <v>1669</v>
      </c>
      <c r="C513" s="22" t="s">
        <v>1625</v>
      </c>
      <c r="D513" s="3" t="s">
        <v>886</v>
      </c>
      <c r="E513" s="3" t="s">
        <v>865</v>
      </c>
      <c r="F513" s="3" t="str">
        <f>"["&amp;A513&amp;"]_"&amp;B513</f>
        <v>[gwas]_Cognitive decline measurement, Cognitive impairment</v>
      </c>
      <c r="G513" s="3" t="s">
        <v>865</v>
      </c>
      <c r="H513" s="3" t="s">
        <v>865</v>
      </c>
      <c r="I513" s="3" t="s">
        <v>1000</v>
      </c>
      <c r="K513" s="3" t="s">
        <v>1000</v>
      </c>
      <c r="N513"/>
    </row>
    <row r="514" spans="1:14" x14ac:dyDescent="0.3">
      <c r="A514" s="3" t="s">
        <v>863</v>
      </c>
      <c r="B514" s="3" t="s">
        <v>214</v>
      </c>
      <c r="C514" s="22" t="s">
        <v>1625</v>
      </c>
      <c r="D514" s="3" t="s">
        <v>886</v>
      </c>
      <c r="E514" s="3" t="s">
        <v>865</v>
      </c>
      <c r="F514" s="3" t="str">
        <f>"["&amp;A514&amp;"]_"&amp;B514</f>
        <v>[gwas]_Cognitive impairment</v>
      </c>
      <c r="G514" s="3" t="s">
        <v>865</v>
      </c>
      <c r="H514" s="3" t="s">
        <v>865</v>
      </c>
      <c r="I514" s="3" t="s">
        <v>1000</v>
      </c>
      <c r="K514" s="3" t="s">
        <v>1000</v>
      </c>
      <c r="N514"/>
    </row>
    <row r="515" spans="1:14" x14ac:dyDescent="0.3">
      <c r="A515" s="3" t="s">
        <v>863</v>
      </c>
      <c r="B515" s="3" t="s">
        <v>956</v>
      </c>
      <c r="C515" s="22" t="s">
        <v>1625</v>
      </c>
      <c r="D515" s="3" t="s">
        <v>886</v>
      </c>
      <c r="E515" s="3" t="s">
        <v>865</v>
      </c>
      <c r="F515" s="3" t="str">
        <f>"["&amp;A515&amp;"]_"&amp;B515</f>
        <v>[gwas]_Cognitive impairment measurement</v>
      </c>
      <c r="G515" s="3" t="s">
        <v>865</v>
      </c>
      <c r="H515" s="3" t="s">
        <v>865</v>
      </c>
      <c r="I515" s="3" t="s">
        <v>1000</v>
      </c>
      <c r="K515" s="3" t="s">
        <v>1000</v>
      </c>
      <c r="N515"/>
    </row>
    <row r="516" spans="1:14" x14ac:dyDescent="0.3">
      <c r="A516" s="23" t="s">
        <v>863</v>
      </c>
      <c r="B516" s="22" t="s">
        <v>1670</v>
      </c>
      <c r="C516" s="22" t="s">
        <v>1625</v>
      </c>
      <c r="D516" s="3" t="s">
        <v>886</v>
      </c>
      <c r="E516" s="3" t="s">
        <v>865</v>
      </c>
      <c r="F516" s="3" t="str">
        <f>"["&amp;A516&amp;"]_"&amp;B516</f>
        <v>[gwas]_Cognitive impairment measurement, beta-amyloid 1-42 measurement</v>
      </c>
      <c r="G516" s="3" t="s">
        <v>865</v>
      </c>
      <c r="H516" s="3" t="s">
        <v>865</v>
      </c>
      <c r="I516" s="3" t="s">
        <v>1000</v>
      </c>
      <c r="K516" s="3" t="s">
        <v>1000</v>
      </c>
      <c r="N516"/>
    </row>
    <row r="517" spans="1:14" x14ac:dyDescent="0.3">
      <c r="A517" s="23" t="s">
        <v>863</v>
      </c>
      <c r="B517" s="22" t="s">
        <v>1671</v>
      </c>
      <c r="C517" s="22" t="s">
        <v>1625</v>
      </c>
      <c r="D517" s="3" t="s">
        <v>886</v>
      </c>
      <c r="E517" s="3" t="s">
        <v>865</v>
      </c>
      <c r="F517" s="3" t="str">
        <f>"["&amp;A517&amp;"]_"&amp;B517</f>
        <v>[gwas]_Cognitive impairment measurement, memory performance</v>
      </c>
      <c r="G517" s="3" t="s">
        <v>865</v>
      </c>
      <c r="H517" s="3" t="s">
        <v>865</v>
      </c>
      <c r="I517" s="3" t="s">
        <v>1000</v>
      </c>
      <c r="K517" s="3" t="s">
        <v>1000</v>
      </c>
      <c r="N517"/>
    </row>
    <row r="518" spans="1:14" x14ac:dyDescent="0.3">
      <c r="A518" s="23" t="s">
        <v>863</v>
      </c>
      <c r="B518" s="22" t="s">
        <v>1672</v>
      </c>
      <c r="C518" s="22" t="s">
        <v>1625</v>
      </c>
      <c r="D518" s="3" t="s">
        <v>886</v>
      </c>
      <c r="E518" s="3" t="s">
        <v>865</v>
      </c>
      <c r="F518" s="3" t="str">
        <f>"["&amp;A518&amp;"]_"&amp;B518</f>
        <v>[gwas]_Cognitive impairment measurement, t-tau measurement</v>
      </c>
      <c r="G518" s="3" t="s">
        <v>865</v>
      </c>
      <c r="H518" s="3" t="s">
        <v>865</v>
      </c>
      <c r="I518" s="3" t="s">
        <v>1000</v>
      </c>
      <c r="K518" s="3" t="s">
        <v>1000</v>
      </c>
      <c r="N518"/>
    </row>
    <row r="519" spans="1:14" x14ac:dyDescent="0.3">
      <c r="A519" s="3" t="s">
        <v>1620</v>
      </c>
      <c r="B519" s="3" t="s">
        <v>308</v>
      </c>
      <c r="C519" s="3" t="s">
        <v>865</v>
      </c>
      <c r="D519" s="3" t="s">
        <v>886</v>
      </c>
      <c r="E519" s="3" t="s">
        <v>865</v>
      </c>
      <c r="F519" s="3" t="str">
        <f>"["&amp;A519&amp;"]_"&amp;B519</f>
        <v>[geneatalas]_Degenerative disease of the spinal cord</v>
      </c>
      <c r="G519" s="3">
        <v>3369</v>
      </c>
      <c r="H519" s="3" t="s">
        <v>1724</v>
      </c>
      <c r="I519" s="3" t="s">
        <v>1000</v>
      </c>
      <c r="K519" s="3" t="s">
        <v>1000</v>
      </c>
      <c r="N519"/>
    </row>
    <row r="520" spans="1:14" x14ac:dyDescent="0.3">
      <c r="A520" s="3" t="s">
        <v>717</v>
      </c>
      <c r="B520" s="3" t="s">
        <v>308</v>
      </c>
      <c r="C520" s="3" t="s">
        <v>865</v>
      </c>
      <c r="D520" s="3" t="s">
        <v>886</v>
      </c>
      <c r="E520" s="3" t="s">
        <v>865</v>
      </c>
      <c r="F520" s="3" t="str">
        <f>"["&amp;A520&amp;"]_"&amp;B520</f>
        <v>[phecode 334]_Degenerative disease of the spinal cord</v>
      </c>
      <c r="G520" s="3" t="s">
        <v>865</v>
      </c>
      <c r="H520" s="3" t="s">
        <v>865</v>
      </c>
      <c r="I520" s="3" t="s">
        <v>1000</v>
      </c>
      <c r="K520" s="3" t="s">
        <v>1000</v>
      </c>
      <c r="N520"/>
    </row>
    <row r="521" spans="1:14" x14ac:dyDescent="0.3">
      <c r="A521" s="3" t="s">
        <v>863</v>
      </c>
      <c r="B521" s="3" t="s">
        <v>406</v>
      </c>
      <c r="C521" s="3" t="s">
        <v>865</v>
      </c>
      <c r="D521" s="3" t="s">
        <v>886</v>
      </c>
      <c r="E521" s="3" t="s">
        <v>865</v>
      </c>
      <c r="F521" s="3" t="str">
        <f>"["&amp;A521&amp;"]_"&amp;B521</f>
        <v>[gwas]_Dementia</v>
      </c>
      <c r="G521" s="3" t="s">
        <v>865</v>
      </c>
      <c r="H521" s="3" t="s">
        <v>865</v>
      </c>
      <c r="I521" s="3" t="s">
        <v>1000</v>
      </c>
      <c r="K521" s="3" t="s">
        <v>1000</v>
      </c>
      <c r="N521"/>
    </row>
    <row r="522" spans="1:14" x14ac:dyDescent="0.3">
      <c r="A522" s="3" t="s">
        <v>544</v>
      </c>
      <c r="B522" s="3" t="s">
        <v>135</v>
      </c>
      <c r="C522" s="3" t="s">
        <v>865</v>
      </c>
      <c r="D522" s="3" t="s">
        <v>886</v>
      </c>
      <c r="E522" s="3" t="s">
        <v>865</v>
      </c>
      <c r="F522" s="3" t="str">
        <f>"["&amp;A522&amp;"]_"&amp;B522</f>
        <v>[phecode 290.12]_Dementia with cerebral degenerations</v>
      </c>
      <c r="G522" s="3" t="s">
        <v>865</v>
      </c>
      <c r="H522" s="3" t="s">
        <v>865</v>
      </c>
      <c r="I522" s="3" t="s">
        <v>1000</v>
      </c>
      <c r="K522" s="3" t="s">
        <v>1000</v>
      </c>
      <c r="N522"/>
    </row>
    <row r="523" spans="1:14" x14ac:dyDescent="0.3">
      <c r="A523" s="3" t="s">
        <v>656</v>
      </c>
      <c r="B523" s="3" t="s">
        <v>248</v>
      </c>
      <c r="C523" s="3" t="s">
        <v>865</v>
      </c>
      <c r="D523" s="3" t="s">
        <v>886</v>
      </c>
      <c r="E523" s="3" t="s">
        <v>865</v>
      </c>
      <c r="F523" s="3" t="str">
        <f>"["&amp;A523&amp;"]_"&amp;B523</f>
        <v>[phecode 290.1]_Dementias</v>
      </c>
      <c r="G523" s="3" t="s">
        <v>865</v>
      </c>
      <c r="H523" s="3" t="s">
        <v>865</v>
      </c>
      <c r="I523" s="3" t="s">
        <v>1000</v>
      </c>
      <c r="K523" s="3" t="s">
        <v>1000</v>
      </c>
      <c r="N523"/>
    </row>
    <row r="524" spans="1:14" x14ac:dyDescent="0.3">
      <c r="A524" s="3" t="s">
        <v>647</v>
      </c>
      <c r="B524" s="3" t="s">
        <v>239</v>
      </c>
      <c r="C524" s="3" t="s">
        <v>865</v>
      </c>
      <c r="D524" s="3" t="s">
        <v>886</v>
      </c>
      <c r="E524" s="3" t="s">
        <v>865</v>
      </c>
      <c r="F524" s="3" t="str">
        <f>"["&amp;A524&amp;"]_"&amp;B524</f>
        <v>[phecode 333.1]_Essential tremor</v>
      </c>
      <c r="G524" s="3" t="s">
        <v>865</v>
      </c>
      <c r="H524" s="3" t="s">
        <v>865</v>
      </c>
      <c r="I524" s="3" t="s">
        <v>1000</v>
      </c>
      <c r="K524" s="3" t="s">
        <v>1000</v>
      </c>
      <c r="N524"/>
    </row>
    <row r="525" spans="1:14" x14ac:dyDescent="0.3">
      <c r="A525" s="3" t="s">
        <v>863</v>
      </c>
      <c r="B525" s="3" t="s">
        <v>867</v>
      </c>
      <c r="C525" s="3" t="s">
        <v>865</v>
      </c>
      <c r="D525" s="3" t="s">
        <v>865</v>
      </c>
      <c r="E525" s="3" t="s">
        <v>886</v>
      </c>
      <c r="F525" s="3" t="str">
        <f>"["&amp;A525&amp;"]_"&amp;B525</f>
        <v>[gwas]_Late-onset Alzheimers disease</v>
      </c>
      <c r="G525" s="3" t="s">
        <v>865</v>
      </c>
      <c r="H525" s="3" t="s">
        <v>865</v>
      </c>
      <c r="I525" s="3" t="s">
        <v>1000</v>
      </c>
      <c r="K525" s="3" t="s">
        <v>1000</v>
      </c>
      <c r="N525"/>
    </row>
    <row r="526" spans="1:14" x14ac:dyDescent="0.3">
      <c r="A526" s="3" t="s">
        <v>588</v>
      </c>
      <c r="B526" s="3" t="s">
        <v>180</v>
      </c>
      <c r="C526" s="3" t="s">
        <v>865</v>
      </c>
      <c r="D526" s="3" t="s">
        <v>886</v>
      </c>
      <c r="E526" s="3" t="s">
        <v>865</v>
      </c>
      <c r="F526" s="3" t="str">
        <f>"["&amp;A526&amp;"]_"&amp;B526</f>
        <v>[phecode 292.3]_Memory loss</v>
      </c>
      <c r="G526" s="3" t="s">
        <v>865</v>
      </c>
      <c r="H526" s="3" t="s">
        <v>865</v>
      </c>
      <c r="I526" s="3" t="s">
        <v>1000</v>
      </c>
      <c r="K526" s="3" t="s">
        <v>1005</v>
      </c>
      <c r="N526"/>
    </row>
    <row r="527" spans="1:14" x14ac:dyDescent="0.3">
      <c r="A527" s="3" t="s">
        <v>863</v>
      </c>
      <c r="B527" s="3" t="s">
        <v>955</v>
      </c>
      <c r="C527" s="3" t="s">
        <v>865</v>
      </c>
      <c r="D527" s="3" t="s">
        <v>886</v>
      </c>
      <c r="E527" s="3" t="s">
        <v>865</v>
      </c>
      <c r="F527" s="3" t="str">
        <f>"["&amp;A527&amp;"]_"&amp;B527</f>
        <v>[gwas]_Memory performance</v>
      </c>
      <c r="G527" s="3" t="s">
        <v>865</v>
      </c>
      <c r="H527" s="3" t="s">
        <v>865</v>
      </c>
      <c r="I527" s="3" t="s">
        <v>1000</v>
      </c>
      <c r="K527" s="3" t="s">
        <v>1005</v>
      </c>
      <c r="N527"/>
    </row>
    <row r="528" spans="1:14" x14ac:dyDescent="0.3">
      <c r="A528" s="3" t="s">
        <v>551</v>
      </c>
      <c r="B528" s="3" t="s">
        <v>143</v>
      </c>
      <c r="C528" s="22" t="s">
        <v>1625</v>
      </c>
      <c r="D528" s="3" t="s">
        <v>886</v>
      </c>
      <c r="E528" s="3" t="s">
        <v>865</v>
      </c>
      <c r="F528" s="3" t="str">
        <f>"["&amp;A528&amp;"]_"&amp;B528</f>
        <v>[phecode 292.2]_Mild cognitive impairment</v>
      </c>
      <c r="G528" s="3" t="s">
        <v>865</v>
      </c>
      <c r="H528" s="3" t="s">
        <v>865</v>
      </c>
      <c r="I528" s="3" t="s">
        <v>1000</v>
      </c>
      <c r="K528" s="3" t="s">
        <v>1000</v>
      </c>
      <c r="N528"/>
    </row>
    <row r="529" spans="1:20" x14ac:dyDescent="0.3">
      <c r="A529" s="3" t="s">
        <v>1620</v>
      </c>
      <c r="B529" s="3" t="s">
        <v>35</v>
      </c>
      <c r="C529" s="3" t="s">
        <v>865</v>
      </c>
      <c r="D529" s="3" t="s">
        <v>865</v>
      </c>
      <c r="E529" s="3" t="s">
        <v>886</v>
      </c>
      <c r="F529" s="3" t="str">
        <f>"["&amp;A529&amp;"]_"&amp;B529</f>
        <v>[geneatalas]_Multiple sclerosis</v>
      </c>
      <c r="G529" s="3">
        <v>340</v>
      </c>
      <c r="H529" s="3" t="s">
        <v>1787</v>
      </c>
      <c r="I529" s="3" t="s">
        <v>1000</v>
      </c>
      <c r="K529" s="3" t="s">
        <v>1000</v>
      </c>
      <c r="N529"/>
    </row>
    <row r="530" spans="1:20" x14ac:dyDescent="0.3">
      <c r="A530" s="3" t="s">
        <v>863</v>
      </c>
      <c r="B530" s="3" t="s">
        <v>35</v>
      </c>
      <c r="C530" s="3" t="s">
        <v>865</v>
      </c>
      <c r="D530" s="3" t="s">
        <v>865</v>
      </c>
      <c r="E530" s="3" t="s">
        <v>886</v>
      </c>
      <c r="F530" s="3" t="str">
        <f>"["&amp;A530&amp;"]_"&amp;B530</f>
        <v>[gwas]_Multiple sclerosis</v>
      </c>
      <c r="G530" s="3" t="s">
        <v>865</v>
      </c>
      <c r="H530" s="3" t="s">
        <v>865</v>
      </c>
      <c r="I530" s="3" t="s">
        <v>1000</v>
      </c>
      <c r="K530" s="3" t="s">
        <v>1000</v>
      </c>
      <c r="N530"/>
    </row>
    <row r="531" spans="1:20" x14ac:dyDescent="0.3">
      <c r="A531" s="3" t="s">
        <v>775</v>
      </c>
      <c r="B531" s="3" t="s">
        <v>35</v>
      </c>
      <c r="C531" s="3" t="s">
        <v>865</v>
      </c>
      <c r="D531" s="3" t="s">
        <v>865</v>
      </c>
      <c r="E531" s="3" t="s">
        <v>886</v>
      </c>
      <c r="F531" s="3" t="str">
        <f>"["&amp;A531&amp;"]_"&amp;B531</f>
        <v>[phecode 335]_Multiple sclerosis</v>
      </c>
      <c r="G531" s="3" t="s">
        <v>865</v>
      </c>
      <c r="H531" s="3" t="s">
        <v>865</v>
      </c>
      <c r="I531" s="3" t="s">
        <v>1000</v>
      </c>
      <c r="K531" s="3" t="s">
        <v>1000</v>
      </c>
      <c r="N531"/>
    </row>
    <row r="532" spans="1:20" x14ac:dyDescent="0.3">
      <c r="A532" s="3" t="s">
        <v>659</v>
      </c>
      <c r="B532" s="3" t="s">
        <v>251</v>
      </c>
      <c r="C532" s="3" t="s">
        <v>865</v>
      </c>
      <c r="D532" s="3" t="s">
        <v>886</v>
      </c>
      <c r="E532" s="3" t="s">
        <v>865</v>
      </c>
      <c r="F532" s="3" t="str">
        <f>"["&amp;A532&amp;"]_"&amp;B532</f>
        <v>[phecode 331]_Other cerebral degenerations</v>
      </c>
      <c r="G532" s="3" t="s">
        <v>865</v>
      </c>
      <c r="H532" s="3" t="s">
        <v>865</v>
      </c>
      <c r="I532" s="3" t="s">
        <v>1000</v>
      </c>
      <c r="K532" s="3" t="s">
        <v>1000</v>
      </c>
      <c r="N532"/>
    </row>
    <row r="533" spans="1:20" x14ac:dyDescent="0.3">
      <c r="A533" s="3" t="s">
        <v>1620</v>
      </c>
      <c r="B533" s="3" t="s">
        <v>40</v>
      </c>
      <c r="C533" s="3" t="s">
        <v>865</v>
      </c>
      <c r="D533" s="3" t="s">
        <v>886</v>
      </c>
      <c r="E533" s="3" t="s">
        <v>886</v>
      </c>
      <c r="F533" s="3" t="str">
        <f>"["&amp;A533&amp;"]_"&amp;B533</f>
        <v>[geneatalas]_Parkinson's disease</v>
      </c>
      <c r="G533" s="3">
        <v>332</v>
      </c>
      <c r="H533" s="3" t="s">
        <v>1687</v>
      </c>
      <c r="I533" s="3" t="s">
        <v>1000</v>
      </c>
      <c r="K533" s="3" t="s">
        <v>1000</v>
      </c>
      <c r="N533"/>
    </row>
    <row r="534" spans="1:20" x14ac:dyDescent="0.3">
      <c r="A534" s="3" t="s">
        <v>863</v>
      </c>
      <c r="B534" s="3" t="s">
        <v>40</v>
      </c>
      <c r="C534" s="3" t="s">
        <v>865</v>
      </c>
      <c r="D534" s="3" t="s">
        <v>886</v>
      </c>
      <c r="E534" s="3" t="s">
        <v>886</v>
      </c>
      <c r="F534" s="3" t="str">
        <f>"["&amp;A534&amp;"]_"&amp;B534</f>
        <v>[gwas]_Parkinson's disease</v>
      </c>
      <c r="G534" s="3" t="s">
        <v>865</v>
      </c>
      <c r="H534" s="3" t="s">
        <v>865</v>
      </c>
      <c r="I534" s="3" t="s">
        <v>1000</v>
      </c>
      <c r="K534" s="3" t="s">
        <v>1000</v>
      </c>
      <c r="N534"/>
    </row>
    <row r="535" spans="1:20" x14ac:dyDescent="0.3">
      <c r="A535" s="3" t="s">
        <v>844</v>
      </c>
      <c r="B535" s="3" t="s">
        <v>40</v>
      </c>
      <c r="C535" s="3" t="s">
        <v>865</v>
      </c>
      <c r="D535" s="3" t="s">
        <v>886</v>
      </c>
      <c r="E535" s="3" t="s">
        <v>886</v>
      </c>
      <c r="F535" s="3" t="str">
        <f>"["&amp;A535&amp;"]_"&amp;B535</f>
        <v>[phecode 332]_Parkinson's disease</v>
      </c>
      <c r="G535" s="3" t="s">
        <v>865</v>
      </c>
      <c r="H535" s="3" t="s">
        <v>865</v>
      </c>
      <c r="I535" s="3" t="s">
        <v>1000</v>
      </c>
      <c r="K535" s="3" t="s">
        <v>1000</v>
      </c>
      <c r="N535"/>
    </row>
    <row r="536" spans="1:20" x14ac:dyDescent="0.3">
      <c r="A536" s="3" t="s">
        <v>817</v>
      </c>
      <c r="B536" s="3" t="s">
        <v>408</v>
      </c>
      <c r="C536" s="3" t="s">
        <v>865</v>
      </c>
      <c r="D536" s="3" t="s">
        <v>886</v>
      </c>
      <c r="E536" s="3" t="s">
        <v>865</v>
      </c>
      <c r="F536" s="3" t="str">
        <f>"["&amp;A536&amp;"]_"&amp;B536</f>
        <v>[phecode 337.1]_Peripheral autonomic neuropathy</v>
      </c>
      <c r="G536" s="3" t="s">
        <v>865</v>
      </c>
      <c r="H536" s="3" t="s">
        <v>865</v>
      </c>
      <c r="I536" s="3" t="s">
        <v>1000</v>
      </c>
      <c r="K536" s="3" t="s">
        <v>1000</v>
      </c>
      <c r="N536"/>
    </row>
    <row r="537" spans="1:20" x14ac:dyDescent="0.3">
      <c r="A537" s="3" t="s">
        <v>655</v>
      </c>
      <c r="B537" s="3" t="s">
        <v>247</v>
      </c>
      <c r="C537" s="3" t="s">
        <v>865</v>
      </c>
      <c r="D537" s="3" t="s">
        <v>886</v>
      </c>
      <c r="E537" s="3" t="s">
        <v>865</v>
      </c>
      <c r="F537" s="3" t="str">
        <f>"["&amp;A537&amp;"]_"&amp;B537</f>
        <v>[phecode 290.13]_Senile dementia</v>
      </c>
      <c r="G537" s="3" t="s">
        <v>865</v>
      </c>
      <c r="H537" s="3" t="s">
        <v>865</v>
      </c>
      <c r="I537" s="3" t="s">
        <v>1000</v>
      </c>
      <c r="K537" s="3" t="s">
        <v>1000</v>
      </c>
      <c r="N537"/>
    </row>
    <row r="538" spans="1:20" x14ac:dyDescent="0.3">
      <c r="A538" s="3" t="s">
        <v>584</v>
      </c>
      <c r="B538" s="3" t="s">
        <v>176</v>
      </c>
      <c r="C538" s="3" t="s">
        <v>865</v>
      </c>
      <c r="D538" s="3" t="s">
        <v>886</v>
      </c>
      <c r="E538" s="3" t="s">
        <v>865</v>
      </c>
      <c r="F538" s="3" t="str">
        <f>"["&amp;A538&amp;"]_"&amp;B538</f>
        <v>[phecode 389.4]_Tinnitus</v>
      </c>
      <c r="G538" s="3" t="s">
        <v>865</v>
      </c>
      <c r="H538" s="3" t="s">
        <v>865</v>
      </c>
      <c r="I538" s="3" t="s">
        <v>1000</v>
      </c>
      <c r="K538" s="3" t="s">
        <v>1005</v>
      </c>
      <c r="N538"/>
    </row>
    <row r="539" spans="1:20" x14ac:dyDescent="0.3">
      <c r="A539" s="3" t="s">
        <v>840</v>
      </c>
      <c r="B539" s="3" t="s">
        <v>434</v>
      </c>
      <c r="C539" s="3" t="s">
        <v>865</v>
      </c>
      <c r="D539" s="3" t="s">
        <v>886</v>
      </c>
      <c r="E539" s="3" t="s">
        <v>865</v>
      </c>
      <c r="F539" s="3" t="str">
        <f>"["&amp;A539&amp;"]_"&amp;B539</f>
        <v>[phecode 352.1]_Trigeminal nerve disorders</v>
      </c>
      <c r="G539" s="3" t="s">
        <v>865</v>
      </c>
      <c r="H539" s="3" t="s">
        <v>865</v>
      </c>
      <c r="I539" s="3" t="s">
        <v>1000</v>
      </c>
      <c r="K539" s="3" t="s">
        <v>1000</v>
      </c>
      <c r="N539"/>
    </row>
    <row r="540" spans="1:20" x14ac:dyDescent="0.3">
      <c r="A540" s="3" t="s">
        <v>863</v>
      </c>
      <c r="B540" s="3" t="s">
        <v>1506</v>
      </c>
      <c r="C540" s="3" t="s">
        <v>865</v>
      </c>
      <c r="D540" s="3" t="s">
        <v>886</v>
      </c>
      <c r="E540" s="3" t="s">
        <v>865</v>
      </c>
      <c r="F540" s="3" t="str">
        <f>"["&amp;A540&amp;"]_"&amp;B540</f>
        <v>[gwas]_T-Tau measurement</v>
      </c>
      <c r="G540" s="3" t="s">
        <v>865</v>
      </c>
      <c r="H540" s="3" t="s">
        <v>865</v>
      </c>
      <c r="I540" s="3" t="s">
        <v>1000</v>
      </c>
      <c r="K540" s="3" t="s">
        <v>1005</v>
      </c>
      <c r="M540"/>
      <c r="N540"/>
      <c r="P540" s="3"/>
    </row>
    <row r="541" spans="1:20" x14ac:dyDescent="0.3">
      <c r="A541" s="3" t="s">
        <v>770</v>
      </c>
      <c r="B541" s="3" t="s">
        <v>362</v>
      </c>
      <c r="C541" s="6" t="s">
        <v>865</v>
      </c>
      <c r="D541" s="3" t="s">
        <v>886</v>
      </c>
      <c r="E541" s="3" t="s">
        <v>865</v>
      </c>
      <c r="F541" s="3" t="str">
        <f>"["&amp;A541&amp;"]_"&amp;B541</f>
        <v>[phecode 512.3]_Abnormal chest sounds</v>
      </c>
      <c r="G541" s="3" t="s">
        <v>865</v>
      </c>
      <c r="H541" s="3" t="s">
        <v>865</v>
      </c>
      <c r="I541" s="3" t="s">
        <v>997</v>
      </c>
      <c r="K541" s="3" t="s">
        <v>997</v>
      </c>
      <c r="M541"/>
      <c r="N541" s="4"/>
      <c r="P541" s="3"/>
    </row>
    <row r="542" spans="1:20" x14ac:dyDescent="0.3">
      <c r="A542" s="3" t="s">
        <v>759</v>
      </c>
      <c r="B542" s="3" t="s">
        <v>352</v>
      </c>
      <c r="C542" s="6" t="s">
        <v>865</v>
      </c>
      <c r="D542" s="3" t="s">
        <v>886</v>
      </c>
      <c r="E542" s="3" t="s">
        <v>865</v>
      </c>
      <c r="F542" s="3" t="str">
        <f>"["&amp;A542&amp;"]_"&amp;B542</f>
        <v>[phecode 611]_Abnormal findings on mammogram or breast exam</v>
      </c>
      <c r="G542" s="3" t="s">
        <v>865</v>
      </c>
      <c r="H542" s="3" t="s">
        <v>865</v>
      </c>
      <c r="I542" s="3" t="s">
        <v>997</v>
      </c>
      <c r="K542" s="3" t="s">
        <v>997</v>
      </c>
      <c r="M542"/>
      <c r="N542" s="4"/>
      <c r="P542" s="3"/>
    </row>
    <row r="543" spans="1:20" x14ac:dyDescent="0.3">
      <c r="A543" s="3" t="s">
        <v>687</v>
      </c>
      <c r="B543" s="3" t="s">
        <v>278</v>
      </c>
      <c r="C543" s="6" t="s">
        <v>865</v>
      </c>
      <c r="D543" s="3" t="s">
        <v>886</v>
      </c>
      <c r="E543" s="3" t="s">
        <v>865</v>
      </c>
      <c r="F543" s="3" t="str">
        <f>"["&amp;A543&amp;"]_"&amp;B543</f>
        <v>[phecode 611.2]_Abnormal findings on radiological breast exam</v>
      </c>
      <c r="G543" s="3" t="s">
        <v>865</v>
      </c>
      <c r="H543" s="3" t="s">
        <v>865</v>
      </c>
      <c r="I543" s="3" t="s">
        <v>997</v>
      </c>
      <c r="K543" s="3" t="s">
        <v>997</v>
      </c>
      <c r="M543"/>
      <c r="N543" s="4"/>
      <c r="P543" s="3"/>
    </row>
    <row r="544" spans="1:20" x14ac:dyDescent="0.3">
      <c r="A544" s="3" t="s">
        <v>774</v>
      </c>
      <c r="B544" s="3" t="s">
        <v>366</v>
      </c>
      <c r="C544" s="6" t="s">
        <v>865</v>
      </c>
      <c r="D544" s="3" t="s">
        <v>886</v>
      </c>
      <c r="E544" s="3" t="s">
        <v>865</v>
      </c>
      <c r="F544" s="3" t="str">
        <f>"["&amp;A544&amp;"]_"&amp;B544</f>
        <v>[phecode 793.7]_Abnormal findings on radiological exam of musculoskeletal system</v>
      </c>
      <c r="G544" s="3" t="s">
        <v>865</v>
      </c>
      <c r="H544" s="3" t="s">
        <v>865</v>
      </c>
      <c r="I544" s="3" t="s">
        <v>997</v>
      </c>
      <c r="K544" s="3" t="s">
        <v>997</v>
      </c>
      <c r="M544"/>
      <c r="N544" s="4"/>
      <c r="P544" s="3"/>
      <c r="R544" s="6"/>
      <c r="S544" s="6"/>
      <c r="T544" s="6"/>
    </row>
    <row r="545" spans="1:16" x14ac:dyDescent="0.3">
      <c r="A545" s="3" t="s">
        <v>473</v>
      </c>
      <c r="B545" s="3" t="s">
        <v>68</v>
      </c>
      <c r="C545" s="6" t="s">
        <v>865</v>
      </c>
      <c r="D545" s="3" t="s">
        <v>886</v>
      </c>
      <c r="E545" s="3" t="s">
        <v>865</v>
      </c>
      <c r="F545" s="3" t="str">
        <f>"["&amp;A545&amp;"]_"&amp;B545</f>
        <v>[phecode 346]_Abnormal findings on study of brain, nervous system</v>
      </c>
      <c r="G545" s="3" t="s">
        <v>865</v>
      </c>
      <c r="H545" s="3" t="s">
        <v>865</v>
      </c>
      <c r="I545" s="3" t="s">
        <v>997</v>
      </c>
      <c r="K545" s="3" t="s">
        <v>997</v>
      </c>
      <c r="M545"/>
      <c r="N545" s="4"/>
      <c r="P545" s="3"/>
    </row>
    <row r="546" spans="1:16" x14ac:dyDescent="0.3">
      <c r="A546" s="3" t="s">
        <v>821</v>
      </c>
      <c r="B546" s="3" t="s">
        <v>412</v>
      </c>
      <c r="C546" s="6" t="s">
        <v>865</v>
      </c>
      <c r="D546" s="3" t="s">
        <v>886</v>
      </c>
      <c r="E546" s="3" t="s">
        <v>865</v>
      </c>
      <c r="F546" s="3" t="str">
        <f>"["&amp;A546&amp;"]_"&amp;B546</f>
        <v>[phecode 611.1]_Abnormal mammogram</v>
      </c>
      <c r="G546" s="3" t="s">
        <v>865</v>
      </c>
      <c r="H546" s="3" t="s">
        <v>865</v>
      </c>
      <c r="I546" s="3" t="s">
        <v>997</v>
      </c>
      <c r="K546" s="3" t="s">
        <v>997</v>
      </c>
      <c r="M546"/>
      <c r="N546" s="4"/>
      <c r="P546" s="3"/>
    </row>
    <row r="547" spans="1:16" x14ac:dyDescent="0.3">
      <c r="A547" s="3" t="s">
        <v>520</v>
      </c>
      <c r="B547" s="3" t="s">
        <v>112</v>
      </c>
      <c r="C547" s="3" t="s">
        <v>865</v>
      </c>
      <c r="D547" s="3" t="s">
        <v>886</v>
      </c>
      <c r="E547" s="3" t="s">
        <v>865</v>
      </c>
      <c r="F547" s="3" t="str">
        <f>"["&amp;A547&amp;"]_"&amp;B547</f>
        <v>[phecode 429.1]_Heart transplant/surgery</v>
      </c>
      <c r="G547" s="3" t="s">
        <v>865</v>
      </c>
      <c r="H547" s="3" t="s">
        <v>865</v>
      </c>
      <c r="I547" s="3" t="s">
        <v>997</v>
      </c>
      <c r="K547" s="3" t="s">
        <v>997</v>
      </c>
      <c r="M547"/>
      <c r="N547" s="4"/>
      <c r="P547" s="3"/>
    </row>
    <row r="548" spans="1:16" x14ac:dyDescent="0.3">
      <c r="A548" s="3" t="s">
        <v>848</v>
      </c>
      <c r="B548" s="3" t="s">
        <v>442</v>
      </c>
      <c r="C548" s="3" t="s">
        <v>865</v>
      </c>
      <c r="D548" s="3" t="s">
        <v>886</v>
      </c>
      <c r="E548" s="3" t="s">
        <v>865</v>
      </c>
      <c r="F548" s="3" t="str">
        <f>"["&amp;A548&amp;"]_"&amp;B548</f>
        <v>[phecode 395.6]_Heart valve replaced</v>
      </c>
      <c r="G548" s="3" t="s">
        <v>865</v>
      </c>
      <c r="H548" s="3" t="s">
        <v>865</v>
      </c>
      <c r="I548" s="3" t="s">
        <v>997</v>
      </c>
      <c r="K548" s="3" t="s">
        <v>997</v>
      </c>
      <c r="M548"/>
      <c r="N548" s="4"/>
      <c r="P548" s="3"/>
    </row>
    <row r="549" spans="1:16" x14ac:dyDescent="0.3">
      <c r="A549" s="3" t="s">
        <v>664</v>
      </c>
      <c r="B549" s="3" t="s">
        <v>256</v>
      </c>
      <c r="C549" s="3" t="s">
        <v>865</v>
      </c>
      <c r="D549" s="3" t="s">
        <v>886</v>
      </c>
      <c r="E549" s="3" t="s">
        <v>865</v>
      </c>
      <c r="F549" s="3" t="str">
        <f>"["&amp;A549&amp;"]_"&amp;B549</f>
        <v>[phecode 818]_Intracranial hemorrhage (injury)</v>
      </c>
      <c r="G549" s="3" t="s">
        <v>865</v>
      </c>
      <c r="H549" s="3" t="s">
        <v>865</v>
      </c>
      <c r="I549" s="3" t="s">
        <v>997</v>
      </c>
      <c r="K549" s="3" t="s">
        <v>997</v>
      </c>
      <c r="M549"/>
      <c r="N549" s="4"/>
      <c r="P549" s="3"/>
    </row>
    <row r="550" spans="1:16" x14ac:dyDescent="0.3">
      <c r="A550" s="3" t="s">
        <v>552</v>
      </c>
      <c r="B550" s="3" t="s">
        <v>1513</v>
      </c>
      <c r="C550" s="3" t="s">
        <v>865</v>
      </c>
      <c r="D550" s="3" t="s">
        <v>886</v>
      </c>
      <c r="E550" s="3" t="s">
        <v>865</v>
      </c>
      <c r="F550" s="3" t="str">
        <f>"["&amp;A550&amp;"]_"&amp;B550</f>
        <v>[phecode 587]_Kidney replaced by transplant</v>
      </c>
      <c r="G550" s="3" t="s">
        <v>865</v>
      </c>
      <c r="H550" s="3" t="s">
        <v>865</v>
      </c>
      <c r="I550" s="3" t="s">
        <v>997</v>
      </c>
      <c r="K550" s="3" t="s">
        <v>997</v>
      </c>
      <c r="M550"/>
      <c r="N550" s="4"/>
      <c r="P550" s="3"/>
    </row>
    <row r="551" spans="1:16" x14ac:dyDescent="0.3">
      <c r="A551" s="3" t="s">
        <v>857</v>
      </c>
      <c r="B551" s="3" t="s">
        <v>450</v>
      </c>
      <c r="C551" s="3" t="s">
        <v>865</v>
      </c>
      <c r="D551" s="3" t="s">
        <v>886</v>
      </c>
      <c r="E551" s="3" t="s">
        <v>865</v>
      </c>
      <c r="F551" s="3" t="str">
        <f>"["&amp;A551&amp;"]_"&amp;B551</f>
        <v>[phecode 362.26]_Macular puckering of retina</v>
      </c>
      <c r="G551" s="3" t="s">
        <v>865</v>
      </c>
      <c r="H551" s="3" t="s">
        <v>865</v>
      </c>
      <c r="I551" s="3" t="s">
        <v>997</v>
      </c>
      <c r="K551" s="3" t="s">
        <v>997</v>
      </c>
      <c r="M551"/>
      <c r="N551" s="4"/>
      <c r="P551" s="3"/>
    </row>
    <row r="552" spans="1:16" x14ac:dyDescent="0.3">
      <c r="A552" s="3" t="s">
        <v>1620</v>
      </c>
      <c r="B552" s="3" t="s">
        <v>32</v>
      </c>
      <c r="C552" s="3" t="s">
        <v>865</v>
      </c>
      <c r="D552" s="3" t="s">
        <v>865</v>
      </c>
      <c r="E552" s="3" t="s">
        <v>886</v>
      </c>
      <c r="F552" s="3" t="str">
        <f>"["&amp;A552&amp;"]_"&amp;B552</f>
        <v>[geneatalas]_Mean platelet volume</v>
      </c>
      <c r="G552" s="3" t="s">
        <v>1786</v>
      </c>
      <c r="H552" s="3" t="s">
        <v>1786</v>
      </c>
      <c r="I552" s="3" t="s">
        <v>997</v>
      </c>
      <c r="K552" s="3" t="s">
        <v>997</v>
      </c>
      <c r="M552"/>
      <c r="N552" s="4"/>
      <c r="P552" s="3"/>
    </row>
    <row r="553" spans="1:16" x14ac:dyDescent="0.3">
      <c r="A553" s="3" t="s">
        <v>863</v>
      </c>
      <c r="B553" s="3" t="s">
        <v>32</v>
      </c>
      <c r="C553" s="3" t="s">
        <v>865</v>
      </c>
      <c r="D553" s="3" t="s">
        <v>865</v>
      </c>
      <c r="E553" s="3" t="s">
        <v>886</v>
      </c>
      <c r="F553" s="3" t="str">
        <f>"["&amp;A553&amp;"]_"&amp;B553</f>
        <v>[gwas]_Mean platelet volume</v>
      </c>
      <c r="G553" s="3" t="s">
        <v>865</v>
      </c>
      <c r="H553" s="3" t="s">
        <v>865</v>
      </c>
      <c r="I553" s="3" t="s">
        <v>997</v>
      </c>
      <c r="K553" s="3" t="s">
        <v>997</v>
      </c>
      <c r="M553"/>
      <c r="N553" s="4"/>
      <c r="P553" s="3"/>
    </row>
    <row r="554" spans="1:16" x14ac:dyDescent="0.3">
      <c r="A554" s="3" t="s">
        <v>718</v>
      </c>
      <c r="B554" s="3" t="s">
        <v>1502</v>
      </c>
      <c r="C554" s="3" t="s">
        <v>865</v>
      </c>
      <c r="D554" s="3" t="s">
        <v>886</v>
      </c>
      <c r="E554" s="3" t="s">
        <v>865</v>
      </c>
      <c r="F554" s="3" t="str">
        <f>"["&amp;A554&amp;"]_"&amp;B554</f>
        <v>[phecode 875]_Non-Healing surgical wound</v>
      </c>
      <c r="G554" s="3" t="s">
        <v>865</v>
      </c>
      <c r="H554" s="3" t="s">
        <v>865</v>
      </c>
      <c r="I554" s="3" t="s">
        <v>997</v>
      </c>
      <c r="K554" s="3" t="s">
        <v>997</v>
      </c>
      <c r="M554"/>
      <c r="N554" s="4"/>
      <c r="P554" s="3"/>
    </row>
    <row r="555" spans="1:16" x14ac:dyDescent="0.3">
      <c r="A555" s="3" t="s">
        <v>704</v>
      </c>
      <c r="B555" s="3" t="s">
        <v>295</v>
      </c>
      <c r="C555" s="3" t="s">
        <v>865</v>
      </c>
      <c r="D555" s="3" t="s">
        <v>886</v>
      </c>
      <c r="E555" s="3" t="s">
        <v>865</v>
      </c>
      <c r="F555" s="3" t="str">
        <f>"["&amp;A555&amp;"]_"&amp;B555</f>
        <v>[phecode 287.1]_Spontaneous ecchymoses</v>
      </c>
      <c r="G555" s="3" t="s">
        <v>865</v>
      </c>
      <c r="H555" s="3" t="s">
        <v>865</v>
      </c>
      <c r="I555" s="3" t="s">
        <v>997</v>
      </c>
      <c r="K555" s="3" t="s">
        <v>997</v>
      </c>
      <c r="M555"/>
      <c r="N555" s="4"/>
      <c r="P555" s="3"/>
    </row>
    <row r="556" spans="1:16" x14ac:dyDescent="0.3">
      <c r="A556" s="3" t="s">
        <v>590</v>
      </c>
      <c r="B556" s="3" t="s">
        <v>182</v>
      </c>
      <c r="C556" s="6" t="s">
        <v>865</v>
      </c>
      <c r="D556" s="3" t="s">
        <v>886</v>
      </c>
      <c r="E556" s="3" t="s">
        <v>865</v>
      </c>
      <c r="F556" s="3" t="str">
        <f>"["&amp;A556&amp;"]_"&amp;B556</f>
        <v>[phecode 350.1]_Abnormal involuntary movements</v>
      </c>
      <c r="G556" s="3" t="s">
        <v>865</v>
      </c>
      <c r="H556" s="3" t="s">
        <v>865</v>
      </c>
      <c r="I556" s="3" t="s">
        <v>1001</v>
      </c>
      <c r="K556" s="3" t="s">
        <v>1001</v>
      </c>
      <c r="M556"/>
      <c r="N556" s="4"/>
      <c r="P556" s="3"/>
    </row>
    <row r="557" spans="1:16" x14ac:dyDescent="0.3">
      <c r="A557" s="3" t="s">
        <v>570</v>
      </c>
      <c r="B557" s="3" t="s">
        <v>162</v>
      </c>
      <c r="C557" s="6" t="s">
        <v>865</v>
      </c>
      <c r="D557" s="3" t="s">
        <v>886</v>
      </c>
      <c r="E557" s="3" t="s">
        <v>865</v>
      </c>
      <c r="F557" s="3" t="str">
        <f>"["&amp;A557&amp;"]_"&amp;B557</f>
        <v>[phecode 702.1]_Actinic keratosis</v>
      </c>
      <c r="G557" s="3" t="s">
        <v>865</v>
      </c>
      <c r="H557" s="3" t="s">
        <v>865</v>
      </c>
      <c r="I557" s="3" t="s">
        <v>1001</v>
      </c>
      <c r="K557" s="3" t="s">
        <v>1001</v>
      </c>
      <c r="M557"/>
      <c r="N557" s="4"/>
      <c r="P557" s="3"/>
    </row>
    <row r="558" spans="1:16" x14ac:dyDescent="0.3">
      <c r="A558" s="3" t="s">
        <v>1620</v>
      </c>
      <c r="B558" s="3" t="s">
        <v>415</v>
      </c>
      <c r="C558" s="3" t="s">
        <v>865</v>
      </c>
      <c r="D558" s="3" t="s">
        <v>886</v>
      </c>
      <c r="E558" s="3" t="s">
        <v>865</v>
      </c>
      <c r="F558" s="3" t="str">
        <f>"["&amp;A558&amp;"]_"&amp;B558</f>
        <v>[geneatalas]_Anal and rectal polyp</v>
      </c>
      <c r="G558" s="3">
        <v>5690</v>
      </c>
      <c r="H558" s="3" t="s">
        <v>1691</v>
      </c>
      <c r="I558" s="3" t="s">
        <v>1001</v>
      </c>
      <c r="K558" s="3" t="s">
        <v>1001</v>
      </c>
      <c r="M558"/>
      <c r="N558" s="4"/>
      <c r="P558" s="3"/>
    </row>
    <row r="559" spans="1:16" x14ac:dyDescent="0.3">
      <c r="A559" s="3" t="s">
        <v>823</v>
      </c>
      <c r="B559" s="3" t="s">
        <v>415</v>
      </c>
      <c r="C559" s="3" t="s">
        <v>865</v>
      </c>
      <c r="D559" s="3" t="s">
        <v>886</v>
      </c>
      <c r="E559" s="3" t="s">
        <v>865</v>
      </c>
      <c r="F559" s="3" t="str">
        <f>"["&amp;A559&amp;"]_"&amp;B559</f>
        <v>[phecode 565.1]_Anal and rectal polyp</v>
      </c>
      <c r="G559" s="3" t="s">
        <v>865</v>
      </c>
      <c r="H559" s="3" t="s">
        <v>865</v>
      </c>
      <c r="I559" s="3" t="s">
        <v>1001</v>
      </c>
      <c r="K559" s="3" t="s">
        <v>1001</v>
      </c>
      <c r="M559"/>
      <c r="N559" s="4"/>
      <c r="P559" s="3"/>
    </row>
    <row r="560" spans="1:16" x14ac:dyDescent="0.3">
      <c r="A560" s="3" t="s">
        <v>549</v>
      </c>
      <c r="B560" s="3" t="s">
        <v>141</v>
      </c>
      <c r="C560" s="3" t="s">
        <v>865</v>
      </c>
      <c r="D560" s="3" t="s">
        <v>886</v>
      </c>
      <c r="E560" s="3" t="s">
        <v>865</v>
      </c>
      <c r="F560" s="3" t="str">
        <f>"["&amp;A560&amp;"]_"&amp;B560</f>
        <v>[phecode 285.22]_Anemia in neoplastic disease</v>
      </c>
      <c r="G560" s="3" t="s">
        <v>865</v>
      </c>
      <c r="H560" s="3" t="s">
        <v>865</v>
      </c>
      <c r="I560" s="3" t="s">
        <v>1001</v>
      </c>
      <c r="K560" s="3" t="s">
        <v>1530</v>
      </c>
      <c r="M560"/>
      <c r="N560" s="4"/>
      <c r="P560" s="3"/>
    </row>
    <row r="561" spans="1:16" x14ac:dyDescent="0.3">
      <c r="A561" s="3" t="s">
        <v>689</v>
      </c>
      <c r="B561" s="3" t="s">
        <v>280</v>
      </c>
      <c r="C561" s="3" t="s">
        <v>865</v>
      </c>
      <c r="D561" s="3" t="s">
        <v>886</v>
      </c>
      <c r="E561" s="3" t="s">
        <v>865</v>
      </c>
      <c r="F561" s="3" t="str">
        <f>"["&amp;A561&amp;"]_"&amp;B561</f>
        <v>[phecode 285.9]_Anemia NOS</v>
      </c>
      <c r="G561" s="3" t="s">
        <v>865</v>
      </c>
      <c r="H561" s="3" t="s">
        <v>865</v>
      </c>
      <c r="I561" s="3" t="s">
        <v>1001</v>
      </c>
      <c r="K561" s="3" t="s">
        <v>1530</v>
      </c>
      <c r="M561"/>
      <c r="N561" s="4"/>
      <c r="P561" s="3"/>
    </row>
    <row r="562" spans="1:16" x14ac:dyDescent="0.3">
      <c r="A562" s="3" t="s">
        <v>666</v>
      </c>
      <c r="B562" s="3" t="s">
        <v>258</v>
      </c>
      <c r="C562" s="3" t="s">
        <v>865</v>
      </c>
      <c r="D562" s="3" t="s">
        <v>886</v>
      </c>
      <c r="E562" s="3" t="s">
        <v>865</v>
      </c>
      <c r="F562" s="3" t="str">
        <f>"["&amp;A562&amp;"]_"&amp;B562</f>
        <v>[phecode 285.2]_Anemia of chronic disease</v>
      </c>
      <c r="G562" s="3" t="s">
        <v>865</v>
      </c>
      <c r="H562" s="3" t="s">
        <v>865</v>
      </c>
      <c r="I562" s="3" t="s">
        <v>1001</v>
      </c>
      <c r="K562" s="3" t="s">
        <v>1530</v>
      </c>
      <c r="M562"/>
      <c r="N562" s="4"/>
      <c r="P562" s="3"/>
    </row>
    <row r="563" spans="1:16" x14ac:dyDescent="0.3">
      <c r="A563" s="3" t="s">
        <v>635</v>
      </c>
      <c r="B563" s="3" t="s">
        <v>228</v>
      </c>
      <c r="C563" s="3" t="s">
        <v>865</v>
      </c>
      <c r="D563" s="3" t="s">
        <v>886</v>
      </c>
      <c r="E563" s="3" t="s">
        <v>865</v>
      </c>
      <c r="F563" s="3" t="str">
        <f>"["&amp;A563&amp;"]_"&amp;B563</f>
        <v>[phecode 556.11]_Angiodysplasia of intestine</v>
      </c>
      <c r="G563" s="3" t="s">
        <v>865</v>
      </c>
      <c r="H563" s="3" t="s">
        <v>865</v>
      </c>
      <c r="I563" s="3" t="s">
        <v>1001</v>
      </c>
      <c r="K563" s="3" t="s">
        <v>1001</v>
      </c>
      <c r="M563"/>
      <c r="N563" s="4"/>
      <c r="P563" s="3"/>
    </row>
    <row r="564" spans="1:16" x14ac:dyDescent="0.3">
      <c r="A564" s="3" t="s">
        <v>1620</v>
      </c>
      <c r="B564" s="3" t="s">
        <v>437</v>
      </c>
      <c r="C564" s="3" t="s">
        <v>865</v>
      </c>
      <c r="D564" s="3" t="s">
        <v>886</v>
      </c>
      <c r="E564" s="3" t="s">
        <v>865</v>
      </c>
      <c r="F564" s="3" t="str">
        <f>"["&amp;A564&amp;"]_"&amp;B564</f>
        <v>[geneatalas]_Apnea</v>
      </c>
      <c r="G564" s="3">
        <v>7860</v>
      </c>
      <c r="H564" s="3" t="s">
        <v>1694</v>
      </c>
      <c r="I564" s="3" t="s">
        <v>1001</v>
      </c>
      <c r="K564" s="3" t="s">
        <v>1001</v>
      </c>
      <c r="M564"/>
      <c r="N564" s="4"/>
      <c r="P564" s="3"/>
    </row>
    <row r="565" spans="1:16" x14ac:dyDescent="0.3">
      <c r="A565" s="3" t="s">
        <v>843</v>
      </c>
      <c r="B565" s="3" t="s">
        <v>437</v>
      </c>
      <c r="C565" s="3" t="s">
        <v>865</v>
      </c>
      <c r="D565" s="3" t="s">
        <v>886</v>
      </c>
      <c r="E565" s="3" t="s">
        <v>865</v>
      </c>
      <c r="F565" s="3" t="str">
        <f>"["&amp;A565&amp;"]_"&amp;B565</f>
        <v>[phecode 513.31]_Apnea</v>
      </c>
      <c r="G565" s="3" t="s">
        <v>865</v>
      </c>
      <c r="H565" s="3" t="s">
        <v>865</v>
      </c>
      <c r="I565" s="3" t="s">
        <v>1001</v>
      </c>
      <c r="K565" s="3" t="s">
        <v>1001</v>
      </c>
      <c r="M565"/>
      <c r="N565" s="4"/>
      <c r="P565" s="3"/>
    </row>
    <row r="566" spans="1:16" x14ac:dyDescent="0.3">
      <c r="A566" s="3" t="s">
        <v>1620</v>
      </c>
      <c r="B566" s="3" t="s">
        <v>277</v>
      </c>
      <c r="C566" s="3" t="s">
        <v>865</v>
      </c>
      <c r="D566" s="3" t="s">
        <v>886</v>
      </c>
      <c r="E566" s="3" t="s">
        <v>865</v>
      </c>
      <c r="F566" s="3" t="str">
        <f>"["&amp;A566&amp;"]_"&amp;B566</f>
        <v>[geneatalas]_Back pain</v>
      </c>
      <c r="G566" s="3">
        <v>7245</v>
      </c>
      <c r="H566" s="3" t="s">
        <v>1698</v>
      </c>
      <c r="I566" s="3" t="s">
        <v>1001</v>
      </c>
      <c r="K566" s="3" t="s">
        <v>1001</v>
      </c>
      <c r="M566"/>
      <c r="N566" s="4"/>
      <c r="P566" s="3"/>
    </row>
    <row r="567" spans="1:16" x14ac:dyDescent="0.3">
      <c r="A567" s="3" t="s">
        <v>686</v>
      </c>
      <c r="B567" s="3" t="s">
        <v>277</v>
      </c>
      <c r="C567" s="3" t="s">
        <v>865</v>
      </c>
      <c r="D567" s="3" t="s">
        <v>886</v>
      </c>
      <c r="E567" s="3" t="s">
        <v>865</v>
      </c>
      <c r="F567" s="3" t="str">
        <f>"["&amp;A567&amp;"]_"&amp;B567</f>
        <v>[phecode 760]_Back pain</v>
      </c>
      <c r="G567" s="3" t="s">
        <v>865</v>
      </c>
      <c r="H567" s="3" t="s">
        <v>865</v>
      </c>
      <c r="I567" s="3" t="s">
        <v>1001</v>
      </c>
      <c r="K567" s="3" t="s">
        <v>1001</v>
      </c>
      <c r="M567"/>
      <c r="N567" s="4"/>
      <c r="P567" s="3"/>
    </row>
    <row r="568" spans="1:16" x14ac:dyDescent="0.3">
      <c r="A568" s="3" t="s">
        <v>591</v>
      </c>
      <c r="B568" s="3" t="s">
        <v>183</v>
      </c>
      <c r="C568" s="3" t="s">
        <v>865</v>
      </c>
      <c r="D568" s="3" t="s">
        <v>886</v>
      </c>
      <c r="E568" s="3" t="s">
        <v>865</v>
      </c>
      <c r="F568" s="3" t="str">
        <f>"["&amp;A568&amp;"]_"&amp;B568</f>
        <v>[phecode 695.2]_Bullous dermatoses</v>
      </c>
      <c r="G568" s="3" t="s">
        <v>865</v>
      </c>
      <c r="H568" s="3" t="s">
        <v>865</v>
      </c>
      <c r="I568" s="3" t="s">
        <v>1001</v>
      </c>
      <c r="K568" s="3" t="s">
        <v>1001</v>
      </c>
      <c r="M568"/>
      <c r="N568" s="4"/>
      <c r="P568" s="3"/>
    </row>
    <row r="569" spans="1:16" x14ac:dyDescent="0.3">
      <c r="A569" s="3" t="s">
        <v>802</v>
      </c>
      <c r="B569" s="3" t="s">
        <v>394</v>
      </c>
      <c r="C569" s="3" t="s">
        <v>865</v>
      </c>
      <c r="D569" s="3" t="s">
        <v>886</v>
      </c>
      <c r="E569" s="3" t="s">
        <v>865</v>
      </c>
      <c r="F569" s="3" t="str">
        <f>"["&amp;A569&amp;"]_"&amp;B569</f>
        <v>[phecode 260.1]_Cachexia</v>
      </c>
      <c r="G569" s="3" t="s">
        <v>865</v>
      </c>
      <c r="H569" s="3" t="s">
        <v>865</v>
      </c>
      <c r="I569" s="3" t="s">
        <v>1001</v>
      </c>
      <c r="K569" s="3" t="s">
        <v>1001</v>
      </c>
      <c r="M569"/>
      <c r="N569" s="4"/>
      <c r="P569" s="3"/>
    </row>
    <row r="570" spans="1:16" x14ac:dyDescent="0.3">
      <c r="A570" s="3" t="s">
        <v>721</v>
      </c>
      <c r="B570" s="3" t="s">
        <v>312</v>
      </c>
      <c r="C570" s="3" t="s">
        <v>865</v>
      </c>
      <c r="D570" s="3" t="s">
        <v>886</v>
      </c>
      <c r="E570" s="3" t="s">
        <v>865</v>
      </c>
      <c r="F570" s="3" t="str">
        <f>"["&amp;A570&amp;"]_"&amp;B570</f>
        <v>[phecode 574.2]_Calculus of bile duct</v>
      </c>
      <c r="G570" s="3" t="s">
        <v>865</v>
      </c>
      <c r="H570" s="3" t="s">
        <v>865</v>
      </c>
      <c r="I570" s="3" t="s">
        <v>1001</v>
      </c>
      <c r="K570" s="3" t="s">
        <v>1001</v>
      </c>
      <c r="M570"/>
      <c r="N570" s="4"/>
      <c r="P570" s="3"/>
    </row>
    <row r="571" spans="1:16" x14ac:dyDescent="0.3">
      <c r="A571" s="3" t="s">
        <v>550</v>
      </c>
      <c r="B571" s="3" t="s">
        <v>142</v>
      </c>
      <c r="C571" s="3" t="s">
        <v>865</v>
      </c>
      <c r="D571" s="3" t="s">
        <v>886</v>
      </c>
      <c r="E571" s="3" t="s">
        <v>865</v>
      </c>
      <c r="F571" s="3" t="str">
        <f>"["&amp;A571&amp;"]_"&amp;B571</f>
        <v>[phecode 765]_Cervical radiculitis</v>
      </c>
      <c r="G571" s="3" t="s">
        <v>865</v>
      </c>
      <c r="H571" s="3" t="s">
        <v>865</v>
      </c>
      <c r="I571" s="3" t="s">
        <v>1001</v>
      </c>
      <c r="K571" s="3" t="s">
        <v>1001</v>
      </c>
      <c r="M571"/>
      <c r="N571" s="4"/>
      <c r="P571" s="3"/>
    </row>
    <row r="572" spans="1:16" x14ac:dyDescent="0.3">
      <c r="A572" s="3" t="s">
        <v>1620</v>
      </c>
      <c r="B572" s="3" t="s">
        <v>410</v>
      </c>
      <c r="C572" s="3" t="s">
        <v>865</v>
      </c>
      <c r="D572" s="3" t="s">
        <v>886</v>
      </c>
      <c r="E572" s="3" t="s">
        <v>865</v>
      </c>
      <c r="F572" s="3" t="str">
        <f>"["&amp;A572&amp;"]_"&amp;B572</f>
        <v>[geneatalas]_Chronic prostatitis</v>
      </c>
      <c r="G572" s="3">
        <v>6011</v>
      </c>
      <c r="H572" s="3" t="s">
        <v>1718</v>
      </c>
      <c r="I572" s="3" t="s">
        <v>1001</v>
      </c>
      <c r="K572" s="3" t="s">
        <v>1001</v>
      </c>
      <c r="M572"/>
      <c r="N572" s="4"/>
      <c r="P572" s="3"/>
    </row>
    <row r="573" spans="1:16" x14ac:dyDescent="0.3">
      <c r="A573" s="3" t="s">
        <v>819</v>
      </c>
      <c r="B573" s="3" t="s">
        <v>410</v>
      </c>
      <c r="C573" s="3" t="s">
        <v>865</v>
      </c>
      <c r="D573" s="3" t="s">
        <v>886</v>
      </c>
      <c r="E573" s="3" t="s">
        <v>865</v>
      </c>
      <c r="F573" s="3" t="str">
        <f>"["&amp;A573&amp;"]_"&amp;B573</f>
        <v>[phecode 601.12]_Chronic prostatitis</v>
      </c>
      <c r="G573" s="3" t="s">
        <v>865</v>
      </c>
      <c r="H573" s="3" t="s">
        <v>865</v>
      </c>
      <c r="I573" s="3" t="s">
        <v>1001</v>
      </c>
      <c r="K573" s="3" t="s">
        <v>1001</v>
      </c>
      <c r="M573"/>
      <c r="N573" s="4"/>
      <c r="P573" s="3"/>
    </row>
    <row r="574" spans="1:16" x14ac:dyDescent="0.3">
      <c r="A574" s="3" t="s">
        <v>1620</v>
      </c>
      <c r="B574" s="3" t="s">
        <v>130</v>
      </c>
      <c r="C574" s="3" t="s">
        <v>865</v>
      </c>
      <c r="D574" s="3" t="s">
        <v>886</v>
      </c>
      <c r="E574" s="3" t="s">
        <v>865</v>
      </c>
      <c r="F574" s="3" t="str">
        <f>"["&amp;A574&amp;"]_"&amp;B574</f>
        <v>[geneatalas]_Chronic ulcer of leg or foot</v>
      </c>
      <c r="G574" s="3">
        <v>7071</v>
      </c>
      <c r="H574" s="3" t="s">
        <v>1719</v>
      </c>
      <c r="I574" s="3" t="s">
        <v>1001</v>
      </c>
      <c r="K574" s="3" t="s">
        <v>1001</v>
      </c>
      <c r="M574"/>
      <c r="N574" s="4"/>
      <c r="P574" s="3"/>
    </row>
    <row r="575" spans="1:16" x14ac:dyDescent="0.3">
      <c r="A575" s="3" t="s">
        <v>539</v>
      </c>
      <c r="B575" s="3" t="s">
        <v>130</v>
      </c>
      <c r="C575" s="3" t="s">
        <v>865</v>
      </c>
      <c r="D575" s="3" t="s">
        <v>886</v>
      </c>
      <c r="E575" s="3" t="s">
        <v>865</v>
      </c>
      <c r="F575" s="3" t="str">
        <f>"["&amp;A575&amp;"]_"&amp;B575</f>
        <v>[phecode 707.2]_Chronic ulcer of leg or foot</v>
      </c>
      <c r="G575" s="3" t="s">
        <v>865</v>
      </c>
      <c r="H575" s="3" t="s">
        <v>865</v>
      </c>
      <c r="I575" s="3" t="s">
        <v>1001</v>
      </c>
      <c r="K575" s="3" t="s">
        <v>1001</v>
      </c>
      <c r="M575"/>
      <c r="N575" s="4"/>
      <c r="P575" s="3"/>
    </row>
    <row r="576" spans="1:16" x14ac:dyDescent="0.3">
      <c r="A576" s="3" t="s">
        <v>538</v>
      </c>
      <c r="B576" s="3" t="s">
        <v>129</v>
      </c>
      <c r="C576" s="3" t="s">
        <v>865</v>
      </c>
      <c r="D576" s="3" t="s">
        <v>886</v>
      </c>
      <c r="E576" s="3" t="s">
        <v>865</v>
      </c>
      <c r="F576" s="3" t="str">
        <f>"["&amp;A576&amp;"]_"&amp;B576</f>
        <v>[phecode 707]_Chronic ulcer of skin</v>
      </c>
      <c r="G576" s="3" t="s">
        <v>865</v>
      </c>
      <c r="H576" s="3" t="s">
        <v>865</v>
      </c>
      <c r="I576" s="3" t="s">
        <v>1001</v>
      </c>
      <c r="K576" s="3" t="s">
        <v>1001</v>
      </c>
      <c r="M576"/>
      <c r="N576" s="4"/>
      <c r="P576" s="3"/>
    </row>
    <row r="577" spans="1:16" x14ac:dyDescent="0.3">
      <c r="A577" s="3" t="s">
        <v>714</v>
      </c>
      <c r="B577" s="3" t="s">
        <v>305</v>
      </c>
      <c r="C577" s="3" t="s">
        <v>865</v>
      </c>
      <c r="D577" s="3" t="s">
        <v>886</v>
      </c>
      <c r="E577" s="3" t="s">
        <v>865</v>
      </c>
      <c r="F577" s="3" t="str">
        <f>"["&amp;A577&amp;"]_"&amp;B577</f>
        <v>[phecode 707.3]_Chronic ulcer of unspecified site</v>
      </c>
      <c r="G577" s="3" t="s">
        <v>865</v>
      </c>
      <c r="H577" s="3" t="s">
        <v>865</v>
      </c>
      <c r="I577" s="3" t="s">
        <v>1001</v>
      </c>
      <c r="K577" s="3" t="s">
        <v>1001</v>
      </c>
      <c r="M577"/>
      <c r="N577" s="4"/>
      <c r="P577" s="3"/>
    </row>
    <row r="578" spans="1:16" x14ac:dyDescent="0.3">
      <c r="A578" s="3" t="s">
        <v>518</v>
      </c>
      <c r="B578" s="3" t="s">
        <v>110</v>
      </c>
      <c r="C578" s="3" t="s">
        <v>865</v>
      </c>
      <c r="D578" s="3" t="s">
        <v>886</v>
      </c>
      <c r="E578" s="3" t="s">
        <v>865</v>
      </c>
      <c r="F578" s="3" t="str">
        <f>"["&amp;A578&amp;"]_"&amp;B578</f>
        <v>[phecode 700]_Corns and callosities</v>
      </c>
      <c r="G578" s="3" t="s">
        <v>865</v>
      </c>
      <c r="H578" s="3" t="s">
        <v>865</v>
      </c>
      <c r="I578" s="3" t="s">
        <v>1001</v>
      </c>
      <c r="K578" s="3" t="s">
        <v>1001</v>
      </c>
      <c r="M578"/>
      <c r="N578" s="4"/>
      <c r="P578" s="3"/>
    </row>
    <row r="579" spans="1:16" x14ac:dyDescent="0.3">
      <c r="A579" s="3" t="s">
        <v>705</v>
      </c>
      <c r="B579" s="3" t="s">
        <v>296</v>
      </c>
      <c r="C579" s="3" t="s">
        <v>865</v>
      </c>
      <c r="D579" s="3" t="s">
        <v>886</v>
      </c>
      <c r="E579" s="3" t="s">
        <v>865</v>
      </c>
      <c r="F579" s="3" t="str">
        <f>"["&amp;A579&amp;"]_"&amp;B579</f>
        <v>[phecode 577.3]_Cyst and pseudocyst of pancreas</v>
      </c>
      <c r="G579" s="3" t="s">
        <v>865</v>
      </c>
      <c r="H579" s="3" t="s">
        <v>865</v>
      </c>
      <c r="I579" s="3" t="s">
        <v>1001</v>
      </c>
      <c r="K579" s="3" t="s">
        <v>1001</v>
      </c>
      <c r="M579"/>
      <c r="N579" s="4"/>
      <c r="P579" s="3"/>
    </row>
    <row r="580" spans="1:16" x14ac:dyDescent="0.3">
      <c r="A580" s="3" t="s">
        <v>531</v>
      </c>
      <c r="B580" s="3" t="s">
        <v>122</v>
      </c>
      <c r="C580" s="3" t="s">
        <v>865</v>
      </c>
      <c r="D580" s="3" t="s">
        <v>886</v>
      </c>
      <c r="E580" s="3" t="s">
        <v>865</v>
      </c>
      <c r="F580" s="3" t="str">
        <f>"["&amp;A580&amp;"]_"&amp;B580</f>
        <v>[phecode 562.1]_Diverticulosis</v>
      </c>
      <c r="G580" s="3" t="s">
        <v>865</v>
      </c>
      <c r="H580" s="3" t="s">
        <v>865</v>
      </c>
      <c r="I580" s="3" t="s">
        <v>1001</v>
      </c>
      <c r="K580" s="3" t="s">
        <v>1001</v>
      </c>
      <c r="M580"/>
      <c r="N580" s="4"/>
      <c r="P580" s="3"/>
    </row>
    <row r="581" spans="1:16" x14ac:dyDescent="0.3">
      <c r="A581" s="3" t="s">
        <v>541</v>
      </c>
      <c r="B581" s="3" t="s">
        <v>132</v>
      </c>
      <c r="C581" s="3" t="s">
        <v>865</v>
      </c>
      <c r="D581" s="3" t="s">
        <v>886</v>
      </c>
      <c r="E581" s="3" t="s">
        <v>865</v>
      </c>
      <c r="F581" s="3" t="str">
        <f>"["&amp;A581&amp;"]_"&amp;B581</f>
        <v>[phecode 562]_Diverticulosis and diverticulitis</v>
      </c>
      <c r="G581" s="3" t="s">
        <v>865</v>
      </c>
      <c r="H581" s="3" t="s">
        <v>865</v>
      </c>
      <c r="I581" s="3" t="s">
        <v>1001</v>
      </c>
      <c r="K581" s="3" t="s">
        <v>1001</v>
      </c>
      <c r="M581"/>
      <c r="N581" s="4"/>
      <c r="P581" s="3"/>
    </row>
    <row r="582" spans="1:16" x14ac:dyDescent="0.3">
      <c r="A582" s="3" t="s">
        <v>566</v>
      </c>
      <c r="B582" s="3" t="s">
        <v>158</v>
      </c>
      <c r="C582" s="3" t="s">
        <v>865</v>
      </c>
      <c r="D582" s="3" t="s">
        <v>886</v>
      </c>
      <c r="E582" s="3" t="s">
        <v>865</v>
      </c>
      <c r="F582" s="3" t="str">
        <f>"["&amp;A582&amp;"]_"&amp;B582</f>
        <v>[phecode 530.6]_Diverticulum of esophagus, acquired</v>
      </c>
      <c r="G582" s="3" t="s">
        <v>865</v>
      </c>
      <c r="H582" s="3" t="s">
        <v>865</v>
      </c>
      <c r="I582" s="3" t="s">
        <v>1001</v>
      </c>
      <c r="K582" s="3" t="s">
        <v>1001</v>
      </c>
      <c r="N582" s="4"/>
      <c r="P582" s="3"/>
    </row>
    <row r="583" spans="1:16" x14ac:dyDescent="0.3">
      <c r="A583" s="3" t="s">
        <v>863</v>
      </c>
      <c r="B583" s="3" t="s">
        <v>384</v>
      </c>
      <c r="C583" s="3" t="s">
        <v>865</v>
      </c>
      <c r="D583" s="3" t="s">
        <v>886</v>
      </c>
      <c r="E583" s="3" t="s">
        <v>865</v>
      </c>
      <c r="F583" s="3" t="str">
        <f>"["&amp;A583&amp;"]_"&amp;B583</f>
        <v>[gwas]_Dupuytren Contracture</v>
      </c>
      <c r="G583" s="3" t="s">
        <v>865</v>
      </c>
      <c r="H583" s="3" t="s">
        <v>865</v>
      </c>
      <c r="I583" s="3" t="s">
        <v>1001</v>
      </c>
      <c r="K583" s="3" t="s">
        <v>1001</v>
      </c>
      <c r="N583" s="4"/>
      <c r="P583" s="3"/>
    </row>
    <row r="584" spans="1:16" x14ac:dyDescent="0.3">
      <c r="A584" s="3" t="s">
        <v>839</v>
      </c>
      <c r="B584" s="3" t="s">
        <v>433</v>
      </c>
      <c r="C584" s="3" t="s">
        <v>865</v>
      </c>
      <c r="D584" s="3" t="s">
        <v>886</v>
      </c>
      <c r="E584" s="3" t="s">
        <v>865</v>
      </c>
      <c r="F584" s="3" t="str">
        <f>"["&amp;A584&amp;"]_"&amp;B584</f>
        <v>[phecode 728.71]_Dupuytren's disease</v>
      </c>
      <c r="G584" s="3" t="s">
        <v>865</v>
      </c>
      <c r="H584" s="3" t="s">
        <v>865</v>
      </c>
      <c r="I584" s="3" t="s">
        <v>1001</v>
      </c>
      <c r="K584" s="3" t="s">
        <v>1001</v>
      </c>
      <c r="N584" s="4"/>
      <c r="P584" s="3"/>
    </row>
    <row r="585" spans="1:16" x14ac:dyDescent="0.3">
      <c r="A585" s="3" t="s">
        <v>755</v>
      </c>
      <c r="B585" s="3" t="s">
        <v>348</v>
      </c>
      <c r="C585" s="3" t="s">
        <v>865</v>
      </c>
      <c r="D585" s="3" t="s">
        <v>886</v>
      </c>
      <c r="E585" s="3" t="s">
        <v>865</v>
      </c>
      <c r="F585" s="3" t="str">
        <f>"["&amp;A585&amp;"]_"&amp;B585</f>
        <v>[phecode 532]_Dysphagia</v>
      </c>
      <c r="G585" s="3" t="s">
        <v>865</v>
      </c>
      <c r="H585" s="3" t="s">
        <v>865</v>
      </c>
      <c r="I585" s="3" t="s">
        <v>1001</v>
      </c>
      <c r="K585" s="3" t="s">
        <v>1001</v>
      </c>
      <c r="N585" s="4"/>
      <c r="P585" s="3"/>
    </row>
    <row r="586" spans="1:16" x14ac:dyDescent="0.3">
      <c r="A586" s="3" t="s">
        <v>663</v>
      </c>
      <c r="B586" s="3" t="s">
        <v>255</v>
      </c>
      <c r="C586" s="3" t="s">
        <v>865</v>
      </c>
      <c r="D586" s="3" t="s">
        <v>886</v>
      </c>
      <c r="E586" s="3" t="s">
        <v>865</v>
      </c>
      <c r="F586" s="3" t="str">
        <f>"["&amp;A586&amp;"]_"&amp;B586</f>
        <v>[phecode 624.1]_Dystrophy of female genital tract</v>
      </c>
      <c r="G586" s="3" t="s">
        <v>865</v>
      </c>
      <c r="H586" s="3" t="s">
        <v>865</v>
      </c>
      <c r="I586" s="3" t="s">
        <v>1001</v>
      </c>
      <c r="K586" s="3" t="s">
        <v>1001</v>
      </c>
      <c r="N586" s="4"/>
      <c r="P586" s="3"/>
    </row>
    <row r="587" spans="1:16" x14ac:dyDescent="0.3">
      <c r="A587" s="3" t="s">
        <v>1620</v>
      </c>
      <c r="B587" s="3" t="s">
        <v>303</v>
      </c>
      <c r="C587" s="3" t="s">
        <v>865</v>
      </c>
      <c r="D587" s="3" t="s">
        <v>886</v>
      </c>
      <c r="E587" s="3" t="s">
        <v>865</v>
      </c>
      <c r="F587" s="3" t="str">
        <f>"["&amp;A587&amp;"]_"&amp;B587</f>
        <v>[geneatalas]_Ectropion or entropion</v>
      </c>
      <c r="G587" s="3">
        <v>374</v>
      </c>
      <c r="H587" s="3" t="s">
        <v>1728</v>
      </c>
      <c r="I587" s="3" t="s">
        <v>1001</v>
      </c>
      <c r="K587" s="3" t="s">
        <v>1001</v>
      </c>
      <c r="N587" s="4"/>
      <c r="P587" s="3"/>
    </row>
    <row r="588" spans="1:16" x14ac:dyDescent="0.3">
      <c r="A588" s="3" t="s">
        <v>712</v>
      </c>
      <c r="B588" s="3" t="s">
        <v>303</v>
      </c>
      <c r="C588" s="3" t="s">
        <v>865</v>
      </c>
      <c r="D588" s="3" t="s">
        <v>886</v>
      </c>
      <c r="E588" s="3" t="s">
        <v>865</v>
      </c>
      <c r="F588" s="3" t="str">
        <f>"["&amp;A588&amp;"]_"&amp;B588</f>
        <v>[phecode 374.1]_Ectropion or entropion</v>
      </c>
      <c r="G588" s="3" t="s">
        <v>865</v>
      </c>
      <c r="H588" s="3" t="s">
        <v>865</v>
      </c>
      <c r="I588" s="3" t="s">
        <v>1001</v>
      </c>
      <c r="K588" s="3" t="s">
        <v>1001</v>
      </c>
      <c r="N588" s="4"/>
      <c r="P588" s="3"/>
    </row>
    <row r="589" spans="1:16" x14ac:dyDescent="0.3">
      <c r="A589" s="3" t="s">
        <v>1620</v>
      </c>
      <c r="B589" s="3" t="s">
        <v>411</v>
      </c>
      <c r="C589" s="3" t="s">
        <v>865</v>
      </c>
      <c r="D589" s="3" t="s">
        <v>886</v>
      </c>
      <c r="E589" s="3" t="s">
        <v>865</v>
      </c>
      <c r="F589" s="3" t="str">
        <f>"["&amp;A589&amp;"]_"&amp;B589</f>
        <v>[geneatalas]_Emphysema</v>
      </c>
      <c r="G589" s="3">
        <v>492</v>
      </c>
      <c r="H589" s="3" t="s">
        <v>1729</v>
      </c>
      <c r="I589" s="3" t="s">
        <v>1001</v>
      </c>
      <c r="K589" s="3" t="s">
        <v>1514</v>
      </c>
      <c r="N589" s="4"/>
      <c r="P589" s="3"/>
    </row>
    <row r="590" spans="1:16" x14ac:dyDescent="0.3">
      <c r="A590" s="3" t="s">
        <v>820</v>
      </c>
      <c r="B590" s="3" t="s">
        <v>411</v>
      </c>
      <c r="C590" s="3" t="s">
        <v>865</v>
      </c>
      <c r="D590" s="3" t="s">
        <v>886</v>
      </c>
      <c r="E590" s="3" t="s">
        <v>865</v>
      </c>
      <c r="F590" s="3" t="str">
        <f>"["&amp;A590&amp;"]_"&amp;B590</f>
        <v>[phecode 496.1]_Emphysema</v>
      </c>
      <c r="G590" s="3" t="s">
        <v>865</v>
      </c>
      <c r="H590" s="3" t="s">
        <v>865</v>
      </c>
      <c r="I590" s="3" t="s">
        <v>1001</v>
      </c>
      <c r="K590" s="3" t="s">
        <v>1514</v>
      </c>
      <c r="N590" s="4"/>
      <c r="P590" s="3"/>
    </row>
    <row r="591" spans="1:16" x14ac:dyDescent="0.3">
      <c r="A591" s="3" t="s">
        <v>515</v>
      </c>
      <c r="B591" s="3" t="s">
        <v>107</v>
      </c>
      <c r="C591" s="3" t="s">
        <v>865</v>
      </c>
      <c r="D591" s="3" t="s">
        <v>886</v>
      </c>
      <c r="E591" s="3" t="s">
        <v>865</v>
      </c>
      <c r="F591" s="3" t="str">
        <f>"["&amp;A591&amp;"]_"&amp;B591</f>
        <v>[phecode 506]_Empyema and pneumothorax</v>
      </c>
      <c r="G591" s="3" t="s">
        <v>865</v>
      </c>
      <c r="H591" s="3" t="s">
        <v>865</v>
      </c>
      <c r="I591" s="3" t="s">
        <v>1001</v>
      </c>
      <c r="K591" s="3" t="s">
        <v>1514</v>
      </c>
      <c r="N591" s="4"/>
      <c r="P591" s="3"/>
    </row>
    <row r="592" spans="1:16" x14ac:dyDescent="0.3">
      <c r="A592" s="3" t="s">
        <v>673</v>
      </c>
      <c r="B592" s="3" t="s">
        <v>265</v>
      </c>
      <c r="C592" s="3" t="s">
        <v>865</v>
      </c>
      <c r="D592" s="3" t="s">
        <v>886</v>
      </c>
      <c r="E592" s="3" t="s">
        <v>865</v>
      </c>
      <c r="F592" s="3" t="str">
        <f>"["&amp;A592&amp;"]_"&amp;B592</f>
        <v>[phecode 621]_Endometrial hyperplasia</v>
      </c>
      <c r="G592" s="3" t="s">
        <v>865</v>
      </c>
      <c r="H592" s="3" t="s">
        <v>865</v>
      </c>
      <c r="I592" s="3" t="s">
        <v>1001</v>
      </c>
      <c r="K592" s="3" t="s">
        <v>1001</v>
      </c>
      <c r="N592" s="4"/>
      <c r="P592" s="3"/>
    </row>
    <row r="593" spans="1:16" x14ac:dyDescent="0.3">
      <c r="A593" s="3" t="s">
        <v>863</v>
      </c>
      <c r="B593" s="3" t="s">
        <v>343</v>
      </c>
      <c r="C593" s="3" t="s">
        <v>865</v>
      </c>
      <c r="D593" s="3" t="s">
        <v>886</v>
      </c>
      <c r="E593" s="3" t="s">
        <v>865</v>
      </c>
      <c r="F593" s="3" t="str">
        <f>"["&amp;A593&amp;"]_"&amp;B593</f>
        <v>[gwas]_Erectile dysfunction</v>
      </c>
      <c r="G593" s="3" t="s">
        <v>865</v>
      </c>
      <c r="H593" s="3" t="s">
        <v>865</v>
      </c>
      <c r="I593" s="3" t="s">
        <v>1001</v>
      </c>
      <c r="K593" s="3" t="s">
        <v>1001</v>
      </c>
      <c r="N593" s="4"/>
      <c r="P593" s="3"/>
    </row>
    <row r="594" spans="1:16" x14ac:dyDescent="0.3">
      <c r="A594" s="3" t="s">
        <v>750</v>
      </c>
      <c r="B594" s="3" t="s">
        <v>343</v>
      </c>
      <c r="C594" s="3" t="s">
        <v>865</v>
      </c>
      <c r="D594" s="3" t="s">
        <v>886</v>
      </c>
      <c r="E594" s="3" t="s">
        <v>865</v>
      </c>
      <c r="F594" s="3" t="str">
        <f>"["&amp;A594&amp;"]_"&amp;B594</f>
        <v>[phecode 605]_Erectile dysfunction</v>
      </c>
      <c r="G594" s="3" t="s">
        <v>865</v>
      </c>
      <c r="H594" s="3" t="s">
        <v>865</v>
      </c>
      <c r="I594" s="3" t="s">
        <v>1001</v>
      </c>
      <c r="K594" s="3" t="s">
        <v>1001</v>
      </c>
      <c r="N594" s="4"/>
      <c r="P594" s="3"/>
    </row>
    <row r="595" spans="1:16" x14ac:dyDescent="0.3">
      <c r="A595" s="3" t="s">
        <v>1620</v>
      </c>
      <c r="B595" s="3" t="s">
        <v>242</v>
      </c>
      <c r="C595" s="3" t="s">
        <v>865</v>
      </c>
      <c r="D595" s="3" t="s">
        <v>886</v>
      </c>
      <c r="E595" s="3" t="s">
        <v>865</v>
      </c>
      <c r="F595" s="3" t="str">
        <f>"["&amp;A595&amp;"]_"&amp;B595</f>
        <v>[geneatalas]_Extrapyramidal disease and abnormal movement disorders</v>
      </c>
      <c r="G595" s="3">
        <v>333</v>
      </c>
      <c r="H595" s="3" t="s">
        <v>1730</v>
      </c>
      <c r="I595" s="3" t="s">
        <v>1001</v>
      </c>
      <c r="K595" s="3" t="s">
        <v>1001</v>
      </c>
      <c r="N595" s="4"/>
      <c r="P595" s="3"/>
    </row>
    <row r="596" spans="1:16" x14ac:dyDescent="0.3">
      <c r="A596" s="3" t="s">
        <v>650</v>
      </c>
      <c r="B596" s="3" t="s">
        <v>242</v>
      </c>
      <c r="C596" s="3" t="s">
        <v>865</v>
      </c>
      <c r="D596" s="3" t="s">
        <v>886</v>
      </c>
      <c r="E596" s="3" t="s">
        <v>865</v>
      </c>
      <c r="F596" s="3" t="str">
        <f>"["&amp;A596&amp;"]_"&amp;B596</f>
        <v>[phecode 333]_Extrapyramidal disease and abnormal movement disorders</v>
      </c>
      <c r="G596" s="3" t="s">
        <v>865</v>
      </c>
      <c r="H596" s="3" t="s">
        <v>865</v>
      </c>
      <c r="I596" s="3" t="s">
        <v>1001</v>
      </c>
      <c r="K596" s="3" t="s">
        <v>1001</v>
      </c>
      <c r="N596" s="4"/>
      <c r="P596" s="3"/>
    </row>
    <row r="597" spans="1:16" x14ac:dyDescent="0.3">
      <c r="A597" s="3" t="s">
        <v>661</v>
      </c>
      <c r="B597" s="3" t="s">
        <v>253</v>
      </c>
      <c r="C597" s="3" t="s">
        <v>865</v>
      </c>
      <c r="D597" s="3" t="s">
        <v>886</v>
      </c>
      <c r="E597" s="3" t="s">
        <v>865</v>
      </c>
      <c r="F597" s="3" t="str">
        <f>"["&amp;A597&amp;"]_"&amp;B597</f>
        <v>[phecode 791]_Gangrene</v>
      </c>
      <c r="G597" s="3" t="s">
        <v>865</v>
      </c>
      <c r="H597" s="3" t="s">
        <v>865</v>
      </c>
      <c r="I597" s="3" t="s">
        <v>1001</v>
      </c>
      <c r="K597" s="3" t="s">
        <v>1001</v>
      </c>
      <c r="N597" s="4"/>
      <c r="P597" s="3"/>
    </row>
    <row r="598" spans="1:16" x14ac:dyDescent="0.3">
      <c r="A598" s="3" t="s">
        <v>542</v>
      </c>
      <c r="B598" s="3" t="s">
        <v>133</v>
      </c>
      <c r="C598" s="3" t="s">
        <v>865</v>
      </c>
      <c r="D598" s="3" t="s">
        <v>886</v>
      </c>
      <c r="E598" s="3" t="s">
        <v>865</v>
      </c>
      <c r="F598" s="3" t="str">
        <f>"["&amp;A598&amp;"]_"&amp;B598</f>
        <v>[phecode 578]_Gastrointestinal hemorrhage</v>
      </c>
      <c r="G598" s="3" t="s">
        <v>865</v>
      </c>
      <c r="H598" s="3" t="s">
        <v>865</v>
      </c>
      <c r="I598" s="3" t="s">
        <v>1001</v>
      </c>
      <c r="K598" s="3" t="s">
        <v>1001</v>
      </c>
      <c r="N598" s="4"/>
      <c r="P598" s="3"/>
    </row>
    <row r="599" spans="1:16" x14ac:dyDescent="0.3">
      <c r="A599" s="3" t="s">
        <v>1620</v>
      </c>
      <c r="B599" s="3" t="s">
        <v>319</v>
      </c>
      <c r="C599" s="3" t="s">
        <v>865</v>
      </c>
      <c r="D599" s="3" t="s">
        <v>886</v>
      </c>
      <c r="E599" s="3" t="s">
        <v>865</v>
      </c>
      <c r="F599" s="3" t="str">
        <f>"["&amp;A599&amp;"]_"&amp;B599</f>
        <v>[geneatalas]_Genital prolapse</v>
      </c>
      <c r="G599" s="3">
        <v>618</v>
      </c>
      <c r="H599" s="3" t="s">
        <v>1733</v>
      </c>
      <c r="I599" s="3" t="s">
        <v>1001</v>
      </c>
      <c r="K599" s="3" t="s">
        <v>1001</v>
      </c>
      <c r="N599" s="4"/>
      <c r="P599" s="3"/>
    </row>
    <row r="600" spans="1:16" x14ac:dyDescent="0.3">
      <c r="A600" s="3" t="s">
        <v>726</v>
      </c>
      <c r="B600" s="3" t="s">
        <v>319</v>
      </c>
      <c r="C600" s="3" t="s">
        <v>865</v>
      </c>
      <c r="D600" s="3" t="s">
        <v>886</v>
      </c>
      <c r="E600" s="3" t="s">
        <v>865</v>
      </c>
      <c r="F600" s="3" t="str">
        <f>"["&amp;A600&amp;"]_"&amp;B600</f>
        <v>[phecode 618]_Genital prolapse</v>
      </c>
      <c r="G600" s="3" t="s">
        <v>865</v>
      </c>
      <c r="H600" s="3" t="s">
        <v>865</v>
      </c>
      <c r="I600" s="3" t="s">
        <v>1001</v>
      </c>
      <c r="K600" s="3" t="s">
        <v>1001</v>
      </c>
      <c r="N600" s="4"/>
      <c r="P600" s="3"/>
    </row>
    <row r="601" spans="1:16" x14ac:dyDescent="0.3">
      <c r="A601" s="3" t="s">
        <v>493</v>
      </c>
      <c r="B601" s="3" t="s">
        <v>86</v>
      </c>
      <c r="C601" s="3" t="s">
        <v>865</v>
      </c>
      <c r="D601" s="3" t="s">
        <v>886</v>
      </c>
      <c r="E601" s="3" t="s">
        <v>865</v>
      </c>
      <c r="F601" s="3" t="str">
        <f>"["&amp;A601&amp;"]_"&amp;B601</f>
        <v>[phecode 529.6]_Glossodynia</v>
      </c>
      <c r="G601" s="3" t="s">
        <v>865</v>
      </c>
      <c r="H601" s="3" t="s">
        <v>865</v>
      </c>
      <c r="I601" s="3" t="s">
        <v>1001</v>
      </c>
      <c r="K601" s="3" t="s">
        <v>1001</v>
      </c>
      <c r="N601" s="4"/>
      <c r="P601" s="3"/>
    </row>
    <row r="602" spans="1:16" x14ac:dyDescent="0.3">
      <c r="A602" s="3" t="s">
        <v>492</v>
      </c>
      <c r="B602" s="3" t="s">
        <v>85</v>
      </c>
      <c r="C602" s="3" t="s">
        <v>865</v>
      </c>
      <c r="D602" s="3" t="s">
        <v>886</v>
      </c>
      <c r="E602" s="3" t="s">
        <v>865</v>
      </c>
      <c r="F602" s="3" t="str">
        <f>"["&amp;A602&amp;"]_"&amp;B602</f>
        <v>[phecode 578.1]_Hematemesis</v>
      </c>
      <c r="G602" s="3" t="s">
        <v>865</v>
      </c>
      <c r="H602" s="3" t="s">
        <v>865</v>
      </c>
      <c r="I602" s="3" t="s">
        <v>1001</v>
      </c>
      <c r="K602" s="3" t="s">
        <v>1001</v>
      </c>
      <c r="N602" s="4"/>
      <c r="P602" s="3"/>
    </row>
    <row r="603" spans="1:16" x14ac:dyDescent="0.3">
      <c r="A603" s="3" t="s">
        <v>670</v>
      </c>
      <c r="B603" s="3" t="s">
        <v>262</v>
      </c>
      <c r="C603" s="3" t="s">
        <v>865</v>
      </c>
      <c r="D603" s="3" t="s">
        <v>886</v>
      </c>
      <c r="E603" s="3" t="s">
        <v>865</v>
      </c>
      <c r="F603" s="3" t="str">
        <f>"["&amp;A603&amp;"]_"&amp;B603</f>
        <v>[phecode 516.1]_Hemoptysis</v>
      </c>
      <c r="G603" s="3" t="s">
        <v>865</v>
      </c>
      <c r="H603" s="3" t="s">
        <v>865</v>
      </c>
      <c r="I603" s="3" t="s">
        <v>1001</v>
      </c>
      <c r="K603" s="3" t="s">
        <v>1001</v>
      </c>
      <c r="N603" s="4"/>
      <c r="P603" s="3"/>
    </row>
    <row r="604" spans="1:16" x14ac:dyDescent="0.3">
      <c r="A604" s="3" t="s">
        <v>639</v>
      </c>
      <c r="B604" s="3" t="s">
        <v>232</v>
      </c>
      <c r="C604" s="3" t="s">
        <v>865</v>
      </c>
      <c r="D604" s="3" t="s">
        <v>886</v>
      </c>
      <c r="E604" s="3" t="s">
        <v>865</v>
      </c>
      <c r="F604" s="3" t="str">
        <f>"["&amp;A604&amp;"]_"&amp;B604</f>
        <v>[phecode 459.1]_Hemorrhage NOS</v>
      </c>
      <c r="G604" s="3" t="s">
        <v>865</v>
      </c>
      <c r="H604" s="3" t="s">
        <v>865</v>
      </c>
      <c r="I604" s="3" t="s">
        <v>1001</v>
      </c>
      <c r="K604" s="3" t="s">
        <v>1001</v>
      </c>
      <c r="N604" s="4"/>
      <c r="P604" s="3"/>
    </row>
    <row r="605" spans="1:16" x14ac:dyDescent="0.3">
      <c r="A605" s="3" t="s">
        <v>860</v>
      </c>
      <c r="B605" s="3" t="s">
        <v>453</v>
      </c>
      <c r="C605" s="3" t="s">
        <v>865</v>
      </c>
      <c r="D605" s="3" t="s">
        <v>886</v>
      </c>
      <c r="E605" s="3" t="s">
        <v>865</v>
      </c>
      <c r="F605" s="3" t="str">
        <f>"["&amp;A605&amp;"]_"&amp;B605</f>
        <v>[phecode 578.9]_Hemorrhage of gastrointestinal tract</v>
      </c>
      <c r="G605" s="3" t="s">
        <v>865</v>
      </c>
      <c r="H605" s="3" t="s">
        <v>865</v>
      </c>
      <c r="I605" s="3" t="s">
        <v>1001</v>
      </c>
      <c r="K605" s="3" t="s">
        <v>1001</v>
      </c>
      <c r="N605" s="4"/>
      <c r="P605" s="3"/>
    </row>
    <row r="606" spans="1:16" x14ac:dyDescent="0.3">
      <c r="A606" s="3" t="s">
        <v>534</v>
      </c>
      <c r="B606" s="3" t="s">
        <v>125</v>
      </c>
      <c r="C606" s="3" t="s">
        <v>865</v>
      </c>
      <c r="D606" s="3" t="s">
        <v>886</v>
      </c>
      <c r="E606" s="3" t="s">
        <v>865</v>
      </c>
      <c r="F606" s="3" t="str">
        <f>"["&amp;A606&amp;"]_"&amp;B606</f>
        <v>[phecode 578.8]_Hemorrhage of rectum and anus</v>
      </c>
      <c r="G606" s="3" t="s">
        <v>865</v>
      </c>
      <c r="H606" s="3" t="s">
        <v>865</v>
      </c>
      <c r="I606" s="3" t="s">
        <v>1001</v>
      </c>
      <c r="K606" s="3" t="s">
        <v>1001</v>
      </c>
      <c r="N606" s="4"/>
      <c r="P606" s="3"/>
    </row>
    <row r="607" spans="1:16" x14ac:dyDescent="0.3">
      <c r="A607" s="3" t="s">
        <v>497</v>
      </c>
      <c r="B607" s="3" t="s">
        <v>89</v>
      </c>
      <c r="C607" s="3" t="s">
        <v>865</v>
      </c>
      <c r="D607" s="3" t="s">
        <v>886</v>
      </c>
      <c r="E607" s="3" t="s">
        <v>865</v>
      </c>
      <c r="F607" s="3" t="str">
        <f>"["&amp;A607&amp;"]_"&amp;B607</f>
        <v>[phecode 455]_Hemorrhoids</v>
      </c>
      <c r="G607" s="3" t="s">
        <v>865</v>
      </c>
      <c r="H607" s="3" t="s">
        <v>865</v>
      </c>
      <c r="I607" s="3" t="s">
        <v>1001</v>
      </c>
      <c r="K607" s="3" t="s">
        <v>1001</v>
      </c>
      <c r="N607" s="4"/>
      <c r="P607" s="3"/>
    </row>
    <row r="608" spans="1:16" x14ac:dyDescent="0.3">
      <c r="A608" s="3" t="s">
        <v>467</v>
      </c>
      <c r="B608" s="3" t="s">
        <v>62</v>
      </c>
      <c r="C608" s="3" t="s">
        <v>865</v>
      </c>
      <c r="D608" s="3" t="s">
        <v>886</v>
      </c>
      <c r="E608" s="3" t="s">
        <v>865</v>
      </c>
      <c r="F608" s="3" t="str">
        <f>"["&amp;A608&amp;"]_"&amp;B608</f>
        <v>[phecode 276.11]_Hyperosmolality and/or hypernatremia</v>
      </c>
      <c r="G608" s="3" t="s">
        <v>865</v>
      </c>
      <c r="H608" s="3" t="s">
        <v>865</v>
      </c>
      <c r="I608" s="3" t="s">
        <v>1001</v>
      </c>
      <c r="K608" s="3" t="s">
        <v>1001</v>
      </c>
      <c r="N608" s="4"/>
      <c r="P608" s="3"/>
    </row>
    <row r="609" spans="1:16" x14ac:dyDescent="0.3">
      <c r="A609" s="3" t="s">
        <v>1620</v>
      </c>
      <c r="B609" s="3" t="s">
        <v>292</v>
      </c>
      <c r="C609" s="3" t="s">
        <v>865</v>
      </c>
      <c r="D609" s="3" t="s">
        <v>886</v>
      </c>
      <c r="E609" s="3" t="s">
        <v>865</v>
      </c>
      <c r="F609" s="3" t="str">
        <f>"["&amp;A609&amp;"]_"&amp;B609</f>
        <v>[geneatalas]_Hyperparathyroidism</v>
      </c>
      <c r="G609" s="3">
        <v>5250</v>
      </c>
      <c r="H609" s="3" t="s">
        <v>1739</v>
      </c>
      <c r="I609" s="3" t="s">
        <v>1001</v>
      </c>
      <c r="K609" s="3" t="s">
        <v>1001</v>
      </c>
      <c r="N609" s="4"/>
      <c r="P609" s="3"/>
    </row>
    <row r="610" spans="1:16" x14ac:dyDescent="0.3">
      <c r="A610" s="3" t="s">
        <v>701</v>
      </c>
      <c r="B610" s="3" t="s">
        <v>292</v>
      </c>
      <c r="C610" s="3" t="s">
        <v>865</v>
      </c>
      <c r="D610" s="3" t="s">
        <v>886</v>
      </c>
      <c r="E610" s="3" t="s">
        <v>865</v>
      </c>
      <c r="F610" s="3" t="str">
        <f>"["&amp;A610&amp;"]_"&amp;B610</f>
        <v>[phecode 252.1]_Hyperparathyroidism</v>
      </c>
      <c r="G610" s="3" t="s">
        <v>865</v>
      </c>
      <c r="H610" s="3" t="s">
        <v>865</v>
      </c>
      <c r="I610" s="3" t="s">
        <v>1001</v>
      </c>
      <c r="K610" s="3" t="s">
        <v>1001</v>
      </c>
      <c r="N610" s="4"/>
      <c r="P610" s="3"/>
    </row>
    <row r="611" spans="1:16" x14ac:dyDescent="0.3">
      <c r="A611" s="3" t="s">
        <v>1620</v>
      </c>
      <c r="B611" s="3" t="s">
        <v>267</v>
      </c>
      <c r="C611" s="3" t="s">
        <v>865</v>
      </c>
      <c r="D611" s="3" t="s">
        <v>886</v>
      </c>
      <c r="E611" s="3" t="s">
        <v>865</v>
      </c>
      <c r="F611" s="3" t="str">
        <f>"["&amp;A611&amp;"]_"&amp;B611</f>
        <v>[geneatalas]_Hyperplasia of prostate</v>
      </c>
      <c r="G611" s="3">
        <v>6009</v>
      </c>
      <c r="H611" s="3" t="s">
        <v>1740</v>
      </c>
      <c r="I611" s="3" t="s">
        <v>1001</v>
      </c>
      <c r="K611" s="3" t="s">
        <v>1001</v>
      </c>
      <c r="N611" s="4"/>
      <c r="P611" s="3"/>
    </row>
    <row r="612" spans="1:16" x14ac:dyDescent="0.3">
      <c r="A612" s="3" t="s">
        <v>676</v>
      </c>
      <c r="B612" s="3" t="s">
        <v>267</v>
      </c>
      <c r="C612" s="3" t="s">
        <v>865</v>
      </c>
      <c r="D612" s="3" t="s">
        <v>886</v>
      </c>
      <c r="E612" s="3" t="s">
        <v>865</v>
      </c>
      <c r="F612" s="3" t="str">
        <f>"["&amp;A612&amp;"]_"&amp;B612</f>
        <v>[phecode 600]_Hyperplasia of prostate</v>
      </c>
      <c r="G612" s="3" t="s">
        <v>865</v>
      </c>
      <c r="H612" s="3" t="s">
        <v>865</v>
      </c>
      <c r="I612" s="3" t="s">
        <v>1001</v>
      </c>
      <c r="K612" s="3" t="s">
        <v>1001</v>
      </c>
      <c r="N612" s="4"/>
      <c r="P612" s="3"/>
    </row>
    <row r="613" spans="1:16" x14ac:dyDescent="0.3">
      <c r="A613" s="3" t="s">
        <v>580</v>
      </c>
      <c r="B613" s="3" t="s">
        <v>172</v>
      </c>
      <c r="C613" s="3" t="s">
        <v>865</v>
      </c>
      <c r="D613" s="3" t="s">
        <v>886</v>
      </c>
      <c r="E613" s="3" t="s">
        <v>865</v>
      </c>
      <c r="F613" s="3" t="str">
        <f>"["&amp;A613&amp;"]_"&amp;B613</f>
        <v>[phecode 276.12]_Hyposmolality and/or hyponatremia</v>
      </c>
      <c r="G613" s="3" t="s">
        <v>865</v>
      </c>
      <c r="H613" s="3" t="s">
        <v>865</v>
      </c>
      <c r="I613" s="3" t="s">
        <v>1001</v>
      </c>
      <c r="K613" s="3" t="s">
        <v>1001</v>
      </c>
      <c r="N613" s="4"/>
      <c r="P613" s="3"/>
    </row>
    <row r="614" spans="1:16" x14ac:dyDescent="0.3">
      <c r="A614" s="3" t="s">
        <v>523</v>
      </c>
      <c r="B614" s="3" t="s">
        <v>115</v>
      </c>
      <c r="C614" s="3" t="s">
        <v>865</v>
      </c>
      <c r="D614" s="3" t="s">
        <v>886</v>
      </c>
      <c r="E614" s="3" t="s">
        <v>865</v>
      </c>
      <c r="F614" s="3" t="str">
        <f>"["&amp;A614&amp;"]_"&amp;B614</f>
        <v>[phecode 513.3]_Hypoventilation</v>
      </c>
      <c r="G614" s="3" t="s">
        <v>865</v>
      </c>
      <c r="H614" s="3" t="s">
        <v>865</v>
      </c>
      <c r="I614" s="3" t="s">
        <v>1001</v>
      </c>
      <c r="K614" s="3" t="s">
        <v>1514</v>
      </c>
      <c r="N614" s="4"/>
      <c r="P614" s="3"/>
    </row>
    <row r="615" spans="1:16" x14ac:dyDescent="0.3">
      <c r="A615" s="3" t="s">
        <v>521</v>
      </c>
      <c r="B615" s="3" t="s">
        <v>113</v>
      </c>
      <c r="C615" s="3" t="s">
        <v>865</v>
      </c>
      <c r="D615" s="3" t="s">
        <v>886</v>
      </c>
      <c r="E615" s="3" t="s">
        <v>865</v>
      </c>
      <c r="F615" s="3" t="str">
        <f>"["&amp;A615&amp;"]_"&amp;B615</f>
        <v>[phecode 276.5]_Hypovolemia</v>
      </c>
      <c r="G615" s="3" t="s">
        <v>865</v>
      </c>
      <c r="H615" s="3" t="s">
        <v>865</v>
      </c>
      <c r="I615" s="3" t="s">
        <v>1001</v>
      </c>
      <c r="K615" s="3" t="s">
        <v>1530</v>
      </c>
      <c r="N615" s="4"/>
      <c r="P615" s="3"/>
    </row>
    <row r="616" spans="1:16" x14ac:dyDescent="0.3">
      <c r="A616" s="3" t="s">
        <v>674</v>
      </c>
      <c r="B616" s="3" t="s">
        <v>266</v>
      </c>
      <c r="C616" s="3" t="s">
        <v>865</v>
      </c>
      <c r="D616" s="3" t="s">
        <v>886</v>
      </c>
      <c r="E616" s="3" t="s">
        <v>865</v>
      </c>
      <c r="F616" s="3" t="str">
        <f>"["&amp;A616&amp;"]_"&amp;B616</f>
        <v>[phecode 504.1]_Idiopathic fibrosing alveolitis</v>
      </c>
      <c r="G616" s="3" t="s">
        <v>865</v>
      </c>
      <c r="H616" s="3" t="s">
        <v>865</v>
      </c>
      <c r="I616" s="3" t="s">
        <v>1001</v>
      </c>
      <c r="K616" s="3" t="s">
        <v>1514</v>
      </c>
      <c r="N616" s="4"/>
      <c r="P616" s="3"/>
    </row>
    <row r="617" spans="1:16" x14ac:dyDescent="0.3">
      <c r="A617" s="3" t="s">
        <v>1620</v>
      </c>
      <c r="B617" s="3" t="s">
        <v>443</v>
      </c>
      <c r="C617" s="3" t="s">
        <v>865</v>
      </c>
      <c r="D617" s="3" t="s">
        <v>886</v>
      </c>
      <c r="E617" s="3" t="s">
        <v>865</v>
      </c>
      <c r="F617" s="3" t="str">
        <f>"["&amp;A617&amp;"]_"&amp;B617</f>
        <v>[geneatalas]_Infertility, female</v>
      </c>
      <c r="G617" s="3">
        <v>628</v>
      </c>
      <c r="H617" s="3" t="s">
        <v>1745</v>
      </c>
      <c r="I617" s="3" t="s">
        <v>1001</v>
      </c>
      <c r="K617" s="3" t="s">
        <v>1001</v>
      </c>
      <c r="N617" s="4"/>
      <c r="P617" s="3"/>
    </row>
    <row r="618" spans="1:16" x14ac:dyDescent="0.3">
      <c r="A618" s="3" t="s">
        <v>849</v>
      </c>
      <c r="B618" s="3" t="s">
        <v>443</v>
      </c>
      <c r="C618" s="3" t="s">
        <v>865</v>
      </c>
      <c r="D618" s="3" t="s">
        <v>886</v>
      </c>
      <c r="E618" s="3" t="s">
        <v>865</v>
      </c>
      <c r="F618" s="3" t="str">
        <f>"["&amp;A618&amp;"]_"&amp;B618</f>
        <v>[phecode 626.8]_Infertility, female</v>
      </c>
      <c r="G618" s="3" t="s">
        <v>865</v>
      </c>
      <c r="H618" s="3" t="s">
        <v>865</v>
      </c>
      <c r="I618" s="3" t="s">
        <v>1001</v>
      </c>
      <c r="K618" s="3" t="s">
        <v>1001</v>
      </c>
      <c r="N618" s="4"/>
      <c r="P618" s="3"/>
    </row>
    <row r="619" spans="1:16" x14ac:dyDescent="0.3">
      <c r="A619" s="3" t="s">
        <v>458</v>
      </c>
      <c r="B619" s="3" t="s">
        <v>53</v>
      </c>
      <c r="C619" s="3" t="s">
        <v>865</v>
      </c>
      <c r="D619" s="3" t="s">
        <v>886</v>
      </c>
      <c r="E619" s="3" t="s">
        <v>865</v>
      </c>
      <c r="F619" s="3" t="str">
        <f>"["&amp;A619&amp;"]_"&amp;B619</f>
        <v>[phecode 609.1]_Infertility, male</v>
      </c>
      <c r="G619" s="3" t="s">
        <v>865</v>
      </c>
      <c r="H619" s="3" t="s">
        <v>865</v>
      </c>
      <c r="I619" s="3" t="s">
        <v>1001</v>
      </c>
      <c r="K619" s="3" t="s">
        <v>1001</v>
      </c>
      <c r="N619" s="4"/>
      <c r="P619" s="3"/>
    </row>
    <row r="620" spans="1:16" x14ac:dyDescent="0.3">
      <c r="A620" s="3" t="s">
        <v>466</v>
      </c>
      <c r="B620" s="3" t="s">
        <v>61</v>
      </c>
      <c r="C620" s="3" t="s">
        <v>865</v>
      </c>
      <c r="D620" s="3" t="s">
        <v>886</v>
      </c>
      <c r="E620" s="3" t="s">
        <v>865</v>
      </c>
      <c r="F620" s="3" t="str">
        <f>"["&amp;A620&amp;"]_"&amp;B620</f>
        <v>[phecode 214]_Lipoma</v>
      </c>
      <c r="G620" s="3" t="s">
        <v>865</v>
      </c>
      <c r="H620" s="3" t="s">
        <v>865</v>
      </c>
      <c r="I620" s="3" t="s">
        <v>1001</v>
      </c>
      <c r="K620" s="3" t="s">
        <v>1001</v>
      </c>
      <c r="N620" s="4"/>
      <c r="P620" s="3"/>
    </row>
    <row r="621" spans="1:16" x14ac:dyDescent="0.3">
      <c r="A621" s="3" t="s">
        <v>863</v>
      </c>
      <c r="B621" s="3" t="s">
        <v>29</v>
      </c>
      <c r="C621" s="3" t="s">
        <v>865</v>
      </c>
      <c r="D621" s="3" t="s">
        <v>865</v>
      </c>
      <c r="E621" s="3" t="s">
        <v>886</v>
      </c>
      <c r="F621" s="3" t="str">
        <f>"["&amp;A621&amp;"]_"&amp;B621</f>
        <v>[gwas]_Longevity</v>
      </c>
      <c r="G621" s="3" t="s">
        <v>865</v>
      </c>
      <c r="H621" s="3" t="s">
        <v>865</v>
      </c>
      <c r="I621" s="3" t="s">
        <v>1001</v>
      </c>
      <c r="K621" s="3" t="s">
        <v>29</v>
      </c>
      <c r="N621" s="4"/>
      <c r="P621" s="3"/>
    </row>
    <row r="622" spans="1:16" x14ac:dyDescent="0.3">
      <c r="A622" s="23" t="s">
        <v>863</v>
      </c>
      <c r="B622" s="22" t="s">
        <v>1675</v>
      </c>
      <c r="C622" s="22" t="s">
        <v>1625</v>
      </c>
      <c r="D622" s="3" t="s">
        <v>865</v>
      </c>
      <c r="E622" s="3" t="s">
        <v>886</v>
      </c>
      <c r="F622" s="3" t="str">
        <f>"["&amp;A622&amp;"]_"&amp;B622</f>
        <v>[gwas]_Longevity, aging</v>
      </c>
      <c r="G622" s="3" t="s">
        <v>865</v>
      </c>
      <c r="H622" s="3" t="s">
        <v>865</v>
      </c>
      <c r="I622" s="3" t="s">
        <v>1001</v>
      </c>
      <c r="K622" s="3" t="s">
        <v>29</v>
      </c>
      <c r="N622" s="4"/>
      <c r="P622" s="3"/>
    </row>
    <row r="623" spans="1:16" x14ac:dyDescent="0.3">
      <c r="A623" s="3" t="s">
        <v>1620</v>
      </c>
      <c r="B623" s="3" t="s">
        <v>127</v>
      </c>
      <c r="C623" s="3" t="s">
        <v>865</v>
      </c>
      <c r="D623" s="3" t="s">
        <v>886</v>
      </c>
      <c r="E623" s="3" t="s">
        <v>865</v>
      </c>
      <c r="F623" s="3" t="str">
        <f>"["&amp;A623&amp;"]_"&amp;B623</f>
        <v>[geneatalas]_Lump or mass in breast</v>
      </c>
      <c r="G623" s="3">
        <v>6117</v>
      </c>
      <c r="H623" s="3" t="s">
        <v>1749</v>
      </c>
      <c r="I623" s="3" t="s">
        <v>1001</v>
      </c>
      <c r="K623" s="3" t="s">
        <v>1001</v>
      </c>
      <c r="N623" s="4"/>
      <c r="P623" s="3"/>
    </row>
    <row r="624" spans="1:16" x14ac:dyDescent="0.3">
      <c r="A624" s="3" t="s">
        <v>536</v>
      </c>
      <c r="B624" s="3" t="s">
        <v>127</v>
      </c>
      <c r="C624" s="3" t="s">
        <v>865</v>
      </c>
      <c r="D624" s="3" t="s">
        <v>886</v>
      </c>
      <c r="E624" s="3" t="s">
        <v>865</v>
      </c>
      <c r="F624" s="3" t="str">
        <f>"["&amp;A624&amp;"]_"&amp;B624</f>
        <v>[phecode 611.3]_Lump or mass in breast</v>
      </c>
      <c r="G624" s="3" t="s">
        <v>865</v>
      </c>
      <c r="H624" s="3" t="s">
        <v>865</v>
      </c>
      <c r="I624" s="3" t="s">
        <v>1001</v>
      </c>
      <c r="K624" s="3" t="s">
        <v>1001</v>
      </c>
      <c r="N624" s="4"/>
      <c r="P624" s="3"/>
    </row>
    <row r="625" spans="1:16" x14ac:dyDescent="0.3">
      <c r="A625" s="3" t="s">
        <v>457</v>
      </c>
      <c r="B625" s="3" t="s">
        <v>52</v>
      </c>
      <c r="C625" s="3" t="s">
        <v>865</v>
      </c>
      <c r="D625" s="3" t="s">
        <v>886</v>
      </c>
      <c r="E625" s="3" t="s">
        <v>865</v>
      </c>
      <c r="F625" s="3" t="str">
        <f>"["&amp;A625&amp;"]_"&amp;B625</f>
        <v>[phecode 609]_Male infertility and abnormal spermatozoa</v>
      </c>
      <c r="G625" s="3" t="s">
        <v>865</v>
      </c>
      <c r="H625" s="3" t="s">
        <v>865</v>
      </c>
      <c r="I625" s="3" t="s">
        <v>1001</v>
      </c>
      <c r="K625" s="3" t="s">
        <v>1001</v>
      </c>
      <c r="N625" s="4"/>
      <c r="P625" s="3"/>
    </row>
    <row r="626" spans="1:16" x14ac:dyDescent="0.3">
      <c r="A626" s="3" t="s">
        <v>617</v>
      </c>
      <c r="B626" s="3" t="s">
        <v>208</v>
      </c>
      <c r="C626" s="3" t="s">
        <v>865</v>
      </c>
      <c r="D626" s="3" t="s">
        <v>886</v>
      </c>
      <c r="E626" s="3" t="s">
        <v>865</v>
      </c>
      <c r="F626" s="3" t="str">
        <f>"["&amp;A626&amp;"]_"&amp;B626</f>
        <v>[phecode 611.11]_Mammographic microcalcification</v>
      </c>
      <c r="G626" s="3" t="s">
        <v>865</v>
      </c>
      <c r="H626" s="3" t="s">
        <v>865</v>
      </c>
      <c r="I626" s="3" t="s">
        <v>1001</v>
      </c>
      <c r="K626" s="3" t="s">
        <v>1001</v>
      </c>
      <c r="N626" s="4"/>
      <c r="P626" s="3"/>
    </row>
    <row r="627" spans="1:16" x14ac:dyDescent="0.3">
      <c r="A627" s="3" t="s">
        <v>1620</v>
      </c>
      <c r="B627" s="3" t="s">
        <v>395</v>
      </c>
      <c r="C627" s="3" t="s">
        <v>865</v>
      </c>
      <c r="D627" s="3" t="s">
        <v>886</v>
      </c>
      <c r="E627" s="3" t="s">
        <v>865</v>
      </c>
      <c r="F627" s="3" t="str">
        <f>"["&amp;A627&amp;"]_"&amp;B627</f>
        <v>[geneatalas]_Menopausal &amp; postmenopausal disorders</v>
      </c>
      <c r="G627" s="3">
        <v>627</v>
      </c>
      <c r="H627" s="3" t="s">
        <v>1751</v>
      </c>
      <c r="I627" s="3" t="s">
        <v>1001</v>
      </c>
      <c r="K627" s="3" t="s">
        <v>1001</v>
      </c>
      <c r="N627" s="4"/>
      <c r="P627" s="3"/>
    </row>
    <row r="628" spans="1:16" x14ac:dyDescent="0.3">
      <c r="A628" s="3" t="s">
        <v>803</v>
      </c>
      <c r="B628" s="3" t="s">
        <v>395</v>
      </c>
      <c r="C628" s="3" t="s">
        <v>865</v>
      </c>
      <c r="D628" s="3" t="s">
        <v>886</v>
      </c>
      <c r="E628" s="3" t="s">
        <v>865</v>
      </c>
      <c r="F628" s="3" t="str">
        <f>"["&amp;A628&amp;"]_"&amp;B628</f>
        <v>[phecode 627]_Menopausal &amp; postmenopausal disorders</v>
      </c>
      <c r="G628" s="3" t="s">
        <v>865</v>
      </c>
      <c r="H628" s="3" t="s">
        <v>865</v>
      </c>
      <c r="I628" s="3" t="s">
        <v>1001</v>
      </c>
      <c r="K628" s="3" t="s">
        <v>1001</v>
      </c>
      <c r="N628" s="4"/>
      <c r="P628" s="3"/>
    </row>
    <row r="629" spans="1:16" x14ac:dyDescent="0.3">
      <c r="A629" s="3" t="s">
        <v>679</v>
      </c>
      <c r="B629" s="3" t="s">
        <v>270</v>
      </c>
      <c r="C629" s="3" t="s">
        <v>865</v>
      </c>
      <c r="D629" s="3" t="s">
        <v>886</v>
      </c>
      <c r="E629" s="3" t="s">
        <v>865</v>
      </c>
      <c r="F629" s="3" t="str">
        <f>"["&amp;A629&amp;"]_"&amp;B629</f>
        <v>[phecode 772.1]_Muscular wasting and disuse atrophy</v>
      </c>
      <c r="G629" s="3" t="s">
        <v>865</v>
      </c>
      <c r="H629" s="3" t="s">
        <v>865</v>
      </c>
      <c r="I629" s="3" t="s">
        <v>1001</v>
      </c>
      <c r="K629" s="3" t="s">
        <v>1001</v>
      </c>
      <c r="N629" s="4"/>
      <c r="P629" s="3"/>
    </row>
    <row r="630" spans="1:16" x14ac:dyDescent="0.3">
      <c r="A630" s="3" t="s">
        <v>1620</v>
      </c>
      <c r="B630" s="3" t="s">
        <v>407</v>
      </c>
      <c r="C630" s="3" t="s">
        <v>865</v>
      </c>
      <c r="D630" s="3" t="s">
        <v>886</v>
      </c>
      <c r="E630" s="3" t="s">
        <v>865</v>
      </c>
      <c r="F630" s="3" t="str">
        <f>"["&amp;A630&amp;"]_"&amp;B630</f>
        <v>[geneatalas]_Nasal polyps</v>
      </c>
      <c r="G630" s="3">
        <v>471</v>
      </c>
      <c r="H630" s="3" t="s">
        <v>1753</v>
      </c>
      <c r="I630" s="3" t="s">
        <v>1001</v>
      </c>
      <c r="K630" s="3" t="s">
        <v>1001</v>
      </c>
      <c r="N630" s="4"/>
      <c r="P630" s="3"/>
    </row>
    <row r="631" spans="1:16" x14ac:dyDescent="0.3">
      <c r="A631" s="3" t="s">
        <v>816</v>
      </c>
      <c r="B631" s="3" t="s">
        <v>407</v>
      </c>
      <c r="C631" s="3" t="s">
        <v>865</v>
      </c>
      <c r="D631" s="3" t="s">
        <v>886</v>
      </c>
      <c r="E631" s="3" t="s">
        <v>865</v>
      </c>
      <c r="F631" s="3" t="str">
        <f>"["&amp;A631&amp;"]_"&amp;B631</f>
        <v>[phecode 471]_Nasal polyps</v>
      </c>
      <c r="G631" s="3" t="s">
        <v>865</v>
      </c>
      <c r="H631" s="3" t="s">
        <v>865</v>
      </c>
      <c r="I631" s="3" t="s">
        <v>1001</v>
      </c>
      <c r="K631" s="3" t="s">
        <v>1001</v>
      </c>
      <c r="N631" s="4"/>
      <c r="P631" s="3"/>
    </row>
    <row r="632" spans="1:16" x14ac:dyDescent="0.3">
      <c r="A632" s="3" t="s">
        <v>602</v>
      </c>
      <c r="B632" s="3" t="s">
        <v>192</v>
      </c>
      <c r="C632" s="3" t="s">
        <v>865</v>
      </c>
      <c r="D632" s="3" t="s">
        <v>886</v>
      </c>
      <c r="E632" s="3" t="s">
        <v>865</v>
      </c>
      <c r="F632" s="3" t="str">
        <f>"["&amp;A632&amp;"]_"&amp;B632</f>
        <v>[phecode 766]_Neuralgia, neuritis, and radiculitis NOS</v>
      </c>
      <c r="G632" s="3" t="s">
        <v>865</v>
      </c>
      <c r="H632" s="3" t="s">
        <v>865</v>
      </c>
      <c r="I632" s="3" t="s">
        <v>1001</v>
      </c>
      <c r="K632" s="3" t="s">
        <v>1001</v>
      </c>
      <c r="N632" s="4"/>
      <c r="P632" s="3"/>
    </row>
    <row r="633" spans="1:16" x14ac:dyDescent="0.3">
      <c r="A633" s="3" t="s">
        <v>532</v>
      </c>
      <c r="B633" s="3" t="s">
        <v>123</v>
      </c>
      <c r="C633" s="3" t="s">
        <v>865</v>
      </c>
      <c r="D633" s="3" t="s">
        <v>886</v>
      </c>
      <c r="E633" s="3" t="s">
        <v>865</v>
      </c>
      <c r="F633" s="3" t="str">
        <f>"["&amp;A633&amp;"]_"&amp;B633</f>
        <v>[phecode 288.11]_Neutropenia</v>
      </c>
      <c r="G633" s="3" t="s">
        <v>865</v>
      </c>
      <c r="H633" s="3" t="s">
        <v>865</v>
      </c>
      <c r="I633" s="3" t="s">
        <v>1001</v>
      </c>
      <c r="K633" s="3" t="s">
        <v>1530</v>
      </c>
      <c r="N633" s="4"/>
      <c r="P633" s="3"/>
    </row>
    <row r="634" spans="1:16" x14ac:dyDescent="0.3">
      <c r="A634" s="3" t="s">
        <v>734</v>
      </c>
      <c r="B634" s="3" t="s">
        <v>327</v>
      </c>
      <c r="C634" s="3" t="s">
        <v>865</v>
      </c>
      <c r="D634" s="3" t="s">
        <v>886</v>
      </c>
      <c r="E634" s="3" t="s">
        <v>865</v>
      </c>
      <c r="F634" s="3" t="str">
        <f>"["&amp;A634&amp;"]_"&amp;B634</f>
        <v>[phecode 241.2]_Nontoxic multinodular goiter</v>
      </c>
      <c r="G634" s="3" t="s">
        <v>865</v>
      </c>
      <c r="H634" s="3" t="s">
        <v>865</v>
      </c>
      <c r="I634" s="3" t="s">
        <v>1001</v>
      </c>
      <c r="K634" s="3" t="s">
        <v>1001</v>
      </c>
      <c r="N634" s="4"/>
      <c r="P634" s="3"/>
    </row>
    <row r="635" spans="1:16" x14ac:dyDescent="0.3">
      <c r="A635" s="3" t="s">
        <v>741</v>
      </c>
      <c r="B635" s="3" t="s">
        <v>334</v>
      </c>
      <c r="C635" s="3" t="s">
        <v>865</v>
      </c>
      <c r="D635" s="3" t="s">
        <v>886</v>
      </c>
      <c r="E635" s="3" t="s">
        <v>865</v>
      </c>
      <c r="F635" s="3" t="str">
        <f>"["&amp;A635&amp;"]_"&amp;B635</f>
        <v>[phecode 241]_Nontoxic nodular goiter</v>
      </c>
      <c r="G635" s="3" t="s">
        <v>865</v>
      </c>
      <c r="H635" s="3" t="s">
        <v>865</v>
      </c>
      <c r="I635" s="3" t="s">
        <v>1001</v>
      </c>
      <c r="K635" s="3" t="s">
        <v>1001</v>
      </c>
      <c r="N635" s="4"/>
      <c r="P635" s="3"/>
    </row>
    <row r="636" spans="1:16" x14ac:dyDescent="0.3">
      <c r="A636" s="3" t="s">
        <v>1620</v>
      </c>
      <c r="B636" s="3" t="s">
        <v>323</v>
      </c>
      <c r="C636" s="3" t="s">
        <v>865</v>
      </c>
      <c r="D636" s="3" t="s">
        <v>886</v>
      </c>
      <c r="E636" s="3" t="s">
        <v>865</v>
      </c>
      <c r="F636" s="3" t="str">
        <f>"["&amp;A636&amp;"]_"&amp;B636</f>
        <v>[geneatalas]_Nontoxic uninodular goiter</v>
      </c>
      <c r="G636" s="3">
        <v>2410</v>
      </c>
      <c r="H636" s="3" t="s">
        <v>1760</v>
      </c>
      <c r="I636" s="3" t="s">
        <v>1001</v>
      </c>
      <c r="K636" s="3" t="s">
        <v>1001</v>
      </c>
      <c r="N636" s="4"/>
      <c r="P636" s="3"/>
    </row>
    <row r="637" spans="1:16" x14ac:dyDescent="0.3">
      <c r="A637" s="3" t="s">
        <v>730</v>
      </c>
      <c r="B637" s="3" t="s">
        <v>323</v>
      </c>
      <c r="C637" s="3" t="s">
        <v>865</v>
      </c>
      <c r="D637" s="3" t="s">
        <v>886</v>
      </c>
      <c r="E637" s="3" t="s">
        <v>865</v>
      </c>
      <c r="F637" s="3" t="str">
        <f>"["&amp;A637&amp;"]_"&amp;B637</f>
        <v>[phecode 241.1]_Nontoxic uninodular goiter</v>
      </c>
      <c r="G637" s="3" t="s">
        <v>865</v>
      </c>
      <c r="H637" s="3" t="s">
        <v>865</v>
      </c>
      <c r="I637" s="3" t="s">
        <v>1001</v>
      </c>
      <c r="K637" s="3" t="s">
        <v>1001</v>
      </c>
      <c r="N637" s="4"/>
      <c r="P637" s="3"/>
    </row>
    <row r="638" spans="1:16" x14ac:dyDescent="0.3">
      <c r="A638" s="3" t="s">
        <v>863</v>
      </c>
      <c r="B638" s="3" t="s">
        <v>66</v>
      </c>
      <c r="C638" s="3" t="s">
        <v>865</v>
      </c>
      <c r="D638" s="3" t="s">
        <v>886</v>
      </c>
      <c r="E638" s="3" t="s">
        <v>865</v>
      </c>
      <c r="F638" s="3" t="str">
        <f>"["&amp;A638&amp;"]_"&amp;B638</f>
        <v>[gwas]_Obstructive sleep apnea</v>
      </c>
      <c r="G638" s="3" t="s">
        <v>865</v>
      </c>
      <c r="H638" s="3" t="s">
        <v>865</v>
      </c>
      <c r="I638" s="3" t="s">
        <v>1001</v>
      </c>
      <c r="K638" s="3" t="s">
        <v>1001</v>
      </c>
      <c r="N638" s="4"/>
      <c r="P638" s="3"/>
    </row>
    <row r="639" spans="1:16" x14ac:dyDescent="0.3">
      <c r="A639" s="3" t="s">
        <v>471</v>
      </c>
      <c r="B639" s="3" t="s">
        <v>66</v>
      </c>
      <c r="C639" s="3" t="s">
        <v>865</v>
      </c>
      <c r="D639" s="3" t="s">
        <v>886</v>
      </c>
      <c r="E639" s="3" t="s">
        <v>865</v>
      </c>
      <c r="F639" s="3" t="str">
        <f>"["&amp;A639&amp;"]_"&amp;B639</f>
        <v>[phecode 327.32]_Obstructive sleep apnea</v>
      </c>
      <c r="G639" s="3" t="s">
        <v>865</v>
      </c>
      <c r="H639" s="3" t="s">
        <v>865</v>
      </c>
      <c r="I639" s="3" t="s">
        <v>1001</v>
      </c>
      <c r="K639" s="3" t="s">
        <v>1001</v>
      </c>
      <c r="N639" s="4"/>
      <c r="P639" s="3"/>
    </row>
    <row r="640" spans="1:16" x14ac:dyDescent="0.3">
      <c r="A640" s="3" t="s">
        <v>1620</v>
      </c>
      <c r="B640" s="3" t="s">
        <v>260</v>
      </c>
      <c r="C640" s="3" t="s">
        <v>865</v>
      </c>
      <c r="D640" s="3" t="s">
        <v>886</v>
      </c>
      <c r="E640" s="3" t="s">
        <v>865</v>
      </c>
      <c r="F640" s="3" t="str">
        <f>"["&amp;A640&amp;"]_"&amp;B640</f>
        <v>[geneatalas]_Other disorders of prostate</v>
      </c>
      <c r="G640" s="3">
        <v>602</v>
      </c>
      <c r="H640" s="3" t="s">
        <v>1766</v>
      </c>
      <c r="I640" s="3" t="s">
        <v>1001</v>
      </c>
      <c r="K640" s="3" t="s">
        <v>1001</v>
      </c>
      <c r="N640" s="4"/>
      <c r="P640" s="3"/>
    </row>
    <row r="641" spans="1:16" x14ac:dyDescent="0.3">
      <c r="A641" s="3" t="s">
        <v>668</v>
      </c>
      <c r="B641" s="3" t="s">
        <v>260</v>
      </c>
      <c r="C641" s="3" t="s">
        <v>865</v>
      </c>
      <c r="D641" s="3" t="s">
        <v>886</v>
      </c>
      <c r="E641" s="3" t="s">
        <v>865</v>
      </c>
      <c r="F641" s="3" t="str">
        <f>"["&amp;A641&amp;"]_"&amp;B641</f>
        <v>[phecode 602]_Other disorders of prostate</v>
      </c>
      <c r="G641" s="3" t="s">
        <v>865</v>
      </c>
      <c r="H641" s="3" t="s">
        <v>865</v>
      </c>
      <c r="I641" s="3" t="s">
        <v>1001</v>
      </c>
      <c r="K641" s="3" t="s">
        <v>1001</v>
      </c>
      <c r="N641" s="4"/>
      <c r="P641" s="3"/>
    </row>
    <row r="642" spans="1:16" x14ac:dyDescent="0.3">
      <c r="A642" s="3" t="s">
        <v>767</v>
      </c>
      <c r="B642" s="3" t="s">
        <v>359</v>
      </c>
      <c r="C642" s="3" t="s">
        <v>865</v>
      </c>
      <c r="D642" s="3" t="s">
        <v>886</v>
      </c>
      <c r="E642" s="3" t="s">
        <v>865</v>
      </c>
      <c r="F642" s="3" t="str">
        <f>"["&amp;A642&amp;"]_"&amp;B642</f>
        <v>[phecode 505]_Other pulmonary inflamation or edema</v>
      </c>
      <c r="G642" s="3" t="s">
        <v>865</v>
      </c>
      <c r="H642" s="3" t="s">
        <v>865</v>
      </c>
      <c r="I642" s="3" t="s">
        <v>1001</v>
      </c>
      <c r="K642" s="3" t="s">
        <v>1514</v>
      </c>
      <c r="N642" s="4"/>
      <c r="P642" s="3"/>
    </row>
    <row r="643" spans="1:16" x14ac:dyDescent="0.3">
      <c r="A643" s="3" t="s">
        <v>1620</v>
      </c>
      <c r="B643" s="3" t="s">
        <v>328</v>
      </c>
      <c r="C643" s="3" t="s">
        <v>865</v>
      </c>
      <c r="D643" s="3" t="s">
        <v>886</v>
      </c>
      <c r="E643" s="3" t="s">
        <v>865</v>
      </c>
      <c r="F643" s="3" t="str">
        <f>"["&amp;A643&amp;"]_"&amp;B643</f>
        <v>[geneatalas]_Paralytic ileus</v>
      </c>
      <c r="G643" s="3">
        <v>5601</v>
      </c>
      <c r="H643" s="3" t="s">
        <v>1768</v>
      </c>
      <c r="I643" s="3" t="s">
        <v>1001</v>
      </c>
      <c r="K643" s="3" t="s">
        <v>1001</v>
      </c>
      <c r="N643" s="4"/>
      <c r="P643" s="3"/>
    </row>
    <row r="644" spans="1:16" x14ac:dyDescent="0.3">
      <c r="A644" s="3" t="s">
        <v>735</v>
      </c>
      <c r="B644" s="3" t="s">
        <v>328</v>
      </c>
      <c r="C644" s="3" t="s">
        <v>865</v>
      </c>
      <c r="D644" s="3" t="s">
        <v>886</v>
      </c>
      <c r="E644" s="3" t="s">
        <v>865</v>
      </c>
      <c r="F644" s="3" t="str">
        <f>"["&amp;A644&amp;"]_"&amp;B644</f>
        <v>[phecode 560.1]_Paralytic ileus</v>
      </c>
      <c r="G644" s="3" t="s">
        <v>865</v>
      </c>
      <c r="H644" s="3" t="s">
        <v>865</v>
      </c>
      <c r="I644" s="3" t="s">
        <v>1001</v>
      </c>
      <c r="K644" s="3" t="s">
        <v>1001</v>
      </c>
      <c r="N644" s="4"/>
      <c r="P644" s="3"/>
    </row>
    <row r="645" spans="1:16" x14ac:dyDescent="0.3">
      <c r="A645" s="3" t="s">
        <v>754</v>
      </c>
      <c r="B645" s="3" t="s">
        <v>347</v>
      </c>
      <c r="C645" s="3" t="s">
        <v>865</v>
      </c>
      <c r="D645" s="3" t="s">
        <v>886</v>
      </c>
      <c r="E645" s="3" t="s">
        <v>865</v>
      </c>
      <c r="F645" s="3" t="str">
        <f>"["&amp;A645&amp;"]_"&amp;B645</f>
        <v>[phecode 200.1]_Polycythemia vera</v>
      </c>
      <c r="G645" s="3" t="s">
        <v>865</v>
      </c>
      <c r="H645" s="3" t="s">
        <v>865</v>
      </c>
      <c r="I645" s="3" t="s">
        <v>1001</v>
      </c>
      <c r="K645" s="3" t="s">
        <v>1530</v>
      </c>
      <c r="N645" s="4"/>
      <c r="P645" s="3"/>
    </row>
    <row r="646" spans="1:16" x14ac:dyDescent="0.3">
      <c r="A646" s="3" t="s">
        <v>488</v>
      </c>
      <c r="B646" s="3" t="s">
        <v>81</v>
      </c>
      <c r="C646" s="3" t="s">
        <v>865</v>
      </c>
      <c r="D646" s="3" t="s">
        <v>886</v>
      </c>
      <c r="E646" s="3" t="s">
        <v>865</v>
      </c>
      <c r="F646" s="3" t="str">
        <f>"["&amp;A646&amp;"]_"&amp;B646</f>
        <v>[phecode 289.8]_Polycythemia vera, secondary</v>
      </c>
      <c r="G646" s="3" t="s">
        <v>865</v>
      </c>
      <c r="H646" s="3" t="s">
        <v>865</v>
      </c>
      <c r="I646" s="3" t="s">
        <v>1001</v>
      </c>
      <c r="K646" s="3" t="s">
        <v>1530</v>
      </c>
      <c r="N646" s="4"/>
      <c r="P646" s="3"/>
    </row>
    <row r="647" spans="1:16" x14ac:dyDescent="0.3">
      <c r="A647" s="3" t="s">
        <v>698</v>
      </c>
      <c r="B647" s="3" t="s">
        <v>289</v>
      </c>
      <c r="C647" s="3" t="s">
        <v>865</v>
      </c>
      <c r="D647" s="3" t="s">
        <v>886</v>
      </c>
      <c r="E647" s="3" t="s">
        <v>865</v>
      </c>
      <c r="F647" s="3" t="str">
        <f>"["&amp;A647&amp;"]_"&amp;B647</f>
        <v>[phecode 695.6]_Prurigo</v>
      </c>
      <c r="G647" s="3" t="s">
        <v>865</v>
      </c>
      <c r="H647" s="3" t="s">
        <v>865</v>
      </c>
      <c r="I647" s="3" t="s">
        <v>1001</v>
      </c>
      <c r="K647" s="3" t="s">
        <v>1001</v>
      </c>
      <c r="N647" s="4"/>
      <c r="P647" s="3"/>
    </row>
    <row r="648" spans="1:16" x14ac:dyDescent="0.3">
      <c r="A648" s="3" t="s">
        <v>863</v>
      </c>
      <c r="B648" s="3" t="s">
        <v>881</v>
      </c>
      <c r="C648" s="3" t="s">
        <v>865</v>
      </c>
      <c r="D648" s="3" t="s">
        <v>865</v>
      </c>
      <c r="E648" s="3" t="s">
        <v>886</v>
      </c>
      <c r="F648" s="3" t="str">
        <f>"["&amp;A648&amp;"]_"&amp;B648</f>
        <v>[gwas]_Pulmonary function measurement</v>
      </c>
      <c r="G648" s="3" t="s">
        <v>865</v>
      </c>
      <c r="H648" s="3" t="s">
        <v>865</v>
      </c>
      <c r="I648" s="3" t="s">
        <v>1001</v>
      </c>
      <c r="K648" s="3" t="s">
        <v>1519</v>
      </c>
      <c r="N648" s="4"/>
      <c r="P648" s="3"/>
    </row>
    <row r="649" spans="1:16" x14ac:dyDescent="0.3">
      <c r="A649" s="3" t="s">
        <v>1620</v>
      </c>
      <c r="B649" s="3" t="s">
        <v>363</v>
      </c>
      <c r="C649" s="3" t="s">
        <v>865</v>
      </c>
      <c r="D649" s="3" t="s">
        <v>886</v>
      </c>
      <c r="E649" s="3" t="s">
        <v>865</v>
      </c>
      <c r="F649" s="3" t="str">
        <f>"["&amp;A649&amp;"]_"&amp;B649</f>
        <v>[geneatalas]_Respiratory failure</v>
      </c>
      <c r="G649" s="3">
        <v>518</v>
      </c>
      <c r="H649" s="3" t="s">
        <v>1775</v>
      </c>
      <c r="I649" s="3" t="s">
        <v>1001</v>
      </c>
      <c r="K649" s="3" t="s">
        <v>1514</v>
      </c>
      <c r="N649" s="4"/>
      <c r="P649" s="3"/>
    </row>
    <row r="650" spans="1:16" x14ac:dyDescent="0.3">
      <c r="A650" s="3" t="s">
        <v>771</v>
      </c>
      <c r="B650" s="3" t="s">
        <v>363</v>
      </c>
      <c r="C650" s="3" t="s">
        <v>865</v>
      </c>
      <c r="D650" s="3" t="s">
        <v>886</v>
      </c>
      <c r="E650" s="3" t="s">
        <v>865</v>
      </c>
      <c r="F650" s="3" t="str">
        <f>"["&amp;A650&amp;"]_"&amp;B650</f>
        <v>[phecode 509.1]_Respiratory failure</v>
      </c>
      <c r="G650" s="3" t="s">
        <v>865</v>
      </c>
      <c r="H650" s="3" t="s">
        <v>865</v>
      </c>
      <c r="I650" s="3" t="s">
        <v>1001</v>
      </c>
      <c r="K650" s="3" t="s">
        <v>1514</v>
      </c>
      <c r="N650" s="4"/>
      <c r="P650" s="3"/>
    </row>
    <row r="651" spans="1:16" x14ac:dyDescent="0.3">
      <c r="A651" s="3" t="s">
        <v>768</v>
      </c>
      <c r="B651" s="3" t="s">
        <v>360</v>
      </c>
      <c r="C651" s="3" t="s">
        <v>865</v>
      </c>
      <c r="D651" s="3" t="s">
        <v>886</v>
      </c>
      <c r="E651" s="3" t="s">
        <v>865</v>
      </c>
      <c r="F651" s="3" t="str">
        <f>"["&amp;A651&amp;"]_"&amp;B651</f>
        <v>[phecode 509]_Respiratory failure; insufficiency; arrest</v>
      </c>
      <c r="G651" s="3" t="s">
        <v>865</v>
      </c>
      <c r="H651" s="3" t="s">
        <v>865</v>
      </c>
      <c r="I651" s="3" t="s">
        <v>1001</v>
      </c>
      <c r="K651" s="3" t="s">
        <v>1514</v>
      </c>
      <c r="N651" s="4"/>
      <c r="P651" s="3"/>
    </row>
    <row r="652" spans="1:16" x14ac:dyDescent="0.3">
      <c r="A652" s="3" t="s">
        <v>592</v>
      </c>
      <c r="B652" s="3" t="s">
        <v>184</v>
      </c>
      <c r="C652" s="3" t="s">
        <v>865</v>
      </c>
      <c r="D652" s="3" t="s">
        <v>886</v>
      </c>
      <c r="E652" s="3" t="s">
        <v>865</v>
      </c>
      <c r="F652" s="3" t="str">
        <f>"["&amp;A652&amp;"]_"&amp;B652</f>
        <v>[phecode 509.2]_Respiratory insufficiency</v>
      </c>
      <c r="G652" s="3" t="s">
        <v>865</v>
      </c>
      <c r="H652" s="3" t="s">
        <v>865</v>
      </c>
      <c r="I652" s="3" t="s">
        <v>1001</v>
      </c>
      <c r="K652" s="3" t="s">
        <v>1514</v>
      </c>
      <c r="N652" s="4"/>
      <c r="P652" s="3"/>
    </row>
    <row r="653" spans="1:16" x14ac:dyDescent="0.3">
      <c r="A653" s="3" t="s">
        <v>632</v>
      </c>
      <c r="B653" s="3" t="s">
        <v>225</v>
      </c>
      <c r="C653" s="3" t="s">
        <v>865</v>
      </c>
      <c r="D653" s="3" t="s">
        <v>886</v>
      </c>
      <c r="E653" s="3" t="s">
        <v>865</v>
      </c>
      <c r="F653" s="3" t="str">
        <f>"["&amp;A653&amp;"]_"&amp;B653</f>
        <v>[phecode 588.2]_Secondary hyperparathyroidism (of renal origin)</v>
      </c>
      <c r="G653" s="3" t="s">
        <v>865</v>
      </c>
      <c r="H653" s="3" t="s">
        <v>865</v>
      </c>
      <c r="I653" s="3" t="s">
        <v>1001</v>
      </c>
      <c r="K653" s="3" t="s">
        <v>1001</v>
      </c>
      <c r="N653" s="4"/>
      <c r="P653" s="3"/>
    </row>
    <row r="654" spans="1:16" x14ac:dyDescent="0.3">
      <c r="A654" s="3" t="s">
        <v>762</v>
      </c>
      <c r="B654" s="3" t="s">
        <v>354</v>
      </c>
      <c r="C654" s="3" t="s">
        <v>865</v>
      </c>
      <c r="D654" s="3" t="s">
        <v>886</v>
      </c>
      <c r="E654" s="3" t="s">
        <v>865</v>
      </c>
      <c r="F654" s="3" t="str">
        <f>"["&amp;A654&amp;"]_"&amp;B654</f>
        <v>[phecode 287.32]_Secondary thrombocytopenia</v>
      </c>
      <c r="G654" s="3" t="s">
        <v>865</v>
      </c>
      <c r="H654" s="3" t="s">
        <v>865</v>
      </c>
      <c r="I654" s="3" t="s">
        <v>1001</v>
      </c>
      <c r="K654" s="3" t="s">
        <v>1530</v>
      </c>
      <c r="N654" s="4"/>
      <c r="P654" s="3"/>
    </row>
    <row r="655" spans="1:16" x14ac:dyDescent="0.3">
      <c r="A655" s="3" t="s">
        <v>744</v>
      </c>
      <c r="B655" s="3" t="s">
        <v>337</v>
      </c>
      <c r="C655" s="3" t="s">
        <v>865</v>
      </c>
      <c r="D655" s="3" t="s">
        <v>886</v>
      </c>
      <c r="E655" s="3" t="s">
        <v>865</v>
      </c>
      <c r="F655" s="3" t="str">
        <f>"["&amp;A655&amp;"]_"&amp;B655</f>
        <v>[phecode 240]_Simple goiter</v>
      </c>
      <c r="G655" s="3" t="s">
        <v>865</v>
      </c>
      <c r="H655" s="3" t="s">
        <v>865</v>
      </c>
      <c r="I655" s="3" t="s">
        <v>1001</v>
      </c>
      <c r="K655" s="3" t="s">
        <v>1001</v>
      </c>
      <c r="N655" s="4"/>
      <c r="P655" s="3"/>
    </row>
    <row r="656" spans="1:16" x14ac:dyDescent="0.3">
      <c r="A656" s="3" t="s">
        <v>1620</v>
      </c>
      <c r="B656" s="3" t="s">
        <v>55</v>
      </c>
      <c r="C656" s="3" t="s">
        <v>865</v>
      </c>
      <c r="D656" s="3" t="s">
        <v>886</v>
      </c>
      <c r="E656" s="3" t="s">
        <v>865</v>
      </c>
      <c r="F656" s="3" t="str">
        <f>"["&amp;A656&amp;"]_"&amp;B656</f>
        <v>[geneatalas]_Sleep apnea</v>
      </c>
      <c r="G656" s="3">
        <v>7860</v>
      </c>
      <c r="H656" s="3" t="s">
        <v>1778</v>
      </c>
      <c r="I656" s="3" t="s">
        <v>1001</v>
      </c>
      <c r="K656" s="3" t="s">
        <v>1001</v>
      </c>
      <c r="N656" s="4"/>
      <c r="P656" s="3"/>
    </row>
    <row r="657" spans="1:16" x14ac:dyDescent="0.3">
      <c r="A657" s="3" t="s">
        <v>460</v>
      </c>
      <c r="B657" s="3" t="s">
        <v>55</v>
      </c>
      <c r="C657" s="3" t="s">
        <v>865</v>
      </c>
      <c r="D657" s="3" t="s">
        <v>886</v>
      </c>
      <c r="E657" s="3" t="s">
        <v>865</v>
      </c>
      <c r="F657" s="3" t="str">
        <f>"["&amp;A657&amp;"]_"&amp;B657</f>
        <v>[phecode 327.3]_Sleep apnea</v>
      </c>
      <c r="G657" s="3" t="s">
        <v>865</v>
      </c>
      <c r="H657" s="3" t="s">
        <v>865</v>
      </c>
      <c r="I657" s="3" t="s">
        <v>1001</v>
      </c>
      <c r="K657" s="3" t="s">
        <v>1001</v>
      </c>
      <c r="N657" s="4"/>
      <c r="P657" s="3"/>
    </row>
    <row r="658" spans="1:16" x14ac:dyDescent="0.3">
      <c r="A658" s="3" t="s">
        <v>863</v>
      </c>
      <c r="B658" s="3" t="s">
        <v>889</v>
      </c>
      <c r="C658" s="3" t="s">
        <v>865</v>
      </c>
      <c r="D658" s="3" t="s">
        <v>886</v>
      </c>
      <c r="E658" s="3" t="s">
        <v>865</v>
      </c>
      <c r="F658" s="3" t="str">
        <f>"["&amp;A658&amp;"]_"&amp;B658</f>
        <v>[gwas]_Sleep apnea measurement</v>
      </c>
      <c r="G658" s="3" t="s">
        <v>865</v>
      </c>
      <c r="H658" s="3" t="s">
        <v>865</v>
      </c>
      <c r="I658" s="3" t="s">
        <v>1001</v>
      </c>
      <c r="K658" s="3" t="s">
        <v>1001</v>
      </c>
      <c r="N658" s="4"/>
      <c r="P658" s="3"/>
    </row>
    <row r="659" spans="1:16" x14ac:dyDescent="0.3">
      <c r="A659" s="3" t="s">
        <v>697</v>
      </c>
      <c r="B659" s="3" t="s">
        <v>1501</v>
      </c>
      <c r="C659" s="3" t="s">
        <v>865</v>
      </c>
      <c r="D659" s="3" t="s">
        <v>886</v>
      </c>
      <c r="E659" s="3" t="s">
        <v>865</v>
      </c>
      <c r="F659" s="3" t="str">
        <f>"["&amp;A659&amp;"]_"&amp;B659</f>
        <v>[phecode 624.9]_Stress incontinence, female</v>
      </c>
      <c r="G659" s="3" t="s">
        <v>865</v>
      </c>
      <c r="H659" s="3" t="s">
        <v>865</v>
      </c>
      <c r="I659" s="3" t="s">
        <v>1001</v>
      </c>
      <c r="K659" s="3" t="s">
        <v>1001</v>
      </c>
      <c r="N659" s="4"/>
      <c r="P659" s="3"/>
    </row>
    <row r="660" spans="1:16" x14ac:dyDescent="0.3">
      <c r="A660" s="3" t="s">
        <v>863</v>
      </c>
      <c r="B660" s="3" t="s">
        <v>45</v>
      </c>
      <c r="C660" s="3" t="s">
        <v>865</v>
      </c>
      <c r="D660" s="3" t="s">
        <v>865</v>
      </c>
      <c r="E660" s="3" t="s">
        <v>886</v>
      </c>
      <c r="F660" s="3" t="str">
        <f>"["&amp;A660&amp;"]_"&amp;B660</f>
        <v>[gwas]_Telomere length</v>
      </c>
      <c r="G660" s="3" t="s">
        <v>865</v>
      </c>
      <c r="H660" s="3" t="s">
        <v>865</v>
      </c>
      <c r="I660" s="3" t="s">
        <v>1001</v>
      </c>
      <c r="K660" s="3" t="s">
        <v>1007</v>
      </c>
      <c r="N660" s="4"/>
      <c r="P660" s="3"/>
    </row>
    <row r="661" spans="1:16" x14ac:dyDescent="0.3">
      <c r="A661" s="3" t="s">
        <v>1620</v>
      </c>
      <c r="B661" s="3" t="s">
        <v>145</v>
      </c>
      <c r="C661" s="3" t="s">
        <v>865</v>
      </c>
      <c r="D661" s="3" t="s">
        <v>886</v>
      </c>
      <c r="E661" s="3" t="s">
        <v>865</v>
      </c>
      <c r="F661" s="3" t="str">
        <f>"["&amp;A661&amp;"]_"&amp;B661</f>
        <v>[geneatalas]_Testicular dysfunction</v>
      </c>
      <c r="G661" s="3">
        <v>257</v>
      </c>
      <c r="H661" s="3" t="s">
        <v>1780</v>
      </c>
      <c r="I661" s="3" t="s">
        <v>1001</v>
      </c>
      <c r="K661" s="3" t="s">
        <v>1001</v>
      </c>
      <c r="N661" s="4"/>
      <c r="P661" s="3"/>
    </row>
    <row r="662" spans="1:16" x14ac:dyDescent="0.3">
      <c r="A662" s="3" t="s">
        <v>553</v>
      </c>
      <c r="B662" s="3" t="s">
        <v>145</v>
      </c>
      <c r="C662" s="3" t="s">
        <v>865</v>
      </c>
      <c r="D662" s="3" t="s">
        <v>886</v>
      </c>
      <c r="E662" s="3" t="s">
        <v>865</v>
      </c>
      <c r="F662" s="3" t="str">
        <f>"["&amp;A662&amp;"]_"&amp;B662</f>
        <v>[phecode 257]_Testicular dysfunction</v>
      </c>
      <c r="G662" s="3" t="s">
        <v>865</v>
      </c>
      <c r="H662" s="3" t="s">
        <v>865</v>
      </c>
      <c r="I662" s="3" t="s">
        <v>1001</v>
      </c>
      <c r="K662" s="3" t="s">
        <v>1001</v>
      </c>
      <c r="N662" s="4"/>
      <c r="P662" s="3"/>
    </row>
    <row r="663" spans="1:16" x14ac:dyDescent="0.3">
      <c r="A663" s="3" t="s">
        <v>557</v>
      </c>
      <c r="B663" s="3" t="s">
        <v>149</v>
      </c>
      <c r="C663" s="3" t="s">
        <v>865</v>
      </c>
      <c r="D663" s="3" t="s">
        <v>886</v>
      </c>
      <c r="E663" s="3" t="s">
        <v>865</v>
      </c>
      <c r="F663" s="3" t="str">
        <f>"["&amp;A663&amp;"]_"&amp;B663</f>
        <v>[phecode 257.1]_Testicular hypofunction</v>
      </c>
      <c r="G663" s="3" t="s">
        <v>865</v>
      </c>
      <c r="H663" s="3" t="s">
        <v>865</v>
      </c>
      <c r="I663" s="3" t="s">
        <v>1001</v>
      </c>
      <c r="K663" s="3" t="s">
        <v>1001</v>
      </c>
      <c r="N663" s="4"/>
      <c r="P663" s="3"/>
    </row>
    <row r="664" spans="1:16" x14ac:dyDescent="0.3">
      <c r="A664" s="3" t="s">
        <v>747</v>
      </c>
      <c r="B664" s="3" t="s">
        <v>340</v>
      </c>
      <c r="C664" s="3" t="s">
        <v>865</v>
      </c>
      <c r="D664" s="3" t="s">
        <v>886</v>
      </c>
      <c r="E664" s="3" t="s">
        <v>865</v>
      </c>
      <c r="F664" s="3" t="str">
        <f>"["&amp;A664&amp;"]_"&amp;B664</f>
        <v>[phecode 242.2]_Toxic multinodular goiter</v>
      </c>
      <c r="G664" s="3" t="s">
        <v>865</v>
      </c>
      <c r="H664" s="3" t="s">
        <v>865</v>
      </c>
      <c r="I664" s="3" t="s">
        <v>1001</v>
      </c>
      <c r="K664" s="3" t="s">
        <v>1001</v>
      </c>
      <c r="N664" s="4"/>
      <c r="P664" s="3"/>
    </row>
    <row r="665" spans="1:16" x14ac:dyDescent="0.3">
      <c r="A665" s="3" t="s">
        <v>793</v>
      </c>
      <c r="B665" s="3" t="s">
        <v>385</v>
      </c>
      <c r="C665" s="3" t="s">
        <v>865</v>
      </c>
      <c r="D665" s="3" t="s">
        <v>886</v>
      </c>
      <c r="E665" s="3" t="s">
        <v>865</v>
      </c>
      <c r="F665" s="3" t="str">
        <f>"["&amp;A665&amp;"]_"&amp;B665</f>
        <v>[phecode 599.4]_Urinary incontinence</v>
      </c>
      <c r="G665" s="3" t="s">
        <v>865</v>
      </c>
      <c r="H665" s="3" t="s">
        <v>865</v>
      </c>
      <c r="I665" s="3" t="s">
        <v>1001</v>
      </c>
      <c r="K665" s="3" t="s">
        <v>1001</v>
      </c>
      <c r="N665" s="4"/>
      <c r="P665" s="3"/>
    </row>
    <row r="666" spans="1:16" x14ac:dyDescent="0.3">
      <c r="A666" s="3" t="s">
        <v>568</v>
      </c>
      <c r="B666" s="3" t="s">
        <v>160</v>
      </c>
      <c r="C666" s="6" t="s">
        <v>865</v>
      </c>
      <c r="D666" s="3" t="s">
        <v>886</v>
      </c>
      <c r="E666" s="3" t="s">
        <v>865</v>
      </c>
      <c r="F666" s="3" t="str">
        <f>"["&amp;A666&amp;"]_"&amp;B666</f>
        <v>[phecode 589]_Abnormal kidney function</v>
      </c>
      <c r="G666" s="3" t="s">
        <v>865</v>
      </c>
      <c r="H666" s="3" t="s">
        <v>865</v>
      </c>
      <c r="I666" s="3" t="s">
        <v>1527</v>
      </c>
      <c r="K666" s="3" t="s">
        <v>1527</v>
      </c>
      <c r="N666" s="4"/>
      <c r="P666" s="3"/>
    </row>
    <row r="667" spans="1:16" x14ac:dyDescent="0.3">
      <c r="A667" s="3" t="s">
        <v>621</v>
      </c>
      <c r="B667" s="3" t="s">
        <v>212</v>
      </c>
      <c r="C667" s="6" t="s">
        <v>865</v>
      </c>
      <c r="D667" s="3" t="s">
        <v>886</v>
      </c>
      <c r="E667" s="3" t="s">
        <v>865</v>
      </c>
      <c r="F667" s="3" t="str">
        <f>"["&amp;A667&amp;"]_"&amp;B667</f>
        <v>[phecode 175]_Acquired absence of breast</v>
      </c>
      <c r="G667" s="3" t="s">
        <v>865</v>
      </c>
      <c r="H667" s="3" t="s">
        <v>865</v>
      </c>
      <c r="I667" s="3" t="s">
        <v>1527</v>
      </c>
      <c r="K667" s="3" t="s">
        <v>1527</v>
      </c>
      <c r="N667" s="4"/>
      <c r="P667" s="3"/>
    </row>
    <row r="668" spans="1:16" x14ac:dyDescent="0.3">
      <c r="A668" s="3" t="s">
        <v>1620</v>
      </c>
      <c r="B668" s="3" t="s">
        <v>273</v>
      </c>
      <c r="C668" s="6" t="s">
        <v>865</v>
      </c>
      <c r="D668" s="3" t="s">
        <v>886</v>
      </c>
      <c r="E668" s="3" t="s">
        <v>865</v>
      </c>
      <c r="F668" s="3" t="str">
        <f>"["&amp;A668&amp;"]_"&amp;B668</f>
        <v>[geneatalas]_Acute renal failure</v>
      </c>
      <c r="G668" s="3">
        <v>584</v>
      </c>
      <c r="H668" s="3" t="s">
        <v>1690</v>
      </c>
      <c r="I668" s="3" t="s">
        <v>1527</v>
      </c>
      <c r="K668" s="3" t="s">
        <v>1527</v>
      </c>
      <c r="N668" s="4"/>
      <c r="P668" s="3"/>
    </row>
    <row r="669" spans="1:16" x14ac:dyDescent="0.3">
      <c r="A669" s="3" t="s">
        <v>682</v>
      </c>
      <c r="B669" s="3" t="s">
        <v>273</v>
      </c>
      <c r="C669" s="6" t="s">
        <v>865</v>
      </c>
      <c r="D669" s="3" t="s">
        <v>886</v>
      </c>
      <c r="E669" s="3" t="s">
        <v>865</v>
      </c>
      <c r="F669" s="3" t="str">
        <f>"["&amp;A669&amp;"]_"&amp;B669</f>
        <v>[phecode 585.1]_Acute renal failure</v>
      </c>
      <c r="G669" s="3" t="s">
        <v>865</v>
      </c>
      <c r="H669" s="3" t="s">
        <v>865</v>
      </c>
      <c r="I669" s="3" t="s">
        <v>1527</v>
      </c>
      <c r="K669" s="3" t="s">
        <v>1527</v>
      </c>
      <c r="N669" s="4"/>
      <c r="P669" s="3"/>
    </row>
    <row r="670" spans="1:16" x14ac:dyDescent="0.3">
      <c r="A670" s="3" t="s">
        <v>559</v>
      </c>
      <c r="B670" s="3" t="s">
        <v>151</v>
      </c>
      <c r="C670" s="3" t="s">
        <v>865</v>
      </c>
      <c r="D670" s="3" t="s">
        <v>886</v>
      </c>
      <c r="E670" s="3" t="s">
        <v>865</v>
      </c>
      <c r="F670" s="3" t="str">
        <f>"["&amp;A670&amp;"]_"&amp;B670</f>
        <v>[phecode 285.21]_Anemia in chronic kidney disease</v>
      </c>
      <c r="G670" s="3" t="s">
        <v>865</v>
      </c>
      <c r="H670" s="3" t="s">
        <v>865</v>
      </c>
      <c r="I670" s="3" t="s">
        <v>1527</v>
      </c>
      <c r="K670" s="3" t="s">
        <v>1527</v>
      </c>
      <c r="N670" s="4"/>
      <c r="P670" s="3"/>
    </row>
    <row r="671" spans="1:16" x14ac:dyDescent="0.3">
      <c r="A671" s="3" t="s">
        <v>622</v>
      </c>
      <c r="B671" s="3" t="s">
        <v>215</v>
      </c>
      <c r="C671" s="3" t="s">
        <v>865</v>
      </c>
      <c r="D671" s="3" t="s">
        <v>886</v>
      </c>
      <c r="E671" s="3" t="s">
        <v>865</v>
      </c>
      <c r="F671" s="3" t="str">
        <f>"["&amp;A671&amp;"]_"&amp;B671</f>
        <v>[phecode 596.1]_Bladder neck obstruction</v>
      </c>
      <c r="G671" s="3" t="s">
        <v>865</v>
      </c>
      <c r="H671" s="3" t="s">
        <v>865</v>
      </c>
      <c r="I671" s="3" t="s">
        <v>1527</v>
      </c>
      <c r="K671" s="3" t="s">
        <v>1527</v>
      </c>
      <c r="N671" s="4"/>
      <c r="P671" s="3"/>
    </row>
    <row r="672" spans="1:16" x14ac:dyDescent="0.3">
      <c r="A672" s="3" t="s">
        <v>742</v>
      </c>
      <c r="B672" s="3" t="s">
        <v>335</v>
      </c>
      <c r="C672" s="3" t="s">
        <v>865</v>
      </c>
      <c r="D672" s="3" t="s">
        <v>886</v>
      </c>
      <c r="E672" s="3" t="s">
        <v>865</v>
      </c>
      <c r="F672" s="3" t="str">
        <f>"["&amp;A672&amp;"]_"&amp;B672</f>
        <v>[phecode 594.1]_Calculus of kidney</v>
      </c>
      <c r="G672" s="3" t="s">
        <v>865</v>
      </c>
      <c r="H672" s="3" t="s">
        <v>865</v>
      </c>
      <c r="I672" s="3" t="s">
        <v>1527</v>
      </c>
      <c r="K672" s="3" t="s">
        <v>1527</v>
      </c>
      <c r="N672" s="4"/>
      <c r="P672" s="3"/>
    </row>
    <row r="673" spans="1:16" x14ac:dyDescent="0.3">
      <c r="A673" s="3" t="s">
        <v>1620</v>
      </c>
      <c r="B673" s="3" t="s">
        <v>1541</v>
      </c>
      <c r="C673" s="3" t="s">
        <v>865</v>
      </c>
      <c r="D673" s="3" t="s">
        <v>886</v>
      </c>
      <c r="E673" s="3" t="s">
        <v>865</v>
      </c>
      <c r="F673" s="3" t="str">
        <f>"["&amp;A673&amp;"]_"&amp;B673</f>
        <v>[geneatalas]_Calculus of kidney and ureter</v>
      </c>
      <c r="G673" s="3">
        <v>592</v>
      </c>
      <c r="H673" s="3" t="s">
        <v>1703</v>
      </c>
      <c r="I673" s="3" t="s">
        <v>1527</v>
      </c>
      <c r="K673" s="3" t="s">
        <v>1527</v>
      </c>
      <c r="L673" s="2" t="s">
        <v>1621</v>
      </c>
      <c r="N673" s="4"/>
      <c r="P673" s="3"/>
    </row>
    <row r="674" spans="1:16" x14ac:dyDescent="0.3">
      <c r="A674" s="3" t="s">
        <v>1620</v>
      </c>
      <c r="B674" s="3" t="s">
        <v>435</v>
      </c>
      <c r="C674" s="3" t="s">
        <v>865</v>
      </c>
      <c r="D674" s="3" t="s">
        <v>886</v>
      </c>
      <c r="E674" s="3" t="s">
        <v>865</v>
      </c>
      <c r="F674" s="3" t="str">
        <f>"["&amp;A674&amp;"]_"&amp;B674</f>
        <v>[geneatalas]_Calculus of lower urinary tract</v>
      </c>
      <c r="G674" s="3">
        <v>594</v>
      </c>
      <c r="H674" s="3" t="s">
        <v>1704</v>
      </c>
      <c r="I674" s="3" t="s">
        <v>1527</v>
      </c>
      <c r="K674" s="3" t="s">
        <v>1527</v>
      </c>
      <c r="N674" s="4"/>
      <c r="P674" s="3"/>
    </row>
    <row r="675" spans="1:16" x14ac:dyDescent="0.3">
      <c r="A675" s="3" t="s">
        <v>841</v>
      </c>
      <c r="B675" s="3" t="s">
        <v>435</v>
      </c>
      <c r="C675" s="3" t="s">
        <v>865</v>
      </c>
      <c r="D675" s="3" t="s">
        <v>886</v>
      </c>
      <c r="E675" s="3" t="s">
        <v>865</v>
      </c>
      <c r="F675" s="3" t="str">
        <f>"["&amp;A675&amp;"]_"&amp;B675</f>
        <v>[phecode 594.2]_Calculus of lower urinary tract</v>
      </c>
      <c r="G675" s="3" t="s">
        <v>865</v>
      </c>
      <c r="H675" s="3" t="s">
        <v>865</v>
      </c>
      <c r="I675" s="3" t="s">
        <v>1527</v>
      </c>
      <c r="K675" s="3" t="s">
        <v>1527</v>
      </c>
      <c r="N675" s="4"/>
      <c r="P675" s="3"/>
    </row>
    <row r="676" spans="1:16" x14ac:dyDescent="0.3">
      <c r="A676" s="3" t="s">
        <v>1620</v>
      </c>
      <c r="B676" s="3" t="s">
        <v>193</v>
      </c>
      <c r="C676" s="3" t="s">
        <v>865</v>
      </c>
      <c r="D676" s="3" t="s">
        <v>886</v>
      </c>
      <c r="E676" s="3" t="s">
        <v>865</v>
      </c>
      <c r="F676" s="3" t="str">
        <f>"["&amp;A676&amp;"]_"&amp;B676</f>
        <v>[geneatalas]_Calculus of ureter</v>
      </c>
      <c r="G676" s="3">
        <v>5921</v>
      </c>
      <c r="H676" s="3" t="s">
        <v>1703</v>
      </c>
      <c r="I676" s="3" t="s">
        <v>1527</v>
      </c>
      <c r="K676" s="3" t="s">
        <v>1527</v>
      </c>
      <c r="N676" s="4"/>
      <c r="P676" s="3"/>
    </row>
    <row r="677" spans="1:16" x14ac:dyDescent="0.3">
      <c r="A677" s="3" t="s">
        <v>603</v>
      </c>
      <c r="B677" s="3" t="s">
        <v>193</v>
      </c>
      <c r="C677" s="3" t="s">
        <v>865</v>
      </c>
      <c r="D677" s="3" t="s">
        <v>886</v>
      </c>
      <c r="E677" s="3" t="s">
        <v>865</v>
      </c>
      <c r="F677" s="3" t="str">
        <f>"["&amp;A677&amp;"]_"&amp;B677</f>
        <v>[phecode 594.3]_Calculus of ureter</v>
      </c>
      <c r="G677" s="3" t="s">
        <v>865</v>
      </c>
      <c r="H677" s="3" t="s">
        <v>865</v>
      </c>
      <c r="I677" s="3" t="s">
        <v>1527</v>
      </c>
      <c r="K677" s="3" t="s">
        <v>1527</v>
      </c>
      <c r="N677" s="4"/>
      <c r="P677" s="3"/>
    </row>
    <row r="678" spans="1:16" x14ac:dyDescent="0.3">
      <c r="A678" s="3" t="s">
        <v>863</v>
      </c>
      <c r="B678" s="3" t="s">
        <v>919</v>
      </c>
      <c r="C678" s="3" t="s">
        <v>865</v>
      </c>
      <c r="D678" s="3" t="s">
        <v>886</v>
      </c>
      <c r="E678" s="3" t="s">
        <v>865</v>
      </c>
      <c r="F678" s="3" t="str">
        <f>"["&amp;A678&amp;"]_"&amp;B678</f>
        <v>[gwas]_Chronic kidney disease</v>
      </c>
      <c r="G678" s="3" t="s">
        <v>865</v>
      </c>
      <c r="H678" s="3" t="s">
        <v>865</v>
      </c>
      <c r="I678" s="3" t="s">
        <v>1527</v>
      </c>
      <c r="K678" s="3" t="s">
        <v>1527</v>
      </c>
      <c r="N678" s="4"/>
      <c r="P678" s="3"/>
    </row>
    <row r="679" spans="1:16" x14ac:dyDescent="0.3">
      <c r="A679" s="3" t="s">
        <v>475</v>
      </c>
      <c r="B679" s="3" t="s">
        <v>70</v>
      </c>
      <c r="C679" s="3" t="s">
        <v>865</v>
      </c>
      <c r="D679" s="3" t="s">
        <v>886</v>
      </c>
      <c r="E679" s="3" t="s">
        <v>865</v>
      </c>
      <c r="F679" s="3" t="str">
        <f>"["&amp;A679&amp;"]_"&amp;B679</f>
        <v>[phecode 585.4]_Chronic kidney disease, Stage I or II</v>
      </c>
      <c r="G679" s="3" t="s">
        <v>865</v>
      </c>
      <c r="H679" s="3" t="s">
        <v>865</v>
      </c>
      <c r="I679" s="3" t="s">
        <v>1527</v>
      </c>
      <c r="K679" s="3" t="s">
        <v>1527</v>
      </c>
      <c r="N679" s="4"/>
      <c r="P679" s="3"/>
    </row>
    <row r="680" spans="1:16" x14ac:dyDescent="0.3">
      <c r="A680" s="3" t="s">
        <v>680</v>
      </c>
      <c r="B680" s="3" t="s">
        <v>271</v>
      </c>
      <c r="C680" s="3" t="s">
        <v>865</v>
      </c>
      <c r="D680" s="3" t="s">
        <v>886</v>
      </c>
      <c r="E680" s="3" t="s">
        <v>865</v>
      </c>
      <c r="F680" s="3" t="str">
        <f>"["&amp;A680&amp;"]_"&amp;B680</f>
        <v>[phecode 585.3]_Chronic renal failure</v>
      </c>
      <c r="G680" s="3" t="s">
        <v>865</v>
      </c>
      <c r="H680" s="3" t="s">
        <v>865</v>
      </c>
      <c r="I680" s="3" t="s">
        <v>1527</v>
      </c>
      <c r="K680" s="3" t="s">
        <v>1527</v>
      </c>
      <c r="N680" s="4"/>
      <c r="P680" s="3"/>
    </row>
    <row r="681" spans="1:16" x14ac:dyDescent="0.3">
      <c r="A681" s="3" t="s">
        <v>604</v>
      </c>
      <c r="B681" s="3" t="s">
        <v>194</v>
      </c>
      <c r="C681" s="3" t="s">
        <v>865</v>
      </c>
      <c r="D681" s="3" t="s">
        <v>886</v>
      </c>
      <c r="E681" s="3" t="s">
        <v>865</v>
      </c>
      <c r="F681" s="3" t="str">
        <f>"["&amp;A681&amp;"]_"&amp;B681</f>
        <v>[phecode 586.2]_Cyst of kidney, acquired</v>
      </c>
      <c r="G681" s="3" t="s">
        <v>865</v>
      </c>
      <c r="H681" s="3" t="s">
        <v>865</v>
      </c>
      <c r="I681" s="3" t="s">
        <v>1527</v>
      </c>
      <c r="K681" s="3" t="s">
        <v>1527</v>
      </c>
      <c r="N681" s="4"/>
      <c r="P681" s="3"/>
    </row>
    <row r="682" spans="1:16" x14ac:dyDescent="0.3">
      <c r="A682" s="3" t="s">
        <v>797</v>
      </c>
      <c r="B682" s="3" t="s">
        <v>389</v>
      </c>
      <c r="C682" s="3" t="s">
        <v>865</v>
      </c>
      <c r="D682" s="3" t="s">
        <v>886</v>
      </c>
      <c r="E682" s="3" t="s">
        <v>865</v>
      </c>
      <c r="F682" s="3" t="str">
        <f>"["&amp;A682&amp;"]_"&amp;B682</f>
        <v>[phecode 588]_Disorders resulting from impaired renal function</v>
      </c>
      <c r="G682" s="3" t="s">
        <v>865</v>
      </c>
      <c r="H682" s="3" t="s">
        <v>865</v>
      </c>
      <c r="I682" s="3" t="s">
        <v>1527</v>
      </c>
      <c r="K682" s="3" t="s">
        <v>1527</v>
      </c>
      <c r="N682" s="4"/>
      <c r="P682" s="3"/>
    </row>
    <row r="683" spans="1:16" x14ac:dyDescent="0.3">
      <c r="A683" s="3" t="s">
        <v>746</v>
      </c>
      <c r="B683" s="3" t="s">
        <v>339</v>
      </c>
      <c r="C683" s="3" t="s">
        <v>865</v>
      </c>
      <c r="D683" s="3" t="s">
        <v>886</v>
      </c>
      <c r="E683" s="3" t="s">
        <v>865</v>
      </c>
      <c r="F683" s="3" t="str">
        <f>"["&amp;A683&amp;"]_"&amp;B683</f>
        <v>[phecode 585.32]_End stage renal disease</v>
      </c>
      <c r="G683" s="3" t="s">
        <v>865</v>
      </c>
      <c r="H683" s="3" t="s">
        <v>865</v>
      </c>
      <c r="I683" s="3" t="s">
        <v>1527</v>
      </c>
      <c r="K683" s="3" t="s">
        <v>1527</v>
      </c>
      <c r="N683" s="4"/>
      <c r="P683" s="3"/>
    </row>
    <row r="684" spans="1:16" x14ac:dyDescent="0.3">
      <c r="A684" s="3" t="s">
        <v>822</v>
      </c>
      <c r="B684" s="3" t="s">
        <v>413</v>
      </c>
      <c r="C684" s="3" t="s">
        <v>865</v>
      </c>
      <c r="D684" s="3" t="s">
        <v>886</v>
      </c>
      <c r="E684" s="3" t="s">
        <v>865</v>
      </c>
      <c r="F684" s="3" t="str">
        <f>"["&amp;A684&amp;"]_"&amp;B684</f>
        <v>[phecode 599.5]_Frequency of urination and polyuria</v>
      </c>
      <c r="G684" s="3" t="s">
        <v>865</v>
      </c>
      <c r="H684" s="3" t="s">
        <v>865</v>
      </c>
      <c r="I684" s="3" t="s">
        <v>1527</v>
      </c>
      <c r="K684" s="3" t="s">
        <v>1527</v>
      </c>
      <c r="N684" s="4"/>
      <c r="P684" s="3"/>
    </row>
    <row r="685" spans="1:16" x14ac:dyDescent="0.3">
      <c r="A685" s="3" t="s">
        <v>863</v>
      </c>
      <c r="B685" s="3" t="s">
        <v>451</v>
      </c>
      <c r="C685" s="3" t="s">
        <v>865</v>
      </c>
      <c r="D685" s="3" t="s">
        <v>886</v>
      </c>
      <c r="E685" s="6" t="s">
        <v>865</v>
      </c>
      <c r="F685" s="3" t="str">
        <f>"["&amp;A685&amp;"]_"&amp;B685</f>
        <v>[gwas]_Hematuria</v>
      </c>
      <c r="G685" s="3" t="s">
        <v>865</v>
      </c>
      <c r="H685" s="3" t="s">
        <v>865</v>
      </c>
      <c r="I685" s="3" t="s">
        <v>1527</v>
      </c>
      <c r="K685" s="3" t="s">
        <v>1527</v>
      </c>
      <c r="N685" s="4"/>
      <c r="P685" s="3"/>
    </row>
    <row r="686" spans="1:16" x14ac:dyDescent="0.3">
      <c r="A686" s="3" t="s">
        <v>858</v>
      </c>
      <c r="B686" s="3" t="s">
        <v>451</v>
      </c>
      <c r="C686" s="3" t="s">
        <v>865</v>
      </c>
      <c r="D686" s="3" t="s">
        <v>886</v>
      </c>
      <c r="E686" s="3" t="s">
        <v>865</v>
      </c>
      <c r="F686" s="3" t="str">
        <f>"["&amp;A686&amp;"]_"&amp;B686</f>
        <v>[phecode 593]_Hematuria</v>
      </c>
      <c r="G686" s="3" t="s">
        <v>865</v>
      </c>
      <c r="H686" s="3" t="s">
        <v>865</v>
      </c>
      <c r="I686" s="3" t="s">
        <v>1527</v>
      </c>
      <c r="K686" s="3" t="s">
        <v>1527</v>
      </c>
      <c r="N686" s="4"/>
      <c r="P686" s="3"/>
    </row>
    <row r="687" spans="1:16" x14ac:dyDescent="0.3">
      <c r="A687" s="3" t="s">
        <v>472</v>
      </c>
      <c r="B687" s="3" t="s">
        <v>67</v>
      </c>
      <c r="C687" s="3" t="s">
        <v>865</v>
      </c>
      <c r="D687" s="3" t="s">
        <v>886</v>
      </c>
      <c r="E687" s="3" t="s">
        <v>865</v>
      </c>
      <c r="F687" s="3" t="str">
        <f>"["&amp;A687&amp;"]_"&amp;B687</f>
        <v>[phecode 276.13]_Hyperpotassemia</v>
      </c>
      <c r="G687" s="3" t="s">
        <v>865</v>
      </c>
      <c r="H687" s="3" t="s">
        <v>865</v>
      </c>
      <c r="I687" s="3" t="s">
        <v>1527</v>
      </c>
      <c r="K687" s="3" t="s">
        <v>1518</v>
      </c>
      <c r="N687" s="4"/>
      <c r="P687" s="3"/>
    </row>
    <row r="688" spans="1:16" x14ac:dyDescent="0.3">
      <c r="A688" s="3" t="s">
        <v>1620</v>
      </c>
      <c r="B688" s="3" t="s">
        <v>231</v>
      </c>
      <c r="C688" s="3" t="s">
        <v>865</v>
      </c>
      <c r="D688" s="3" t="s">
        <v>886</v>
      </c>
      <c r="E688" s="3" t="s">
        <v>865</v>
      </c>
      <c r="F688" s="3" t="str">
        <f>"["&amp;A688&amp;"]_"&amp;B688</f>
        <v>[geneatalas]_Hypertensive chronic kidney disease</v>
      </c>
      <c r="G688" s="3">
        <v>403</v>
      </c>
      <c r="H688" s="3" t="s">
        <v>1741</v>
      </c>
      <c r="I688" s="3" t="s">
        <v>1527</v>
      </c>
      <c r="K688" s="3" t="s">
        <v>1527</v>
      </c>
      <c r="N688" s="4"/>
      <c r="P688" s="3"/>
    </row>
    <row r="689" spans="1:16" x14ac:dyDescent="0.3">
      <c r="A689" s="3" t="s">
        <v>638</v>
      </c>
      <c r="B689" s="3" t="s">
        <v>231</v>
      </c>
      <c r="C689" s="3" t="s">
        <v>865</v>
      </c>
      <c r="D689" s="3" t="s">
        <v>886</v>
      </c>
      <c r="E689" s="3" t="s">
        <v>865</v>
      </c>
      <c r="F689" s="3" t="str">
        <f>"["&amp;A689&amp;"]_"&amp;B689</f>
        <v>[phecode 401.22]_Hypertensive chronic kidney disease</v>
      </c>
      <c r="G689" s="3" t="s">
        <v>865</v>
      </c>
      <c r="H689" s="3" t="s">
        <v>865</v>
      </c>
      <c r="I689" s="3" t="s">
        <v>1527</v>
      </c>
      <c r="K689" s="3" t="s">
        <v>1527</v>
      </c>
      <c r="N689" s="4"/>
      <c r="P689" s="3"/>
    </row>
    <row r="690" spans="1:16" x14ac:dyDescent="0.3">
      <c r="A690" s="3" t="s">
        <v>863</v>
      </c>
      <c r="B690" s="3" t="s">
        <v>1494</v>
      </c>
      <c r="C690" s="3" t="s">
        <v>865</v>
      </c>
      <c r="D690" s="3" t="s">
        <v>886</v>
      </c>
      <c r="E690" s="3" t="s">
        <v>865</v>
      </c>
      <c r="F690" s="3" t="str">
        <f>"["&amp;A690&amp;"]_"&amp;B690</f>
        <v>[gwas]_Kidney stone</v>
      </c>
      <c r="G690" s="3" t="s">
        <v>865</v>
      </c>
      <c r="H690" s="3" t="s">
        <v>865</v>
      </c>
      <c r="I690" s="3" t="s">
        <v>1527</v>
      </c>
      <c r="K690" s="3" t="s">
        <v>1527</v>
      </c>
      <c r="N690" s="4"/>
      <c r="P690" s="3"/>
    </row>
    <row r="691" spans="1:16" x14ac:dyDescent="0.3">
      <c r="A691" s="3" t="s">
        <v>491</v>
      </c>
      <c r="B691" s="3" t="s">
        <v>84</v>
      </c>
      <c r="C691" s="3" t="s">
        <v>865</v>
      </c>
      <c r="D691" s="3" t="s">
        <v>886</v>
      </c>
      <c r="E691" s="3" t="s">
        <v>865</v>
      </c>
      <c r="F691" s="3" t="str">
        <f>"["&amp;A691&amp;"]_"&amp;B691</f>
        <v>[phecode 593.2]_Microscopic hematuria</v>
      </c>
      <c r="G691" s="3" t="s">
        <v>865</v>
      </c>
      <c r="H691" s="3" t="s">
        <v>865</v>
      </c>
      <c r="I691" s="3" t="s">
        <v>1527</v>
      </c>
      <c r="K691" s="3" t="s">
        <v>1527</v>
      </c>
      <c r="N691" s="4"/>
      <c r="P691" s="3"/>
    </row>
    <row r="692" spans="1:16" x14ac:dyDescent="0.3">
      <c r="A692" s="3" t="s">
        <v>633</v>
      </c>
      <c r="B692" s="3" t="s">
        <v>226</v>
      </c>
      <c r="C692" s="3" t="s">
        <v>865</v>
      </c>
      <c r="D692" s="3" t="s">
        <v>886</v>
      </c>
      <c r="E692" s="3" t="s">
        <v>865</v>
      </c>
      <c r="F692" s="3" t="str">
        <f>"["&amp;A692&amp;"]_"&amp;B692</f>
        <v>[phecode 580.32]_Nephritis &amp; nephropathy</v>
      </c>
      <c r="G692" s="3" t="s">
        <v>865</v>
      </c>
      <c r="H692" s="3" t="s">
        <v>865</v>
      </c>
      <c r="I692" s="3" t="s">
        <v>1527</v>
      </c>
      <c r="K692" s="3" t="s">
        <v>1527</v>
      </c>
      <c r="N692" s="4"/>
      <c r="P692" s="3"/>
    </row>
    <row r="693" spans="1:16" x14ac:dyDescent="0.3">
      <c r="A693" s="3" t="s">
        <v>616</v>
      </c>
      <c r="B693" s="3" t="s">
        <v>207</v>
      </c>
      <c r="C693" s="3" t="s">
        <v>865</v>
      </c>
      <c r="D693" s="3" t="s">
        <v>886</v>
      </c>
      <c r="E693" s="3" t="s">
        <v>865</v>
      </c>
      <c r="F693" s="3" t="str">
        <f>"["&amp;A693&amp;"]_"&amp;B693</f>
        <v>[phecode 580.31]_Nephritis and nephropathy in diseases classified elsewhere</v>
      </c>
      <c r="G693" s="3" t="s">
        <v>865</v>
      </c>
      <c r="H693" s="3" t="s">
        <v>865</v>
      </c>
      <c r="I693" s="3" t="s">
        <v>1527</v>
      </c>
      <c r="K693" s="3" t="s">
        <v>1527</v>
      </c>
      <c r="N693" s="4"/>
      <c r="P693" s="3"/>
    </row>
    <row r="694" spans="1:16" x14ac:dyDescent="0.3">
      <c r="A694" s="3" t="s">
        <v>619</v>
      </c>
      <c r="B694" s="3" t="s">
        <v>210</v>
      </c>
      <c r="C694" s="3" t="s">
        <v>865</v>
      </c>
      <c r="D694" s="3" t="s">
        <v>886</v>
      </c>
      <c r="E694" s="3" t="s">
        <v>865</v>
      </c>
      <c r="F694" s="3" t="str">
        <f>"["&amp;A694&amp;"]_"&amp;B694</f>
        <v>[phecode 580.3]_Nephritis and nephropathy without mention of glomerulonephritis</v>
      </c>
      <c r="G694" s="3" t="s">
        <v>865</v>
      </c>
      <c r="H694" s="3" t="s">
        <v>865</v>
      </c>
      <c r="I694" s="3" t="s">
        <v>1527</v>
      </c>
      <c r="K694" s="3" t="s">
        <v>1527</v>
      </c>
      <c r="N694" s="4"/>
      <c r="P694" s="3"/>
    </row>
    <row r="695" spans="1:16" x14ac:dyDescent="0.3">
      <c r="A695" s="3" t="s">
        <v>620</v>
      </c>
      <c r="B695" s="3" t="s">
        <v>211</v>
      </c>
      <c r="C695" s="3" t="s">
        <v>865</v>
      </c>
      <c r="D695" s="3" t="s">
        <v>886</v>
      </c>
      <c r="E695" s="3" t="s">
        <v>865</v>
      </c>
      <c r="F695" s="3" t="str">
        <f>"["&amp;A695&amp;"]_"&amp;B695</f>
        <v>[phecode 580]_Nephritis; nephrosis; renal sclerosis</v>
      </c>
      <c r="G695" s="3" t="s">
        <v>865</v>
      </c>
      <c r="H695" s="3" t="s">
        <v>865</v>
      </c>
      <c r="I695" s="3" t="s">
        <v>1527</v>
      </c>
      <c r="K695" s="3" t="s">
        <v>1527</v>
      </c>
      <c r="N695" s="4"/>
      <c r="P695" s="3"/>
    </row>
    <row r="696" spans="1:16" x14ac:dyDescent="0.3">
      <c r="A696" s="3" t="s">
        <v>1620</v>
      </c>
      <c r="B696" s="3" t="s">
        <v>341</v>
      </c>
      <c r="C696" s="3" t="s">
        <v>865</v>
      </c>
      <c r="D696" s="3" t="s">
        <v>886</v>
      </c>
      <c r="E696" s="3" t="s">
        <v>865</v>
      </c>
      <c r="F696" s="3" t="str">
        <f>"["&amp;A696&amp;"]_"&amp;B696</f>
        <v>[geneatalas]_Nephrotic syndrome without mention of glomerulonephritis</v>
      </c>
      <c r="G696" s="3">
        <v>581</v>
      </c>
      <c r="H696" s="3" t="s">
        <v>1755</v>
      </c>
      <c r="I696" s="3" t="s">
        <v>1527</v>
      </c>
      <c r="K696" s="3" t="s">
        <v>1527</v>
      </c>
      <c r="N696" s="4"/>
      <c r="P696" s="3"/>
    </row>
    <row r="697" spans="1:16" x14ac:dyDescent="0.3">
      <c r="A697" s="3" t="s">
        <v>748</v>
      </c>
      <c r="B697" s="3" t="s">
        <v>341</v>
      </c>
      <c r="C697" s="3" t="s">
        <v>865</v>
      </c>
      <c r="D697" s="3" t="s">
        <v>886</v>
      </c>
      <c r="E697" s="3" t="s">
        <v>865</v>
      </c>
      <c r="F697" s="3" t="str">
        <f>"["&amp;A697&amp;"]_"&amp;B697</f>
        <v>[phecode 580.2]_Nephrotic syndrome without mention of glomerulonephritis</v>
      </c>
      <c r="G697" s="3" t="s">
        <v>865</v>
      </c>
      <c r="H697" s="3" t="s">
        <v>865</v>
      </c>
      <c r="I697" s="3" t="s">
        <v>1527</v>
      </c>
      <c r="K697" s="3" t="s">
        <v>1527</v>
      </c>
      <c r="N697" s="4"/>
      <c r="P697" s="3"/>
    </row>
    <row r="698" spans="1:16" x14ac:dyDescent="0.3">
      <c r="A698" s="3" t="s">
        <v>1620</v>
      </c>
      <c r="B698" s="3" t="s">
        <v>189</v>
      </c>
      <c r="C698" s="3" t="s">
        <v>865</v>
      </c>
      <c r="D698" s="3" t="s">
        <v>886</v>
      </c>
      <c r="E698" s="3" t="s">
        <v>865</v>
      </c>
      <c r="F698" s="3" t="str">
        <f>"["&amp;A698&amp;"]_"&amp;B698</f>
        <v>[geneatalas]_Other disorders of the kidney and ureters</v>
      </c>
      <c r="G698" s="3">
        <v>593</v>
      </c>
      <c r="H698" s="3" t="s">
        <v>1767</v>
      </c>
      <c r="I698" s="3" t="s">
        <v>1527</v>
      </c>
      <c r="K698" s="3" t="s">
        <v>1527</v>
      </c>
      <c r="N698" s="4"/>
      <c r="P698" s="3"/>
    </row>
    <row r="699" spans="1:16" x14ac:dyDescent="0.3">
      <c r="A699" s="3" t="s">
        <v>598</v>
      </c>
      <c r="B699" s="3" t="s">
        <v>189</v>
      </c>
      <c r="C699" s="3" t="s">
        <v>865</v>
      </c>
      <c r="D699" s="3" t="s">
        <v>886</v>
      </c>
      <c r="E699" s="3" t="s">
        <v>865</v>
      </c>
      <c r="F699" s="3" t="str">
        <f>"["&amp;A699&amp;"]_"&amp;B699</f>
        <v>[phecode 586]_Other disorders of the kidney and ureters</v>
      </c>
      <c r="G699" s="3" t="s">
        <v>865</v>
      </c>
      <c r="H699" s="3" t="s">
        <v>865</v>
      </c>
      <c r="I699" s="3" t="s">
        <v>1527</v>
      </c>
      <c r="K699" s="3" t="s">
        <v>1527</v>
      </c>
      <c r="N699" s="4"/>
      <c r="P699" s="3"/>
    </row>
    <row r="700" spans="1:16" x14ac:dyDescent="0.3">
      <c r="A700" s="3" t="s">
        <v>1620</v>
      </c>
      <c r="B700" s="3" t="s">
        <v>217</v>
      </c>
      <c r="C700" s="3" t="s">
        <v>865</v>
      </c>
      <c r="D700" s="3" t="s">
        <v>886</v>
      </c>
      <c r="E700" s="3" t="s">
        <v>865</v>
      </c>
      <c r="F700" s="3" t="str">
        <f>"["&amp;A700&amp;"]_"&amp;B700</f>
        <v>[geneatalas]_Proteinuria</v>
      </c>
      <c r="G700" s="3">
        <v>7910</v>
      </c>
      <c r="H700" s="3" t="s">
        <v>1772</v>
      </c>
      <c r="I700" s="3" t="s">
        <v>1527</v>
      </c>
      <c r="K700" s="3" t="s">
        <v>1527</v>
      </c>
      <c r="N700" s="4"/>
      <c r="P700" s="3"/>
    </row>
    <row r="701" spans="1:16" x14ac:dyDescent="0.3">
      <c r="A701" s="3" t="s">
        <v>624</v>
      </c>
      <c r="B701" s="3" t="s">
        <v>217</v>
      </c>
      <c r="C701" s="3" t="s">
        <v>865</v>
      </c>
      <c r="D701" s="3" t="s">
        <v>886</v>
      </c>
      <c r="E701" s="3" t="s">
        <v>865</v>
      </c>
      <c r="F701" s="3" t="str">
        <f>"["&amp;A701&amp;"]_"&amp;B701</f>
        <v>[phecode 269]_Proteinuria</v>
      </c>
      <c r="G701" s="3" t="s">
        <v>865</v>
      </c>
      <c r="H701" s="3" t="s">
        <v>865</v>
      </c>
      <c r="I701" s="3" t="s">
        <v>1527</v>
      </c>
      <c r="K701" s="3" t="s">
        <v>1527</v>
      </c>
      <c r="N701" s="4"/>
      <c r="P701" s="3"/>
    </row>
    <row r="702" spans="1:16" x14ac:dyDescent="0.3">
      <c r="A702" s="3" t="s">
        <v>1620</v>
      </c>
      <c r="B702" s="3" t="s">
        <v>82</v>
      </c>
      <c r="C702" s="3" t="s">
        <v>865</v>
      </c>
      <c r="D702" s="3" t="s">
        <v>886</v>
      </c>
      <c r="E702" s="3" t="s">
        <v>865</v>
      </c>
      <c r="F702" s="3" t="str">
        <f>"["&amp;A702&amp;"]_"&amp;B702</f>
        <v>[geneatalas]_Renal failure</v>
      </c>
      <c r="G702" s="3">
        <v>586</v>
      </c>
      <c r="H702" s="3" t="s">
        <v>1690</v>
      </c>
      <c r="I702" s="3" t="s">
        <v>1527</v>
      </c>
      <c r="K702" s="3" t="s">
        <v>1527</v>
      </c>
      <c r="N702" s="4"/>
      <c r="P702" s="3"/>
    </row>
    <row r="703" spans="1:16" x14ac:dyDescent="0.3">
      <c r="A703" s="3" t="s">
        <v>489</v>
      </c>
      <c r="B703" s="3" t="s">
        <v>82</v>
      </c>
      <c r="C703" s="3" t="s">
        <v>865</v>
      </c>
      <c r="D703" s="3" t="s">
        <v>886</v>
      </c>
      <c r="E703" s="3" t="s">
        <v>865</v>
      </c>
      <c r="F703" s="3" t="str">
        <f>"["&amp;A703&amp;"]_"&amp;B703</f>
        <v>[phecode 585]_Renal failure</v>
      </c>
      <c r="G703" s="3" t="s">
        <v>865</v>
      </c>
      <c r="H703" s="3" t="s">
        <v>865</v>
      </c>
      <c r="I703" s="3" t="s">
        <v>1527</v>
      </c>
      <c r="K703" s="3" t="s">
        <v>1527</v>
      </c>
      <c r="N703" s="4"/>
      <c r="P703" s="3"/>
    </row>
    <row r="704" spans="1:16" x14ac:dyDescent="0.3">
      <c r="A704" s="3" t="s">
        <v>1620</v>
      </c>
      <c r="B704" s="3" t="s">
        <v>224</v>
      </c>
      <c r="C704" s="3" t="s">
        <v>865</v>
      </c>
      <c r="D704" s="3" t="s">
        <v>886</v>
      </c>
      <c r="E704" s="3" t="s">
        <v>865</v>
      </c>
      <c r="F704" s="3" t="str">
        <f>"["&amp;A704&amp;"]_"&amp;B704</f>
        <v>[geneatalas]_Renal failure NOS</v>
      </c>
      <c r="G704" s="3">
        <v>586</v>
      </c>
      <c r="H704" s="3" t="s">
        <v>1774</v>
      </c>
      <c r="I704" s="3" t="s">
        <v>1527</v>
      </c>
      <c r="K704" s="3" t="s">
        <v>1527</v>
      </c>
      <c r="N704" s="4"/>
      <c r="P704" s="3"/>
    </row>
    <row r="705" spans="1:16" x14ac:dyDescent="0.3">
      <c r="A705" s="3" t="s">
        <v>631</v>
      </c>
      <c r="B705" s="3" t="s">
        <v>224</v>
      </c>
      <c r="C705" s="3" t="s">
        <v>865</v>
      </c>
      <c r="D705" s="3" t="s">
        <v>886</v>
      </c>
      <c r="E705" s="3" t="s">
        <v>865</v>
      </c>
      <c r="F705" s="3" t="str">
        <f>"["&amp;A705&amp;"]_"&amp;B705</f>
        <v>[phecode 585.2]_Renal failure NOS</v>
      </c>
      <c r="G705" s="3" t="s">
        <v>865</v>
      </c>
      <c r="H705" s="3" t="s">
        <v>865</v>
      </c>
      <c r="I705" s="3" t="s">
        <v>1527</v>
      </c>
      <c r="K705" s="3" t="s">
        <v>1527</v>
      </c>
      <c r="N705" s="4"/>
      <c r="P705" s="3"/>
    </row>
    <row r="706" spans="1:16" x14ac:dyDescent="0.3">
      <c r="A706"/>
      <c r="B706"/>
      <c r="C706"/>
      <c r="D706"/>
      <c r="E706"/>
      <c r="F706"/>
      <c r="G706"/>
      <c r="H706"/>
      <c r="I706"/>
      <c r="J706"/>
      <c r="K706"/>
      <c r="L706"/>
      <c r="N706" s="4"/>
      <c r="P706" s="3"/>
    </row>
    <row r="707" spans="1:16" x14ac:dyDescent="0.3">
      <c r="A707"/>
      <c r="B707"/>
      <c r="C707"/>
      <c r="D707"/>
      <c r="E707"/>
      <c r="F707"/>
      <c r="G707"/>
      <c r="H707"/>
      <c r="I707"/>
      <c r="J707"/>
      <c r="K707"/>
      <c r="L707"/>
      <c r="N707" s="4"/>
      <c r="P707" s="3"/>
    </row>
    <row r="708" spans="1:16" x14ac:dyDescent="0.3">
      <c r="A708"/>
      <c r="B708"/>
      <c r="C708"/>
      <c r="D708"/>
      <c r="E708"/>
      <c r="F708"/>
      <c r="G708"/>
      <c r="H708"/>
      <c r="I708"/>
      <c r="J708"/>
      <c r="K708"/>
      <c r="L708"/>
      <c r="N708" s="4"/>
      <c r="P708" s="3"/>
    </row>
    <row r="709" spans="1:16" x14ac:dyDescent="0.3">
      <c r="A709"/>
      <c r="B709"/>
      <c r="C709"/>
      <c r="D709"/>
      <c r="E709"/>
      <c r="F709"/>
      <c r="G709"/>
      <c r="H709"/>
      <c r="I709"/>
      <c r="J709"/>
      <c r="K709"/>
      <c r="L709"/>
      <c r="N709" s="4"/>
      <c r="P709" s="3"/>
    </row>
    <row r="710" spans="1:16" x14ac:dyDescent="0.3">
      <c r="A710"/>
      <c r="B710"/>
      <c r="C710"/>
      <c r="D710"/>
      <c r="E710"/>
      <c r="F710"/>
      <c r="G710"/>
      <c r="H710"/>
      <c r="I710"/>
      <c r="J710"/>
      <c r="K710"/>
      <c r="L710"/>
      <c r="N710" s="4"/>
      <c r="P710" s="3"/>
    </row>
    <row r="711" spans="1:16" x14ac:dyDescent="0.3">
      <c r="A711"/>
      <c r="B711"/>
      <c r="C711"/>
      <c r="D711"/>
      <c r="E711"/>
      <c r="F711"/>
      <c r="G711"/>
      <c r="H711"/>
      <c r="I711"/>
      <c r="J711"/>
      <c r="K711"/>
      <c r="L711"/>
      <c r="N711" s="4"/>
      <c r="P711" s="3"/>
    </row>
    <row r="712" spans="1:16" x14ac:dyDescent="0.3">
      <c r="A712"/>
      <c r="B712"/>
      <c r="C712"/>
      <c r="D712"/>
      <c r="E712"/>
      <c r="F712"/>
      <c r="G712"/>
      <c r="H712"/>
      <c r="I712"/>
      <c r="J712"/>
      <c r="K712"/>
      <c r="L712"/>
      <c r="N712" s="4"/>
      <c r="P712" s="3"/>
    </row>
    <row r="713" spans="1:16" x14ac:dyDescent="0.3">
      <c r="A713"/>
      <c r="B713"/>
      <c r="C713"/>
      <c r="D713"/>
      <c r="E713"/>
      <c r="F713"/>
      <c r="G713"/>
      <c r="H713"/>
      <c r="I713"/>
      <c r="J713"/>
      <c r="K713"/>
      <c r="L713"/>
      <c r="N713" s="4"/>
      <c r="P713" s="3"/>
    </row>
    <row r="714" spans="1:16" x14ac:dyDescent="0.3">
      <c r="A714"/>
      <c r="B714"/>
      <c r="C714"/>
      <c r="D714"/>
      <c r="E714"/>
      <c r="F714"/>
      <c r="G714"/>
      <c r="H714"/>
      <c r="I714"/>
      <c r="J714"/>
      <c r="K714"/>
      <c r="L714"/>
      <c r="N714" s="4"/>
      <c r="P714" s="3"/>
    </row>
    <row r="715" spans="1:16" x14ac:dyDescent="0.3">
      <c r="A715"/>
      <c r="B715"/>
      <c r="C715"/>
      <c r="D715"/>
      <c r="E715"/>
      <c r="F715"/>
      <c r="G715"/>
      <c r="H715"/>
      <c r="I715"/>
      <c r="J715"/>
      <c r="K715"/>
      <c r="L715"/>
      <c r="N715" s="4"/>
      <c r="P715" s="3"/>
    </row>
    <row r="716" spans="1:16" x14ac:dyDescent="0.3">
      <c r="A716"/>
      <c r="B716"/>
      <c r="C716"/>
      <c r="D716"/>
      <c r="E716"/>
      <c r="F716"/>
      <c r="G716"/>
      <c r="H716"/>
      <c r="I716"/>
      <c r="J716"/>
      <c r="K716"/>
      <c r="L716"/>
      <c r="N716" s="4"/>
      <c r="P716" s="3"/>
    </row>
    <row r="717" spans="1:16" x14ac:dyDescent="0.3">
      <c r="A717"/>
      <c r="B717"/>
      <c r="C717"/>
      <c r="D717"/>
      <c r="E717"/>
      <c r="F717"/>
      <c r="G717"/>
      <c r="H717"/>
      <c r="I717"/>
      <c r="J717"/>
      <c r="K717"/>
      <c r="L717"/>
      <c r="N717" s="4"/>
      <c r="P717" s="3"/>
    </row>
    <row r="718" spans="1:16" x14ac:dyDescent="0.3">
      <c r="A718"/>
      <c r="B718"/>
      <c r="C718"/>
      <c r="D718"/>
      <c r="E718"/>
      <c r="F718"/>
      <c r="G718"/>
      <c r="H718"/>
      <c r="I718"/>
      <c r="J718"/>
      <c r="K718"/>
      <c r="L718"/>
      <c r="N718" s="4"/>
      <c r="P718" s="3"/>
    </row>
    <row r="719" spans="1:16" x14ac:dyDescent="0.3">
      <c r="A719"/>
      <c r="B719"/>
      <c r="C719"/>
      <c r="D719"/>
      <c r="E719"/>
      <c r="F719"/>
      <c r="G719"/>
      <c r="H719"/>
      <c r="I719"/>
      <c r="J719"/>
      <c r="K719"/>
      <c r="L719"/>
      <c r="N719" s="4"/>
      <c r="P719" s="3"/>
    </row>
    <row r="720" spans="1:16" x14ac:dyDescent="0.3">
      <c r="N720" s="4"/>
      <c r="P720" s="3"/>
    </row>
    <row r="721" spans="2:16" x14ac:dyDescent="0.3">
      <c r="I721" s="6"/>
      <c r="J721" s="6"/>
      <c r="N721" s="4"/>
      <c r="P721" s="3"/>
    </row>
    <row r="722" spans="2:16" x14ac:dyDescent="0.3">
      <c r="N722" s="4"/>
      <c r="P722" s="3"/>
    </row>
    <row r="723" spans="2:16" x14ac:dyDescent="0.3">
      <c r="N723" s="4"/>
      <c r="P723" s="3"/>
    </row>
    <row r="724" spans="2:16" x14ac:dyDescent="0.3">
      <c r="B724" s="6"/>
      <c r="N724" s="4"/>
      <c r="P724" s="3"/>
    </row>
    <row r="725" spans="2:16" x14ac:dyDescent="0.3">
      <c r="N725" s="4"/>
      <c r="P725" s="3"/>
    </row>
    <row r="726" spans="2:16" x14ac:dyDescent="0.3">
      <c r="N726" s="4"/>
      <c r="P726" s="3"/>
    </row>
    <row r="727" spans="2:16" x14ac:dyDescent="0.3">
      <c r="N727" s="4"/>
      <c r="P727" s="3"/>
    </row>
    <row r="728" spans="2:16" x14ac:dyDescent="0.3">
      <c r="N728" s="4"/>
      <c r="P728" s="3"/>
    </row>
    <row r="729" spans="2:16" x14ac:dyDescent="0.3">
      <c r="N729" s="4"/>
      <c r="P729" s="3"/>
    </row>
    <row r="730" spans="2:16" x14ac:dyDescent="0.3">
      <c r="N730" s="4"/>
      <c r="P730" s="3"/>
    </row>
    <row r="731" spans="2:16" x14ac:dyDescent="0.3">
      <c r="N731" s="4"/>
      <c r="P731" s="3"/>
    </row>
    <row r="732" spans="2:16" x14ac:dyDescent="0.3">
      <c r="N732" s="4"/>
      <c r="P732" s="3"/>
    </row>
    <row r="733" spans="2:16" x14ac:dyDescent="0.3">
      <c r="N733" s="4"/>
      <c r="P733" s="3"/>
    </row>
    <row r="734" spans="2:16" x14ac:dyDescent="0.3">
      <c r="I734"/>
      <c r="J734"/>
      <c r="N734" s="4"/>
      <c r="P734" s="3"/>
    </row>
    <row r="735" spans="2:16" x14ac:dyDescent="0.3">
      <c r="I735"/>
      <c r="J735"/>
      <c r="N735" s="4"/>
      <c r="P735" s="3"/>
    </row>
    <row r="736" spans="2:16" x14ac:dyDescent="0.3">
      <c r="I736"/>
      <c r="J736"/>
      <c r="N736" s="4"/>
      <c r="P736" s="3"/>
    </row>
    <row r="737" spans="2:16" x14ac:dyDescent="0.3">
      <c r="I737"/>
      <c r="J737"/>
      <c r="N737" s="4"/>
      <c r="P737" s="3"/>
    </row>
    <row r="738" spans="2:16" x14ac:dyDescent="0.3">
      <c r="I738"/>
      <c r="J738"/>
      <c r="N738" s="4"/>
      <c r="P738" s="3"/>
    </row>
    <row r="739" spans="2:16" x14ac:dyDescent="0.3">
      <c r="I739"/>
      <c r="J739"/>
      <c r="N739" s="4"/>
      <c r="P739" s="3"/>
    </row>
    <row r="740" spans="2:16" x14ac:dyDescent="0.3">
      <c r="I740"/>
      <c r="J740"/>
      <c r="N740" s="4"/>
      <c r="P740" s="3"/>
    </row>
    <row r="741" spans="2:16" x14ac:dyDescent="0.3">
      <c r="I741"/>
      <c r="J741"/>
      <c r="N741" s="4"/>
      <c r="P741" s="3"/>
    </row>
    <row r="742" spans="2:16" x14ac:dyDescent="0.3">
      <c r="I742"/>
      <c r="J742"/>
      <c r="N742" s="4"/>
      <c r="P742" s="3"/>
    </row>
    <row r="743" spans="2:16" x14ac:dyDescent="0.3">
      <c r="I743"/>
      <c r="J743"/>
      <c r="N743" s="4"/>
      <c r="P743" s="3"/>
    </row>
    <row r="744" spans="2:16" x14ac:dyDescent="0.3">
      <c r="I744"/>
      <c r="J744"/>
      <c r="N744" s="4"/>
      <c r="P744" s="3"/>
    </row>
    <row r="745" spans="2:16" x14ac:dyDescent="0.3">
      <c r="I745"/>
      <c r="J745"/>
      <c r="N745" s="4"/>
      <c r="P745" s="3"/>
    </row>
    <row r="746" spans="2:16" x14ac:dyDescent="0.3">
      <c r="I746"/>
      <c r="J746"/>
      <c r="N746" s="4"/>
      <c r="P746" s="3"/>
    </row>
    <row r="747" spans="2:16" x14ac:dyDescent="0.3">
      <c r="I747"/>
      <c r="J747"/>
      <c r="N747" s="4"/>
      <c r="P747" s="3"/>
    </row>
    <row r="748" spans="2:16" x14ac:dyDescent="0.3">
      <c r="B748" s="22"/>
      <c r="I748"/>
      <c r="J748"/>
      <c r="N748" s="4"/>
      <c r="P748" s="3"/>
    </row>
    <row r="749" spans="2:16" x14ac:dyDescent="0.3">
      <c r="I749"/>
      <c r="J749"/>
      <c r="N749" s="4"/>
      <c r="P749" s="3"/>
    </row>
    <row r="750" spans="2:16" x14ac:dyDescent="0.3">
      <c r="I750"/>
      <c r="J750"/>
      <c r="N750" s="4"/>
      <c r="P750" s="3"/>
    </row>
    <row r="751" spans="2:16" x14ac:dyDescent="0.3">
      <c r="B751" s="22"/>
      <c r="I751"/>
      <c r="J751"/>
      <c r="N751" s="4"/>
      <c r="P751" s="3"/>
    </row>
    <row r="752" spans="2:16" x14ac:dyDescent="0.3">
      <c r="B752" s="22"/>
      <c r="I752"/>
      <c r="J752"/>
      <c r="N752" s="4"/>
      <c r="P752" s="3"/>
    </row>
    <row r="753" spans="2:16" x14ac:dyDescent="0.3">
      <c r="I753"/>
      <c r="J753"/>
      <c r="N753" s="4"/>
      <c r="P753" s="3"/>
    </row>
    <row r="754" spans="2:16" x14ac:dyDescent="0.3">
      <c r="B754" s="22"/>
      <c r="I754"/>
      <c r="J754"/>
      <c r="N754" s="4"/>
      <c r="P754" s="3"/>
    </row>
    <row r="755" spans="2:16" x14ac:dyDescent="0.3">
      <c r="I755"/>
      <c r="J755"/>
      <c r="N755" s="4"/>
      <c r="P755" s="3"/>
    </row>
    <row r="756" spans="2:16" x14ac:dyDescent="0.3">
      <c r="I756"/>
      <c r="J756"/>
      <c r="N756" s="4"/>
      <c r="P756" s="3"/>
    </row>
    <row r="757" spans="2:16" x14ac:dyDescent="0.3">
      <c r="I757"/>
      <c r="J757"/>
      <c r="N757" s="4"/>
      <c r="P757" s="3"/>
    </row>
    <row r="758" spans="2:16" x14ac:dyDescent="0.3">
      <c r="I758"/>
      <c r="J758"/>
      <c r="N758" s="4"/>
      <c r="P758" s="3"/>
    </row>
    <row r="759" spans="2:16" x14ac:dyDescent="0.3">
      <c r="I759"/>
      <c r="J759"/>
      <c r="N759" s="4"/>
      <c r="P759" s="3"/>
    </row>
    <row r="760" spans="2:16" x14ac:dyDescent="0.3">
      <c r="I760"/>
      <c r="J760"/>
      <c r="N760" s="4"/>
      <c r="P760" s="3"/>
    </row>
    <row r="761" spans="2:16" x14ac:dyDescent="0.3">
      <c r="I761"/>
      <c r="J761"/>
      <c r="N761" s="4"/>
      <c r="P761" s="3"/>
    </row>
    <row r="762" spans="2:16" x14ac:dyDescent="0.3">
      <c r="I762"/>
      <c r="J762"/>
      <c r="N762" s="4"/>
      <c r="P762" s="3"/>
    </row>
    <row r="763" spans="2:16" x14ac:dyDescent="0.3">
      <c r="I763"/>
      <c r="J763"/>
      <c r="N763" s="4"/>
      <c r="P763" s="3"/>
    </row>
    <row r="764" spans="2:16" x14ac:dyDescent="0.3">
      <c r="I764"/>
      <c r="J764"/>
      <c r="N764" s="4"/>
      <c r="P764" s="3"/>
    </row>
    <row r="765" spans="2:16" x14ac:dyDescent="0.3">
      <c r="I765"/>
      <c r="J765"/>
      <c r="N765" s="4"/>
      <c r="P765" s="3"/>
    </row>
    <row r="766" spans="2:16" x14ac:dyDescent="0.3">
      <c r="I766"/>
      <c r="J766"/>
      <c r="N766" s="4"/>
      <c r="P766" s="3"/>
    </row>
    <row r="767" spans="2:16" x14ac:dyDescent="0.3">
      <c r="I767"/>
      <c r="J767"/>
      <c r="N767" s="4"/>
      <c r="P767" s="3"/>
    </row>
    <row r="768" spans="2:16" x14ac:dyDescent="0.3">
      <c r="I768"/>
      <c r="J768"/>
      <c r="N768" s="4"/>
      <c r="P768" s="3"/>
    </row>
    <row r="769" spans="9:16" x14ac:dyDescent="0.3">
      <c r="I769"/>
      <c r="J769"/>
      <c r="N769" s="4"/>
      <c r="P769" s="3"/>
    </row>
    <row r="770" spans="9:16" x14ac:dyDescent="0.3">
      <c r="I770"/>
      <c r="J770"/>
      <c r="N770" s="4"/>
      <c r="P770" s="3"/>
    </row>
    <row r="771" spans="9:16" x14ac:dyDescent="0.3">
      <c r="I771"/>
      <c r="J771"/>
      <c r="N771" s="4"/>
      <c r="P771" s="3"/>
    </row>
    <row r="772" spans="9:16" x14ac:dyDescent="0.3">
      <c r="I772"/>
      <c r="J772"/>
      <c r="N772" s="4"/>
      <c r="P772" s="3"/>
    </row>
    <row r="773" spans="9:16" x14ac:dyDescent="0.3">
      <c r="I773"/>
      <c r="J773"/>
      <c r="N773" s="4"/>
      <c r="P773" s="3"/>
    </row>
    <row r="774" spans="9:16" x14ac:dyDescent="0.3">
      <c r="I774"/>
      <c r="J774"/>
      <c r="N774" s="4"/>
      <c r="P774" s="3"/>
    </row>
    <row r="775" spans="9:16" x14ac:dyDescent="0.3">
      <c r="I775"/>
      <c r="J775"/>
      <c r="N775" s="4"/>
      <c r="P775" s="3"/>
    </row>
    <row r="776" spans="9:16" x14ac:dyDescent="0.3">
      <c r="I776"/>
      <c r="J776"/>
      <c r="N776" s="4"/>
      <c r="P776" s="3"/>
    </row>
    <row r="777" spans="9:16" x14ac:dyDescent="0.3">
      <c r="I777"/>
      <c r="J777"/>
      <c r="N777" s="4"/>
      <c r="P777" s="3"/>
    </row>
    <row r="778" spans="9:16" x14ac:dyDescent="0.3">
      <c r="I778"/>
      <c r="J778"/>
      <c r="N778" s="4"/>
      <c r="P778" s="3"/>
    </row>
    <row r="779" spans="9:16" x14ac:dyDescent="0.3">
      <c r="I779"/>
      <c r="J779"/>
      <c r="N779" s="4"/>
      <c r="P779" s="3"/>
    </row>
    <row r="780" spans="9:16" x14ac:dyDescent="0.3">
      <c r="I780"/>
      <c r="J780"/>
      <c r="N780" s="4"/>
      <c r="P780" s="3"/>
    </row>
    <row r="781" spans="9:16" x14ac:dyDescent="0.3">
      <c r="I781"/>
      <c r="J781"/>
      <c r="N781" s="4"/>
      <c r="P781" s="3"/>
    </row>
    <row r="782" spans="9:16" x14ac:dyDescent="0.3">
      <c r="I782"/>
      <c r="J782"/>
      <c r="N782" s="4"/>
      <c r="P782" s="3"/>
    </row>
    <row r="783" spans="9:16" x14ac:dyDescent="0.3">
      <c r="I783"/>
      <c r="J783"/>
      <c r="N783" s="4"/>
      <c r="P783" s="3"/>
    </row>
    <row r="784" spans="9:16" x14ac:dyDescent="0.3">
      <c r="I784"/>
      <c r="J784"/>
      <c r="N784" s="4"/>
      <c r="P784" s="3"/>
    </row>
    <row r="785" spans="2:16" x14ac:dyDescent="0.3">
      <c r="B785" s="22"/>
      <c r="I785"/>
      <c r="J785"/>
      <c r="N785" s="4"/>
      <c r="P785" s="3"/>
    </row>
    <row r="786" spans="2:16" x14ac:dyDescent="0.3">
      <c r="I786"/>
      <c r="J786"/>
      <c r="N786" s="4"/>
      <c r="P786" s="3"/>
    </row>
    <row r="787" spans="2:16" x14ac:dyDescent="0.3">
      <c r="I787"/>
      <c r="J787"/>
      <c r="N787" s="4"/>
      <c r="P787" s="3"/>
    </row>
    <row r="788" spans="2:16" x14ac:dyDescent="0.3">
      <c r="I788"/>
      <c r="J788"/>
      <c r="N788" s="4"/>
      <c r="P788" s="3"/>
    </row>
    <row r="789" spans="2:16" x14ac:dyDescent="0.3">
      <c r="I789"/>
      <c r="J789"/>
      <c r="N789" s="4"/>
      <c r="P789" s="3"/>
    </row>
    <row r="790" spans="2:16" x14ac:dyDescent="0.3">
      <c r="I790"/>
      <c r="J790"/>
      <c r="N790" s="4"/>
      <c r="P790" s="3"/>
    </row>
    <row r="791" spans="2:16" x14ac:dyDescent="0.3">
      <c r="I791"/>
      <c r="J791"/>
      <c r="N791" s="4"/>
      <c r="P791" s="3"/>
    </row>
    <row r="792" spans="2:16" x14ac:dyDescent="0.3">
      <c r="I792"/>
      <c r="J792"/>
      <c r="N792" s="4"/>
      <c r="P792" s="3"/>
    </row>
    <row r="793" spans="2:16" x14ac:dyDescent="0.3">
      <c r="I793"/>
      <c r="J793"/>
      <c r="N793" s="4"/>
      <c r="P793" s="3"/>
    </row>
    <row r="794" spans="2:16" x14ac:dyDescent="0.3">
      <c r="I794"/>
      <c r="J794"/>
      <c r="N794" s="4"/>
      <c r="P794" s="3"/>
    </row>
    <row r="795" spans="2:16" x14ac:dyDescent="0.3">
      <c r="I795"/>
      <c r="J795"/>
      <c r="N795" s="4"/>
      <c r="P795" s="3"/>
    </row>
    <row r="796" spans="2:16" x14ac:dyDescent="0.3">
      <c r="I796"/>
      <c r="J796"/>
      <c r="N796" s="4"/>
      <c r="P796" s="3"/>
    </row>
    <row r="797" spans="2:16" x14ac:dyDescent="0.3">
      <c r="I797"/>
      <c r="J797"/>
      <c r="N797" s="4"/>
      <c r="P797" s="3"/>
    </row>
    <row r="798" spans="2:16" x14ac:dyDescent="0.3">
      <c r="I798"/>
      <c r="J798"/>
      <c r="N798" s="4"/>
      <c r="P798" s="3"/>
    </row>
    <row r="799" spans="2:16" x14ac:dyDescent="0.3">
      <c r="B799" s="22"/>
      <c r="I799"/>
      <c r="J799"/>
      <c r="N799" s="4"/>
      <c r="P799" s="3"/>
    </row>
    <row r="800" spans="2:16" x14ac:dyDescent="0.3">
      <c r="B800" s="22"/>
      <c r="I800"/>
      <c r="J800"/>
      <c r="N800" s="4"/>
      <c r="P800" s="3"/>
    </row>
    <row r="801" spans="9:16" x14ac:dyDescent="0.3">
      <c r="I801"/>
      <c r="J801"/>
      <c r="N801" s="4"/>
      <c r="P801" s="3"/>
    </row>
    <row r="802" spans="9:16" x14ac:dyDescent="0.3">
      <c r="I802"/>
      <c r="J802"/>
      <c r="N802" s="4"/>
      <c r="P802" s="3"/>
    </row>
    <row r="803" spans="9:16" x14ac:dyDescent="0.3">
      <c r="I803"/>
      <c r="J803"/>
      <c r="N803" s="4"/>
      <c r="P803" s="3"/>
    </row>
    <row r="804" spans="9:16" x14ac:dyDescent="0.3">
      <c r="I804"/>
      <c r="J804"/>
      <c r="N804" s="4"/>
      <c r="P804" s="3"/>
    </row>
    <row r="805" spans="9:16" x14ac:dyDescent="0.3">
      <c r="I805"/>
      <c r="J805"/>
      <c r="N805" s="4"/>
      <c r="P805" s="3"/>
    </row>
    <row r="806" spans="9:16" x14ac:dyDescent="0.3">
      <c r="I806"/>
      <c r="J806"/>
      <c r="N806" s="4"/>
      <c r="P806" s="3"/>
    </row>
    <row r="807" spans="9:16" x14ac:dyDescent="0.3">
      <c r="I807"/>
      <c r="J807"/>
      <c r="N807" s="4"/>
      <c r="P807" s="3"/>
    </row>
    <row r="808" spans="9:16" x14ac:dyDescent="0.3">
      <c r="I808"/>
      <c r="J808"/>
      <c r="N808" s="4"/>
      <c r="P808" s="3"/>
    </row>
    <row r="809" spans="9:16" x14ac:dyDescent="0.3">
      <c r="I809"/>
      <c r="J809"/>
      <c r="N809" s="4"/>
      <c r="P809" s="3"/>
    </row>
    <row r="810" spans="9:16" x14ac:dyDescent="0.3">
      <c r="I810"/>
      <c r="J810"/>
      <c r="N810" s="4"/>
      <c r="P810" s="3"/>
    </row>
    <row r="811" spans="9:16" x14ac:dyDescent="0.3">
      <c r="I811"/>
      <c r="J811"/>
      <c r="N811" s="4"/>
      <c r="P811" s="3"/>
    </row>
    <row r="812" spans="9:16" x14ac:dyDescent="0.3">
      <c r="I812"/>
      <c r="J812"/>
      <c r="N812" s="4"/>
      <c r="P812" s="3"/>
    </row>
    <row r="813" spans="9:16" x14ac:dyDescent="0.3">
      <c r="I813"/>
      <c r="J813"/>
      <c r="N813" s="4"/>
      <c r="P813" s="3"/>
    </row>
    <row r="814" spans="9:16" x14ac:dyDescent="0.3">
      <c r="I814"/>
      <c r="J814"/>
      <c r="N814" s="4"/>
      <c r="P814" s="3"/>
    </row>
    <row r="815" spans="9:16" x14ac:dyDescent="0.3">
      <c r="I815"/>
      <c r="J815"/>
      <c r="N815" s="4"/>
      <c r="P815" s="3"/>
    </row>
    <row r="816" spans="9:16" x14ac:dyDescent="0.3">
      <c r="I816"/>
      <c r="J816"/>
      <c r="N816" s="4"/>
      <c r="P816" s="3"/>
    </row>
    <row r="817" spans="9:16" x14ac:dyDescent="0.3">
      <c r="I817"/>
      <c r="J817"/>
      <c r="N817" s="4"/>
      <c r="P817" s="3"/>
    </row>
    <row r="818" spans="9:16" x14ac:dyDescent="0.3">
      <c r="I818"/>
      <c r="J818"/>
      <c r="N818" s="4"/>
      <c r="P818" s="3"/>
    </row>
    <row r="819" spans="9:16" x14ac:dyDescent="0.3">
      <c r="I819"/>
      <c r="J819"/>
      <c r="N819" s="4"/>
      <c r="P819" s="3"/>
    </row>
    <row r="820" spans="9:16" x14ac:dyDescent="0.3">
      <c r="I820"/>
      <c r="J820"/>
      <c r="N820" s="4"/>
      <c r="P820" s="3"/>
    </row>
    <row r="821" spans="9:16" x14ac:dyDescent="0.3">
      <c r="I821"/>
      <c r="J821"/>
      <c r="N821" s="4"/>
      <c r="P821" s="3"/>
    </row>
    <row r="822" spans="9:16" x14ac:dyDescent="0.3">
      <c r="I822"/>
      <c r="J822"/>
      <c r="N822" s="4"/>
      <c r="P822" s="3"/>
    </row>
    <row r="823" spans="9:16" x14ac:dyDescent="0.3">
      <c r="I823"/>
      <c r="J823"/>
      <c r="N823" s="4"/>
      <c r="P823" s="3"/>
    </row>
    <row r="824" spans="9:16" x14ac:dyDescent="0.3">
      <c r="I824"/>
      <c r="J824"/>
      <c r="N824" s="4"/>
      <c r="P824" s="3"/>
    </row>
    <row r="825" spans="9:16" x14ac:dyDescent="0.3">
      <c r="I825"/>
      <c r="J825"/>
      <c r="N825" s="4"/>
      <c r="P825" s="3"/>
    </row>
    <row r="826" spans="9:16" x14ac:dyDescent="0.3">
      <c r="I826"/>
      <c r="J826"/>
      <c r="N826" s="4"/>
      <c r="P826" s="3"/>
    </row>
    <row r="827" spans="9:16" x14ac:dyDescent="0.3">
      <c r="I827"/>
      <c r="J827"/>
      <c r="N827" s="4"/>
      <c r="P827" s="3"/>
    </row>
    <row r="828" spans="9:16" x14ac:dyDescent="0.3">
      <c r="I828"/>
      <c r="J828"/>
      <c r="N828" s="4"/>
      <c r="P828" s="3"/>
    </row>
    <row r="829" spans="9:16" x14ac:dyDescent="0.3">
      <c r="I829"/>
      <c r="J829"/>
      <c r="N829" s="4"/>
      <c r="P829" s="3"/>
    </row>
    <row r="830" spans="9:16" x14ac:dyDescent="0.3">
      <c r="I830"/>
      <c r="J830"/>
      <c r="N830" s="4"/>
      <c r="P830" s="3"/>
    </row>
    <row r="831" spans="9:16" x14ac:dyDescent="0.3">
      <c r="I831"/>
      <c r="J831"/>
      <c r="N831" s="4"/>
      <c r="P831" s="3"/>
    </row>
    <row r="832" spans="9:16" x14ac:dyDescent="0.3">
      <c r="I832"/>
      <c r="J832"/>
      <c r="N832" s="4"/>
      <c r="P832" s="3"/>
    </row>
    <row r="833" spans="2:16" x14ac:dyDescent="0.3">
      <c r="I833"/>
      <c r="J833"/>
      <c r="N833" s="4"/>
      <c r="P833" s="3"/>
    </row>
    <row r="834" spans="2:16" x14ac:dyDescent="0.3">
      <c r="B834" s="22"/>
      <c r="I834"/>
      <c r="J834"/>
      <c r="N834" s="4"/>
      <c r="P834" s="3"/>
    </row>
    <row r="835" spans="2:16" x14ac:dyDescent="0.3">
      <c r="I835"/>
      <c r="J835"/>
      <c r="N835" s="4"/>
      <c r="P835" s="3"/>
    </row>
    <row r="836" spans="2:16" x14ac:dyDescent="0.3">
      <c r="I836"/>
      <c r="J836"/>
      <c r="N836" s="4"/>
      <c r="P836" s="3"/>
    </row>
    <row r="837" spans="2:16" x14ac:dyDescent="0.3">
      <c r="I837"/>
      <c r="J837"/>
      <c r="N837" s="4"/>
      <c r="P837" s="3"/>
    </row>
    <row r="838" spans="2:16" x14ac:dyDescent="0.3">
      <c r="I838"/>
      <c r="J838"/>
      <c r="N838" s="4"/>
      <c r="P838" s="3"/>
    </row>
    <row r="839" spans="2:16" x14ac:dyDescent="0.3">
      <c r="I839"/>
      <c r="J839"/>
      <c r="N839" s="4"/>
      <c r="P839" s="3"/>
    </row>
    <row r="840" spans="2:16" x14ac:dyDescent="0.3">
      <c r="I840"/>
      <c r="J840"/>
      <c r="N840" s="4"/>
      <c r="P840" s="3"/>
    </row>
    <row r="841" spans="2:16" x14ac:dyDescent="0.3">
      <c r="I841"/>
      <c r="J841"/>
      <c r="N841" s="4"/>
      <c r="P841" s="3"/>
    </row>
    <row r="842" spans="2:16" x14ac:dyDescent="0.3">
      <c r="I842"/>
      <c r="J842"/>
      <c r="N842" s="4"/>
      <c r="P842" s="3"/>
    </row>
    <row r="843" spans="2:16" x14ac:dyDescent="0.3">
      <c r="I843"/>
      <c r="J843"/>
      <c r="N843" s="4"/>
      <c r="P843" s="3"/>
    </row>
    <row r="844" spans="2:16" x14ac:dyDescent="0.3">
      <c r="I844"/>
      <c r="J844"/>
      <c r="N844" s="4"/>
      <c r="P844" s="3"/>
    </row>
    <row r="845" spans="2:16" x14ac:dyDescent="0.3">
      <c r="I845"/>
      <c r="J845"/>
      <c r="N845" s="4"/>
      <c r="P845" s="3"/>
    </row>
    <row r="846" spans="2:16" x14ac:dyDescent="0.3">
      <c r="I846"/>
      <c r="J846"/>
      <c r="N846" s="4"/>
      <c r="P846" s="3"/>
    </row>
    <row r="847" spans="2:16" x14ac:dyDescent="0.3">
      <c r="I847"/>
      <c r="J847"/>
      <c r="N847" s="4"/>
      <c r="P847" s="3"/>
    </row>
    <row r="848" spans="2:16" x14ac:dyDescent="0.3">
      <c r="I848"/>
      <c r="J848"/>
      <c r="N848" s="4"/>
      <c r="P848" s="3"/>
    </row>
    <row r="849" spans="2:16" x14ac:dyDescent="0.3">
      <c r="I849"/>
      <c r="J849"/>
      <c r="N849" s="4"/>
      <c r="P849" s="3"/>
    </row>
    <row r="850" spans="2:16" x14ac:dyDescent="0.3">
      <c r="I850"/>
      <c r="J850"/>
      <c r="N850" s="4"/>
      <c r="P850" s="3"/>
    </row>
    <row r="851" spans="2:16" x14ac:dyDescent="0.3">
      <c r="I851"/>
      <c r="J851"/>
      <c r="N851" s="4"/>
      <c r="P851" s="3"/>
    </row>
    <row r="852" spans="2:16" x14ac:dyDescent="0.3">
      <c r="I852"/>
      <c r="J852"/>
      <c r="N852" s="4"/>
      <c r="P852" s="3"/>
    </row>
    <row r="853" spans="2:16" x14ac:dyDescent="0.3">
      <c r="I853"/>
      <c r="J853"/>
      <c r="N853" s="4"/>
      <c r="P853" s="3"/>
    </row>
    <row r="854" spans="2:16" x14ac:dyDescent="0.3">
      <c r="I854"/>
      <c r="J854"/>
      <c r="N854" s="4"/>
      <c r="P854" s="3"/>
    </row>
    <row r="855" spans="2:16" x14ac:dyDescent="0.3">
      <c r="I855"/>
      <c r="J855"/>
      <c r="N855" s="4"/>
      <c r="P855" s="3"/>
    </row>
    <row r="856" spans="2:16" x14ac:dyDescent="0.3">
      <c r="I856"/>
      <c r="J856"/>
      <c r="N856" s="4"/>
      <c r="P856" s="3"/>
    </row>
    <row r="857" spans="2:16" x14ac:dyDescent="0.3">
      <c r="I857"/>
      <c r="J857"/>
      <c r="N857" s="4"/>
      <c r="P857" s="3"/>
    </row>
    <row r="858" spans="2:16" x14ac:dyDescent="0.3">
      <c r="I858"/>
      <c r="J858"/>
      <c r="N858" s="4"/>
      <c r="P858" s="3"/>
    </row>
    <row r="859" spans="2:16" x14ac:dyDescent="0.3">
      <c r="I859"/>
      <c r="J859"/>
      <c r="N859" s="4"/>
      <c r="P859" s="3"/>
    </row>
    <row r="860" spans="2:16" x14ac:dyDescent="0.3">
      <c r="I860"/>
      <c r="J860"/>
      <c r="N860" s="4"/>
      <c r="P860" s="3"/>
    </row>
    <row r="861" spans="2:16" x14ac:dyDescent="0.3">
      <c r="I861"/>
      <c r="J861"/>
      <c r="N861" s="4"/>
      <c r="P861" s="3"/>
    </row>
    <row r="862" spans="2:16" x14ac:dyDescent="0.3">
      <c r="B862" s="22"/>
      <c r="I862"/>
      <c r="J862"/>
      <c r="N862" s="4"/>
      <c r="P862" s="3"/>
    </row>
    <row r="863" spans="2:16" x14ac:dyDescent="0.3">
      <c r="I863"/>
      <c r="J863"/>
      <c r="N863" s="4"/>
      <c r="P863" s="3"/>
    </row>
    <row r="864" spans="2:16" x14ac:dyDescent="0.3">
      <c r="I864"/>
      <c r="J864"/>
      <c r="N864" s="4"/>
      <c r="P864" s="3"/>
    </row>
    <row r="865" spans="2:16" x14ac:dyDescent="0.3">
      <c r="B865" s="22"/>
      <c r="I865"/>
      <c r="J865"/>
      <c r="N865" s="4"/>
      <c r="P865" s="3"/>
    </row>
    <row r="866" spans="2:16" x14ac:dyDescent="0.3">
      <c r="B866" s="22"/>
      <c r="I866"/>
      <c r="J866"/>
      <c r="N866" s="4"/>
      <c r="P866" s="3"/>
    </row>
    <row r="867" spans="2:16" x14ac:dyDescent="0.3">
      <c r="B867" s="22"/>
      <c r="I867"/>
      <c r="J867"/>
      <c r="N867" s="4"/>
      <c r="P867" s="3"/>
    </row>
    <row r="868" spans="2:16" x14ac:dyDescent="0.3">
      <c r="I868"/>
      <c r="J868"/>
      <c r="N868" s="4"/>
      <c r="P868" s="3"/>
    </row>
    <row r="869" spans="2:16" x14ac:dyDescent="0.3">
      <c r="I869"/>
      <c r="J869"/>
      <c r="N869" s="4"/>
      <c r="P869" s="3"/>
    </row>
    <row r="870" spans="2:16" x14ac:dyDescent="0.3">
      <c r="I870"/>
      <c r="J870"/>
      <c r="N870" s="4"/>
      <c r="P870" s="3"/>
    </row>
    <row r="871" spans="2:16" x14ac:dyDescent="0.3">
      <c r="I871"/>
      <c r="J871"/>
      <c r="N871" s="4"/>
      <c r="P871" s="3"/>
    </row>
    <row r="872" spans="2:16" x14ac:dyDescent="0.3">
      <c r="I872"/>
      <c r="J872"/>
      <c r="N872" s="4"/>
      <c r="P872" s="3"/>
    </row>
    <row r="873" spans="2:16" x14ac:dyDescent="0.3">
      <c r="I873"/>
      <c r="J873"/>
      <c r="N873" s="4"/>
      <c r="P873" s="3"/>
    </row>
    <row r="874" spans="2:16" x14ac:dyDescent="0.3">
      <c r="I874"/>
      <c r="J874"/>
      <c r="N874" s="4"/>
      <c r="P874" s="3"/>
    </row>
    <row r="875" spans="2:16" x14ac:dyDescent="0.3">
      <c r="I875"/>
      <c r="J875"/>
      <c r="N875" s="4"/>
      <c r="P875" s="3"/>
    </row>
    <row r="876" spans="2:16" x14ac:dyDescent="0.3">
      <c r="I876"/>
      <c r="J876"/>
      <c r="N876" s="4"/>
      <c r="P876" s="3"/>
    </row>
    <row r="877" spans="2:16" x14ac:dyDescent="0.3">
      <c r="I877"/>
      <c r="J877"/>
      <c r="N877" s="4"/>
      <c r="P877" s="3"/>
    </row>
    <row r="878" spans="2:16" x14ac:dyDescent="0.3">
      <c r="I878"/>
      <c r="J878"/>
      <c r="N878" s="4"/>
      <c r="P878" s="3"/>
    </row>
    <row r="879" spans="2:16" x14ac:dyDescent="0.3">
      <c r="I879"/>
      <c r="J879"/>
      <c r="N879" s="4"/>
      <c r="P879" s="3"/>
    </row>
    <row r="880" spans="2:16" x14ac:dyDescent="0.3">
      <c r="I880"/>
      <c r="J880"/>
      <c r="N880" s="4"/>
      <c r="P880" s="3"/>
    </row>
    <row r="881" spans="9:16" x14ac:dyDescent="0.3">
      <c r="I881"/>
      <c r="J881"/>
      <c r="N881" s="4"/>
      <c r="P881" s="3"/>
    </row>
    <row r="882" spans="9:16" x14ac:dyDescent="0.3">
      <c r="I882"/>
      <c r="J882"/>
      <c r="N882" s="4"/>
      <c r="P882" s="3"/>
    </row>
    <row r="883" spans="9:16" x14ac:dyDescent="0.3">
      <c r="I883"/>
      <c r="J883"/>
      <c r="N883" s="4"/>
      <c r="P883" s="3"/>
    </row>
    <row r="884" spans="9:16" x14ac:dyDescent="0.3">
      <c r="I884"/>
      <c r="J884"/>
      <c r="N884" s="4"/>
      <c r="P884" s="3"/>
    </row>
    <row r="885" spans="9:16" x14ac:dyDescent="0.3">
      <c r="I885"/>
      <c r="J885"/>
      <c r="N885" s="4"/>
      <c r="P885" s="3"/>
    </row>
    <row r="886" spans="9:16" x14ac:dyDescent="0.3">
      <c r="I886"/>
      <c r="J886"/>
      <c r="N886" s="4"/>
      <c r="P886" s="3"/>
    </row>
    <row r="887" spans="9:16" x14ac:dyDescent="0.3">
      <c r="I887"/>
      <c r="J887"/>
      <c r="N887" s="4"/>
      <c r="P887" s="3"/>
    </row>
    <row r="888" spans="9:16" x14ac:dyDescent="0.3">
      <c r="I888"/>
      <c r="J888"/>
      <c r="N888" s="4"/>
      <c r="P888" s="3"/>
    </row>
    <row r="889" spans="9:16" x14ac:dyDescent="0.3">
      <c r="I889"/>
      <c r="J889"/>
      <c r="N889" s="4"/>
      <c r="P889" s="3"/>
    </row>
    <row r="890" spans="9:16" x14ac:dyDescent="0.3">
      <c r="I890"/>
      <c r="J890"/>
      <c r="N890" s="4"/>
      <c r="P890" s="3"/>
    </row>
    <row r="891" spans="9:16" x14ac:dyDescent="0.3">
      <c r="I891"/>
      <c r="J891"/>
      <c r="N891" s="4"/>
      <c r="P891" s="3"/>
    </row>
    <row r="892" spans="9:16" x14ac:dyDescent="0.3">
      <c r="I892"/>
      <c r="J892"/>
      <c r="N892" s="4"/>
      <c r="P892" s="3"/>
    </row>
    <row r="893" spans="9:16" x14ac:dyDescent="0.3">
      <c r="I893"/>
      <c r="J893"/>
      <c r="N893" s="4"/>
      <c r="P893" s="3"/>
    </row>
    <row r="894" spans="9:16" x14ac:dyDescent="0.3">
      <c r="I894"/>
      <c r="J894"/>
      <c r="N894" s="4"/>
      <c r="P894" s="3"/>
    </row>
    <row r="895" spans="9:16" x14ac:dyDescent="0.3">
      <c r="I895"/>
      <c r="J895"/>
      <c r="N895" s="4"/>
      <c r="P895" s="3"/>
    </row>
    <row r="896" spans="9:16" x14ac:dyDescent="0.3">
      <c r="I896"/>
      <c r="J896"/>
      <c r="N896" s="4"/>
      <c r="P896" s="3"/>
    </row>
    <row r="897" spans="9:16" x14ac:dyDescent="0.3">
      <c r="I897"/>
      <c r="J897"/>
      <c r="N897" s="4"/>
      <c r="P897" s="3"/>
    </row>
    <row r="898" spans="9:16" x14ac:dyDescent="0.3">
      <c r="I898"/>
      <c r="J898"/>
      <c r="N898" s="4"/>
      <c r="P898" s="3"/>
    </row>
    <row r="899" spans="9:16" x14ac:dyDescent="0.3">
      <c r="I899"/>
      <c r="J899"/>
      <c r="N899" s="4"/>
      <c r="P899" s="3"/>
    </row>
    <row r="900" spans="9:16" x14ac:dyDescent="0.3">
      <c r="I900"/>
      <c r="J900"/>
      <c r="N900" s="4"/>
      <c r="P900" s="3"/>
    </row>
    <row r="901" spans="9:16" x14ac:dyDescent="0.3">
      <c r="I901"/>
      <c r="J901"/>
      <c r="N901" s="4"/>
      <c r="P901" s="3"/>
    </row>
    <row r="902" spans="9:16" x14ac:dyDescent="0.3">
      <c r="I902"/>
      <c r="J902"/>
      <c r="N902" s="4"/>
      <c r="P902" s="3"/>
    </row>
    <row r="903" spans="9:16" x14ac:dyDescent="0.3">
      <c r="I903"/>
      <c r="J903"/>
      <c r="N903" s="4"/>
      <c r="P903" s="3"/>
    </row>
    <row r="904" spans="9:16" x14ac:dyDescent="0.3">
      <c r="I904"/>
      <c r="J904"/>
      <c r="N904" s="4"/>
      <c r="P904" s="3"/>
    </row>
    <row r="905" spans="9:16" x14ac:dyDescent="0.3">
      <c r="I905"/>
      <c r="J905"/>
      <c r="N905" s="4"/>
      <c r="P905" s="3"/>
    </row>
    <row r="906" spans="9:16" x14ac:dyDescent="0.3">
      <c r="I906"/>
      <c r="J906"/>
      <c r="N906" s="4"/>
      <c r="P906" s="3"/>
    </row>
    <row r="907" spans="9:16" x14ac:dyDescent="0.3">
      <c r="I907"/>
      <c r="J907"/>
      <c r="N907" s="4"/>
      <c r="P907" s="3"/>
    </row>
    <row r="908" spans="9:16" x14ac:dyDescent="0.3">
      <c r="I908"/>
      <c r="J908"/>
      <c r="N908" s="4"/>
      <c r="P908" s="3"/>
    </row>
    <row r="909" spans="9:16" x14ac:dyDescent="0.3">
      <c r="I909"/>
      <c r="J909"/>
      <c r="N909" s="4"/>
      <c r="P909" s="3"/>
    </row>
    <row r="910" spans="9:16" x14ac:dyDescent="0.3">
      <c r="I910"/>
      <c r="J910"/>
      <c r="N910" s="4"/>
      <c r="P910" s="3"/>
    </row>
    <row r="911" spans="9:16" x14ac:dyDescent="0.3">
      <c r="I911"/>
      <c r="J911"/>
      <c r="N911" s="4"/>
      <c r="P911" s="3"/>
    </row>
    <row r="912" spans="9:16" x14ac:dyDescent="0.3">
      <c r="I912"/>
      <c r="J912"/>
      <c r="N912" s="4"/>
      <c r="P912" s="3"/>
    </row>
    <row r="913" spans="9:16" x14ac:dyDescent="0.3">
      <c r="I913"/>
      <c r="J913"/>
      <c r="N913" s="4"/>
      <c r="P913" s="3"/>
    </row>
    <row r="914" spans="9:16" x14ac:dyDescent="0.3">
      <c r="I914"/>
      <c r="J914"/>
      <c r="N914" s="4"/>
      <c r="P914" s="3"/>
    </row>
    <row r="915" spans="9:16" x14ac:dyDescent="0.3">
      <c r="I915"/>
      <c r="J915"/>
      <c r="N915" s="4"/>
      <c r="P915" s="3"/>
    </row>
    <row r="916" spans="9:16" x14ac:dyDescent="0.3">
      <c r="I916"/>
      <c r="J916"/>
      <c r="N916" s="4"/>
      <c r="P916" s="3"/>
    </row>
    <row r="917" spans="9:16" x14ac:dyDescent="0.3">
      <c r="I917"/>
      <c r="J917"/>
      <c r="N917" s="4"/>
      <c r="P917" s="3"/>
    </row>
    <row r="918" spans="9:16" x14ac:dyDescent="0.3">
      <c r="I918"/>
      <c r="J918"/>
      <c r="N918" s="4"/>
      <c r="P918" s="3"/>
    </row>
    <row r="919" spans="9:16" x14ac:dyDescent="0.3">
      <c r="I919"/>
      <c r="J919"/>
      <c r="N919" s="4"/>
      <c r="P919" s="3"/>
    </row>
    <row r="920" spans="9:16" x14ac:dyDescent="0.3">
      <c r="I920"/>
      <c r="J920"/>
      <c r="N920" s="4"/>
      <c r="P920" s="3"/>
    </row>
    <row r="921" spans="9:16" x14ac:dyDescent="0.3">
      <c r="I921"/>
      <c r="J921"/>
      <c r="N921" s="4"/>
      <c r="P921" s="3"/>
    </row>
    <row r="922" spans="9:16" x14ac:dyDescent="0.3">
      <c r="I922"/>
      <c r="J922"/>
      <c r="N922" s="4"/>
      <c r="P922" s="3"/>
    </row>
    <row r="923" spans="9:16" x14ac:dyDescent="0.3">
      <c r="I923"/>
      <c r="J923"/>
      <c r="N923" s="4"/>
      <c r="P923" s="3"/>
    </row>
    <row r="924" spans="9:16" x14ac:dyDescent="0.3">
      <c r="I924"/>
      <c r="J924"/>
      <c r="N924" s="4"/>
      <c r="P924" s="3"/>
    </row>
    <row r="925" spans="9:16" x14ac:dyDescent="0.3">
      <c r="I925"/>
      <c r="J925"/>
      <c r="N925" s="4"/>
      <c r="P925" s="3"/>
    </row>
    <row r="926" spans="9:16" x14ac:dyDescent="0.3">
      <c r="I926"/>
      <c r="J926"/>
      <c r="N926" s="4"/>
      <c r="P926" s="3"/>
    </row>
    <row r="927" spans="9:16" x14ac:dyDescent="0.3">
      <c r="I927"/>
      <c r="J927"/>
      <c r="N927" s="4"/>
      <c r="P927" s="3"/>
    </row>
    <row r="928" spans="9:16" x14ac:dyDescent="0.3">
      <c r="I928"/>
      <c r="J928"/>
      <c r="N928" s="4"/>
      <c r="P928" s="3"/>
    </row>
    <row r="929" spans="9:16" x14ac:dyDescent="0.3">
      <c r="I929"/>
      <c r="J929"/>
      <c r="N929" s="4"/>
      <c r="P929" s="3"/>
    </row>
    <row r="930" spans="9:16" x14ac:dyDescent="0.3">
      <c r="I930"/>
      <c r="J930"/>
      <c r="N930" s="4"/>
      <c r="P930" s="3"/>
    </row>
    <row r="931" spans="9:16" x14ac:dyDescent="0.3">
      <c r="I931"/>
      <c r="J931"/>
      <c r="N931" s="4"/>
      <c r="P931" s="3"/>
    </row>
    <row r="932" spans="9:16" x14ac:dyDescent="0.3">
      <c r="I932"/>
      <c r="J932"/>
      <c r="N932" s="4"/>
      <c r="P932" s="3"/>
    </row>
    <row r="933" spans="9:16" x14ac:dyDescent="0.3">
      <c r="I933"/>
      <c r="J933"/>
      <c r="N933" s="4"/>
      <c r="P933" s="3"/>
    </row>
    <row r="934" spans="9:16" x14ac:dyDescent="0.3">
      <c r="I934"/>
      <c r="J934"/>
      <c r="N934" s="4"/>
      <c r="P934" s="3"/>
    </row>
    <row r="935" spans="9:16" x14ac:dyDescent="0.3">
      <c r="I935"/>
      <c r="J935"/>
      <c r="N935" s="4"/>
      <c r="P935" s="3"/>
    </row>
    <row r="936" spans="9:16" x14ac:dyDescent="0.3">
      <c r="I936"/>
      <c r="J936"/>
      <c r="N936" s="4"/>
      <c r="P936" s="3"/>
    </row>
    <row r="937" spans="9:16" x14ac:dyDescent="0.3">
      <c r="I937"/>
      <c r="J937"/>
      <c r="N937" s="4"/>
      <c r="P937" s="3"/>
    </row>
    <row r="938" spans="9:16" x14ac:dyDescent="0.3">
      <c r="I938"/>
      <c r="J938"/>
      <c r="N938" s="4"/>
      <c r="P938" s="3"/>
    </row>
    <row r="939" spans="9:16" x14ac:dyDescent="0.3">
      <c r="I939"/>
      <c r="J939"/>
      <c r="N939" s="4"/>
      <c r="P939" s="3"/>
    </row>
    <row r="940" spans="9:16" x14ac:dyDescent="0.3">
      <c r="I940"/>
      <c r="J940"/>
      <c r="N940" s="4"/>
      <c r="P940" s="3"/>
    </row>
    <row r="941" spans="9:16" x14ac:dyDescent="0.3">
      <c r="I941"/>
      <c r="J941"/>
      <c r="N941" s="4"/>
      <c r="P941" s="3"/>
    </row>
    <row r="942" spans="9:16" x14ac:dyDescent="0.3">
      <c r="I942"/>
      <c r="J942"/>
      <c r="N942" s="4"/>
      <c r="P942" s="3"/>
    </row>
    <row r="943" spans="9:16" x14ac:dyDescent="0.3">
      <c r="I943"/>
      <c r="J943"/>
      <c r="N943" s="4"/>
      <c r="P943" s="3"/>
    </row>
    <row r="944" spans="9:16" x14ac:dyDescent="0.3">
      <c r="I944"/>
      <c r="J944"/>
      <c r="N944" s="4"/>
      <c r="P944" s="3"/>
    </row>
    <row r="945" spans="2:16" x14ac:dyDescent="0.3">
      <c r="B945" s="22"/>
      <c r="I945"/>
      <c r="J945"/>
      <c r="N945" s="4"/>
      <c r="P945" s="3"/>
    </row>
    <row r="946" spans="2:16" x14ac:dyDescent="0.3">
      <c r="B946" s="22"/>
      <c r="I946"/>
      <c r="J946"/>
      <c r="N946" s="4"/>
      <c r="P946" s="3"/>
    </row>
    <row r="947" spans="2:16" x14ac:dyDescent="0.3">
      <c r="I947"/>
      <c r="J947"/>
      <c r="N947" s="4"/>
      <c r="P947" s="3"/>
    </row>
    <row r="948" spans="2:16" x14ac:dyDescent="0.3">
      <c r="I948"/>
      <c r="J948"/>
      <c r="N948" s="4"/>
      <c r="P948" s="3"/>
    </row>
    <row r="949" spans="2:16" x14ac:dyDescent="0.3">
      <c r="I949"/>
      <c r="J949"/>
      <c r="N949" s="4"/>
      <c r="P949" s="3"/>
    </row>
    <row r="950" spans="2:16" x14ac:dyDescent="0.3">
      <c r="I950"/>
      <c r="J950"/>
      <c r="N950" s="4"/>
      <c r="P950" s="3"/>
    </row>
    <row r="951" spans="2:16" x14ac:dyDescent="0.3">
      <c r="I951"/>
      <c r="J951"/>
      <c r="N951" s="4"/>
      <c r="P951" s="3"/>
    </row>
    <row r="952" spans="2:16" x14ac:dyDescent="0.3">
      <c r="I952"/>
      <c r="J952"/>
      <c r="N952" s="4"/>
      <c r="P952" s="3"/>
    </row>
    <row r="953" spans="2:16" x14ac:dyDescent="0.3">
      <c r="I953"/>
      <c r="J953"/>
      <c r="N953" s="4"/>
      <c r="P953" s="3"/>
    </row>
    <row r="954" spans="2:16" x14ac:dyDescent="0.3">
      <c r="I954"/>
      <c r="J954"/>
      <c r="N954" s="4"/>
      <c r="P954" s="3"/>
    </row>
    <row r="955" spans="2:16" x14ac:dyDescent="0.3">
      <c r="I955"/>
      <c r="J955"/>
      <c r="N955" s="4"/>
      <c r="P955" s="3"/>
    </row>
    <row r="956" spans="2:16" x14ac:dyDescent="0.3">
      <c r="I956"/>
      <c r="J956"/>
      <c r="N956" s="4"/>
      <c r="P956" s="3"/>
    </row>
    <row r="957" spans="2:16" x14ac:dyDescent="0.3">
      <c r="I957"/>
      <c r="J957"/>
      <c r="N957" s="4"/>
      <c r="P957" s="3"/>
    </row>
    <row r="958" spans="2:16" x14ac:dyDescent="0.3">
      <c r="I958"/>
      <c r="J958"/>
      <c r="N958" s="4"/>
      <c r="P958" s="3"/>
    </row>
    <row r="959" spans="2:16" x14ac:dyDescent="0.3">
      <c r="I959"/>
      <c r="J959"/>
      <c r="N959" s="4"/>
      <c r="P959" s="3"/>
    </row>
    <row r="960" spans="2:16" x14ac:dyDescent="0.3">
      <c r="I960"/>
      <c r="J960"/>
      <c r="N960" s="4"/>
      <c r="P960" s="3"/>
    </row>
    <row r="961" spans="9:16" x14ac:dyDescent="0.3">
      <c r="I961"/>
      <c r="J961"/>
      <c r="N961" s="4"/>
      <c r="P961" s="3"/>
    </row>
    <row r="962" spans="9:16" x14ac:dyDescent="0.3">
      <c r="I962"/>
      <c r="J962"/>
      <c r="N962" s="4"/>
      <c r="P962" s="3"/>
    </row>
    <row r="963" spans="9:16" x14ac:dyDescent="0.3">
      <c r="I963"/>
      <c r="J963"/>
      <c r="N963" s="4"/>
      <c r="P963" s="3"/>
    </row>
    <row r="964" spans="9:16" x14ac:dyDescent="0.3">
      <c r="I964"/>
      <c r="J964"/>
      <c r="N964" s="4"/>
      <c r="P964" s="3"/>
    </row>
    <row r="965" spans="9:16" x14ac:dyDescent="0.3">
      <c r="I965"/>
      <c r="J965"/>
      <c r="N965" s="4"/>
      <c r="P965" s="3"/>
    </row>
    <row r="966" spans="9:16" x14ac:dyDescent="0.3">
      <c r="I966"/>
      <c r="J966"/>
      <c r="N966" s="4"/>
      <c r="P966" s="3"/>
    </row>
    <row r="967" spans="9:16" x14ac:dyDescent="0.3">
      <c r="I967"/>
      <c r="J967"/>
      <c r="N967" s="4"/>
      <c r="P967" s="3"/>
    </row>
    <row r="968" spans="9:16" x14ac:dyDescent="0.3">
      <c r="I968"/>
      <c r="J968"/>
      <c r="N968" s="4"/>
      <c r="P968" s="3"/>
    </row>
    <row r="969" spans="9:16" x14ac:dyDescent="0.3">
      <c r="I969"/>
      <c r="J969"/>
      <c r="N969" s="4"/>
      <c r="P969" s="3"/>
    </row>
    <row r="970" spans="9:16" x14ac:dyDescent="0.3">
      <c r="I970"/>
      <c r="J970"/>
      <c r="N970" s="4"/>
      <c r="P970" s="3"/>
    </row>
    <row r="971" spans="9:16" x14ac:dyDescent="0.3">
      <c r="I971"/>
      <c r="J971"/>
      <c r="N971" s="4"/>
      <c r="P971" s="3"/>
    </row>
    <row r="972" spans="9:16" x14ac:dyDescent="0.3">
      <c r="I972"/>
      <c r="J972"/>
      <c r="N972" s="4"/>
      <c r="P972" s="3"/>
    </row>
    <row r="973" spans="9:16" x14ac:dyDescent="0.3">
      <c r="I973"/>
      <c r="J973"/>
      <c r="N973" s="4"/>
      <c r="P973" s="3"/>
    </row>
    <row r="974" spans="9:16" x14ac:dyDescent="0.3">
      <c r="I974"/>
      <c r="J974"/>
      <c r="N974" s="4"/>
      <c r="P974" s="3"/>
    </row>
    <row r="975" spans="9:16" x14ac:dyDescent="0.3">
      <c r="I975"/>
      <c r="J975"/>
      <c r="N975" s="4"/>
      <c r="P975" s="3"/>
    </row>
    <row r="976" spans="9:16" x14ac:dyDescent="0.3">
      <c r="I976"/>
      <c r="J976"/>
      <c r="N976" s="4"/>
      <c r="P976" s="3"/>
    </row>
    <row r="977" spans="3:16" x14ac:dyDescent="0.3">
      <c r="I977"/>
      <c r="J977"/>
      <c r="N977" s="4"/>
      <c r="P977" s="3"/>
    </row>
    <row r="978" spans="3:16" x14ac:dyDescent="0.3">
      <c r="I978"/>
      <c r="J978"/>
      <c r="N978" s="4"/>
      <c r="P978" s="3"/>
    </row>
    <row r="979" spans="3:16" x14ac:dyDescent="0.3">
      <c r="I979"/>
      <c r="J979"/>
      <c r="N979" s="4"/>
      <c r="P979" s="3"/>
    </row>
    <row r="980" spans="3:16" x14ac:dyDescent="0.3">
      <c r="I980"/>
      <c r="J980"/>
      <c r="N980" s="4"/>
      <c r="P980" s="3"/>
    </row>
    <row r="981" spans="3:16" x14ac:dyDescent="0.3">
      <c r="I981"/>
      <c r="J981"/>
      <c r="N981" s="4"/>
      <c r="P981" s="3"/>
    </row>
    <row r="982" spans="3:16" x14ac:dyDescent="0.3">
      <c r="I982"/>
      <c r="J982"/>
      <c r="N982" s="4"/>
      <c r="P982" s="3"/>
    </row>
    <row r="983" spans="3:16" x14ac:dyDescent="0.3">
      <c r="I983"/>
      <c r="J983"/>
      <c r="N983" s="4"/>
      <c r="P983" s="3"/>
    </row>
    <row r="984" spans="3:16" x14ac:dyDescent="0.3">
      <c r="I984"/>
      <c r="J984"/>
      <c r="N984" s="4"/>
      <c r="P984" s="3"/>
    </row>
    <row r="985" spans="3:16" x14ac:dyDescent="0.3">
      <c r="I985"/>
      <c r="J985"/>
      <c r="N985" s="4"/>
      <c r="P985" s="3"/>
    </row>
    <row r="986" spans="3:16" x14ac:dyDescent="0.3">
      <c r="I986"/>
      <c r="J986"/>
      <c r="N986" s="4"/>
      <c r="P986" s="3"/>
    </row>
    <row r="987" spans="3:16" x14ac:dyDescent="0.3">
      <c r="C987"/>
      <c r="D987"/>
      <c r="E987"/>
      <c r="F987"/>
      <c r="G987"/>
      <c r="H987"/>
      <c r="I987"/>
      <c r="J987"/>
      <c r="N987" s="4"/>
      <c r="P987" s="3"/>
    </row>
    <row r="988" spans="3:16" x14ac:dyDescent="0.3">
      <c r="C988"/>
      <c r="D988"/>
      <c r="E988"/>
      <c r="F988"/>
      <c r="G988"/>
      <c r="H988"/>
      <c r="I988"/>
      <c r="J988"/>
      <c r="N988" s="4"/>
      <c r="P988" s="3"/>
    </row>
    <row r="989" spans="3:16" x14ac:dyDescent="0.3">
      <c r="C989"/>
      <c r="D989"/>
      <c r="E989"/>
      <c r="F989"/>
      <c r="G989"/>
      <c r="H989"/>
      <c r="I989"/>
      <c r="J989"/>
      <c r="N989" s="4"/>
      <c r="P989" s="3"/>
    </row>
    <row r="990" spans="3:16" x14ac:dyDescent="0.3">
      <c r="C990"/>
      <c r="D990"/>
      <c r="E990"/>
      <c r="F990"/>
      <c r="G990"/>
      <c r="H990"/>
      <c r="I990"/>
      <c r="J990"/>
      <c r="N990" s="4"/>
      <c r="P990" s="3"/>
    </row>
    <row r="991" spans="3:16" x14ac:dyDescent="0.3">
      <c r="C991"/>
      <c r="D991"/>
      <c r="E991"/>
      <c r="F991"/>
      <c r="G991"/>
      <c r="H991"/>
      <c r="I991"/>
      <c r="J991"/>
      <c r="N991" s="4"/>
      <c r="P991" s="3"/>
    </row>
    <row r="992" spans="3:16" x14ac:dyDescent="0.3">
      <c r="C992"/>
      <c r="D992"/>
      <c r="E992"/>
      <c r="F992"/>
      <c r="G992"/>
      <c r="H992"/>
      <c r="I992"/>
      <c r="J992"/>
      <c r="N992" s="4"/>
      <c r="P992" s="3"/>
    </row>
    <row r="993" spans="3:16" x14ac:dyDescent="0.3">
      <c r="C993"/>
      <c r="D993"/>
      <c r="E993"/>
      <c r="F993"/>
      <c r="G993"/>
      <c r="H993"/>
      <c r="I993"/>
      <c r="J993"/>
      <c r="N993" s="4"/>
      <c r="P993" s="3"/>
    </row>
    <row r="994" spans="3:16" x14ac:dyDescent="0.3">
      <c r="C994"/>
      <c r="D994"/>
      <c r="E994"/>
      <c r="F994"/>
      <c r="G994"/>
      <c r="H994"/>
      <c r="I994"/>
      <c r="J994"/>
      <c r="N994" s="4"/>
      <c r="P994" s="3"/>
    </row>
    <row r="995" spans="3:16" x14ac:dyDescent="0.3">
      <c r="C995"/>
      <c r="D995"/>
      <c r="E995"/>
      <c r="F995"/>
      <c r="G995"/>
      <c r="H995"/>
      <c r="I995"/>
      <c r="J995"/>
      <c r="N995" s="4"/>
      <c r="P995" s="3"/>
    </row>
    <row r="996" spans="3:16" x14ac:dyDescent="0.3">
      <c r="C996"/>
      <c r="D996"/>
      <c r="E996"/>
      <c r="F996"/>
      <c r="G996"/>
      <c r="H996"/>
      <c r="I996"/>
      <c r="J996"/>
      <c r="N996" s="4"/>
      <c r="P996" s="3"/>
    </row>
    <row r="997" spans="3:16" x14ac:dyDescent="0.3">
      <c r="C997"/>
      <c r="D997"/>
      <c r="E997"/>
      <c r="F997"/>
      <c r="G997"/>
      <c r="H997"/>
      <c r="I997"/>
      <c r="J997"/>
      <c r="N997" s="4"/>
      <c r="P997" s="3"/>
    </row>
    <row r="998" spans="3:16" x14ac:dyDescent="0.3">
      <c r="C998"/>
      <c r="D998"/>
      <c r="E998"/>
      <c r="F998"/>
      <c r="G998"/>
      <c r="H998"/>
      <c r="I998"/>
      <c r="J998"/>
      <c r="N998" s="4"/>
      <c r="P998" s="3"/>
    </row>
    <row r="999" spans="3:16" x14ac:dyDescent="0.3">
      <c r="C999"/>
      <c r="D999"/>
      <c r="E999"/>
      <c r="F999"/>
      <c r="G999"/>
      <c r="H999"/>
      <c r="I999"/>
      <c r="J999"/>
      <c r="N999" s="4"/>
      <c r="P999" s="3"/>
    </row>
    <row r="1000" spans="3:16" x14ac:dyDescent="0.3">
      <c r="C1000"/>
      <c r="D1000"/>
      <c r="E1000"/>
      <c r="F1000"/>
      <c r="G1000"/>
      <c r="H1000"/>
      <c r="I1000"/>
      <c r="J1000"/>
      <c r="N1000" s="4"/>
      <c r="P1000" s="3"/>
    </row>
    <row r="1001" spans="3:16" x14ac:dyDescent="0.3">
      <c r="C1001"/>
      <c r="D1001"/>
      <c r="E1001"/>
      <c r="F1001"/>
      <c r="G1001"/>
      <c r="H1001"/>
      <c r="I1001"/>
      <c r="J1001"/>
      <c r="N1001" s="4"/>
      <c r="P1001" s="3"/>
    </row>
    <row r="1002" spans="3:16" x14ac:dyDescent="0.3">
      <c r="C1002"/>
      <c r="D1002"/>
      <c r="E1002"/>
      <c r="F1002"/>
      <c r="G1002"/>
      <c r="H1002"/>
      <c r="I1002"/>
      <c r="J1002"/>
      <c r="N1002" s="4"/>
      <c r="P1002" s="3"/>
    </row>
    <row r="1003" spans="3:16" x14ac:dyDescent="0.3">
      <c r="C1003"/>
      <c r="D1003"/>
      <c r="E1003"/>
      <c r="F1003"/>
      <c r="G1003"/>
      <c r="H1003"/>
      <c r="I1003"/>
      <c r="J1003"/>
      <c r="N1003" s="4"/>
      <c r="P1003" s="3"/>
    </row>
    <row r="1004" spans="3:16" x14ac:dyDescent="0.3">
      <c r="C1004"/>
      <c r="D1004"/>
      <c r="E1004"/>
      <c r="F1004"/>
      <c r="G1004"/>
      <c r="H1004"/>
      <c r="I1004"/>
      <c r="J1004"/>
      <c r="N1004" s="4"/>
      <c r="P1004" s="3"/>
    </row>
    <row r="1005" spans="3:16" x14ac:dyDescent="0.3">
      <c r="C1005"/>
      <c r="D1005"/>
      <c r="E1005"/>
      <c r="F1005"/>
      <c r="G1005"/>
      <c r="H1005"/>
      <c r="I1005"/>
      <c r="J1005"/>
      <c r="N1005" s="4"/>
      <c r="P1005" s="3"/>
    </row>
    <row r="1006" spans="3:16" x14ac:dyDescent="0.3">
      <c r="C1006"/>
      <c r="D1006"/>
      <c r="E1006"/>
      <c r="F1006"/>
      <c r="G1006"/>
      <c r="H1006"/>
      <c r="I1006"/>
      <c r="J1006"/>
      <c r="N1006" s="4"/>
      <c r="P1006" s="3"/>
    </row>
    <row r="1007" spans="3:16" x14ac:dyDescent="0.3">
      <c r="C1007"/>
      <c r="D1007"/>
      <c r="E1007"/>
      <c r="F1007"/>
      <c r="G1007"/>
      <c r="H1007"/>
      <c r="I1007"/>
      <c r="J1007"/>
      <c r="N1007" s="4"/>
      <c r="P1007" s="3"/>
    </row>
    <row r="1008" spans="3:16" x14ac:dyDescent="0.3">
      <c r="C1008"/>
      <c r="D1008"/>
      <c r="E1008"/>
      <c r="F1008"/>
      <c r="G1008"/>
      <c r="H1008"/>
      <c r="I1008"/>
      <c r="J1008"/>
      <c r="N1008" s="4"/>
      <c r="P1008" s="3"/>
    </row>
    <row r="1009" spans="2:16" x14ac:dyDescent="0.3">
      <c r="C1009"/>
      <c r="D1009"/>
      <c r="E1009"/>
      <c r="F1009"/>
      <c r="G1009"/>
      <c r="H1009"/>
      <c r="I1009"/>
      <c r="J1009"/>
      <c r="N1009" s="4"/>
      <c r="P1009" s="3"/>
    </row>
    <row r="1010" spans="2:16" x14ac:dyDescent="0.3">
      <c r="C1010"/>
      <c r="D1010"/>
      <c r="E1010"/>
      <c r="F1010"/>
      <c r="G1010"/>
      <c r="H1010"/>
      <c r="I1010"/>
      <c r="J1010"/>
      <c r="N1010" s="4"/>
      <c r="P1010" s="3"/>
    </row>
    <row r="1011" spans="2:16" x14ac:dyDescent="0.3">
      <c r="C1011"/>
      <c r="D1011"/>
      <c r="E1011"/>
      <c r="F1011"/>
      <c r="G1011"/>
      <c r="H1011"/>
      <c r="I1011"/>
      <c r="J1011"/>
      <c r="N1011" s="4"/>
      <c r="P1011" s="3"/>
    </row>
    <row r="1012" spans="2:16" x14ac:dyDescent="0.3">
      <c r="C1012"/>
      <c r="D1012"/>
      <c r="E1012"/>
      <c r="F1012"/>
      <c r="G1012"/>
      <c r="H1012"/>
      <c r="I1012"/>
      <c r="J1012"/>
      <c r="N1012" s="4"/>
      <c r="P1012" s="3"/>
    </row>
    <row r="1013" spans="2:16" x14ac:dyDescent="0.3">
      <c r="C1013"/>
      <c r="D1013"/>
      <c r="E1013"/>
      <c r="F1013"/>
      <c r="G1013"/>
      <c r="H1013"/>
      <c r="I1013"/>
      <c r="J1013"/>
      <c r="N1013" s="4"/>
      <c r="P1013" s="3"/>
    </row>
    <row r="1014" spans="2:16" x14ac:dyDescent="0.3">
      <c r="B1014" s="22"/>
      <c r="C1014"/>
      <c r="D1014"/>
      <c r="E1014"/>
      <c r="F1014"/>
      <c r="G1014"/>
      <c r="H1014"/>
      <c r="I1014"/>
      <c r="J1014"/>
      <c r="N1014" s="4"/>
      <c r="P1014" s="3"/>
    </row>
    <row r="1015" spans="2:16" x14ac:dyDescent="0.3">
      <c r="C1015"/>
      <c r="D1015"/>
      <c r="E1015"/>
      <c r="F1015"/>
      <c r="G1015"/>
      <c r="H1015"/>
      <c r="I1015"/>
      <c r="J1015"/>
      <c r="N1015" s="4"/>
      <c r="P1015" s="3"/>
    </row>
    <row r="1016" spans="2:16" x14ac:dyDescent="0.3">
      <c r="C1016"/>
      <c r="D1016"/>
      <c r="E1016"/>
      <c r="F1016"/>
      <c r="G1016"/>
      <c r="H1016"/>
      <c r="I1016"/>
      <c r="J1016"/>
      <c r="N1016" s="4"/>
      <c r="P1016" s="3"/>
    </row>
    <row r="1017" spans="2:16" x14ac:dyDescent="0.3">
      <c r="C1017"/>
      <c r="D1017"/>
      <c r="E1017"/>
      <c r="F1017"/>
      <c r="G1017"/>
      <c r="H1017"/>
      <c r="I1017"/>
      <c r="J1017"/>
      <c r="N1017" s="4"/>
      <c r="P1017" s="3"/>
    </row>
    <row r="1018" spans="2:16" x14ac:dyDescent="0.3">
      <c r="C1018"/>
      <c r="D1018"/>
      <c r="E1018"/>
      <c r="F1018"/>
      <c r="G1018"/>
      <c r="H1018"/>
      <c r="I1018"/>
      <c r="J1018"/>
      <c r="N1018" s="4"/>
      <c r="P1018" s="3"/>
    </row>
    <row r="1019" spans="2:16" x14ac:dyDescent="0.3">
      <c r="C1019"/>
      <c r="D1019"/>
      <c r="E1019"/>
      <c r="F1019"/>
      <c r="G1019"/>
      <c r="H1019"/>
      <c r="I1019"/>
      <c r="J1019"/>
      <c r="N1019" s="4"/>
      <c r="P1019" s="3"/>
    </row>
    <row r="1020" spans="2:16" x14ac:dyDescent="0.3">
      <c r="C1020"/>
      <c r="D1020"/>
      <c r="E1020"/>
      <c r="F1020"/>
      <c r="G1020"/>
      <c r="H1020"/>
      <c r="I1020"/>
      <c r="J1020"/>
      <c r="N1020" s="4"/>
      <c r="P1020" s="3"/>
    </row>
    <row r="1021" spans="2:16" x14ac:dyDescent="0.3">
      <c r="C1021"/>
      <c r="D1021"/>
      <c r="E1021"/>
      <c r="F1021"/>
      <c r="G1021"/>
      <c r="H1021"/>
      <c r="I1021"/>
      <c r="J1021"/>
      <c r="N1021" s="4"/>
      <c r="P1021" s="3"/>
    </row>
    <row r="1022" spans="2:16" x14ac:dyDescent="0.3">
      <c r="C1022"/>
      <c r="D1022"/>
      <c r="E1022"/>
      <c r="F1022"/>
      <c r="G1022"/>
      <c r="H1022"/>
      <c r="I1022"/>
      <c r="J1022"/>
      <c r="N1022" s="4"/>
      <c r="P1022" s="3"/>
    </row>
    <row r="1023" spans="2:16" x14ac:dyDescent="0.3">
      <c r="C1023"/>
      <c r="D1023"/>
      <c r="E1023"/>
      <c r="F1023"/>
      <c r="G1023"/>
      <c r="H1023"/>
      <c r="I1023"/>
      <c r="J1023"/>
      <c r="N1023" s="4"/>
      <c r="P1023" s="3"/>
    </row>
    <row r="1024" spans="2:16" x14ac:dyDescent="0.3">
      <c r="C1024"/>
      <c r="D1024"/>
      <c r="E1024"/>
      <c r="F1024"/>
      <c r="G1024"/>
      <c r="H1024"/>
      <c r="I1024"/>
      <c r="J1024"/>
      <c r="N1024" s="4"/>
      <c r="P1024" s="3"/>
    </row>
    <row r="1025" spans="2:16" x14ac:dyDescent="0.3">
      <c r="C1025"/>
      <c r="D1025"/>
      <c r="E1025"/>
      <c r="F1025"/>
      <c r="G1025"/>
      <c r="H1025"/>
      <c r="I1025"/>
      <c r="J1025"/>
      <c r="N1025" s="4"/>
      <c r="P1025" s="3"/>
    </row>
    <row r="1026" spans="2:16" x14ac:dyDescent="0.3">
      <c r="C1026"/>
      <c r="D1026"/>
      <c r="E1026"/>
      <c r="F1026"/>
      <c r="G1026"/>
      <c r="H1026"/>
      <c r="I1026"/>
      <c r="J1026"/>
      <c r="N1026" s="4"/>
      <c r="P1026" s="3"/>
    </row>
    <row r="1027" spans="2:16" x14ac:dyDescent="0.3">
      <c r="C1027"/>
      <c r="D1027"/>
      <c r="E1027"/>
      <c r="F1027"/>
      <c r="G1027"/>
      <c r="H1027"/>
      <c r="I1027"/>
      <c r="J1027"/>
      <c r="N1027" s="4"/>
      <c r="P1027" s="3"/>
    </row>
    <row r="1028" spans="2:16" x14ac:dyDescent="0.3">
      <c r="C1028"/>
      <c r="D1028"/>
      <c r="E1028"/>
      <c r="F1028"/>
      <c r="G1028"/>
      <c r="H1028"/>
      <c r="I1028"/>
      <c r="J1028"/>
      <c r="N1028" s="4"/>
      <c r="P1028" s="3"/>
    </row>
    <row r="1029" spans="2:16" x14ac:dyDescent="0.3">
      <c r="B1029" s="22"/>
      <c r="C1029"/>
      <c r="D1029"/>
      <c r="E1029"/>
      <c r="F1029"/>
      <c r="G1029"/>
      <c r="H1029"/>
      <c r="I1029"/>
      <c r="J1029"/>
      <c r="N1029" s="4"/>
      <c r="P1029" s="3"/>
    </row>
    <row r="1030" spans="2:16" x14ac:dyDescent="0.3">
      <c r="C1030"/>
      <c r="D1030"/>
      <c r="E1030"/>
      <c r="F1030"/>
      <c r="G1030"/>
      <c r="H1030"/>
      <c r="I1030"/>
      <c r="J1030"/>
      <c r="N1030" s="4"/>
      <c r="P1030" s="3"/>
    </row>
    <row r="1031" spans="2:16" x14ac:dyDescent="0.3">
      <c r="C1031"/>
      <c r="D1031"/>
      <c r="E1031"/>
      <c r="F1031"/>
      <c r="G1031"/>
      <c r="H1031"/>
      <c r="I1031"/>
      <c r="J1031"/>
      <c r="N1031" s="4"/>
      <c r="P1031" s="3"/>
    </row>
    <row r="1032" spans="2:16" x14ac:dyDescent="0.3">
      <c r="C1032"/>
      <c r="D1032"/>
      <c r="E1032"/>
      <c r="F1032"/>
      <c r="G1032"/>
      <c r="H1032"/>
      <c r="I1032"/>
      <c r="J1032"/>
      <c r="N1032" s="4"/>
      <c r="P1032" s="3"/>
    </row>
    <row r="1033" spans="2:16" x14ac:dyDescent="0.3">
      <c r="C1033"/>
      <c r="D1033"/>
      <c r="E1033"/>
      <c r="F1033"/>
      <c r="G1033"/>
      <c r="H1033"/>
      <c r="I1033"/>
      <c r="J1033"/>
      <c r="N1033" s="4"/>
      <c r="P1033" s="3"/>
    </row>
    <row r="1034" spans="2:16" x14ac:dyDescent="0.3">
      <c r="C1034"/>
      <c r="D1034"/>
      <c r="E1034"/>
      <c r="F1034"/>
      <c r="G1034"/>
      <c r="H1034"/>
      <c r="I1034"/>
      <c r="J1034"/>
      <c r="N1034" s="4"/>
      <c r="P1034" s="3"/>
    </row>
    <row r="1035" spans="2:16" x14ac:dyDescent="0.3">
      <c r="C1035"/>
      <c r="D1035"/>
      <c r="E1035"/>
      <c r="F1035"/>
      <c r="G1035"/>
      <c r="H1035"/>
      <c r="I1035"/>
      <c r="J1035"/>
      <c r="N1035" s="4"/>
      <c r="P1035" s="3"/>
    </row>
    <row r="1036" spans="2:16" x14ac:dyDescent="0.3">
      <c r="C1036"/>
      <c r="D1036"/>
      <c r="E1036"/>
      <c r="F1036"/>
      <c r="G1036"/>
      <c r="H1036"/>
      <c r="I1036"/>
      <c r="J1036"/>
      <c r="N1036" s="4"/>
      <c r="P1036" s="3"/>
    </row>
    <row r="1037" spans="2:16" x14ac:dyDescent="0.3">
      <c r="C1037"/>
      <c r="D1037"/>
      <c r="E1037"/>
      <c r="F1037"/>
      <c r="G1037"/>
      <c r="H1037"/>
      <c r="I1037"/>
      <c r="J1037"/>
      <c r="N1037" s="4"/>
      <c r="P1037" s="3"/>
    </row>
    <row r="1038" spans="2:16" x14ac:dyDescent="0.3">
      <c r="C1038"/>
      <c r="D1038"/>
      <c r="E1038"/>
      <c r="F1038"/>
      <c r="G1038"/>
      <c r="H1038"/>
      <c r="I1038"/>
      <c r="J1038"/>
      <c r="N1038" s="4"/>
      <c r="P1038" s="3"/>
    </row>
    <row r="1039" spans="2:16" x14ac:dyDescent="0.3">
      <c r="C1039"/>
      <c r="D1039"/>
      <c r="E1039"/>
      <c r="F1039"/>
      <c r="G1039"/>
      <c r="H1039"/>
      <c r="I1039"/>
      <c r="J1039"/>
      <c r="N1039" s="4"/>
      <c r="P1039" s="3"/>
    </row>
    <row r="1040" spans="2:16" x14ac:dyDescent="0.3">
      <c r="C1040"/>
      <c r="D1040"/>
      <c r="E1040"/>
      <c r="F1040"/>
      <c r="G1040"/>
      <c r="H1040"/>
      <c r="I1040"/>
      <c r="J1040"/>
      <c r="N1040" s="4"/>
      <c r="P1040" s="3"/>
    </row>
    <row r="1041" spans="2:16" x14ac:dyDescent="0.3">
      <c r="C1041"/>
      <c r="D1041"/>
      <c r="E1041"/>
      <c r="F1041"/>
      <c r="G1041"/>
      <c r="H1041"/>
      <c r="I1041"/>
      <c r="J1041"/>
      <c r="N1041" s="4"/>
      <c r="P1041" s="3"/>
    </row>
    <row r="1042" spans="2:16" x14ac:dyDescent="0.3">
      <c r="B1042" s="22"/>
      <c r="C1042"/>
      <c r="D1042"/>
      <c r="E1042"/>
      <c r="F1042"/>
      <c r="G1042"/>
      <c r="H1042"/>
      <c r="I1042"/>
      <c r="J1042"/>
      <c r="N1042" s="4"/>
      <c r="P1042" s="3"/>
    </row>
    <row r="1043" spans="2:16" x14ac:dyDescent="0.3">
      <c r="B1043" s="22"/>
      <c r="C1043"/>
      <c r="D1043"/>
      <c r="E1043"/>
      <c r="F1043"/>
      <c r="G1043"/>
      <c r="H1043"/>
      <c r="I1043"/>
      <c r="J1043"/>
      <c r="N1043" s="4"/>
      <c r="P1043" s="3"/>
    </row>
    <row r="1044" spans="2:16" x14ac:dyDescent="0.3">
      <c r="B1044" s="22"/>
      <c r="C1044"/>
      <c r="D1044"/>
      <c r="E1044"/>
      <c r="F1044"/>
      <c r="G1044"/>
      <c r="H1044"/>
      <c r="I1044"/>
      <c r="J1044"/>
      <c r="N1044" s="4"/>
      <c r="P1044" s="3"/>
    </row>
    <row r="1045" spans="2:16" x14ac:dyDescent="0.3">
      <c r="I1045"/>
      <c r="J1045"/>
      <c r="N1045" s="4"/>
      <c r="P1045" s="3"/>
    </row>
    <row r="1046" spans="2:16" x14ac:dyDescent="0.3">
      <c r="I1046"/>
      <c r="J1046"/>
      <c r="N1046" s="4"/>
      <c r="P1046" s="3"/>
    </row>
    <row r="1047" spans="2:16" x14ac:dyDescent="0.3">
      <c r="I1047"/>
      <c r="J1047"/>
      <c r="N1047" s="4"/>
      <c r="P1047" s="3"/>
    </row>
    <row r="1048" spans="2:16" x14ac:dyDescent="0.3">
      <c r="I1048"/>
      <c r="J1048"/>
      <c r="N1048" s="4"/>
      <c r="P1048" s="3"/>
    </row>
    <row r="1049" spans="2:16" x14ac:dyDescent="0.3">
      <c r="I1049"/>
      <c r="J1049"/>
      <c r="N1049" s="4"/>
    </row>
    <row r="1050" spans="2:16" x14ac:dyDescent="0.3">
      <c r="I1050"/>
      <c r="J1050"/>
    </row>
    <row r="1051" spans="2:16" x14ac:dyDescent="0.3">
      <c r="I1051"/>
      <c r="J1051"/>
    </row>
    <row r="1052" spans="2:16" x14ac:dyDescent="0.3">
      <c r="I1052"/>
      <c r="J1052"/>
    </row>
    <row r="1053" spans="2:16" x14ac:dyDescent="0.3">
      <c r="I1053"/>
      <c r="J1053"/>
    </row>
    <row r="1054" spans="2:16" x14ac:dyDescent="0.3">
      <c r="I1054"/>
      <c r="J1054"/>
    </row>
    <row r="1055" spans="2:16" x14ac:dyDescent="0.3">
      <c r="I1055"/>
      <c r="J1055"/>
    </row>
    <row r="1056" spans="2:16" x14ac:dyDescent="0.3">
      <c r="I1056"/>
      <c r="J1056"/>
    </row>
    <row r="1057" spans="2:10" x14ac:dyDescent="0.3">
      <c r="I1057"/>
      <c r="J1057"/>
    </row>
    <row r="1058" spans="2:10" x14ac:dyDescent="0.3">
      <c r="I1058"/>
      <c r="J1058"/>
    </row>
    <row r="1059" spans="2:10" x14ac:dyDescent="0.3">
      <c r="I1059"/>
      <c r="J1059"/>
    </row>
    <row r="1060" spans="2:10" x14ac:dyDescent="0.3">
      <c r="I1060"/>
      <c r="J1060"/>
    </row>
    <row r="1061" spans="2:10" x14ac:dyDescent="0.3">
      <c r="I1061"/>
      <c r="J1061"/>
    </row>
    <row r="1062" spans="2:10" x14ac:dyDescent="0.3">
      <c r="I1062"/>
      <c r="J1062"/>
    </row>
    <row r="1063" spans="2:10" x14ac:dyDescent="0.3">
      <c r="I1063"/>
      <c r="J1063"/>
    </row>
    <row r="1064" spans="2:10" x14ac:dyDescent="0.3">
      <c r="I1064"/>
      <c r="J1064"/>
    </row>
    <row r="1065" spans="2:10" x14ac:dyDescent="0.3">
      <c r="I1065"/>
      <c r="J1065"/>
    </row>
    <row r="1066" spans="2:10" x14ac:dyDescent="0.3">
      <c r="I1066"/>
      <c r="J1066"/>
    </row>
    <row r="1067" spans="2:10" x14ac:dyDescent="0.3">
      <c r="I1067"/>
      <c r="J1067"/>
    </row>
    <row r="1068" spans="2:10" x14ac:dyDescent="0.3">
      <c r="B1068" s="22"/>
      <c r="I1068"/>
      <c r="J1068"/>
    </row>
    <row r="1069" spans="2:10" x14ac:dyDescent="0.3">
      <c r="I1069"/>
      <c r="J1069"/>
    </row>
    <row r="1070" spans="2:10" x14ac:dyDescent="0.3">
      <c r="I1070"/>
      <c r="J1070"/>
    </row>
    <row r="1071" spans="2:10" x14ac:dyDescent="0.3">
      <c r="I1071"/>
      <c r="J1071"/>
    </row>
    <row r="1072" spans="2:10" x14ac:dyDescent="0.3">
      <c r="I1072"/>
      <c r="J1072"/>
    </row>
    <row r="1073" spans="9:10" x14ac:dyDescent="0.3">
      <c r="I1073"/>
      <c r="J1073"/>
    </row>
    <row r="1074" spans="9:10" x14ac:dyDescent="0.3">
      <c r="I1074"/>
      <c r="J1074"/>
    </row>
    <row r="1075" spans="9:10" x14ac:dyDescent="0.3">
      <c r="I1075"/>
      <c r="J1075"/>
    </row>
    <row r="1076" spans="9:10" x14ac:dyDescent="0.3">
      <c r="I1076"/>
      <c r="J1076"/>
    </row>
    <row r="1077" spans="9:10" x14ac:dyDescent="0.3">
      <c r="I1077"/>
      <c r="J1077"/>
    </row>
    <row r="1078" spans="9:10" x14ac:dyDescent="0.3">
      <c r="I1078"/>
      <c r="J1078"/>
    </row>
    <row r="1079" spans="9:10" x14ac:dyDescent="0.3">
      <c r="I1079"/>
      <c r="J1079"/>
    </row>
    <row r="1080" spans="9:10" x14ac:dyDescent="0.3">
      <c r="I1080"/>
      <c r="J1080"/>
    </row>
    <row r="1081" spans="9:10" x14ac:dyDescent="0.3">
      <c r="I1081"/>
      <c r="J1081"/>
    </row>
    <row r="1082" spans="9:10" x14ac:dyDescent="0.3">
      <c r="I1082"/>
      <c r="J1082"/>
    </row>
    <row r="1083" spans="9:10" x14ac:dyDescent="0.3">
      <c r="I1083"/>
      <c r="J1083"/>
    </row>
    <row r="1084" spans="9:10" x14ac:dyDescent="0.3">
      <c r="I1084"/>
      <c r="J1084"/>
    </row>
    <row r="1085" spans="9:10" x14ac:dyDescent="0.3">
      <c r="I1085"/>
      <c r="J1085"/>
    </row>
    <row r="1086" spans="9:10" x14ac:dyDescent="0.3">
      <c r="I1086"/>
      <c r="J1086"/>
    </row>
    <row r="1087" spans="9:10" x14ac:dyDescent="0.3">
      <c r="I1087"/>
      <c r="J1087"/>
    </row>
    <row r="1088" spans="9:10" x14ac:dyDescent="0.3">
      <c r="I1088"/>
      <c r="J1088"/>
    </row>
    <row r="1089" spans="9:10" x14ac:dyDescent="0.3">
      <c r="I1089"/>
      <c r="J1089"/>
    </row>
    <row r="1090" spans="9:10" x14ac:dyDescent="0.3">
      <c r="I1090"/>
      <c r="J1090"/>
    </row>
    <row r="1091" spans="9:10" x14ac:dyDescent="0.3">
      <c r="I1091"/>
      <c r="J1091"/>
    </row>
    <row r="1092" spans="9:10" x14ac:dyDescent="0.3">
      <c r="I1092"/>
      <c r="J1092"/>
    </row>
    <row r="1093" spans="9:10" x14ac:dyDescent="0.3">
      <c r="I1093"/>
      <c r="J1093"/>
    </row>
    <row r="1094" spans="9:10" x14ac:dyDescent="0.3">
      <c r="I1094"/>
      <c r="J1094"/>
    </row>
    <row r="1095" spans="9:10" x14ac:dyDescent="0.3">
      <c r="I1095"/>
      <c r="J1095"/>
    </row>
    <row r="1096" spans="9:10" x14ac:dyDescent="0.3">
      <c r="I1096"/>
      <c r="J1096"/>
    </row>
    <row r="1097" spans="9:10" x14ac:dyDescent="0.3">
      <c r="I1097"/>
      <c r="J1097"/>
    </row>
    <row r="1098" spans="9:10" x14ac:dyDescent="0.3">
      <c r="I1098"/>
      <c r="J1098"/>
    </row>
    <row r="1099" spans="9:10" x14ac:dyDescent="0.3">
      <c r="I1099"/>
      <c r="J1099"/>
    </row>
    <row r="1100" spans="9:10" x14ac:dyDescent="0.3">
      <c r="I1100"/>
      <c r="J1100"/>
    </row>
    <row r="1101" spans="9:10" x14ac:dyDescent="0.3">
      <c r="I1101"/>
      <c r="J1101"/>
    </row>
    <row r="1102" spans="9:10" x14ac:dyDescent="0.3">
      <c r="I1102"/>
      <c r="J1102"/>
    </row>
    <row r="1103" spans="9:10" x14ac:dyDescent="0.3">
      <c r="I1103"/>
      <c r="J1103"/>
    </row>
    <row r="1104" spans="9:10" x14ac:dyDescent="0.3">
      <c r="I1104"/>
      <c r="J1104"/>
    </row>
    <row r="1105" spans="2:10" x14ac:dyDescent="0.3">
      <c r="I1105"/>
      <c r="J1105"/>
    </row>
    <row r="1106" spans="2:10" x14ac:dyDescent="0.3">
      <c r="I1106"/>
      <c r="J1106"/>
    </row>
    <row r="1107" spans="2:10" x14ac:dyDescent="0.3">
      <c r="B1107" s="22"/>
      <c r="I1107"/>
      <c r="J1107"/>
    </row>
    <row r="1108" spans="2:10" x14ac:dyDescent="0.3">
      <c r="I1108"/>
      <c r="J1108"/>
    </row>
    <row r="1109" spans="2:10" x14ac:dyDescent="0.3">
      <c r="I1109"/>
      <c r="J1109"/>
    </row>
    <row r="1110" spans="2:10" x14ac:dyDescent="0.3">
      <c r="I1110"/>
      <c r="J1110"/>
    </row>
    <row r="1111" spans="2:10" x14ac:dyDescent="0.3">
      <c r="I1111"/>
      <c r="J1111"/>
    </row>
    <row r="1112" spans="2:10" x14ac:dyDescent="0.3">
      <c r="I1112"/>
      <c r="J1112"/>
    </row>
    <row r="1113" spans="2:10" x14ac:dyDescent="0.3">
      <c r="I1113"/>
      <c r="J1113"/>
    </row>
    <row r="1114" spans="2:10" x14ac:dyDescent="0.3">
      <c r="I1114"/>
      <c r="J1114"/>
    </row>
    <row r="1115" spans="2:10" x14ac:dyDescent="0.3">
      <c r="B1115" s="22"/>
      <c r="I1115"/>
      <c r="J1115"/>
    </row>
    <row r="1116" spans="2:10" x14ac:dyDescent="0.3">
      <c r="I1116"/>
      <c r="J1116"/>
    </row>
    <row r="1117" spans="2:10" x14ac:dyDescent="0.3">
      <c r="I1117"/>
      <c r="J1117"/>
    </row>
    <row r="1118" spans="2:10" x14ac:dyDescent="0.3">
      <c r="I1118"/>
      <c r="J1118"/>
    </row>
    <row r="1119" spans="2:10" x14ac:dyDescent="0.3">
      <c r="I1119"/>
      <c r="J1119"/>
    </row>
    <row r="1120" spans="2:10" x14ac:dyDescent="0.3">
      <c r="I1120"/>
      <c r="J1120"/>
    </row>
    <row r="1121" spans="2:10" x14ac:dyDescent="0.3">
      <c r="I1121"/>
      <c r="J1121"/>
    </row>
    <row r="1122" spans="2:10" x14ac:dyDescent="0.3">
      <c r="I1122"/>
      <c r="J1122"/>
    </row>
    <row r="1123" spans="2:10" x14ac:dyDescent="0.3">
      <c r="I1123"/>
      <c r="J1123"/>
    </row>
    <row r="1124" spans="2:10" x14ac:dyDescent="0.3">
      <c r="I1124"/>
      <c r="J1124"/>
    </row>
    <row r="1125" spans="2:10" x14ac:dyDescent="0.3">
      <c r="I1125"/>
      <c r="J1125"/>
    </row>
    <row r="1126" spans="2:10" x14ac:dyDescent="0.3">
      <c r="I1126"/>
      <c r="J1126"/>
    </row>
    <row r="1127" spans="2:10" x14ac:dyDescent="0.3">
      <c r="I1127"/>
      <c r="J1127"/>
    </row>
    <row r="1128" spans="2:10" x14ac:dyDescent="0.3">
      <c r="I1128"/>
      <c r="J1128"/>
    </row>
    <row r="1129" spans="2:10" x14ac:dyDescent="0.3">
      <c r="I1129"/>
      <c r="J1129"/>
    </row>
    <row r="1130" spans="2:10" x14ac:dyDescent="0.3">
      <c r="I1130"/>
      <c r="J1130"/>
    </row>
    <row r="1131" spans="2:10" x14ac:dyDescent="0.3">
      <c r="I1131"/>
      <c r="J1131"/>
    </row>
    <row r="1132" spans="2:10" x14ac:dyDescent="0.3">
      <c r="B1132" s="22"/>
      <c r="I1132"/>
      <c r="J1132"/>
    </row>
    <row r="1133" spans="2:10" x14ac:dyDescent="0.3">
      <c r="I1133"/>
      <c r="J1133"/>
    </row>
    <row r="1134" spans="2:10" x14ac:dyDescent="0.3">
      <c r="I1134"/>
      <c r="J1134"/>
    </row>
    <row r="1135" spans="2:10" x14ac:dyDescent="0.3">
      <c r="I1135"/>
      <c r="J1135"/>
    </row>
    <row r="1136" spans="2:10" x14ac:dyDescent="0.3">
      <c r="I1136"/>
      <c r="J1136"/>
    </row>
    <row r="1137" spans="2:10" x14ac:dyDescent="0.3">
      <c r="I1137"/>
      <c r="J1137"/>
    </row>
    <row r="1138" spans="2:10" x14ac:dyDescent="0.3">
      <c r="B1138" s="22"/>
      <c r="I1138"/>
      <c r="J1138"/>
    </row>
    <row r="1139" spans="2:10" x14ac:dyDescent="0.3">
      <c r="I1139"/>
      <c r="J1139"/>
    </row>
    <row r="1140" spans="2:10" x14ac:dyDescent="0.3">
      <c r="I1140"/>
      <c r="J1140"/>
    </row>
    <row r="1141" spans="2:10" x14ac:dyDescent="0.3">
      <c r="I1141"/>
      <c r="J1141"/>
    </row>
    <row r="1142" spans="2:10" x14ac:dyDescent="0.3">
      <c r="I1142"/>
      <c r="J1142"/>
    </row>
    <row r="1143" spans="2:10" x14ac:dyDescent="0.3">
      <c r="I1143"/>
      <c r="J1143"/>
    </row>
    <row r="1144" spans="2:10" x14ac:dyDescent="0.3">
      <c r="I1144"/>
      <c r="J1144"/>
    </row>
    <row r="1145" spans="2:10" x14ac:dyDescent="0.3">
      <c r="I1145"/>
      <c r="J1145"/>
    </row>
    <row r="1146" spans="2:10" x14ac:dyDescent="0.3">
      <c r="I1146"/>
      <c r="J1146"/>
    </row>
    <row r="1147" spans="2:10" x14ac:dyDescent="0.3">
      <c r="I1147"/>
      <c r="J1147"/>
    </row>
    <row r="1148" spans="2:10" x14ac:dyDescent="0.3">
      <c r="I1148"/>
      <c r="J1148"/>
    </row>
    <row r="1149" spans="2:10" x14ac:dyDescent="0.3">
      <c r="I1149"/>
      <c r="J1149"/>
    </row>
    <row r="1150" spans="2:10" x14ac:dyDescent="0.3">
      <c r="I1150"/>
      <c r="J1150"/>
    </row>
    <row r="1151" spans="2:10" x14ac:dyDescent="0.3">
      <c r="I1151"/>
      <c r="J1151"/>
    </row>
    <row r="1152" spans="2:10" x14ac:dyDescent="0.3">
      <c r="I1152"/>
      <c r="J1152"/>
    </row>
    <row r="1153" spans="2:10" x14ac:dyDescent="0.3">
      <c r="I1153"/>
      <c r="J1153"/>
    </row>
    <row r="1154" spans="2:10" x14ac:dyDescent="0.3">
      <c r="I1154"/>
      <c r="J1154"/>
    </row>
    <row r="1155" spans="2:10" x14ac:dyDescent="0.3">
      <c r="I1155"/>
      <c r="J1155"/>
    </row>
    <row r="1156" spans="2:10" x14ac:dyDescent="0.3">
      <c r="I1156"/>
      <c r="J1156"/>
    </row>
    <row r="1157" spans="2:10" x14ac:dyDescent="0.3">
      <c r="I1157"/>
      <c r="J1157"/>
    </row>
    <row r="1158" spans="2:10" x14ac:dyDescent="0.3">
      <c r="I1158"/>
      <c r="J1158"/>
    </row>
    <row r="1159" spans="2:10" x14ac:dyDescent="0.3">
      <c r="B1159" s="22"/>
      <c r="I1159"/>
      <c r="J1159"/>
    </row>
    <row r="1160" spans="2:10" x14ac:dyDescent="0.3">
      <c r="I1160"/>
      <c r="J1160"/>
    </row>
    <row r="1161" spans="2:10" x14ac:dyDescent="0.3">
      <c r="I1161"/>
      <c r="J1161"/>
    </row>
    <row r="1162" spans="2:10" x14ac:dyDescent="0.3">
      <c r="I1162"/>
      <c r="J1162"/>
    </row>
    <row r="1163" spans="2:10" x14ac:dyDescent="0.3">
      <c r="I1163"/>
      <c r="J1163"/>
    </row>
    <row r="1164" spans="2:10" x14ac:dyDescent="0.3">
      <c r="I1164"/>
      <c r="J1164"/>
    </row>
    <row r="1165" spans="2:10" x14ac:dyDescent="0.3">
      <c r="I1165"/>
      <c r="J1165"/>
    </row>
    <row r="1166" spans="2:10" x14ac:dyDescent="0.3">
      <c r="I1166"/>
      <c r="J1166"/>
    </row>
    <row r="1167" spans="2:10" x14ac:dyDescent="0.3">
      <c r="I1167"/>
      <c r="J1167"/>
    </row>
    <row r="1168" spans="2:10" x14ac:dyDescent="0.3">
      <c r="I1168"/>
      <c r="J1168"/>
    </row>
    <row r="1169" spans="9:10" x14ac:dyDescent="0.3">
      <c r="I1169"/>
      <c r="J1169"/>
    </row>
    <row r="1170" spans="9:10" x14ac:dyDescent="0.3">
      <c r="I1170"/>
      <c r="J1170"/>
    </row>
    <row r="1171" spans="9:10" x14ac:dyDescent="0.3">
      <c r="I1171"/>
      <c r="J1171"/>
    </row>
    <row r="1172" spans="9:10" x14ac:dyDescent="0.3">
      <c r="I1172"/>
      <c r="J1172"/>
    </row>
    <row r="1173" spans="9:10" x14ac:dyDescent="0.3">
      <c r="I1173"/>
      <c r="J1173"/>
    </row>
    <row r="1174" spans="9:10" x14ac:dyDescent="0.3">
      <c r="I1174"/>
      <c r="J1174"/>
    </row>
    <row r="1175" spans="9:10" x14ac:dyDescent="0.3">
      <c r="I1175"/>
      <c r="J1175"/>
    </row>
    <row r="1176" spans="9:10" x14ac:dyDescent="0.3">
      <c r="I1176"/>
      <c r="J1176"/>
    </row>
    <row r="1177" spans="9:10" x14ac:dyDescent="0.3">
      <c r="I1177"/>
      <c r="J1177"/>
    </row>
    <row r="1178" spans="9:10" x14ac:dyDescent="0.3">
      <c r="I1178"/>
      <c r="J1178"/>
    </row>
    <row r="1179" spans="9:10" x14ac:dyDescent="0.3">
      <c r="I1179"/>
      <c r="J1179"/>
    </row>
    <row r="1180" spans="9:10" x14ac:dyDescent="0.3">
      <c r="I1180"/>
      <c r="J1180"/>
    </row>
    <row r="1181" spans="9:10" x14ac:dyDescent="0.3">
      <c r="I1181"/>
      <c r="J1181"/>
    </row>
    <row r="1182" spans="9:10" x14ac:dyDescent="0.3">
      <c r="I1182"/>
      <c r="J1182"/>
    </row>
    <row r="1183" spans="9:10" x14ac:dyDescent="0.3">
      <c r="I1183"/>
      <c r="J1183"/>
    </row>
    <row r="1184" spans="9:10" x14ac:dyDescent="0.3">
      <c r="I1184"/>
      <c r="J1184"/>
    </row>
    <row r="1185" spans="9:10" x14ac:dyDescent="0.3">
      <c r="I1185"/>
      <c r="J1185"/>
    </row>
    <row r="1186" spans="9:10" x14ac:dyDescent="0.3">
      <c r="I1186"/>
      <c r="J1186"/>
    </row>
    <row r="1187" spans="9:10" x14ac:dyDescent="0.3">
      <c r="I1187"/>
      <c r="J1187"/>
    </row>
    <row r="1188" spans="9:10" x14ac:dyDescent="0.3">
      <c r="I1188"/>
      <c r="J1188"/>
    </row>
    <row r="1189" spans="9:10" x14ac:dyDescent="0.3">
      <c r="I1189"/>
      <c r="J1189"/>
    </row>
    <row r="1190" spans="9:10" x14ac:dyDescent="0.3">
      <c r="I1190"/>
      <c r="J1190"/>
    </row>
    <row r="1191" spans="9:10" x14ac:dyDescent="0.3">
      <c r="I1191"/>
      <c r="J1191"/>
    </row>
    <row r="1192" spans="9:10" x14ac:dyDescent="0.3">
      <c r="I1192"/>
      <c r="J1192"/>
    </row>
    <row r="1193" spans="9:10" x14ac:dyDescent="0.3">
      <c r="I1193"/>
      <c r="J1193"/>
    </row>
    <row r="1194" spans="9:10" x14ac:dyDescent="0.3">
      <c r="I1194"/>
      <c r="J1194"/>
    </row>
    <row r="1195" spans="9:10" x14ac:dyDescent="0.3">
      <c r="I1195"/>
      <c r="J1195"/>
    </row>
    <row r="1196" spans="9:10" x14ac:dyDescent="0.3">
      <c r="I1196"/>
      <c r="J1196"/>
    </row>
    <row r="1197" spans="9:10" x14ac:dyDescent="0.3">
      <c r="I1197"/>
      <c r="J1197"/>
    </row>
    <row r="1198" spans="9:10" x14ac:dyDescent="0.3">
      <c r="I1198"/>
      <c r="J1198"/>
    </row>
    <row r="1199" spans="9:10" x14ac:dyDescent="0.3">
      <c r="I1199"/>
      <c r="J1199"/>
    </row>
    <row r="1200" spans="9:10" x14ac:dyDescent="0.3">
      <c r="I1200"/>
      <c r="J1200"/>
    </row>
    <row r="1201" spans="9:10" x14ac:dyDescent="0.3">
      <c r="I1201"/>
      <c r="J1201"/>
    </row>
    <row r="1202" spans="9:10" x14ac:dyDescent="0.3">
      <c r="I1202"/>
      <c r="J1202"/>
    </row>
    <row r="1203" spans="9:10" x14ac:dyDescent="0.3">
      <c r="I1203"/>
      <c r="J1203"/>
    </row>
    <row r="1204" spans="9:10" x14ac:dyDescent="0.3">
      <c r="I1204"/>
      <c r="J1204"/>
    </row>
    <row r="1205" spans="9:10" x14ac:dyDescent="0.3">
      <c r="I1205"/>
      <c r="J1205"/>
    </row>
    <row r="1206" spans="9:10" x14ac:dyDescent="0.3">
      <c r="I1206"/>
      <c r="J1206"/>
    </row>
    <row r="1207" spans="9:10" x14ac:dyDescent="0.3">
      <c r="I1207"/>
      <c r="J1207"/>
    </row>
    <row r="1208" spans="9:10" x14ac:dyDescent="0.3">
      <c r="I1208"/>
      <c r="J1208"/>
    </row>
    <row r="1209" spans="9:10" x14ac:dyDescent="0.3">
      <c r="I1209"/>
      <c r="J1209"/>
    </row>
    <row r="1210" spans="9:10" x14ac:dyDescent="0.3">
      <c r="I1210"/>
      <c r="J1210"/>
    </row>
    <row r="1211" spans="9:10" x14ac:dyDescent="0.3">
      <c r="I1211"/>
      <c r="J1211"/>
    </row>
    <row r="1212" spans="9:10" x14ac:dyDescent="0.3">
      <c r="I1212"/>
      <c r="J1212"/>
    </row>
    <row r="1213" spans="9:10" x14ac:dyDescent="0.3">
      <c r="I1213"/>
      <c r="J1213"/>
    </row>
    <row r="1214" spans="9:10" x14ac:dyDescent="0.3">
      <c r="I1214"/>
      <c r="J1214"/>
    </row>
    <row r="1215" spans="9:10" x14ac:dyDescent="0.3">
      <c r="I1215"/>
      <c r="J1215"/>
    </row>
    <row r="1216" spans="9:10" x14ac:dyDescent="0.3">
      <c r="I1216"/>
      <c r="J1216"/>
    </row>
    <row r="1217" spans="9:10" x14ac:dyDescent="0.3">
      <c r="I1217"/>
      <c r="J1217"/>
    </row>
    <row r="1218" spans="9:10" x14ac:dyDescent="0.3">
      <c r="I1218"/>
      <c r="J1218"/>
    </row>
    <row r="1219" spans="9:10" x14ac:dyDescent="0.3">
      <c r="I1219"/>
      <c r="J1219"/>
    </row>
    <row r="1220" spans="9:10" x14ac:dyDescent="0.3">
      <c r="I1220"/>
      <c r="J1220"/>
    </row>
    <row r="1221" spans="9:10" x14ac:dyDescent="0.3">
      <c r="I1221"/>
      <c r="J1221"/>
    </row>
    <row r="1222" spans="9:10" x14ac:dyDescent="0.3">
      <c r="I1222"/>
      <c r="J1222"/>
    </row>
    <row r="1223" spans="9:10" x14ac:dyDescent="0.3">
      <c r="I1223"/>
      <c r="J1223"/>
    </row>
    <row r="1224" spans="9:10" x14ac:dyDescent="0.3">
      <c r="I1224"/>
      <c r="J1224"/>
    </row>
    <row r="1225" spans="9:10" x14ac:dyDescent="0.3">
      <c r="I1225"/>
      <c r="J1225"/>
    </row>
    <row r="1226" spans="9:10" x14ac:dyDescent="0.3">
      <c r="I1226"/>
      <c r="J1226"/>
    </row>
    <row r="1227" spans="9:10" x14ac:dyDescent="0.3">
      <c r="I1227"/>
      <c r="J1227"/>
    </row>
    <row r="1228" spans="9:10" x14ac:dyDescent="0.3">
      <c r="I1228"/>
      <c r="J1228"/>
    </row>
    <row r="1229" spans="9:10" x14ac:dyDescent="0.3">
      <c r="I1229"/>
      <c r="J1229"/>
    </row>
    <row r="1230" spans="9:10" x14ac:dyDescent="0.3">
      <c r="I1230"/>
      <c r="J1230"/>
    </row>
    <row r="1231" spans="9:10" x14ac:dyDescent="0.3">
      <c r="I1231"/>
      <c r="J1231"/>
    </row>
    <row r="1232" spans="9:10" x14ac:dyDescent="0.3">
      <c r="I1232"/>
      <c r="J1232"/>
    </row>
    <row r="1233" spans="9:10" x14ac:dyDescent="0.3">
      <c r="I1233"/>
      <c r="J1233"/>
    </row>
    <row r="1234" spans="9:10" x14ac:dyDescent="0.3">
      <c r="I1234"/>
      <c r="J1234"/>
    </row>
    <row r="1235" spans="9:10" x14ac:dyDescent="0.3">
      <c r="I1235"/>
      <c r="J1235"/>
    </row>
    <row r="1236" spans="9:10" x14ac:dyDescent="0.3">
      <c r="I1236"/>
      <c r="J1236"/>
    </row>
    <row r="1237" spans="9:10" x14ac:dyDescent="0.3">
      <c r="I1237"/>
      <c r="J1237"/>
    </row>
    <row r="1238" spans="9:10" x14ac:dyDescent="0.3">
      <c r="I1238"/>
      <c r="J1238"/>
    </row>
    <row r="1239" spans="9:10" x14ac:dyDescent="0.3">
      <c r="I1239"/>
      <c r="J1239"/>
    </row>
    <row r="1240" spans="9:10" x14ac:dyDescent="0.3">
      <c r="I1240"/>
      <c r="J1240"/>
    </row>
    <row r="1241" spans="9:10" x14ac:dyDescent="0.3">
      <c r="I1241"/>
      <c r="J1241"/>
    </row>
    <row r="1242" spans="9:10" x14ac:dyDescent="0.3">
      <c r="I1242"/>
      <c r="J1242"/>
    </row>
    <row r="1243" spans="9:10" x14ac:dyDescent="0.3">
      <c r="I1243"/>
      <c r="J1243"/>
    </row>
    <row r="1244" spans="9:10" x14ac:dyDescent="0.3">
      <c r="I1244"/>
      <c r="J1244"/>
    </row>
    <row r="1245" spans="9:10" x14ac:dyDescent="0.3">
      <c r="I1245"/>
      <c r="J1245"/>
    </row>
    <row r="1246" spans="9:10" x14ac:dyDescent="0.3">
      <c r="I1246"/>
      <c r="J1246"/>
    </row>
    <row r="1247" spans="9:10" x14ac:dyDescent="0.3">
      <c r="I1247"/>
      <c r="J1247"/>
    </row>
    <row r="1248" spans="9:10" x14ac:dyDescent="0.3">
      <c r="I1248"/>
      <c r="J1248"/>
    </row>
    <row r="1249" spans="2:10" x14ac:dyDescent="0.3">
      <c r="I1249"/>
      <c r="J1249"/>
    </row>
    <row r="1250" spans="2:10" x14ac:dyDescent="0.3">
      <c r="I1250"/>
      <c r="J1250"/>
    </row>
    <row r="1251" spans="2:10" x14ac:dyDescent="0.3">
      <c r="I1251"/>
      <c r="J1251"/>
    </row>
    <row r="1252" spans="2:10" x14ac:dyDescent="0.3">
      <c r="B1252" s="22"/>
      <c r="I1252"/>
      <c r="J1252"/>
    </row>
    <row r="1253" spans="2:10" x14ac:dyDescent="0.3">
      <c r="I1253"/>
      <c r="J1253"/>
    </row>
    <row r="1254" spans="2:10" x14ac:dyDescent="0.3">
      <c r="B1254"/>
      <c r="I1254"/>
      <c r="J1254"/>
    </row>
    <row r="1255" spans="2:10" x14ac:dyDescent="0.3">
      <c r="B1255"/>
      <c r="I1255"/>
      <c r="J1255"/>
    </row>
    <row r="1256" spans="2:10" x14ac:dyDescent="0.3">
      <c r="B1256"/>
      <c r="I1256"/>
      <c r="J1256"/>
    </row>
    <row r="1257" spans="2:10" x14ac:dyDescent="0.3">
      <c r="B1257"/>
      <c r="I1257"/>
      <c r="J1257"/>
    </row>
    <row r="1258" spans="2:10" x14ac:dyDescent="0.3">
      <c r="B1258"/>
      <c r="I1258"/>
      <c r="J1258"/>
    </row>
    <row r="1259" spans="2:10" x14ac:dyDescent="0.3">
      <c r="B1259"/>
      <c r="I1259"/>
      <c r="J1259"/>
    </row>
    <row r="1260" spans="2:10" x14ac:dyDescent="0.3">
      <c r="B1260"/>
      <c r="I1260"/>
      <c r="J1260"/>
    </row>
    <row r="1261" spans="2:10" x14ac:dyDescent="0.3">
      <c r="B1261"/>
      <c r="I1261"/>
      <c r="J1261"/>
    </row>
    <row r="1262" spans="2:10" x14ac:dyDescent="0.3">
      <c r="B1262"/>
      <c r="I1262"/>
      <c r="J1262"/>
    </row>
    <row r="1263" spans="2:10" x14ac:dyDescent="0.3">
      <c r="B1263"/>
      <c r="I1263"/>
      <c r="J1263"/>
    </row>
    <row r="1264" spans="2:10" x14ac:dyDescent="0.3">
      <c r="B1264"/>
      <c r="I1264"/>
      <c r="J1264"/>
    </row>
    <row r="1265" spans="2:10" x14ac:dyDescent="0.3">
      <c r="B1265"/>
      <c r="I1265"/>
      <c r="J1265"/>
    </row>
    <row r="1266" spans="2:10" x14ac:dyDescent="0.3">
      <c r="B1266"/>
      <c r="I1266"/>
      <c r="J1266"/>
    </row>
    <row r="1267" spans="2:10" x14ac:dyDescent="0.3">
      <c r="B1267"/>
      <c r="I1267"/>
      <c r="J1267"/>
    </row>
    <row r="1268" spans="2:10" x14ac:dyDescent="0.3">
      <c r="B1268"/>
      <c r="I1268"/>
      <c r="J1268"/>
    </row>
    <row r="1269" spans="2:10" x14ac:dyDescent="0.3">
      <c r="B1269"/>
      <c r="I1269"/>
      <c r="J1269"/>
    </row>
    <row r="1270" spans="2:10" x14ac:dyDescent="0.3">
      <c r="B1270"/>
      <c r="I1270"/>
      <c r="J1270"/>
    </row>
    <row r="1271" spans="2:10" x14ac:dyDescent="0.3">
      <c r="B1271"/>
      <c r="I1271"/>
      <c r="J1271"/>
    </row>
    <row r="1272" spans="2:10" x14ac:dyDescent="0.3">
      <c r="B1272"/>
      <c r="I1272"/>
      <c r="J1272"/>
    </row>
    <row r="1273" spans="2:10" x14ac:dyDescent="0.3">
      <c r="B1273"/>
      <c r="I1273"/>
      <c r="J1273"/>
    </row>
    <row r="1274" spans="2:10" x14ac:dyDescent="0.3">
      <c r="B1274"/>
      <c r="I1274"/>
      <c r="J1274"/>
    </row>
    <row r="1275" spans="2:10" x14ac:dyDescent="0.3">
      <c r="B1275"/>
      <c r="I1275"/>
      <c r="J1275"/>
    </row>
    <row r="1276" spans="2:10" x14ac:dyDescent="0.3">
      <c r="B1276"/>
      <c r="I1276"/>
      <c r="J1276"/>
    </row>
    <row r="1277" spans="2:10" x14ac:dyDescent="0.3">
      <c r="B1277"/>
      <c r="I1277"/>
      <c r="J1277"/>
    </row>
    <row r="1278" spans="2:10" x14ac:dyDescent="0.3">
      <c r="B1278"/>
      <c r="I1278"/>
      <c r="J1278"/>
    </row>
    <row r="1279" spans="2:10" x14ac:dyDescent="0.3">
      <c r="B1279"/>
      <c r="I1279"/>
      <c r="J1279"/>
    </row>
    <row r="1280" spans="2:10" x14ac:dyDescent="0.3">
      <c r="B1280"/>
      <c r="I1280"/>
      <c r="J1280"/>
    </row>
    <row r="1281" spans="2:10" x14ac:dyDescent="0.3">
      <c r="B1281"/>
      <c r="I1281"/>
      <c r="J1281"/>
    </row>
    <row r="1282" spans="2:10" x14ac:dyDescent="0.3">
      <c r="B1282"/>
      <c r="I1282"/>
      <c r="J1282"/>
    </row>
    <row r="1283" spans="2:10" x14ac:dyDescent="0.3">
      <c r="B1283"/>
      <c r="I1283"/>
      <c r="J1283"/>
    </row>
    <row r="1284" spans="2:10" x14ac:dyDescent="0.3">
      <c r="B1284"/>
      <c r="I1284"/>
      <c r="J1284"/>
    </row>
    <row r="1285" spans="2:10" x14ac:dyDescent="0.3">
      <c r="B1285"/>
      <c r="I1285"/>
      <c r="J1285"/>
    </row>
    <row r="1286" spans="2:10" x14ac:dyDescent="0.3">
      <c r="B1286"/>
      <c r="I1286"/>
      <c r="J1286"/>
    </row>
    <row r="1287" spans="2:10" x14ac:dyDescent="0.3">
      <c r="B1287"/>
      <c r="I1287"/>
      <c r="J1287"/>
    </row>
    <row r="1288" spans="2:10" x14ac:dyDescent="0.3">
      <c r="B1288"/>
      <c r="I1288"/>
      <c r="J1288"/>
    </row>
    <row r="1289" spans="2:10" x14ac:dyDescent="0.3">
      <c r="B1289"/>
      <c r="I1289"/>
      <c r="J1289"/>
    </row>
    <row r="1290" spans="2:10" x14ac:dyDescent="0.3">
      <c r="B1290"/>
      <c r="I1290"/>
      <c r="J1290"/>
    </row>
    <row r="1291" spans="2:10" x14ac:dyDescent="0.3">
      <c r="B1291"/>
      <c r="I1291"/>
      <c r="J1291"/>
    </row>
    <row r="1292" spans="2:10" x14ac:dyDescent="0.3">
      <c r="B1292"/>
      <c r="I1292"/>
      <c r="J1292"/>
    </row>
    <row r="1293" spans="2:10" x14ac:dyDescent="0.3">
      <c r="B1293"/>
      <c r="I1293"/>
      <c r="J1293"/>
    </row>
    <row r="1294" spans="2:10" x14ac:dyDescent="0.3">
      <c r="B1294"/>
      <c r="I1294"/>
      <c r="J1294"/>
    </row>
    <row r="1295" spans="2:10" x14ac:dyDescent="0.3">
      <c r="B1295"/>
      <c r="I1295"/>
      <c r="J1295"/>
    </row>
    <row r="1296" spans="2:10" x14ac:dyDescent="0.3">
      <c r="B1296"/>
      <c r="I1296"/>
      <c r="J1296"/>
    </row>
    <row r="1297" spans="2:10" x14ac:dyDescent="0.3">
      <c r="B1297"/>
      <c r="I1297"/>
      <c r="J1297"/>
    </row>
    <row r="1298" spans="2:10" x14ac:dyDescent="0.3">
      <c r="B1298"/>
      <c r="I1298"/>
      <c r="J1298"/>
    </row>
    <row r="1299" spans="2:10" x14ac:dyDescent="0.3">
      <c r="B1299"/>
      <c r="I1299"/>
      <c r="J1299"/>
    </row>
    <row r="1300" spans="2:10" x14ac:dyDescent="0.3">
      <c r="B1300"/>
      <c r="I1300"/>
      <c r="J1300"/>
    </row>
    <row r="1301" spans="2:10" x14ac:dyDescent="0.3">
      <c r="B1301"/>
      <c r="I1301"/>
      <c r="J1301"/>
    </row>
    <row r="1302" spans="2:10" x14ac:dyDescent="0.3">
      <c r="B1302"/>
      <c r="I1302"/>
      <c r="J1302"/>
    </row>
    <row r="1303" spans="2:10" x14ac:dyDescent="0.3">
      <c r="B1303"/>
      <c r="I1303"/>
      <c r="J1303"/>
    </row>
    <row r="1304" spans="2:10" x14ac:dyDescent="0.3">
      <c r="B1304"/>
      <c r="I1304"/>
      <c r="J1304"/>
    </row>
    <row r="1305" spans="2:10" x14ac:dyDescent="0.3">
      <c r="B1305"/>
      <c r="I1305"/>
      <c r="J1305"/>
    </row>
    <row r="1306" spans="2:10" x14ac:dyDescent="0.3">
      <c r="B1306"/>
      <c r="I1306"/>
      <c r="J1306"/>
    </row>
    <row r="1307" spans="2:10" x14ac:dyDescent="0.3">
      <c r="B1307"/>
      <c r="I1307"/>
      <c r="J1307"/>
    </row>
    <row r="1308" spans="2:10" x14ac:dyDescent="0.3">
      <c r="B1308"/>
      <c r="I1308"/>
      <c r="J1308"/>
    </row>
    <row r="1309" spans="2:10" x14ac:dyDescent="0.3">
      <c r="B1309"/>
      <c r="I1309"/>
      <c r="J1309"/>
    </row>
    <row r="1310" spans="2:10" x14ac:dyDescent="0.3">
      <c r="B1310"/>
      <c r="I1310"/>
      <c r="J1310"/>
    </row>
    <row r="1311" spans="2:10" x14ac:dyDescent="0.3">
      <c r="B1311"/>
      <c r="I1311"/>
      <c r="J1311"/>
    </row>
    <row r="1312" spans="2:10" x14ac:dyDescent="0.3">
      <c r="B1312"/>
      <c r="I1312"/>
      <c r="J1312"/>
    </row>
    <row r="1313" spans="2:10" x14ac:dyDescent="0.3">
      <c r="B1313"/>
      <c r="I1313"/>
      <c r="J1313"/>
    </row>
    <row r="1314" spans="2:10" x14ac:dyDescent="0.3">
      <c r="B1314"/>
      <c r="I1314"/>
      <c r="J1314"/>
    </row>
    <row r="1315" spans="2:10" x14ac:dyDescent="0.3">
      <c r="B1315"/>
      <c r="I1315"/>
      <c r="J1315"/>
    </row>
    <row r="1316" spans="2:10" x14ac:dyDescent="0.3">
      <c r="B1316"/>
      <c r="I1316"/>
      <c r="J1316"/>
    </row>
    <row r="1317" spans="2:10" x14ac:dyDescent="0.3">
      <c r="B1317"/>
      <c r="I1317"/>
      <c r="J1317"/>
    </row>
    <row r="1318" spans="2:10" x14ac:dyDescent="0.3">
      <c r="B1318"/>
      <c r="I1318"/>
      <c r="J1318"/>
    </row>
    <row r="1319" spans="2:10" x14ac:dyDescent="0.3">
      <c r="B1319"/>
      <c r="I1319"/>
      <c r="J1319"/>
    </row>
    <row r="1320" spans="2:10" x14ac:dyDescent="0.3">
      <c r="B1320"/>
      <c r="I1320"/>
      <c r="J1320"/>
    </row>
    <row r="1321" spans="2:10" x14ac:dyDescent="0.3">
      <c r="B1321"/>
      <c r="I1321"/>
      <c r="J1321"/>
    </row>
    <row r="1322" spans="2:10" x14ac:dyDescent="0.3">
      <c r="B1322"/>
      <c r="I1322"/>
      <c r="J1322"/>
    </row>
    <row r="1323" spans="2:10" x14ac:dyDescent="0.3">
      <c r="B1323"/>
      <c r="I1323"/>
      <c r="J1323"/>
    </row>
    <row r="1324" spans="2:10" x14ac:dyDescent="0.3">
      <c r="B1324"/>
      <c r="I1324"/>
      <c r="J1324"/>
    </row>
    <row r="1325" spans="2:10" x14ac:dyDescent="0.3">
      <c r="B1325"/>
      <c r="I1325"/>
      <c r="J1325"/>
    </row>
    <row r="1326" spans="2:10" x14ac:dyDescent="0.3">
      <c r="B1326"/>
      <c r="I1326"/>
      <c r="J1326"/>
    </row>
    <row r="1327" spans="2:10" x14ac:dyDescent="0.3">
      <c r="B1327"/>
      <c r="I1327"/>
      <c r="J1327"/>
    </row>
    <row r="1328" spans="2:10" x14ac:dyDescent="0.3">
      <c r="B1328"/>
      <c r="I1328"/>
      <c r="J1328"/>
    </row>
    <row r="1329" spans="2:10" x14ac:dyDescent="0.3">
      <c r="B1329"/>
      <c r="I1329"/>
      <c r="J1329"/>
    </row>
    <row r="1330" spans="2:10" x14ac:dyDescent="0.3">
      <c r="B1330"/>
      <c r="I1330"/>
      <c r="J1330"/>
    </row>
    <row r="1331" spans="2:10" x14ac:dyDescent="0.3">
      <c r="B1331"/>
      <c r="I1331"/>
      <c r="J1331"/>
    </row>
    <row r="1332" spans="2:10" x14ac:dyDescent="0.3">
      <c r="B1332"/>
      <c r="I1332"/>
      <c r="J1332"/>
    </row>
    <row r="1333" spans="2:10" x14ac:dyDescent="0.3">
      <c r="B1333"/>
      <c r="I1333"/>
      <c r="J1333"/>
    </row>
    <row r="1334" spans="2:10" x14ac:dyDescent="0.3">
      <c r="B1334"/>
      <c r="I1334"/>
      <c r="J1334"/>
    </row>
    <row r="1335" spans="2:10" x14ac:dyDescent="0.3">
      <c r="B1335"/>
      <c r="I1335"/>
      <c r="J1335"/>
    </row>
    <row r="1336" spans="2:10" x14ac:dyDescent="0.3">
      <c r="B1336"/>
      <c r="I1336"/>
      <c r="J1336"/>
    </row>
    <row r="1337" spans="2:10" x14ac:dyDescent="0.3">
      <c r="B1337"/>
      <c r="I1337"/>
      <c r="J1337"/>
    </row>
    <row r="1338" spans="2:10" x14ac:dyDescent="0.3">
      <c r="B1338"/>
      <c r="I1338"/>
      <c r="J1338"/>
    </row>
    <row r="1339" spans="2:10" x14ac:dyDescent="0.3">
      <c r="B1339"/>
      <c r="I1339"/>
      <c r="J1339"/>
    </row>
    <row r="1340" spans="2:10" x14ac:dyDescent="0.3">
      <c r="B1340"/>
      <c r="I1340"/>
      <c r="J1340"/>
    </row>
    <row r="1341" spans="2:10" x14ac:dyDescent="0.3">
      <c r="B1341"/>
      <c r="I1341"/>
      <c r="J1341"/>
    </row>
    <row r="1342" spans="2:10" x14ac:dyDescent="0.3">
      <c r="B1342"/>
      <c r="I1342"/>
      <c r="J1342"/>
    </row>
    <row r="1343" spans="2:10" x14ac:dyDescent="0.3">
      <c r="B1343"/>
      <c r="I1343"/>
      <c r="J1343"/>
    </row>
    <row r="1344" spans="2:10" x14ac:dyDescent="0.3">
      <c r="B1344"/>
      <c r="I1344"/>
      <c r="J1344"/>
    </row>
    <row r="1345" spans="2:10" x14ac:dyDescent="0.3">
      <c r="B1345"/>
      <c r="I1345"/>
      <c r="J1345"/>
    </row>
    <row r="1346" spans="2:10" x14ac:dyDescent="0.3">
      <c r="B1346"/>
      <c r="I1346"/>
      <c r="J1346"/>
    </row>
    <row r="1347" spans="2:10" x14ac:dyDescent="0.3">
      <c r="B1347"/>
      <c r="I1347"/>
      <c r="J1347"/>
    </row>
    <row r="1348" spans="2:10" x14ac:dyDescent="0.3">
      <c r="B1348"/>
      <c r="I1348"/>
      <c r="J1348"/>
    </row>
    <row r="1349" spans="2:10" x14ac:dyDescent="0.3">
      <c r="B1349"/>
      <c r="I1349"/>
      <c r="J1349"/>
    </row>
    <row r="1350" spans="2:10" x14ac:dyDescent="0.3">
      <c r="B1350"/>
      <c r="I1350"/>
      <c r="J1350"/>
    </row>
    <row r="1351" spans="2:10" x14ac:dyDescent="0.3">
      <c r="B1351"/>
      <c r="I1351"/>
      <c r="J1351"/>
    </row>
    <row r="1352" spans="2:10" x14ac:dyDescent="0.3">
      <c r="B1352"/>
      <c r="I1352"/>
      <c r="J1352"/>
    </row>
    <row r="1353" spans="2:10" x14ac:dyDescent="0.3">
      <c r="B1353"/>
      <c r="I1353"/>
      <c r="J1353"/>
    </row>
    <row r="1354" spans="2:10" x14ac:dyDescent="0.3">
      <c r="B1354"/>
      <c r="I1354"/>
      <c r="J1354"/>
    </row>
    <row r="1355" spans="2:10" x14ac:dyDescent="0.3">
      <c r="B1355"/>
      <c r="I1355"/>
      <c r="J1355"/>
    </row>
    <row r="1356" spans="2:10" x14ac:dyDescent="0.3">
      <c r="B1356"/>
      <c r="I1356"/>
      <c r="J1356"/>
    </row>
    <row r="1357" spans="2:10" x14ac:dyDescent="0.3">
      <c r="B1357"/>
      <c r="I1357"/>
      <c r="J1357"/>
    </row>
    <row r="1358" spans="2:10" x14ac:dyDescent="0.3">
      <c r="B1358"/>
      <c r="I1358"/>
      <c r="J1358"/>
    </row>
    <row r="1359" spans="2:10" x14ac:dyDescent="0.3">
      <c r="B1359"/>
      <c r="I1359"/>
      <c r="J1359"/>
    </row>
    <row r="1360" spans="2:10" x14ac:dyDescent="0.3">
      <c r="B1360"/>
      <c r="I1360"/>
      <c r="J1360"/>
    </row>
    <row r="1361" spans="2:10" x14ac:dyDescent="0.3">
      <c r="B1361"/>
      <c r="I1361"/>
      <c r="J1361"/>
    </row>
    <row r="1362" spans="2:10" x14ac:dyDescent="0.3">
      <c r="B1362"/>
      <c r="I1362"/>
      <c r="J1362"/>
    </row>
    <row r="1363" spans="2:10" x14ac:dyDescent="0.3">
      <c r="B1363"/>
      <c r="I1363"/>
      <c r="J1363"/>
    </row>
    <row r="1364" spans="2:10" x14ac:dyDescent="0.3">
      <c r="B1364"/>
      <c r="I1364"/>
      <c r="J1364"/>
    </row>
    <row r="1365" spans="2:10" x14ac:dyDescent="0.3">
      <c r="B1365"/>
      <c r="I1365"/>
      <c r="J1365"/>
    </row>
    <row r="1366" spans="2:10" x14ac:dyDescent="0.3">
      <c r="B1366"/>
      <c r="I1366"/>
      <c r="J1366"/>
    </row>
    <row r="1367" spans="2:10" x14ac:dyDescent="0.3">
      <c r="B1367"/>
      <c r="I1367"/>
      <c r="J1367"/>
    </row>
    <row r="1368" spans="2:10" x14ac:dyDescent="0.3">
      <c r="B1368"/>
      <c r="I1368"/>
      <c r="J1368"/>
    </row>
    <row r="1369" spans="2:10" x14ac:dyDescent="0.3">
      <c r="B1369"/>
      <c r="I1369"/>
      <c r="J1369"/>
    </row>
    <row r="1370" spans="2:10" x14ac:dyDescent="0.3">
      <c r="B1370"/>
      <c r="I1370"/>
      <c r="J1370"/>
    </row>
    <row r="1371" spans="2:10" x14ac:dyDescent="0.3">
      <c r="B1371"/>
      <c r="I1371"/>
      <c r="J1371"/>
    </row>
    <row r="1372" spans="2:10" x14ac:dyDescent="0.3">
      <c r="B1372"/>
      <c r="I1372"/>
      <c r="J1372"/>
    </row>
    <row r="1373" spans="2:10" x14ac:dyDescent="0.3">
      <c r="B1373"/>
      <c r="I1373"/>
      <c r="J1373"/>
    </row>
    <row r="1374" spans="2:10" x14ac:dyDescent="0.3">
      <c r="B1374"/>
      <c r="I1374"/>
      <c r="J1374"/>
    </row>
    <row r="1375" spans="2:10" x14ac:dyDescent="0.3">
      <c r="B1375"/>
      <c r="I1375"/>
      <c r="J1375"/>
    </row>
    <row r="1376" spans="2:10" x14ac:dyDescent="0.3">
      <c r="B1376"/>
      <c r="I1376"/>
      <c r="J1376"/>
    </row>
    <row r="1377" spans="2:10" x14ac:dyDescent="0.3">
      <c r="B1377"/>
      <c r="I1377"/>
      <c r="J1377"/>
    </row>
    <row r="1378" spans="2:10" x14ac:dyDescent="0.3">
      <c r="B1378"/>
      <c r="I1378"/>
      <c r="J1378"/>
    </row>
    <row r="1379" spans="2:10" x14ac:dyDescent="0.3">
      <c r="B1379"/>
      <c r="I1379"/>
      <c r="J1379"/>
    </row>
    <row r="1380" spans="2:10" x14ac:dyDescent="0.3">
      <c r="B1380"/>
      <c r="I1380"/>
      <c r="J1380"/>
    </row>
    <row r="1381" spans="2:10" x14ac:dyDescent="0.3">
      <c r="B1381"/>
      <c r="I1381"/>
      <c r="J1381"/>
    </row>
    <row r="1382" spans="2:10" x14ac:dyDescent="0.3">
      <c r="B1382"/>
      <c r="I1382"/>
      <c r="J1382"/>
    </row>
    <row r="1383" spans="2:10" x14ac:dyDescent="0.3">
      <c r="B1383"/>
      <c r="I1383"/>
      <c r="J1383"/>
    </row>
    <row r="1384" spans="2:10" x14ac:dyDescent="0.3">
      <c r="B1384"/>
      <c r="I1384"/>
      <c r="J1384"/>
    </row>
    <row r="1385" spans="2:10" x14ac:dyDescent="0.3">
      <c r="B1385"/>
      <c r="I1385"/>
      <c r="J1385"/>
    </row>
    <row r="1386" spans="2:10" x14ac:dyDescent="0.3">
      <c r="B1386"/>
      <c r="I1386"/>
      <c r="J1386"/>
    </row>
    <row r="1387" spans="2:10" x14ac:dyDescent="0.3">
      <c r="B1387"/>
      <c r="I1387"/>
      <c r="J1387"/>
    </row>
    <row r="1388" spans="2:10" x14ac:dyDescent="0.3">
      <c r="B1388"/>
      <c r="I1388"/>
      <c r="J1388"/>
    </row>
    <row r="1389" spans="2:10" x14ac:dyDescent="0.3">
      <c r="B1389"/>
      <c r="I1389"/>
      <c r="J1389"/>
    </row>
    <row r="1390" spans="2:10" x14ac:dyDescent="0.3">
      <c r="B1390"/>
      <c r="I1390"/>
      <c r="J1390"/>
    </row>
    <row r="1391" spans="2:10" x14ac:dyDescent="0.3">
      <c r="B1391"/>
      <c r="I1391"/>
      <c r="J1391"/>
    </row>
    <row r="1392" spans="2:10" x14ac:dyDescent="0.3">
      <c r="B1392"/>
      <c r="I1392"/>
      <c r="J1392"/>
    </row>
    <row r="1393" spans="2:10" x14ac:dyDescent="0.3">
      <c r="B1393"/>
      <c r="I1393"/>
      <c r="J1393"/>
    </row>
    <row r="1394" spans="2:10" x14ac:dyDescent="0.3">
      <c r="B1394"/>
      <c r="I1394"/>
      <c r="J1394"/>
    </row>
    <row r="1395" spans="2:10" x14ac:dyDescent="0.3">
      <c r="B1395"/>
      <c r="I1395"/>
      <c r="J1395"/>
    </row>
    <row r="1396" spans="2:10" x14ac:dyDescent="0.3">
      <c r="B1396"/>
      <c r="I1396"/>
      <c r="J1396"/>
    </row>
    <row r="1397" spans="2:10" x14ac:dyDescent="0.3">
      <c r="B1397"/>
      <c r="I1397"/>
      <c r="J1397"/>
    </row>
    <row r="1398" spans="2:10" x14ac:dyDescent="0.3">
      <c r="B1398"/>
      <c r="I1398"/>
      <c r="J1398"/>
    </row>
    <row r="1399" spans="2:10" x14ac:dyDescent="0.3">
      <c r="B1399"/>
      <c r="I1399"/>
      <c r="J1399"/>
    </row>
    <row r="1400" spans="2:10" x14ac:dyDescent="0.3">
      <c r="B1400"/>
      <c r="I1400"/>
      <c r="J1400"/>
    </row>
    <row r="1401" spans="2:10" x14ac:dyDescent="0.3">
      <c r="B1401"/>
      <c r="I1401"/>
      <c r="J1401"/>
    </row>
    <row r="1402" spans="2:10" x14ac:dyDescent="0.3">
      <c r="B1402"/>
      <c r="I1402"/>
      <c r="J1402"/>
    </row>
    <row r="1403" spans="2:10" x14ac:dyDescent="0.3">
      <c r="B1403"/>
      <c r="I1403"/>
      <c r="J1403"/>
    </row>
    <row r="1404" spans="2:10" x14ac:dyDescent="0.3">
      <c r="B1404"/>
      <c r="I1404"/>
      <c r="J1404"/>
    </row>
    <row r="1405" spans="2:10" x14ac:dyDescent="0.3">
      <c r="B1405"/>
      <c r="I1405"/>
      <c r="J1405"/>
    </row>
    <row r="1406" spans="2:10" x14ac:dyDescent="0.3">
      <c r="B1406"/>
      <c r="I1406"/>
      <c r="J1406"/>
    </row>
    <row r="1407" spans="2:10" x14ac:dyDescent="0.3">
      <c r="B1407"/>
      <c r="I1407"/>
      <c r="J1407"/>
    </row>
    <row r="1408" spans="2:10" x14ac:dyDescent="0.3">
      <c r="B1408"/>
      <c r="I1408"/>
      <c r="J1408"/>
    </row>
    <row r="1409" spans="2:10" x14ac:dyDescent="0.3">
      <c r="B1409"/>
      <c r="I1409"/>
      <c r="J1409"/>
    </row>
    <row r="1410" spans="2:10" x14ac:dyDescent="0.3">
      <c r="B1410"/>
      <c r="I1410"/>
      <c r="J1410"/>
    </row>
    <row r="1411" spans="2:10" x14ac:dyDescent="0.3">
      <c r="B1411"/>
      <c r="I1411"/>
      <c r="J1411"/>
    </row>
    <row r="1412" spans="2:10" x14ac:dyDescent="0.3">
      <c r="B1412"/>
      <c r="I1412"/>
      <c r="J1412"/>
    </row>
    <row r="1413" spans="2:10" x14ac:dyDescent="0.3">
      <c r="B1413"/>
      <c r="I1413"/>
      <c r="J1413"/>
    </row>
    <row r="1414" spans="2:10" x14ac:dyDescent="0.3">
      <c r="B1414"/>
      <c r="I1414"/>
      <c r="J1414"/>
    </row>
    <row r="1415" spans="2:10" x14ac:dyDescent="0.3">
      <c r="B1415"/>
      <c r="I1415"/>
      <c r="J1415"/>
    </row>
    <row r="1416" spans="2:10" x14ac:dyDescent="0.3">
      <c r="B1416"/>
      <c r="I1416"/>
      <c r="J1416"/>
    </row>
    <row r="1417" spans="2:10" x14ac:dyDescent="0.3">
      <c r="B1417"/>
      <c r="I1417"/>
      <c r="J1417"/>
    </row>
    <row r="1418" spans="2:10" x14ac:dyDescent="0.3">
      <c r="B1418"/>
      <c r="I1418"/>
      <c r="J1418"/>
    </row>
    <row r="1419" spans="2:10" x14ac:dyDescent="0.3">
      <c r="B1419"/>
      <c r="I1419"/>
      <c r="J1419"/>
    </row>
    <row r="1420" spans="2:10" x14ac:dyDescent="0.3">
      <c r="B1420"/>
      <c r="I1420"/>
      <c r="J1420"/>
    </row>
    <row r="1421" spans="2:10" x14ac:dyDescent="0.3">
      <c r="B1421"/>
      <c r="I1421"/>
      <c r="J1421"/>
    </row>
    <row r="1422" spans="2:10" x14ac:dyDescent="0.3">
      <c r="B1422"/>
      <c r="I1422"/>
      <c r="J1422"/>
    </row>
    <row r="1423" spans="2:10" x14ac:dyDescent="0.3">
      <c r="B1423"/>
      <c r="I1423"/>
      <c r="J1423"/>
    </row>
    <row r="1424" spans="2:10" x14ac:dyDescent="0.3">
      <c r="B1424"/>
      <c r="I1424"/>
      <c r="J1424"/>
    </row>
    <row r="1425" spans="2:10" x14ac:dyDescent="0.3">
      <c r="B1425"/>
      <c r="I1425"/>
      <c r="J1425"/>
    </row>
    <row r="1426" spans="2:10" x14ac:dyDescent="0.3">
      <c r="B1426"/>
      <c r="I1426"/>
      <c r="J1426"/>
    </row>
    <row r="1427" spans="2:10" x14ac:dyDescent="0.3">
      <c r="B1427"/>
      <c r="I1427"/>
      <c r="J1427"/>
    </row>
    <row r="1428" spans="2:10" x14ac:dyDescent="0.3">
      <c r="B1428"/>
      <c r="I1428"/>
      <c r="J1428"/>
    </row>
    <row r="1429" spans="2:10" x14ac:dyDescent="0.3">
      <c r="B1429"/>
      <c r="I1429"/>
      <c r="J1429"/>
    </row>
    <row r="1430" spans="2:10" x14ac:dyDescent="0.3">
      <c r="B1430"/>
      <c r="I1430"/>
      <c r="J1430"/>
    </row>
    <row r="1431" spans="2:10" x14ac:dyDescent="0.3">
      <c r="B1431"/>
      <c r="I1431"/>
      <c r="J1431"/>
    </row>
    <row r="1432" spans="2:10" x14ac:dyDescent="0.3">
      <c r="B1432"/>
      <c r="I1432"/>
      <c r="J1432"/>
    </row>
    <row r="1433" spans="2:10" x14ac:dyDescent="0.3">
      <c r="B1433"/>
      <c r="I1433"/>
      <c r="J1433"/>
    </row>
    <row r="1434" spans="2:10" x14ac:dyDescent="0.3">
      <c r="B1434"/>
      <c r="I1434"/>
      <c r="J1434"/>
    </row>
    <row r="1435" spans="2:10" x14ac:dyDescent="0.3">
      <c r="B1435"/>
      <c r="I1435"/>
      <c r="J1435"/>
    </row>
    <row r="1436" spans="2:10" x14ac:dyDescent="0.3">
      <c r="B1436"/>
      <c r="I1436"/>
      <c r="J1436"/>
    </row>
    <row r="1437" spans="2:10" x14ac:dyDescent="0.3">
      <c r="B1437"/>
      <c r="I1437"/>
      <c r="J1437"/>
    </row>
    <row r="1438" spans="2:10" x14ac:dyDescent="0.3">
      <c r="B1438"/>
    </row>
    <row r="1439" spans="2:10" x14ac:dyDescent="0.3">
      <c r="B1439"/>
    </row>
    <row r="1440" spans="2:10" x14ac:dyDescent="0.3">
      <c r="B1440"/>
    </row>
  </sheetData>
  <autoFilter ref="A3:L705" xr:uid="{00000000-0009-0000-0000-000000000000}">
    <sortState xmlns:xlrd2="http://schemas.microsoft.com/office/spreadsheetml/2017/richdata2" ref="A4:L59">
      <sortCondition ref="J3:J705"/>
    </sortState>
  </autoFilter>
  <sortState xmlns:xlrd2="http://schemas.microsoft.com/office/spreadsheetml/2017/richdata2" ref="B725:B1253">
    <sortCondition ref="B724:B1253"/>
  </sortState>
  <conditionalFormatting sqref="I4:K705">
    <cfRule type="cellIs" dxfId="1" priority="2" operator="equal">
      <formula>"?"</formula>
    </cfRule>
  </conditionalFormatting>
  <conditionalFormatting sqref="I722:J733">
    <cfRule type="cellIs" dxfId="0" priority="1" operator="equal">
      <formula>"?"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2DDD7-5323-4EEF-A3F5-6C63F2E412EC}">
  <dimension ref="A1:D30"/>
  <sheetViews>
    <sheetView workbookViewId="0"/>
  </sheetViews>
  <sheetFormatPr defaultRowHeight="14.4" x14ac:dyDescent="0.3"/>
  <cols>
    <col min="1" max="1" width="14.44140625" bestFit="1" customWidth="1"/>
    <col min="2" max="2" width="62.5546875" bestFit="1" customWidth="1"/>
    <col min="3" max="3" width="14.44140625" bestFit="1" customWidth="1"/>
    <col min="4" max="4" width="5.44140625" bestFit="1" customWidth="1"/>
  </cols>
  <sheetData>
    <row r="1" spans="1:4" s="1" customFormat="1" x14ac:dyDescent="0.3">
      <c r="A1" s="21" t="s">
        <v>861</v>
      </c>
      <c r="B1" s="24" t="s">
        <v>1623</v>
      </c>
      <c r="C1" s="24" t="s">
        <v>1622</v>
      </c>
      <c r="D1" s="1" t="s">
        <v>1624</v>
      </c>
    </row>
    <row r="2" spans="1:4" x14ac:dyDescent="0.3">
      <c r="A2" s="23" t="s">
        <v>863</v>
      </c>
      <c r="B2" s="22" t="s">
        <v>1626</v>
      </c>
      <c r="C2" s="22" t="s">
        <v>1625</v>
      </c>
      <c r="D2" t="str">
        <f>IF(MATCH(B2,Main!$B$2:$B$688,0)&gt;0,"T","")</f>
        <v>T</v>
      </c>
    </row>
    <row r="3" spans="1:4" x14ac:dyDescent="0.3">
      <c r="A3" s="23" t="s">
        <v>863</v>
      </c>
      <c r="B3" s="22" t="s">
        <v>1627</v>
      </c>
      <c r="C3" s="22" t="s">
        <v>1625</v>
      </c>
      <c r="D3" t="str">
        <f>IF(MATCH(B3,Main!$B$2:$B$688,0)&gt;0,"T","")</f>
        <v>T</v>
      </c>
    </row>
    <row r="4" spans="1:4" x14ac:dyDescent="0.3">
      <c r="A4" s="23" t="s">
        <v>863</v>
      </c>
      <c r="B4" s="22" t="s">
        <v>1628</v>
      </c>
      <c r="C4" s="22" t="s">
        <v>1625</v>
      </c>
      <c r="D4" t="str">
        <f>IF(MATCH(B4,Main!$B$2:$B$688,0)&gt;0,"T","")</f>
        <v>T</v>
      </c>
    </row>
    <row r="5" spans="1:4" x14ac:dyDescent="0.3">
      <c r="A5" s="23" t="s">
        <v>863</v>
      </c>
      <c r="B5" s="22" t="s">
        <v>1629</v>
      </c>
      <c r="C5" s="22" t="s">
        <v>1625</v>
      </c>
      <c r="D5" t="str">
        <f>IF(MATCH(B5,Main!$B$2:$B$688,0)&gt;0,"T","")</f>
        <v>T</v>
      </c>
    </row>
    <row r="6" spans="1:4" x14ac:dyDescent="0.3">
      <c r="A6" s="23" t="s">
        <v>863</v>
      </c>
      <c r="B6" s="22" t="s">
        <v>1630</v>
      </c>
      <c r="C6" s="22" t="s">
        <v>1625</v>
      </c>
      <c r="D6" t="str">
        <f>IF(MATCH(B6,Main!$B$2:$B$688,0)&gt;0,"T","")</f>
        <v>T</v>
      </c>
    </row>
    <row r="7" spans="1:4" x14ac:dyDescent="0.3">
      <c r="A7" s="23" t="s">
        <v>863</v>
      </c>
      <c r="B7" s="22" t="s">
        <v>1631</v>
      </c>
      <c r="C7" s="22" t="s">
        <v>1625</v>
      </c>
      <c r="D7" t="str">
        <f>IF(MATCH(B7,Main!$B$2:$B$688,0)&gt;0,"T","")</f>
        <v>T</v>
      </c>
    </row>
    <row r="8" spans="1:4" x14ac:dyDescent="0.3">
      <c r="A8" s="23" t="s">
        <v>863</v>
      </c>
      <c r="B8" s="22" t="s">
        <v>1632</v>
      </c>
      <c r="C8" s="22" t="s">
        <v>1625</v>
      </c>
      <c r="D8" t="str">
        <f>IF(MATCH(B8,Main!$B$2:$B$688,0)&gt;0,"T","")</f>
        <v>T</v>
      </c>
    </row>
    <row r="9" spans="1:4" x14ac:dyDescent="0.3">
      <c r="A9" s="23" t="s">
        <v>863</v>
      </c>
      <c r="B9" s="22" t="s">
        <v>1633</v>
      </c>
      <c r="C9" s="22" t="s">
        <v>1625</v>
      </c>
      <c r="D9" t="str">
        <f>IF(MATCH(B9,Main!$B$2:$B$688,0)&gt;0,"T","")</f>
        <v>T</v>
      </c>
    </row>
    <row r="10" spans="1:4" x14ac:dyDescent="0.3">
      <c r="A10" s="23" t="s">
        <v>863</v>
      </c>
      <c r="B10" s="22" t="s">
        <v>1634</v>
      </c>
      <c r="C10" s="22" t="s">
        <v>1625</v>
      </c>
      <c r="D10" t="str">
        <f>IF(MATCH(B10,Main!$B$2:$B$688,0)&gt;0,"T","")</f>
        <v>T</v>
      </c>
    </row>
    <row r="11" spans="1:4" x14ac:dyDescent="0.3">
      <c r="A11" s="23" t="s">
        <v>863</v>
      </c>
      <c r="B11" s="22" t="s">
        <v>1635</v>
      </c>
      <c r="C11" s="22" t="s">
        <v>1625</v>
      </c>
      <c r="D11" t="str">
        <f>IF(MATCH(B11,Main!$B$2:$B$688,0)&gt;0,"T","")</f>
        <v>T</v>
      </c>
    </row>
    <row r="12" spans="1:4" x14ac:dyDescent="0.3">
      <c r="A12" s="23" t="s">
        <v>863</v>
      </c>
      <c r="B12" s="22" t="s">
        <v>1636</v>
      </c>
      <c r="C12" s="22" t="s">
        <v>1625</v>
      </c>
      <c r="D12" t="str">
        <f>IF(MATCH(B12,Main!$B$2:$B$688,0)&gt;0,"T","")</f>
        <v>T</v>
      </c>
    </row>
    <row r="13" spans="1:4" x14ac:dyDescent="0.3">
      <c r="A13" s="23" t="s">
        <v>863</v>
      </c>
      <c r="B13" s="22" t="s">
        <v>1637</v>
      </c>
      <c r="C13" s="22" t="s">
        <v>1625</v>
      </c>
      <c r="D13" t="str">
        <f>IF(MATCH(B13,Main!$B$2:$B$688,0)&gt;0,"T","")</f>
        <v>T</v>
      </c>
    </row>
    <row r="14" spans="1:4" x14ac:dyDescent="0.3">
      <c r="A14" s="23" t="s">
        <v>863</v>
      </c>
      <c r="B14" s="22" t="s">
        <v>1638</v>
      </c>
      <c r="C14" s="22" t="s">
        <v>1625</v>
      </c>
      <c r="D14" t="str">
        <f>IF(MATCH(B14,Main!$B$2:$B$688,0)&gt;0,"T","")</f>
        <v>T</v>
      </c>
    </row>
    <row r="15" spans="1:4" x14ac:dyDescent="0.3">
      <c r="A15" s="23" t="s">
        <v>863</v>
      </c>
      <c r="B15" s="22" t="s">
        <v>1639</v>
      </c>
      <c r="C15" s="22" t="s">
        <v>1625</v>
      </c>
      <c r="D15" t="str">
        <f>IF(MATCH(B15,Main!$B$2:$B$688,0)&gt;0,"T","")</f>
        <v>T</v>
      </c>
    </row>
    <row r="16" spans="1:4" x14ac:dyDescent="0.3">
      <c r="A16" s="23" t="s">
        <v>863</v>
      </c>
      <c r="B16" s="22" t="s">
        <v>1640</v>
      </c>
      <c r="C16" s="22" t="s">
        <v>1625</v>
      </c>
      <c r="D16" t="str">
        <f>IF(MATCH(B16,Main!$B$2:$B$688,0)&gt;0,"T","")</f>
        <v>T</v>
      </c>
    </row>
    <row r="17" spans="1:4" x14ac:dyDescent="0.3">
      <c r="A17" s="23" t="s">
        <v>863</v>
      </c>
      <c r="B17" s="22" t="s">
        <v>1641</v>
      </c>
      <c r="C17" s="22" t="s">
        <v>1625</v>
      </c>
      <c r="D17" t="str">
        <f>IF(MATCH(B17,Main!$B$2:$B$688,0)&gt;0,"T","")</f>
        <v>T</v>
      </c>
    </row>
    <row r="18" spans="1:4" x14ac:dyDescent="0.3">
      <c r="A18" s="23" t="s">
        <v>1642</v>
      </c>
      <c r="B18" s="22" t="s">
        <v>1643</v>
      </c>
      <c r="C18" s="22" t="s">
        <v>1625</v>
      </c>
      <c r="D18" t="str">
        <f>IF(MATCH(B18,Main!$B$2:$B$688,0)&gt;0,"T","")</f>
        <v>T</v>
      </c>
    </row>
    <row r="19" spans="1:4" x14ac:dyDescent="0.3">
      <c r="A19" s="23" t="s">
        <v>1644</v>
      </c>
      <c r="B19" s="22" t="s">
        <v>1645</v>
      </c>
      <c r="C19" s="22" t="s">
        <v>1625</v>
      </c>
      <c r="D19" t="str">
        <f>IF(MATCH(B19,Main!$B$2:$B$688,0)&gt;0,"T","")</f>
        <v>T</v>
      </c>
    </row>
    <row r="20" spans="1:4" x14ac:dyDescent="0.3">
      <c r="A20" s="23" t="s">
        <v>1646</v>
      </c>
      <c r="B20" s="22" t="s">
        <v>1647</v>
      </c>
      <c r="C20" s="22" t="s">
        <v>1625</v>
      </c>
      <c r="D20" t="str">
        <f>IF(MATCH(B20,Main!$B$2:$B$688,0)&gt;0,"T","")</f>
        <v>T</v>
      </c>
    </row>
    <row r="21" spans="1:4" x14ac:dyDescent="0.3">
      <c r="A21" s="23" t="s">
        <v>1648</v>
      </c>
      <c r="B21" s="22" t="s">
        <v>1649</v>
      </c>
      <c r="C21" s="22" t="s">
        <v>1625</v>
      </c>
      <c r="D21" t="str">
        <f>IF(MATCH(B21,Main!$B$2:$B$688,0)&gt;0,"T","")</f>
        <v>T</v>
      </c>
    </row>
    <row r="22" spans="1:4" x14ac:dyDescent="0.3">
      <c r="A22" s="23" t="s">
        <v>1650</v>
      </c>
      <c r="B22" s="22" t="s">
        <v>1651</v>
      </c>
      <c r="C22" s="22" t="s">
        <v>1625</v>
      </c>
      <c r="D22" t="str">
        <f>IF(MATCH(B22,Main!$B$2:$B$688,0)&gt;0,"T","")</f>
        <v>T</v>
      </c>
    </row>
    <row r="23" spans="1:4" x14ac:dyDescent="0.3">
      <c r="A23" s="23" t="s">
        <v>551</v>
      </c>
      <c r="B23" s="22" t="s">
        <v>143</v>
      </c>
      <c r="C23" s="22" t="s">
        <v>1625</v>
      </c>
      <c r="D23" t="str">
        <f>IF(MATCH(B23,Main!$B$2:$B$688,0)&gt;0,"T","")</f>
        <v>T</v>
      </c>
    </row>
    <row r="24" spans="1:4" x14ac:dyDescent="0.3">
      <c r="A24" s="23" t="s">
        <v>1652</v>
      </c>
      <c r="B24" s="22" t="s">
        <v>1078</v>
      </c>
      <c r="C24" s="22" t="s">
        <v>1625</v>
      </c>
      <c r="D24" t="str">
        <f>IF(MATCH(B24,Main!$B$2:$B$688,0)&gt;0,"T","")</f>
        <v>T</v>
      </c>
    </row>
    <row r="25" spans="1:4" x14ac:dyDescent="0.3">
      <c r="A25" s="23" t="s">
        <v>1653</v>
      </c>
      <c r="B25" s="22" t="s">
        <v>1654</v>
      </c>
      <c r="C25" s="22" t="s">
        <v>1625</v>
      </c>
      <c r="D25" t="str">
        <f>IF(MATCH(B25,Main!$B$2:$B$688,0)&gt;0,"T","")</f>
        <v>T</v>
      </c>
    </row>
    <row r="26" spans="1:4" x14ac:dyDescent="0.3">
      <c r="A26" s="23" t="s">
        <v>1655</v>
      </c>
      <c r="B26" s="22" t="s">
        <v>1656</v>
      </c>
      <c r="C26" s="22" t="s">
        <v>1625</v>
      </c>
      <c r="D26" t="str">
        <f>IF(MATCH(B26,Main!$B$2:$B$688,0)&gt;0,"T","")</f>
        <v>T</v>
      </c>
    </row>
    <row r="27" spans="1:4" x14ac:dyDescent="0.3">
      <c r="A27" s="23" t="s">
        <v>1657</v>
      </c>
      <c r="B27" s="22" t="s">
        <v>1658</v>
      </c>
      <c r="C27" s="22" t="s">
        <v>1625</v>
      </c>
      <c r="D27" t="str">
        <f>IF(MATCH(B27,Main!$B$2:$B$688,0)&gt;0,"T","")</f>
        <v>T</v>
      </c>
    </row>
    <row r="28" spans="1:4" x14ac:dyDescent="0.3">
      <c r="A28" s="23" t="s">
        <v>1659</v>
      </c>
      <c r="B28" s="22" t="s">
        <v>1660</v>
      </c>
      <c r="C28" s="22" t="s">
        <v>1625</v>
      </c>
      <c r="D28" t="str">
        <f>IF(MATCH(B28,Main!$B$2:$B$688,0)&gt;0,"T","")</f>
        <v>T</v>
      </c>
    </row>
    <row r="29" spans="1:4" x14ac:dyDescent="0.3">
      <c r="A29" s="23" t="s">
        <v>1661</v>
      </c>
      <c r="B29" s="22" t="s">
        <v>1662</v>
      </c>
      <c r="C29" s="22" t="s">
        <v>1625</v>
      </c>
      <c r="D29" t="str">
        <f>IF(MATCH(B29,Main!$B$2:$B$688,0)&gt;0,"T","")</f>
        <v>T</v>
      </c>
    </row>
    <row r="30" spans="1:4" x14ac:dyDescent="0.3">
      <c r="A30" s="23" t="s">
        <v>808</v>
      </c>
      <c r="B30" s="22" t="s">
        <v>398</v>
      </c>
      <c r="C30" s="22" t="s">
        <v>1625</v>
      </c>
      <c r="D30" t="str">
        <f>IF(MATCH(B30,Main!$B$2:$B$688,0)&gt;0,"T","")</f>
        <v>T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1"/>
  <sheetViews>
    <sheetView workbookViewId="0"/>
  </sheetViews>
  <sheetFormatPr defaultRowHeight="14.4" x14ac:dyDescent="0.3"/>
  <cols>
    <col min="1" max="1" width="35.5546875" customWidth="1"/>
    <col min="2" max="2" width="16.5546875" bestFit="1" customWidth="1"/>
    <col min="3" max="3" width="15.44140625" bestFit="1" customWidth="1"/>
    <col min="4" max="4" width="18.5546875" bestFit="1" customWidth="1"/>
  </cols>
  <sheetData>
    <row r="1" spans="1:4" x14ac:dyDescent="0.3">
      <c r="A1" t="s">
        <v>0</v>
      </c>
    </row>
    <row r="2" spans="1:4" x14ac:dyDescent="0.3">
      <c r="A2" s="1" t="s">
        <v>1</v>
      </c>
      <c r="B2" s="1" t="s">
        <v>2</v>
      </c>
      <c r="C2" s="1" t="s">
        <v>3</v>
      </c>
      <c r="D2" s="1" t="s">
        <v>4</v>
      </c>
    </row>
    <row r="3" spans="1:4" x14ac:dyDescent="0.3">
      <c r="A3" t="s">
        <v>5</v>
      </c>
      <c r="B3">
        <v>9</v>
      </c>
      <c r="C3">
        <v>44</v>
      </c>
      <c r="D3" t="s">
        <v>6</v>
      </c>
    </row>
    <row r="4" spans="1:4" x14ac:dyDescent="0.3">
      <c r="A4" t="s">
        <v>7</v>
      </c>
      <c r="B4">
        <v>9</v>
      </c>
      <c r="C4">
        <v>66</v>
      </c>
      <c r="D4" t="s">
        <v>8</v>
      </c>
    </row>
    <row r="5" spans="1:4" x14ac:dyDescent="0.3">
      <c r="A5" t="s">
        <v>9</v>
      </c>
      <c r="B5">
        <v>18</v>
      </c>
      <c r="C5">
        <v>64</v>
      </c>
      <c r="D5" t="s">
        <v>10</v>
      </c>
    </row>
    <row r="6" spans="1:4" x14ac:dyDescent="0.3">
      <c r="A6" t="s">
        <v>11</v>
      </c>
      <c r="B6">
        <v>9</v>
      </c>
      <c r="C6">
        <v>35</v>
      </c>
      <c r="D6" t="s">
        <v>10</v>
      </c>
    </row>
    <row r="7" spans="1:4" x14ac:dyDescent="0.3">
      <c r="A7" t="s">
        <v>12</v>
      </c>
      <c r="B7">
        <v>12</v>
      </c>
      <c r="C7">
        <v>54</v>
      </c>
      <c r="D7" t="s">
        <v>10</v>
      </c>
    </row>
    <row r="8" spans="1:4" x14ac:dyDescent="0.3">
      <c r="A8" t="s">
        <v>13</v>
      </c>
      <c r="B8">
        <v>5</v>
      </c>
      <c r="C8">
        <v>20</v>
      </c>
      <c r="D8" t="s">
        <v>14</v>
      </c>
    </row>
    <row r="9" spans="1:4" x14ac:dyDescent="0.3">
      <c r="A9" t="s">
        <v>15</v>
      </c>
      <c r="B9">
        <v>5</v>
      </c>
      <c r="C9">
        <v>57</v>
      </c>
      <c r="D9" t="s">
        <v>14</v>
      </c>
    </row>
    <row r="10" spans="1:4" x14ac:dyDescent="0.3">
      <c r="A10" t="s">
        <v>16</v>
      </c>
      <c r="B10">
        <v>17</v>
      </c>
      <c r="C10">
        <v>124</v>
      </c>
      <c r="D10" t="s">
        <v>8</v>
      </c>
    </row>
    <row r="11" spans="1:4" x14ac:dyDescent="0.3">
      <c r="A11" t="s">
        <v>17</v>
      </c>
      <c r="B11">
        <v>12</v>
      </c>
      <c r="C11">
        <v>97</v>
      </c>
      <c r="D11" t="s">
        <v>8</v>
      </c>
    </row>
    <row r="12" spans="1:4" x14ac:dyDescent="0.3">
      <c r="A12" t="s">
        <v>18</v>
      </c>
      <c r="B12">
        <v>26</v>
      </c>
      <c r="C12">
        <v>122</v>
      </c>
      <c r="D12" t="s">
        <v>19</v>
      </c>
    </row>
    <row r="13" spans="1:4" x14ac:dyDescent="0.3">
      <c r="A13" t="s">
        <v>20</v>
      </c>
      <c r="B13">
        <v>8</v>
      </c>
      <c r="C13">
        <v>46</v>
      </c>
      <c r="D13" t="s">
        <v>8</v>
      </c>
    </row>
    <row r="14" spans="1:4" x14ac:dyDescent="0.3">
      <c r="A14" t="s">
        <v>21</v>
      </c>
      <c r="B14">
        <v>14</v>
      </c>
      <c r="C14">
        <v>47</v>
      </c>
      <c r="D14" t="s">
        <v>19</v>
      </c>
    </row>
    <row r="15" spans="1:4" x14ac:dyDescent="0.3">
      <c r="A15" t="s">
        <v>22</v>
      </c>
      <c r="B15">
        <v>17</v>
      </c>
      <c r="C15">
        <v>133</v>
      </c>
      <c r="D15" t="s">
        <v>14</v>
      </c>
    </row>
    <row r="16" spans="1:4" x14ac:dyDescent="0.3">
      <c r="A16" t="s">
        <v>23</v>
      </c>
      <c r="B16">
        <v>5</v>
      </c>
      <c r="C16">
        <v>26</v>
      </c>
      <c r="D16" t="s">
        <v>19</v>
      </c>
    </row>
    <row r="17" spans="1:4" x14ac:dyDescent="0.3">
      <c r="A17" t="s">
        <v>24</v>
      </c>
      <c r="B17">
        <v>8</v>
      </c>
      <c r="C17">
        <v>11</v>
      </c>
      <c r="D17" t="s">
        <v>6</v>
      </c>
    </row>
    <row r="18" spans="1:4" x14ac:dyDescent="0.3">
      <c r="A18" t="s">
        <v>25</v>
      </c>
      <c r="B18">
        <v>5</v>
      </c>
      <c r="C18">
        <v>12</v>
      </c>
      <c r="D18" t="s">
        <v>8</v>
      </c>
    </row>
    <row r="19" spans="1:4" x14ac:dyDescent="0.3">
      <c r="A19" t="s">
        <v>26</v>
      </c>
      <c r="B19">
        <v>12</v>
      </c>
      <c r="C19">
        <v>100</v>
      </c>
      <c r="D19" t="s">
        <v>6</v>
      </c>
    </row>
    <row r="20" spans="1:4" x14ac:dyDescent="0.3">
      <c r="A20" t="s">
        <v>27</v>
      </c>
      <c r="B20">
        <v>8</v>
      </c>
      <c r="C20">
        <v>33</v>
      </c>
      <c r="D20" t="s">
        <v>14</v>
      </c>
    </row>
    <row r="21" spans="1:4" x14ac:dyDescent="0.3">
      <c r="A21" t="s">
        <v>28</v>
      </c>
      <c r="B21">
        <v>12</v>
      </c>
      <c r="C21">
        <v>76</v>
      </c>
      <c r="D21" t="s">
        <v>6</v>
      </c>
    </row>
    <row r="22" spans="1:4" x14ac:dyDescent="0.3">
      <c r="A22" t="s">
        <v>29</v>
      </c>
      <c r="B22">
        <v>5</v>
      </c>
      <c r="C22">
        <v>43</v>
      </c>
      <c r="D22" t="s">
        <v>30</v>
      </c>
    </row>
    <row r="23" spans="1:4" x14ac:dyDescent="0.3">
      <c r="A23" t="s">
        <v>31</v>
      </c>
      <c r="B23">
        <v>10</v>
      </c>
      <c r="C23">
        <v>24</v>
      </c>
      <c r="D23" t="s">
        <v>19</v>
      </c>
    </row>
    <row r="24" spans="1:4" x14ac:dyDescent="0.3">
      <c r="A24" t="s">
        <v>32</v>
      </c>
      <c r="B24">
        <v>5</v>
      </c>
      <c r="C24">
        <v>51</v>
      </c>
      <c r="D24" t="s">
        <v>8</v>
      </c>
    </row>
    <row r="25" spans="1:4" x14ac:dyDescent="0.3">
      <c r="A25" t="s">
        <v>33</v>
      </c>
      <c r="B25">
        <v>7</v>
      </c>
      <c r="C25">
        <v>18</v>
      </c>
      <c r="D25" t="s">
        <v>19</v>
      </c>
    </row>
    <row r="26" spans="1:4" x14ac:dyDescent="0.3">
      <c r="A26" t="s">
        <v>34</v>
      </c>
      <c r="B26">
        <v>8</v>
      </c>
      <c r="C26">
        <v>98</v>
      </c>
      <c r="D26" t="s">
        <v>6</v>
      </c>
    </row>
    <row r="27" spans="1:4" x14ac:dyDescent="0.3">
      <c r="A27" t="s">
        <v>35</v>
      </c>
      <c r="B27">
        <v>16</v>
      </c>
      <c r="C27">
        <v>162</v>
      </c>
      <c r="D27" t="s">
        <v>10</v>
      </c>
    </row>
    <row r="28" spans="1:4" x14ac:dyDescent="0.3">
      <c r="A28" t="s">
        <v>36</v>
      </c>
      <c r="B28">
        <v>7</v>
      </c>
      <c r="C28">
        <v>76</v>
      </c>
      <c r="D28" t="s">
        <v>8</v>
      </c>
    </row>
    <row r="29" spans="1:4" x14ac:dyDescent="0.3">
      <c r="A29" t="s">
        <v>37</v>
      </c>
      <c r="B29">
        <v>7</v>
      </c>
      <c r="C29">
        <v>77</v>
      </c>
      <c r="D29" t="s">
        <v>6</v>
      </c>
    </row>
    <row r="30" spans="1:4" x14ac:dyDescent="0.3">
      <c r="A30" t="s">
        <v>38</v>
      </c>
      <c r="B30">
        <v>5</v>
      </c>
      <c r="C30">
        <v>8</v>
      </c>
      <c r="D30" t="s">
        <v>8</v>
      </c>
    </row>
    <row r="31" spans="1:4" x14ac:dyDescent="0.3">
      <c r="A31" t="s">
        <v>39</v>
      </c>
      <c r="B31">
        <v>5</v>
      </c>
      <c r="C31">
        <v>39</v>
      </c>
      <c r="D31" t="s">
        <v>19</v>
      </c>
    </row>
    <row r="32" spans="1:4" x14ac:dyDescent="0.3">
      <c r="A32" t="s">
        <v>40</v>
      </c>
      <c r="B32">
        <v>13</v>
      </c>
      <c r="C32">
        <v>67</v>
      </c>
      <c r="D32" t="s">
        <v>10</v>
      </c>
    </row>
    <row r="33" spans="1:4" x14ac:dyDescent="0.3">
      <c r="A33" t="s">
        <v>41</v>
      </c>
      <c r="B33">
        <v>19</v>
      </c>
      <c r="C33">
        <v>104</v>
      </c>
      <c r="D33" t="s">
        <v>19</v>
      </c>
    </row>
    <row r="34" spans="1:4" x14ac:dyDescent="0.3">
      <c r="A34" t="s">
        <v>42</v>
      </c>
      <c r="B34">
        <v>5</v>
      </c>
      <c r="C34">
        <v>55</v>
      </c>
      <c r="D34" t="s">
        <v>14</v>
      </c>
    </row>
    <row r="35" spans="1:4" x14ac:dyDescent="0.3">
      <c r="A35" t="s">
        <v>43</v>
      </c>
      <c r="B35">
        <v>8</v>
      </c>
      <c r="C35">
        <v>76</v>
      </c>
      <c r="D35" t="s">
        <v>14</v>
      </c>
    </row>
    <row r="36" spans="1:4" x14ac:dyDescent="0.3">
      <c r="A36" t="s">
        <v>44</v>
      </c>
      <c r="B36">
        <v>14</v>
      </c>
      <c r="C36">
        <v>78</v>
      </c>
      <c r="D36" t="s">
        <v>8</v>
      </c>
    </row>
    <row r="37" spans="1:4" x14ac:dyDescent="0.3">
      <c r="A37" t="s">
        <v>45</v>
      </c>
      <c r="B37">
        <v>7</v>
      </c>
      <c r="C37">
        <v>16</v>
      </c>
      <c r="D37" t="s">
        <v>8</v>
      </c>
    </row>
    <row r="38" spans="1:4" x14ac:dyDescent="0.3">
      <c r="A38" t="s">
        <v>46</v>
      </c>
      <c r="B38">
        <v>12</v>
      </c>
      <c r="C38">
        <v>79</v>
      </c>
      <c r="D38" t="s">
        <v>6</v>
      </c>
    </row>
    <row r="39" spans="1:4" x14ac:dyDescent="0.3">
      <c r="A39" t="s">
        <v>47</v>
      </c>
      <c r="B39">
        <v>32</v>
      </c>
      <c r="C39">
        <v>141</v>
      </c>
      <c r="D39" t="s">
        <v>6</v>
      </c>
    </row>
    <row r="40" spans="1:4" x14ac:dyDescent="0.3">
      <c r="A40" t="s">
        <v>48</v>
      </c>
      <c r="B40">
        <v>9</v>
      </c>
      <c r="C40">
        <v>68</v>
      </c>
      <c r="D40" t="s">
        <v>6</v>
      </c>
    </row>
    <row r="41" spans="1:4" x14ac:dyDescent="0.3">
      <c r="A41" t="s">
        <v>49</v>
      </c>
      <c r="B41">
        <v>5</v>
      </c>
      <c r="C41">
        <v>34</v>
      </c>
      <c r="D41" t="s">
        <v>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58BBE-06D0-4A0D-836E-A841686630E0}">
  <dimension ref="A1:B540"/>
  <sheetViews>
    <sheetView workbookViewId="0">
      <selection activeCell="A2" sqref="A2"/>
    </sheetView>
  </sheetViews>
  <sheetFormatPr defaultRowHeight="14.4" x14ac:dyDescent="0.3"/>
  <cols>
    <col min="1" max="1" width="55.44140625" customWidth="1"/>
    <col min="2" max="2" width="36.44140625" bestFit="1" customWidth="1"/>
  </cols>
  <sheetData>
    <row r="1" spans="1:2" x14ac:dyDescent="0.3">
      <c r="A1" s="6" t="s">
        <v>1521</v>
      </c>
      <c r="B1" s="3"/>
    </row>
    <row r="2" spans="1:2" x14ac:dyDescent="0.3">
      <c r="A2" s="6" t="s">
        <v>862</v>
      </c>
      <c r="B2" s="6" t="s">
        <v>996</v>
      </c>
    </row>
    <row r="3" spans="1:2" x14ac:dyDescent="0.3">
      <c r="A3" s="3" t="s">
        <v>1469</v>
      </c>
      <c r="B3" s="3" t="s">
        <v>1011</v>
      </c>
    </row>
    <row r="4" spans="1:2" x14ac:dyDescent="0.3">
      <c r="A4" s="3" t="s">
        <v>15</v>
      </c>
      <c r="B4" s="3" t="s">
        <v>999</v>
      </c>
    </row>
    <row r="5" spans="1:2" x14ac:dyDescent="0.3">
      <c r="A5" s="3" t="s">
        <v>1118</v>
      </c>
      <c r="B5" s="3" t="s">
        <v>999</v>
      </c>
    </row>
    <row r="6" spans="1:2" x14ac:dyDescent="0.3">
      <c r="A6" s="3" t="s">
        <v>1385</v>
      </c>
      <c r="B6" s="3" t="s">
        <v>999</v>
      </c>
    </row>
    <row r="7" spans="1:2" x14ac:dyDescent="0.3">
      <c r="A7" s="3" t="s">
        <v>1258</v>
      </c>
      <c r="B7" s="3" t="s">
        <v>999</v>
      </c>
    </row>
    <row r="8" spans="1:2" x14ac:dyDescent="0.3">
      <c r="A8" s="3" t="s">
        <v>1140</v>
      </c>
      <c r="B8" s="3" t="s">
        <v>999</v>
      </c>
    </row>
    <row r="9" spans="1:2" x14ac:dyDescent="0.3">
      <c r="A9" s="3" t="s">
        <v>1015</v>
      </c>
      <c r="B9" s="3" t="s">
        <v>999</v>
      </c>
    </row>
    <row r="10" spans="1:2" x14ac:dyDescent="0.3">
      <c r="A10" s="3" t="s">
        <v>1136</v>
      </c>
      <c r="B10" s="3" t="s">
        <v>999</v>
      </c>
    </row>
    <row r="11" spans="1:2" x14ac:dyDescent="0.3">
      <c r="A11" s="3" t="s">
        <v>994</v>
      </c>
      <c r="B11" s="3" t="s">
        <v>999</v>
      </c>
    </row>
    <row r="12" spans="1:2" x14ac:dyDescent="0.3">
      <c r="A12" s="3" t="s">
        <v>1372</v>
      </c>
      <c r="B12" s="3" t="s">
        <v>999</v>
      </c>
    </row>
    <row r="13" spans="1:2" x14ac:dyDescent="0.3">
      <c r="A13" s="3" t="s">
        <v>1039</v>
      </c>
      <c r="B13" s="3" t="s">
        <v>999</v>
      </c>
    </row>
    <row r="14" spans="1:2" x14ac:dyDescent="0.3">
      <c r="A14" s="3" t="s">
        <v>1423</v>
      </c>
      <c r="B14" s="3" t="s">
        <v>999</v>
      </c>
    </row>
    <row r="15" spans="1:2" x14ac:dyDescent="0.3">
      <c r="A15" s="3" t="s">
        <v>1371</v>
      </c>
      <c r="B15" s="3" t="s">
        <v>999</v>
      </c>
    </row>
    <row r="16" spans="1:2" x14ac:dyDescent="0.3">
      <c r="A16" s="3" t="s">
        <v>1124</v>
      </c>
      <c r="B16" s="3" t="s">
        <v>999</v>
      </c>
    </row>
    <row r="17" spans="1:2" x14ac:dyDescent="0.3">
      <c r="A17" s="3" t="s">
        <v>1350</v>
      </c>
      <c r="B17" s="3" t="s">
        <v>999</v>
      </c>
    </row>
    <row r="18" spans="1:2" x14ac:dyDescent="0.3">
      <c r="A18" s="3" t="s">
        <v>875</v>
      </c>
      <c r="B18" s="3" t="s">
        <v>1006</v>
      </c>
    </row>
    <row r="19" spans="1:2" x14ac:dyDescent="0.3">
      <c r="A19" s="3" t="s">
        <v>1120</v>
      </c>
      <c r="B19" s="3" t="s">
        <v>1006</v>
      </c>
    </row>
    <row r="20" spans="1:2" x14ac:dyDescent="0.3">
      <c r="A20" s="3" t="s">
        <v>1450</v>
      </c>
      <c r="B20" s="3" t="s">
        <v>1006</v>
      </c>
    </row>
    <row r="21" spans="1:2" x14ac:dyDescent="0.3">
      <c r="A21" s="3" t="s">
        <v>1421</v>
      </c>
      <c r="B21" s="3" t="s">
        <v>1006</v>
      </c>
    </row>
    <row r="22" spans="1:2" x14ac:dyDescent="0.3">
      <c r="A22" s="3" t="s">
        <v>1189</v>
      </c>
      <c r="B22" s="3" t="s">
        <v>1006</v>
      </c>
    </row>
    <row r="23" spans="1:2" x14ac:dyDescent="0.3">
      <c r="A23" s="3" t="s">
        <v>1033</v>
      </c>
      <c r="B23" s="3" t="s">
        <v>1006</v>
      </c>
    </row>
    <row r="24" spans="1:2" x14ac:dyDescent="0.3">
      <c r="A24" s="3" t="s">
        <v>1317</v>
      </c>
      <c r="B24" s="3" t="s">
        <v>1006</v>
      </c>
    </row>
    <row r="25" spans="1:2" x14ac:dyDescent="0.3">
      <c r="A25" s="3" t="s">
        <v>1409</v>
      </c>
      <c r="B25" s="3" t="s">
        <v>1006</v>
      </c>
    </row>
    <row r="26" spans="1:2" x14ac:dyDescent="0.3">
      <c r="A26" s="3" t="s">
        <v>45</v>
      </c>
      <c r="B26" s="3" t="s">
        <v>1007</v>
      </c>
    </row>
    <row r="27" spans="1:2" x14ac:dyDescent="0.3">
      <c r="A27" s="3" t="s">
        <v>1330</v>
      </c>
      <c r="B27" s="3" t="s">
        <v>998</v>
      </c>
    </row>
    <row r="28" spans="1:2" x14ac:dyDescent="0.3">
      <c r="A28" s="3" t="s">
        <v>5</v>
      </c>
      <c r="B28" s="3" t="s">
        <v>998</v>
      </c>
    </row>
    <row r="29" spans="1:2" x14ac:dyDescent="0.3">
      <c r="A29" s="3" t="s">
        <v>1335</v>
      </c>
      <c r="B29" s="3" t="s">
        <v>998</v>
      </c>
    </row>
    <row r="30" spans="1:2" x14ac:dyDescent="0.3">
      <c r="A30" s="3" t="s">
        <v>1115</v>
      </c>
      <c r="B30" s="3" t="s">
        <v>998</v>
      </c>
    </row>
    <row r="31" spans="1:2" x14ac:dyDescent="0.3">
      <c r="A31" s="3" t="s">
        <v>1293</v>
      </c>
      <c r="B31" s="3" t="s">
        <v>998</v>
      </c>
    </row>
    <row r="32" spans="1:2" x14ac:dyDescent="0.3">
      <c r="A32" s="3" t="s">
        <v>1245</v>
      </c>
      <c r="B32" s="3" t="s">
        <v>998</v>
      </c>
    </row>
    <row r="33" spans="1:2" x14ac:dyDescent="0.3">
      <c r="A33" s="3" t="s">
        <v>1290</v>
      </c>
      <c r="B33" s="3" t="s">
        <v>998</v>
      </c>
    </row>
    <row r="34" spans="1:2" x14ac:dyDescent="0.3">
      <c r="A34" s="3" t="s">
        <v>16</v>
      </c>
      <c r="B34" s="3" t="s">
        <v>998</v>
      </c>
    </row>
    <row r="35" spans="1:2" x14ac:dyDescent="0.3">
      <c r="A35" s="3" t="s">
        <v>1210</v>
      </c>
      <c r="B35" s="3" t="s">
        <v>998</v>
      </c>
    </row>
    <row r="36" spans="1:2" x14ac:dyDescent="0.3">
      <c r="A36" s="3" t="s">
        <v>1103</v>
      </c>
      <c r="B36" s="3" t="s">
        <v>998</v>
      </c>
    </row>
    <row r="37" spans="1:2" x14ac:dyDescent="0.3">
      <c r="A37" s="3" t="s">
        <v>1314</v>
      </c>
      <c r="B37" s="3" t="s">
        <v>998</v>
      </c>
    </row>
    <row r="38" spans="1:2" x14ac:dyDescent="0.3">
      <c r="A38" s="3" t="s">
        <v>1359</v>
      </c>
      <c r="B38" s="3" t="s">
        <v>998</v>
      </c>
    </row>
    <row r="39" spans="1:2" x14ac:dyDescent="0.3">
      <c r="A39" s="3" t="s">
        <v>1313</v>
      </c>
      <c r="B39" s="3" t="s">
        <v>998</v>
      </c>
    </row>
    <row r="40" spans="1:2" x14ac:dyDescent="0.3">
      <c r="A40" s="3" t="s">
        <v>1205</v>
      </c>
      <c r="B40" s="3" t="s">
        <v>998</v>
      </c>
    </row>
    <row r="41" spans="1:2" x14ac:dyDescent="0.3">
      <c r="A41" s="3" t="s">
        <v>1342</v>
      </c>
      <c r="B41" s="3" t="s">
        <v>998</v>
      </c>
    </row>
    <row r="42" spans="1:2" x14ac:dyDescent="0.3">
      <c r="A42" s="3" t="s">
        <v>1379</v>
      </c>
      <c r="B42" s="3" t="s">
        <v>998</v>
      </c>
    </row>
    <row r="43" spans="1:2" x14ac:dyDescent="0.3">
      <c r="A43" s="3" t="s">
        <v>26</v>
      </c>
      <c r="B43" s="3" t="s">
        <v>998</v>
      </c>
    </row>
    <row r="44" spans="1:2" x14ac:dyDescent="0.3">
      <c r="A44" s="3" t="s">
        <v>1111</v>
      </c>
      <c r="B44" s="3" t="s">
        <v>998</v>
      </c>
    </row>
    <row r="45" spans="1:2" x14ac:dyDescent="0.3">
      <c r="A45" s="3" t="s">
        <v>28</v>
      </c>
      <c r="B45" s="3" t="s">
        <v>998</v>
      </c>
    </row>
    <row r="46" spans="1:2" x14ac:dyDescent="0.3">
      <c r="A46" s="3" t="s">
        <v>1109</v>
      </c>
      <c r="B46" s="3" t="s">
        <v>998</v>
      </c>
    </row>
    <row r="47" spans="1:2" x14ac:dyDescent="0.3">
      <c r="A47" s="3" t="s">
        <v>1148</v>
      </c>
      <c r="B47" s="3" t="s">
        <v>998</v>
      </c>
    </row>
    <row r="48" spans="1:2" x14ac:dyDescent="0.3">
      <c r="A48" s="3" t="s">
        <v>1352</v>
      </c>
      <c r="B48" s="3" t="s">
        <v>998</v>
      </c>
    </row>
    <row r="49" spans="1:2" x14ac:dyDescent="0.3">
      <c r="A49" s="3" t="s">
        <v>1047</v>
      </c>
      <c r="B49" s="3" t="s">
        <v>998</v>
      </c>
    </row>
    <row r="50" spans="1:2" x14ac:dyDescent="0.3">
      <c r="A50" s="3" t="s">
        <v>1292</v>
      </c>
      <c r="B50" s="3" t="s">
        <v>998</v>
      </c>
    </row>
    <row r="51" spans="1:2" x14ac:dyDescent="0.3">
      <c r="A51" s="3" t="s">
        <v>1171</v>
      </c>
      <c r="B51" s="3" t="s">
        <v>998</v>
      </c>
    </row>
    <row r="52" spans="1:2" x14ac:dyDescent="0.3">
      <c r="A52" s="3" t="s">
        <v>1018</v>
      </c>
      <c r="B52" s="3" t="s">
        <v>998</v>
      </c>
    </row>
    <row r="53" spans="1:2" x14ac:dyDescent="0.3">
      <c r="A53" s="3" t="s">
        <v>1177</v>
      </c>
      <c r="B53" s="3" t="s">
        <v>998</v>
      </c>
    </row>
    <row r="54" spans="1:2" x14ac:dyDescent="0.3">
      <c r="A54" s="3" t="s">
        <v>46</v>
      </c>
      <c r="B54" s="3" t="s">
        <v>998</v>
      </c>
    </row>
    <row r="55" spans="1:2" x14ac:dyDescent="0.3">
      <c r="A55" s="3" t="s">
        <v>1479</v>
      </c>
      <c r="B55" s="3" t="s">
        <v>998</v>
      </c>
    </row>
    <row r="56" spans="1:2" x14ac:dyDescent="0.3">
      <c r="A56" s="3" t="s">
        <v>1351</v>
      </c>
      <c r="B56" s="3" t="s">
        <v>998</v>
      </c>
    </row>
    <row r="57" spans="1:2" x14ac:dyDescent="0.3">
      <c r="A57" s="3" t="s">
        <v>1200</v>
      </c>
      <c r="B57" s="3" t="s">
        <v>998</v>
      </c>
    </row>
    <row r="58" spans="1:2" x14ac:dyDescent="0.3">
      <c r="A58" s="3" t="s">
        <v>1349</v>
      </c>
      <c r="B58" s="3" t="s">
        <v>998</v>
      </c>
    </row>
    <row r="59" spans="1:2" x14ac:dyDescent="0.3">
      <c r="A59" s="3" t="s">
        <v>1215</v>
      </c>
      <c r="B59" s="3" t="s">
        <v>998</v>
      </c>
    </row>
    <row r="60" spans="1:2" x14ac:dyDescent="0.3">
      <c r="A60" s="3" t="s">
        <v>1340</v>
      </c>
      <c r="B60" s="3" t="s">
        <v>998</v>
      </c>
    </row>
    <row r="61" spans="1:2" x14ac:dyDescent="0.3">
      <c r="A61" s="3" t="s">
        <v>1203</v>
      </c>
      <c r="B61" s="3" t="s">
        <v>998</v>
      </c>
    </row>
    <row r="62" spans="1:2" x14ac:dyDescent="0.3">
      <c r="A62" s="3" t="s">
        <v>1339</v>
      </c>
      <c r="B62" s="3" t="s">
        <v>998</v>
      </c>
    </row>
    <row r="63" spans="1:2" x14ac:dyDescent="0.3">
      <c r="A63" s="3" t="s">
        <v>1116</v>
      </c>
      <c r="B63" s="3" t="s">
        <v>1005</v>
      </c>
    </row>
    <row r="64" spans="1:2" x14ac:dyDescent="0.3">
      <c r="A64" s="3" t="s">
        <v>1327</v>
      </c>
      <c r="B64" s="3" t="s">
        <v>1005</v>
      </c>
    </row>
    <row r="65" spans="1:2" x14ac:dyDescent="0.3">
      <c r="A65" s="3" t="s">
        <v>1477</v>
      </c>
      <c r="B65" s="3" t="s">
        <v>1005</v>
      </c>
    </row>
    <row r="66" spans="1:2" x14ac:dyDescent="0.3">
      <c r="A66" s="3" t="s">
        <v>1122</v>
      </c>
      <c r="B66" s="3" t="s">
        <v>1005</v>
      </c>
    </row>
    <row r="67" spans="1:2" x14ac:dyDescent="0.3">
      <c r="A67" s="3" t="s">
        <v>1030</v>
      </c>
      <c r="B67" s="3" t="s">
        <v>1005</v>
      </c>
    </row>
    <row r="68" spans="1:2" x14ac:dyDescent="0.3">
      <c r="A68" s="3" t="s">
        <v>1480</v>
      </c>
      <c r="B68" s="3" t="s">
        <v>1005</v>
      </c>
    </row>
    <row r="69" spans="1:2" x14ac:dyDescent="0.3">
      <c r="A69" s="3" t="s">
        <v>1032</v>
      </c>
      <c r="B69" s="3" t="s">
        <v>1005</v>
      </c>
    </row>
    <row r="70" spans="1:2" x14ac:dyDescent="0.3">
      <c r="A70" s="3" t="s">
        <v>1382</v>
      </c>
      <c r="B70" s="3" t="s">
        <v>1005</v>
      </c>
    </row>
    <row r="71" spans="1:2" x14ac:dyDescent="0.3">
      <c r="A71" s="3" t="s">
        <v>1149</v>
      </c>
      <c r="B71" s="3" t="s">
        <v>19</v>
      </c>
    </row>
    <row r="72" spans="1:2" x14ac:dyDescent="0.3">
      <c r="A72" s="3" t="s">
        <v>1326</v>
      </c>
      <c r="B72" s="3" t="s">
        <v>19</v>
      </c>
    </row>
    <row r="73" spans="1:2" x14ac:dyDescent="0.3">
      <c r="A73" s="3" t="s">
        <v>264</v>
      </c>
      <c r="B73" s="3" t="s">
        <v>19</v>
      </c>
    </row>
    <row r="74" spans="1:2" x14ac:dyDescent="0.3">
      <c r="A74" s="3" t="s">
        <v>1320</v>
      </c>
      <c r="B74" s="3" t="s">
        <v>19</v>
      </c>
    </row>
    <row r="75" spans="1:2" x14ac:dyDescent="0.3">
      <c r="A75" s="3" t="s">
        <v>18</v>
      </c>
      <c r="B75" s="3" t="s">
        <v>19</v>
      </c>
    </row>
    <row r="76" spans="1:2" x14ac:dyDescent="0.3">
      <c r="A76" s="3" t="s">
        <v>1472</v>
      </c>
      <c r="B76" s="3" t="s">
        <v>19</v>
      </c>
    </row>
    <row r="77" spans="1:2" x14ac:dyDescent="0.3">
      <c r="A77" s="3" t="s">
        <v>1049</v>
      </c>
      <c r="B77" s="3" t="s">
        <v>19</v>
      </c>
    </row>
    <row r="78" spans="1:2" x14ac:dyDescent="0.3">
      <c r="A78" s="3" t="s">
        <v>920</v>
      </c>
      <c r="B78" s="3" t="s">
        <v>19</v>
      </c>
    </row>
    <row r="79" spans="1:2" x14ac:dyDescent="0.3">
      <c r="A79" s="3" t="s">
        <v>1365</v>
      </c>
      <c r="B79" s="3" t="s">
        <v>19</v>
      </c>
    </row>
    <row r="80" spans="1:2" x14ac:dyDescent="0.3">
      <c r="A80" s="3" t="s">
        <v>21</v>
      </c>
      <c r="B80" s="3" t="s">
        <v>19</v>
      </c>
    </row>
    <row r="81" spans="1:2" x14ac:dyDescent="0.3">
      <c r="A81" s="3" t="s">
        <v>1465</v>
      </c>
      <c r="B81" s="3" t="s">
        <v>19</v>
      </c>
    </row>
    <row r="82" spans="1:2" x14ac:dyDescent="0.3">
      <c r="A82" s="3" t="s">
        <v>1064</v>
      </c>
      <c r="B82" s="3" t="s">
        <v>19</v>
      </c>
    </row>
    <row r="83" spans="1:2" x14ac:dyDescent="0.3">
      <c r="A83" s="3" t="s">
        <v>409</v>
      </c>
      <c r="B83" s="3" t="s">
        <v>19</v>
      </c>
    </row>
    <row r="84" spans="1:2" x14ac:dyDescent="0.3">
      <c r="A84" s="3" t="s">
        <v>1490</v>
      </c>
      <c r="B84" s="3" t="s">
        <v>19</v>
      </c>
    </row>
    <row r="85" spans="1:2" x14ac:dyDescent="0.3">
      <c r="A85" s="3" t="s">
        <v>1048</v>
      </c>
      <c r="B85" s="3" t="s">
        <v>19</v>
      </c>
    </row>
    <row r="86" spans="1:2" x14ac:dyDescent="0.3">
      <c r="A86" s="3" t="s">
        <v>1298</v>
      </c>
      <c r="B86" s="3" t="s">
        <v>19</v>
      </c>
    </row>
    <row r="87" spans="1:2" x14ac:dyDescent="0.3">
      <c r="A87" s="3" t="s">
        <v>1471</v>
      </c>
      <c r="B87" s="3" t="s">
        <v>19</v>
      </c>
    </row>
    <row r="88" spans="1:2" x14ac:dyDescent="0.3">
      <c r="A88" s="3" t="s">
        <v>936</v>
      </c>
      <c r="B88" s="3" t="s">
        <v>19</v>
      </c>
    </row>
    <row r="89" spans="1:2" x14ac:dyDescent="0.3">
      <c r="A89" s="3" t="s">
        <v>944</v>
      </c>
      <c r="B89" s="3" t="s">
        <v>19</v>
      </c>
    </row>
    <row r="90" spans="1:2" x14ac:dyDescent="0.3">
      <c r="A90" s="3" t="s">
        <v>31</v>
      </c>
      <c r="B90" s="3" t="s">
        <v>19</v>
      </c>
    </row>
    <row r="91" spans="1:2" x14ac:dyDescent="0.3">
      <c r="A91" s="3" t="s">
        <v>33</v>
      </c>
      <c r="B91" s="3" t="s">
        <v>19</v>
      </c>
    </row>
    <row r="92" spans="1:2" x14ac:dyDescent="0.3">
      <c r="A92" s="3" t="s">
        <v>1363</v>
      </c>
      <c r="B92" s="3" t="s">
        <v>19</v>
      </c>
    </row>
    <row r="93" spans="1:2" x14ac:dyDescent="0.3">
      <c r="A93" s="3" t="s">
        <v>1187</v>
      </c>
      <c r="B93" s="3" t="s">
        <v>19</v>
      </c>
    </row>
    <row r="94" spans="1:2" x14ac:dyDescent="0.3">
      <c r="A94" s="3" t="s">
        <v>1309</v>
      </c>
      <c r="B94" s="3" t="s">
        <v>19</v>
      </c>
    </row>
    <row r="95" spans="1:2" x14ac:dyDescent="0.3">
      <c r="A95" s="3" t="s">
        <v>1095</v>
      </c>
      <c r="B95" s="3" t="s">
        <v>19</v>
      </c>
    </row>
    <row r="96" spans="1:2" x14ac:dyDescent="0.3">
      <c r="A96" s="3" t="s">
        <v>39</v>
      </c>
      <c r="B96" s="3" t="s">
        <v>19</v>
      </c>
    </row>
    <row r="97" spans="1:2" x14ac:dyDescent="0.3">
      <c r="A97" s="3" t="s">
        <v>41</v>
      </c>
      <c r="B97" s="3" t="s">
        <v>19</v>
      </c>
    </row>
    <row r="98" spans="1:2" x14ac:dyDescent="0.3">
      <c r="A98" s="3" t="s">
        <v>1035</v>
      </c>
      <c r="B98" s="3" t="s">
        <v>19</v>
      </c>
    </row>
    <row r="99" spans="1:2" x14ac:dyDescent="0.3">
      <c r="A99" s="3" t="s">
        <v>1468</v>
      </c>
      <c r="B99" s="3" t="s">
        <v>19</v>
      </c>
    </row>
    <row r="100" spans="1:2" x14ac:dyDescent="0.3">
      <c r="A100" s="3" t="s">
        <v>1138</v>
      </c>
      <c r="B100" s="3" t="s">
        <v>19</v>
      </c>
    </row>
    <row r="101" spans="1:2" x14ac:dyDescent="0.3">
      <c r="A101" s="3" t="s">
        <v>1067</v>
      </c>
      <c r="B101" s="3" t="s">
        <v>19</v>
      </c>
    </row>
    <row r="102" spans="1:2" x14ac:dyDescent="0.3">
      <c r="A102" s="3" t="s">
        <v>1227</v>
      </c>
      <c r="B102" s="3" t="s">
        <v>19</v>
      </c>
    </row>
    <row r="103" spans="1:2" x14ac:dyDescent="0.3">
      <c r="A103" s="3" t="s">
        <v>911</v>
      </c>
      <c r="B103" s="3" t="s">
        <v>1002</v>
      </c>
    </row>
    <row r="104" spans="1:2" x14ac:dyDescent="0.3">
      <c r="A104" s="3" t="s">
        <v>1097</v>
      </c>
      <c r="B104" s="3" t="s">
        <v>1002</v>
      </c>
    </row>
    <row r="105" spans="1:2" x14ac:dyDescent="0.3">
      <c r="A105" s="3" t="s">
        <v>1242</v>
      </c>
      <c r="B105" s="3" t="s">
        <v>1002</v>
      </c>
    </row>
    <row r="106" spans="1:2" x14ac:dyDescent="0.3">
      <c r="A106" s="3" t="s">
        <v>895</v>
      </c>
      <c r="B106" s="3" t="s">
        <v>1002</v>
      </c>
    </row>
    <row r="107" spans="1:2" x14ac:dyDescent="0.3">
      <c r="A107" s="3" t="s">
        <v>1439</v>
      </c>
      <c r="B107" s="3" t="s">
        <v>1002</v>
      </c>
    </row>
    <row r="108" spans="1:2" x14ac:dyDescent="0.3">
      <c r="A108" s="3" t="s">
        <v>1386</v>
      </c>
      <c r="B108" s="3" t="s">
        <v>1002</v>
      </c>
    </row>
    <row r="109" spans="1:2" x14ac:dyDescent="0.3">
      <c r="A109" s="3" t="s">
        <v>22</v>
      </c>
      <c r="B109" s="3" t="s">
        <v>1002</v>
      </c>
    </row>
    <row r="110" spans="1:2" x14ac:dyDescent="0.3">
      <c r="A110" s="3" t="s">
        <v>1387</v>
      </c>
      <c r="B110" s="3" t="s">
        <v>1002</v>
      </c>
    </row>
    <row r="111" spans="1:2" x14ac:dyDescent="0.3">
      <c r="A111" s="3" t="s">
        <v>91</v>
      </c>
      <c r="B111" s="3" t="s">
        <v>1002</v>
      </c>
    </row>
    <row r="112" spans="1:2" x14ac:dyDescent="0.3">
      <c r="A112" s="3" t="s">
        <v>27</v>
      </c>
      <c r="B112" s="3" t="s">
        <v>1002</v>
      </c>
    </row>
    <row r="113" spans="1:2" x14ac:dyDescent="0.3">
      <c r="A113" s="3" t="s">
        <v>102</v>
      </c>
      <c r="B113" s="3" t="s">
        <v>1002</v>
      </c>
    </row>
    <row r="114" spans="1:2" x14ac:dyDescent="0.3">
      <c r="A114" s="3" t="s">
        <v>1072</v>
      </c>
      <c r="B114" s="3" t="s">
        <v>1002</v>
      </c>
    </row>
    <row r="115" spans="1:2" x14ac:dyDescent="0.3">
      <c r="A115" s="3" t="s">
        <v>116</v>
      </c>
      <c r="B115" s="3" t="s">
        <v>1002</v>
      </c>
    </row>
    <row r="116" spans="1:2" x14ac:dyDescent="0.3">
      <c r="A116" s="3" t="s">
        <v>377</v>
      </c>
      <c r="B116" s="3" t="s">
        <v>1002</v>
      </c>
    </row>
    <row r="117" spans="1:2" x14ac:dyDescent="0.3">
      <c r="A117" s="3" t="s">
        <v>1362</v>
      </c>
      <c r="B117" s="3" t="s">
        <v>1002</v>
      </c>
    </row>
    <row r="118" spans="1:2" x14ac:dyDescent="0.3">
      <c r="A118" s="3" t="s">
        <v>386</v>
      </c>
      <c r="B118" s="3" t="s">
        <v>1002</v>
      </c>
    </row>
    <row r="119" spans="1:2" x14ac:dyDescent="0.3">
      <c r="A119" s="3" t="s">
        <v>1391</v>
      </c>
      <c r="B119" s="3" t="s">
        <v>1002</v>
      </c>
    </row>
    <row r="120" spans="1:2" x14ac:dyDescent="0.3">
      <c r="A120" s="3" t="s">
        <v>1068</v>
      </c>
      <c r="B120" s="3" t="s">
        <v>1002</v>
      </c>
    </row>
    <row r="121" spans="1:2" x14ac:dyDescent="0.3">
      <c r="A121" s="3" t="s">
        <v>910</v>
      </c>
      <c r="B121" s="3" t="s">
        <v>1002</v>
      </c>
    </row>
    <row r="122" spans="1:2" x14ac:dyDescent="0.3">
      <c r="A122" s="3" t="s">
        <v>1262</v>
      </c>
      <c r="B122" s="3" t="s">
        <v>1002</v>
      </c>
    </row>
    <row r="123" spans="1:2" x14ac:dyDescent="0.3">
      <c r="A123" s="3" t="s">
        <v>1268</v>
      </c>
      <c r="B123" s="3" t="s">
        <v>1002</v>
      </c>
    </row>
    <row r="124" spans="1:2" x14ac:dyDescent="0.3">
      <c r="A124" s="3" t="s">
        <v>1336</v>
      </c>
      <c r="B124" s="3" t="s">
        <v>1002</v>
      </c>
    </row>
    <row r="125" spans="1:2" x14ac:dyDescent="0.3">
      <c r="A125" s="3" t="s">
        <v>1266</v>
      </c>
      <c r="B125" s="3" t="s">
        <v>1009</v>
      </c>
    </row>
    <row r="126" spans="1:2" x14ac:dyDescent="0.3">
      <c r="A126" s="3" t="s">
        <v>1484</v>
      </c>
      <c r="B126" s="3" t="s">
        <v>1009</v>
      </c>
    </row>
    <row r="127" spans="1:2" x14ac:dyDescent="0.3">
      <c r="A127" s="3" t="s">
        <v>1087</v>
      </c>
      <c r="B127" s="3" t="s">
        <v>1009</v>
      </c>
    </row>
    <row r="128" spans="1:2" x14ac:dyDescent="0.3">
      <c r="A128" s="3" t="s">
        <v>1288</v>
      </c>
      <c r="B128" s="3" t="s">
        <v>1009</v>
      </c>
    </row>
    <row r="129" spans="1:2" x14ac:dyDescent="0.3">
      <c r="A129" s="3" t="s">
        <v>1248</v>
      </c>
      <c r="B129" s="3" t="s">
        <v>1009</v>
      </c>
    </row>
    <row r="130" spans="1:2" x14ac:dyDescent="0.3">
      <c r="A130" s="3" t="s">
        <v>1456</v>
      </c>
      <c r="B130" s="3" t="s">
        <v>1009</v>
      </c>
    </row>
    <row r="131" spans="1:2" x14ac:dyDescent="0.3">
      <c r="A131" s="3" t="s">
        <v>1417</v>
      </c>
      <c r="B131" s="3" t="s">
        <v>1009</v>
      </c>
    </row>
    <row r="132" spans="1:2" x14ac:dyDescent="0.3">
      <c r="A132" s="3" t="s">
        <v>1188</v>
      </c>
      <c r="B132" s="3" t="s">
        <v>1009</v>
      </c>
    </row>
    <row r="133" spans="1:2" x14ac:dyDescent="0.3">
      <c r="A133" s="3" t="s">
        <v>1482</v>
      </c>
      <c r="B133" s="3" t="s">
        <v>1009</v>
      </c>
    </row>
    <row r="134" spans="1:2" x14ac:dyDescent="0.3">
      <c r="A134" s="3" t="s">
        <v>1182</v>
      </c>
      <c r="B134" s="3" t="s">
        <v>1009</v>
      </c>
    </row>
    <row r="135" spans="1:2" x14ac:dyDescent="0.3">
      <c r="A135" s="3" t="s">
        <v>1453</v>
      </c>
      <c r="B135" s="3" t="s">
        <v>1003</v>
      </c>
    </row>
    <row r="136" spans="1:2" x14ac:dyDescent="0.3">
      <c r="A136" s="3" t="s">
        <v>1324</v>
      </c>
      <c r="B136" s="3" t="s">
        <v>1003</v>
      </c>
    </row>
    <row r="137" spans="1:2" x14ac:dyDescent="0.3">
      <c r="A137" s="3" t="s">
        <v>1406</v>
      </c>
      <c r="B137" s="3" t="s">
        <v>1003</v>
      </c>
    </row>
    <row r="138" spans="1:2" x14ac:dyDescent="0.3">
      <c r="A138" s="3" t="s">
        <v>1377</v>
      </c>
      <c r="B138" s="3" t="s">
        <v>1003</v>
      </c>
    </row>
    <row r="139" spans="1:2" x14ac:dyDescent="0.3">
      <c r="A139" s="3" t="s">
        <v>1155</v>
      </c>
      <c r="B139" s="3" t="s">
        <v>1003</v>
      </c>
    </row>
    <row r="140" spans="1:2" x14ac:dyDescent="0.3">
      <c r="A140" s="3" t="s">
        <v>1027</v>
      </c>
      <c r="B140" s="3" t="s">
        <v>1003</v>
      </c>
    </row>
    <row r="141" spans="1:2" x14ac:dyDescent="0.3">
      <c r="A141" s="3" t="s">
        <v>1224</v>
      </c>
      <c r="B141" s="3" t="s">
        <v>1003</v>
      </c>
    </row>
    <row r="142" spans="1:2" x14ac:dyDescent="0.3">
      <c r="A142" s="3" t="s">
        <v>1422</v>
      </c>
      <c r="B142" s="3" t="s">
        <v>1003</v>
      </c>
    </row>
    <row r="143" spans="1:2" x14ac:dyDescent="0.3">
      <c r="A143" s="3" t="s">
        <v>1243</v>
      </c>
      <c r="B143" s="3" t="s">
        <v>1003</v>
      </c>
    </row>
    <row r="144" spans="1:2" x14ac:dyDescent="0.3">
      <c r="A144" s="3" t="s">
        <v>1452</v>
      </c>
      <c r="B144" s="3" t="s">
        <v>1003</v>
      </c>
    </row>
    <row r="145" spans="1:2" x14ac:dyDescent="0.3">
      <c r="A145" s="3" t="s">
        <v>1230</v>
      </c>
      <c r="B145" s="3" t="s">
        <v>1003</v>
      </c>
    </row>
    <row r="146" spans="1:2" x14ac:dyDescent="0.3">
      <c r="A146" s="3" t="s">
        <v>1050</v>
      </c>
      <c r="B146" s="3" t="s">
        <v>1003</v>
      </c>
    </row>
    <row r="147" spans="1:2" x14ac:dyDescent="0.3">
      <c r="A147" s="3" t="s">
        <v>1441</v>
      </c>
      <c r="B147" s="3" t="s">
        <v>1003</v>
      </c>
    </row>
    <row r="148" spans="1:2" x14ac:dyDescent="0.3">
      <c r="A148" s="3" t="s">
        <v>369</v>
      </c>
      <c r="B148" s="3" t="s">
        <v>1003</v>
      </c>
    </row>
    <row r="149" spans="1:2" x14ac:dyDescent="0.3">
      <c r="A149" s="3" t="s">
        <v>1180</v>
      </c>
      <c r="B149" s="3" t="s">
        <v>1003</v>
      </c>
    </row>
    <row r="150" spans="1:2" x14ac:dyDescent="0.3">
      <c r="A150" s="3" t="s">
        <v>1232</v>
      </c>
      <c r="B150" s="3" t="s">
        <v>1003</v>
      </c>
    </row>
    <row r="151" spans="1:2" x14ac:dyDescent="0.3">
      <c r="A151" s="3" t="s">
        <v>918</v>
      </c>
      <c r="B151" s="3" t="s">
        <v>1003</v>
      </c>
    </row>
    <row r="152" spans="1:2" x14ac:dyDescent="0.3">
      <c r="A152" s="3" t="s">
        <v>1028</v>
      </c>
      <c r="B152" s="3" t="s">
        <v>1003</v>
      </c>
    </row>
    <row r="153" spans="1:2" x14ac:dyDescent="0.3">
      <c r="A153" s="3" t="s">
        <v>1168</v>
      </c>
      <c r="B153" s="3" t="s">
        <v>1003</v>
      </c>
    </row>
    <row r="154" spans="1:2" x14ac:dyDescent="0.3">
      <c r="A154" s="3" t="s">
        <v>1146</v>
      </c>
      <c r="B154" s="3" t="s">
        <v>1003</v>
      </c>
    </row>
    <row r="155" spans="1:2" x14ac:dyDescent="0.3">
      <c r="A155" s="3" t="s">
        <v>1179</v>
      </c>
      <c r="B155" s="3" t="s">
        <v>1003</v>
      </c>
    </row>
    <row r="156" spans="1:2" x14ac:dyDescent="0.3">
      <c r="A156" s="3" t="s">
        <v>58</v>
      </c>
      <c r="B156" s="3" t="s">
        <v>1003</v>
      </c>
    </row>
    <row r="157" spans="1:2" x14ac:dyDescent="0.3">
      <c r="A157" s="3" t="s">
        <v>1360</v>
      </c>
      <c r="B157" s="3" t="s">
        <v>1003</v>
      </c>
    </row>
    <row r="158" spans="1:2" x14ac:dyDescent="0.3">
      <c r="A158" s="3" t="s">
        <v>1401</v>
      </c>
      <c r="B158" s="3" t="s">
        <v>1003</v>
      </c>
    </row>
    <row r="159" spans="1:2" x14ac:dyDescent="0.3">
      <c r="A159" s="3" t="s">
        <v>1449</v>
      </c>
      <c r="B159" s="3" t="s">
        <v>1003</v>
      </c>
    </row>
    <row r="160" spans="1:2" x14ac:dyDescent="0.3">
      <c r="A160" s="3" t="s">
        <v>1024</v>
      </c>
      <c r="B160" s="3" t="s">
        <v>1003</v>
      </c>
    </row>
    <row r="161" spans="1:2" x14ac:dyDescent="0.3">
      <c r="A161" s="3" t="s">
        <v>1396</v>
      </c>
      <c r="B161" s="3" t="s">
        <v>1003</v>
      </c>
    </row>
    <row r="162" spans="1:2" x14ac:dyDescent="0.3">
      <c r="A162" s="3" t="s">
        <v>1141</v>
      </c>
      <c r="B162" s="3" t="s">
        <v>1003</v>
      </c>
    </row>
    <row r="163" spans="1:2" x14ac:dyDescent="0.3">
      <c r="A163" s="3" t="s">
        <v>400</v>
      </c>
      <c r="B163" s="3" t="s">
        <v>1003</v>
      </c>
    </row>
    <row r="164" spans="1:2" x14ac:dyDescent="0.3">
      <c r="A164" s="3" t="s">
        <v>44</v>
      </c>
      <c r="B164" s="3" t="s">
        <v>1003</v>
      </c>
    </row>
    <row r="165" spans="1:2" x14ac:dyDescent="0.3">
      <c r="A165" s="3" t="s">
        <v>1202</v>
      </c>
      <c r="B165" s="3" t="s">
        <v>1003</v>
      </c>
    </row>
    <row r="166" spans="1:2" x14ac:dyDescent="0.3">
      <c r="A166" s="3" t="s">
        <v>1088</v>
      </c>
      <c r="B166" s="3" t="s">
        <v>1003</v>
      </c>
    </row>
    <row r="167" spans="1:2" x14ac:dyDescent="0.3">
      <c r="A167" s="3" t="s">
        <v>167</v>
      </c>
      <c r="B167" s="3" t="s">
        <v>1003</v>
      </c>
    </row>
    <row r="168" spans="1:2" x14ac:dyDescent="0.3">
      <c r="A168" s="3" t="s">
        <v>1129</v>
      </c>
      <c r="B168" s="3" t="s">
        <v>1003</v>
      </c>
    </row>
    <row r="169" spans="1:2" x14ac:dyDescent="0.3">
      <c r="A169" s="3" t="s">
        <v>1428</v>
      </c>
      <c r="B169" s="3" t="s">
        <v>1003</v>
      </c>
    </row>
    <row r="170" spans="1:2" x14ac:dyDescent="0.3">
      <c r="A170" s="3" t="s">
        <v>1323</v>
      </c>
      <c r="B170" s="3" t="s">
        <v>1003</v>
      </c>
    </row>
    <row r="171" spans="1:2" x14ac:dyDescent="0.3">
      <c r="A171" s="3" t="s">
        <v>1434</v>
      </c>
      <c r="B171" s="3" t="s">
        <v>1003</v>
      </c>
    </row>
    <row r="172" spans="1:2" x14ac:dyDescent="0.3">
      <c r="A172" s="3" t="s">
        <v>1240</v>
      </c>
      <c r="B172" s="3" t="s">
        <v>1003</v>
      </c>
    </row>
    <row r="173" spans="1:2" x14ac:dyDescent="0.3">
      <c r="A173" s="3" t="s">
        <v>1164</v>
      </c>
      <c r="B173" s="3" t="s">
        <v>1003</v>
      </c>
    </row>
    <row r="174" spans="1:2" x14ac:dyDescent="0.3">
      <c r="A174" s="3" t="s">
        <v>1231</v>
      </c>
      <c r="B174" s="3" t="s">
        <v>1003</v>
      </c>
    </row>
    <row r="175" spans="1:2" x14ac:dyDescent="0.3">
      <c r="A175" s="3" t="s">
        <v>1311</v>
      </c>
      <c r="B175" s="3" t="s">
        <v>29</v>
      </c>
    </row>
    <row r="176" spans="1:2" x14ac:dyDescent="0.3">
      <c r="A176" s="3" t="s">
        <v>1466</v>
      </c>
      <c r="B176" s="3" t="s">
        <v>29</v>
      </c>
    </row>
    <row r="177" spans="1:2" x14ac:dyDescent="0.3">
      <c r="A177" s="3" t="s">
        <v>29</v>
      </c>
      <c r="B177" s="3" t="s">
        <v>29</v>
      </c>
    </row>
    <row r="178" spans="1:2" x14ac:dyDescent="0.3">
      <c r="A178" s="3" t="s">
        <v>1108</v>
      </c>
      <c r="B178" s="3" t="s">
        <v>29</v>
      </c>
    </row>
    <row r="179" spans="1:2" x14ac:dyDescent="0.3">
      <c r="A179" s="3" t="s">
        <v>1107</v>
      </c>
      <c r="B179" s="3" t="s">
        <v>29</v>
      </c>
    </row>
    <row r="180" spans="1:2" x14ac:dyDescent="0.3">
      <c r="A180" s="3" t="s">
        <v>1174</v>
      </c>
      <c r="B180" s="3" t="s">
        <v>1008</v>
      </c>
    </row>
    <row r="181" spans="1:2" x14ac:dyDescent="0.3">
      <c r="A181" s="3" t="s">
        <v>1082</v>
      </c>
      <c r="B181" s="3" t="s">
        <v>1008</v>
      </c>
    </row>
    <row r="182" spans="1:2" x14ac:dyDescent="0.3">
      <c r="A182" s="3" t="s">
        <v>1102</v>
      </c>
      <c r="B182" s="3" t="s">
        <v>1008</v>
      </c>
    </row>
    <row r="183" spans="1:2" x14ac:dyDescent="0.3">
      <c r="A183" s="3" t="s">
        <v>1478</v>
      </c>
      <c r="B183" s="3" t="s">
        <v>1008</v>
      </c>
    </row>
    <row r="184" spans="1:2" x14ac:dyDescent="0.3">
      <c r="A184" s="3" t="s">
        <v>927</v>
      </c>
      <c r="B184" s="3" t="s">
        <v>1008</v>
      </c>
    </row>
    <row r="185" spans="1:2" x14ac:dyDescent="0.3">
      <c r="A185" s="3" t="s">
        <v>1222</v>
      </c>
      <c r="B185" s="3" t="s">
        <v>1008</v>
      </c>
    </row>
    <row r="186" spans="1:2" x14ac:dyDescent="0.3">
      <c r="A186" s="3" t="s">
        <v>1166</v>
      </c>
      <c r="B186" s="3" t="s">
        <v>1008</v>
      </c>
    </row>
    <row r="187" spans="1:2" x14ac:dyDescent="0.3">
      <c r="A187" s="3" t="s">
        <v>1265</v>
      </c>
      <c r="B187" s="3" t="s">
        <v>1008</v>
      </c>
    </row>
    <row r="188" spans="1:2" x14ac:dyDescent="0.3">
      <c r="A188" s="3" t="s">
        <v>37</v>
      </c>
      <c r="B188" s="3" t="s">
        <v>1008</v>
      </c>
    </row>
    <row r="189" spans="1:2" x14ac:dyDescent="0.3">
      <c r="A189" s="3" t="s">
        <v>1260</v>
      </c>
      <c r="B189" s="3" t="s">
        <v>1008</v>
      </c>
    </row>
    <row r="190" spans="1:2" x14ac:dyDescent="0.3">
      <c r="A190" s="3" t="s">
        <v>1431</v>
      </c>
      <c r="B190" s="3" t="s">
        <v>1008</v>
      </c>
    </row>
    <row r="191" spans="1:2" x14ac:dyDescent="0.3">
      <c r="A191" s="3" t="s">
        <v>1341</v>
      </c>
      <c r="B191" s="3" t="s">
        <v>1008</v>
      </c>
    </row>
    <row r="192" spans="1:2" x14ac:dyDescent="0.3">
      <c r="A192" s="3" t="s">
        <v>47</v>
      </c>
      <c r="B192" s="3" t="s">
        <v>1008</v>
      </c>
    </row>
    <row r="193" spans="1:2" x14ac:dyDescent="0.3">
      <c r="A193" s="3" t="s">
        <v>1053</v>
      </c>
      <c r="B193" s="3" t="s">
        <v>1008</v>
      </c>
    </row>
    <row r="194" spans="1:2" x14ac:dyDescent="0.3">
      <c r="A194" s="3" t="s">
        <v>987</v>
      </c>
      <c r="B194" s="3" t="s">
        <v>1008</v>
      </c>
    </row>
    <row r="195" spans="1:2" x14ac:dyDescent="0.3">
      <c r="A195" s="3" t="s">
        <v>977</v>
      </c>
      <c r="B195" s="3" t="s">
        <v>1000</v>
      </c>
    </row>
    <row r="196" spans="1:2" x14ac:dyDescent="0.3">
      <c r="A196" s="3" t="s">
        <v>1209</v>
      </c>
      <c r="B196" s="3" t="s">
        <v>1000</v>
      </c>
    </row>
    <row r="197" spans="1:2" x14ac:dyDescent="0.3">
      <c r="A197" s="3" t="s">
        <v>381</v>
      </c>
      <c r="B197" s="3" t="s">
        <v>1000</v>
      </c>
    </row>
    <row r="198" spans="1:2" x14ac:dyDescent="0.3">
      <c r="A198" s="3" t="s">
        <v>1152</v>
      </c>
      <c r="B198" s="3" t="s">
        <v>1000</v>
      </c>
    </row>
    <row r="199" spans="1:2" x14ac:dyDescent="0.3">
      <c r="A199" s="3" t="s">
        <v>1145</v>
      </c>
      <c r="B199" s="3" t="s">
        <v>1000</v>
      </c>
    </row>
    <row r="200" spans="1:2" x14ac:dyDescent="0.3">
      <c r="A200" s="3" t="s">
        <v>1151</v>
      </c>
      <c r="B200" s="3" t="s">
        <v>1000</v>
      </c>
    </row>
    <row r="201" spans="1:2" x14ac:dyDescent="0.3">
      <c r="A201" s="3" t="s">
        <v>1212</v>
      </c>
      <c r="B201" s="3" t="s">
        <v>1000</v>
      </c>
    </row>
    <row r="202" spans="1:2" x14ac:dyDescent="0.3">
      <c r="A202" s="3" t="s">
        <v>9</v>
      </c>
      <c r="B202" s="3" t="s">
        <v>1000</v>
      </c>
    </row>
    <row r="203" spans="1:2" x14ac:dyDescent="0.3">
      <c r="A203" s="3" t="s">
        <v>1117</v>
      </c>
      <c r="B203" s="3" t="s">
        <v>1000</v>
      </c>
    </row>
    <row r="204" spans="1:2" x14ac:dyDescent="0.3">
      <c r="A204" s="3" t="s">
        <v>1216</v>
      </c>
      <c r="B204" s="3" t="s">
        <v>1000</v>
      </c>
    </row>
    <row r="205" spans="1:2" x14ac:dyDescent="0.3">
      <c r="A205" s="3" t="s">
        <v>11</v>
      </c>
      <c r="B205" s="3" t="s">
        <v>1000</v>
      </c>
    </row>
    <row r="206" spans="1:2" x14ac:dyDescent="0.3">
      <c r="A206" s="3" t="s">
        <v>12</v>
      </c>
      <c r="B206" s="3" t="s">
        <v>1000</v>
      </c>
    </row>
    <row r="207" spans="1:2" x14ac:dyDescent="0.3">
      <c r="A207" s="3" t="s">
        <v>1016</v>
      </c>
      <c r="B207" s="3" t="s">
        <v>1000</v>
      </c>
    </row>
    <row r="208" spans="1:2" x14ac:dyDescent="0.3">
      <c r="A208" s="3" t="s">
        <v>1389</v>
      </c>
      <c r="B208" s="3" t="s">
        <v>1000</v>
      </c>
    </row>
    <row r="209" spans="1:2" x14ac:dyDescent="0.3">
      <c r="A209" s="3" t="s">
        <v>1113</v>
      </c>
      <c r="B209" s="3" t="s">
        <v>1000</v>
      </c>
    </row>
    <row r="210" spans="1:2" x14ac:dyDescent="0.3">
      <c r="A210" s="3" t="s">
        <v>1112</v>
      </c>
      <c r="B210" s="3" t="s">
        <v>1000</v>
      </c>
    </row>
    <row r="211" spans="1:2" x14ac:dyDescent="0.3">
      <c r="A211" s="3" t="s">
        <v>1464</v>
      </c>
      <c r="B211" s="3" t="s">
        <v>1000</v>
      </c>
    </row>
    <row r="212" spans="1:2" x14ac:dyDescent="0.3">
      <c r="A212" s="3" t="s">
        <v>1110</v>
      </c>
      <c r="B212" s="3" t="s">
        <v>1000</v>
      </c>
    </row>
    <row r="213" spans="1:2" x14ac:dyDescent="0.3">
      <c r="A213" s="3" t="s">
        <v>35</v>
      </c>
      <c r="B213" s="3" t="s">
        <v>1000</v>
      </c>
    </row>
    <row r="214" spans="1:2" x14ac:dyDescent="0.3">
      <c r="A214" s="3" t="s">
        <v>1427</v>
      </c>
      <c r="B214" s="3" t="s">
        <v>1000</v>
      </c>
    </row>
    <row r="215" spans="1:2" x14ac:dyDescent="0.3">
      <c r="A215" s="3" t="s">
        <v>1383</v>
      </c>
      <c r="B215" s="3" t="s">
        <v>1000</v>
      </c>
    </row>
    <row r="216" spans="1:2" x14ac:dyDescent="0.3">
      <c r="A216" s="3" t="s">
        <v>36</v>
      </c>
      <c r="B216" s="3" t="s">
        <v>1000</v>
      </c>
    </row>
    <row r="217" spans="1:2" x14ac:dyDescent="0.3">
      <c r="A217" s="3" t="s">
        <v>1397</v>
      </c>
      <c r="B217" s="3" t="s">
        <v>1000</v>
      </c>
    </row>
    <row r="218" spans="1:2" x14ac:dyDescent="0.3">
      <c r="A218" s="3" t="s">
        <v>40</v>
      </c>
      <c r="B218" s="3" t="s">
        <v>1000</v>
      </c>
    </row>
    <row r="219" spans="1:2" x14ac:dyDescent="0.3">
      <c r="A219" s="3" t="s">
        <v>1331</v>
      </c>
      <c r="B219" s="3" t="s">
        <v>1000</v>
      </c>
    </row>
    <row r="220" spans="1:2" x14ac:dyDescent="0.3">
      <c r="A220" s="3" t="s">
        <v>1144</v>
      </c>
      <c r="B220" s="3" t="s">
        <v>1000</v>
      </c>
    </row>
    <row r="221" spans="1:2" x14ac:dyDescent="0.3">
      <c r="A221" s="3" t="s">
        <v>1119</v>
      </c>
      <c r="B221" s="3" t="s">
        <v>997</v>
      </c>
    </row>
    <row r="222" spans="1:2" x14ac:dyDescent="0.3">
      <c r="A222" s="3" t="s">
        <v>1128</v>
      </c>
      <c r="B222" s="3" t="s">
        <v>997</v>
      </c>
    </row>
    <row r="223" spans="1:2" x14ac:dyDescent="0.3">
      <c r="A223" s="3" t="s">
        <v>1176</v>
      </c>
      <c r="B223" s="3" t="s">
        <v>997</v>
      </c>
    </row>
    <row r="224" spans="1:2" x14ac:dyDescent="0.3">
      <c r="A224" s="3" t="s">
        <v>1279</v>
      </c>
      <c r="B224" s="3" t="s">
        <v>997</v>
      </c>
    </row>
    <row r="225" spans="1:2" x14ac:dyDescent="0.3">
      <c r="A225" s="3" t="s">
        <v>1457</v>
      </c>
      <c r="B225" s="3" t="s">
        <v>997</v>
      </c>
    </row>
    <row r="226" spans="1:2" x14ac:dyDescent="0.3">
      <c r="A226" s="3" t="s">
        <v>1054</v>
      </c>
      <c r="B226" s="3" t="s">
        <v>997</v>
      </c>
    </row>
    <row r="227" spans="1:2" x14ac:dyDescent="0.3">
      <c r="A227" s="3" t="s">
        <v>1307</v>
      </c>
      <c r="B227" s="3" t="s">
        <v>997</v>
      </c>
    </row>
    <row r="228" spans="1:2" x14ac:dyDescent="0.3">
      <c r="A228" s="3" t="s">
        <v>1278</v>
      </c>
      <c r="B228" s="3" t="s">
        <v>997</v>
      </c>
    </row>
    <row r="229" spans="1:2" x14ac:dyDescent="0.3">
      <c r="A229" s="3" t="s">
        <v>1347</v>
      </c>
      <c r="B229" s="3" t="s">
        <v>997</v>
      </c>
    </row>
    <row r="230" spans="1:2" x14ac:dyDescent="0.3">
      <c r="A230" s="3" t="s">
        <v>1281</v>
      </c>
      <c r="B230" s="3" t="s">
        <v>997</v>
      </c>
    </row>
    <row r="231" spans="1:2" x14ac:dyDescent="0.3">
      <c r="A231" s="3" t="s">
        <v>1346</v>
      </c>
      <c r="B231" s="3" t="s">
        <v>997</v>
      </c>
    </row>
    <row r="232" spans="1:2" x14ac:dyDescent="0.3">
      <c r="A232" s="3" t="s">
        <v>1195</v>
      </c>
      <c r="B232" s="3" t="s">
        <v>997</v>
      </c>
    </row>
    <row r="233" spans="1:2" x14ac:dyDescent="0.3">
      <c r="A233" s="3" t="s">
        <v>1194</v>
      </c>
      <c r="B233" s="3" t="s">
        <v>997</v>
      </c>
    </row>
    <row r="234" spans="1:2" x14ac:dyDescent="0.3">
      <c r="A234" s="3" t="s">
        <v>1276</v>
      </c>
      <c r="B234" s="3" t="s">
        <v>997</v>
      </c>
    </row>
    <row r="235" spans="1:2" x14ac:dyDescent="0.3">
      <c r="A235" s="3" t="s">
        <v>1025</v>
      </c>
      <c r="B235" s="3" t="s">
        <v>997</v>
      </c>
    </row>
    <row r="236" spans="1:2" x14ac:dyDescent="0.3">
      <c r="A236" s="3" t="s">
        <v>1077</v>
      </c>
      <c r="B236" s="3" t="s">
        <v>997</v>
      </c>
    </row>
    <row r="237" spans="1:2" x14ac:dyDescent="0.3">
      <c r="A237" s="3" t="s">
        <v>1076</v>
      </c>
      <c r="B237" s="3" t="s">
        <v>997</v>
      </c>
    </row>
    <row r="238" spans="1:2" x14ac:dyDescent="0.3">
      <c r="A238" s="3" t="s">
        <v>1395</v>
      </c>
      <c r="B238" s="3" t="s">
        <v>997</v>
      </c>
    </row>
    <row r="239" spans="1:2" x14ac:dyDescent="0.3">
      <c r="A239" s="3" t="s">
        <v>1075</v>
      </c>
      <c r="B239" s="3" t="s">
        <v>997</v>
      </c>
    </row>
    <row r="240" spans="1:2" x14ac:dyDescent="0.3">
      <c r="A240" s="3" t="s">
        <v>1485</v>
      </c>
      <c r="B240" s="3" t="s">
        <v>997</v>
      </c>
    </row>
    <row r="241" spans="1:2" x14ac:dyDescent="0.3">
      <c r="A241" s="3" t="s">
        <v>1354</v>
      </c>
      <c r="B241" s="3" t="s">
        <v>997</v>
      </c>
    </row>
    <row r="242" spans="1:2" x14ac:dyDescent="0.3">
      <c r="A242" s="3" t="s">
        <v>1353</v>
      </c>
      <c r="B242" s="3" t="s">
        <v>997</v>
      </c>
    </row>
    <row r="243" spans="1:2" x14ac:dyDescent="0.3">
      <c r="A243" s="3" t="s">
        <v>1014</v>
      </c>
      <c r="B243" s="3" t="s">
        <v>997</v>
      </c>
    </row>
    <row r="244" spans="1:2" x14ac:dyDescent="0.3">
      <c r="A244" s="3" t="s">
        <v>1226</v>
      </c>
      <c r="B244" s="3" t="s">
        <v>997</v>
      </c>
    </row>
    <row r="245" spans="1:2" x14ac:dyDescent="0.3">
      <c r="A245" s="3" t="s">
        <v>1412</v>
      </c>
      <c r="B245" s="3" t="s">
        <v>997</v>
      </c>
    </row>
    <row r="246" spans="1:2" x14ac:dyDescent="0.3">
      <c r="A246" s="3" t="s">
        <v>1343</v>
      </c>
      <c r="B246" s="3" t="s">
        <v>997</v>
      </c>
    </row>
    <row r="247" spans="1:2" x14ac:dyDescent="0.3">
      <c r="A247" s="3" t="s">
        <v>1213</v>
      </c>
      <c r="B247" s="3" t="s">
        <v>997</v>
      </c>
    </row>
    <row r="248" spans="1:2" x14ac:dyDescent="0.3">
      <c r="A248" s="3" t="s">
        <v>1275</v>
      </c>
      <c r="B248" s="3" t="s">
        <v>997</v>
      </c>
    </row>
    <row r="249" spans="1:2" x14ac:dyDescent="0.3">
      <c r="A249" s="3" t="s">
        <v>1126</v>
      </c>
      <c r="B249" s="3" t="s">
        <v>997</v>
      </c>
    </row>
    <row r="250" spans="1:2" x14ac:dyDescent="0.3">
      <c r="A250" s="3" t="s">
        <v>1036</v>
      </c>
      <c r="B250" s="3" t="s">
        <v>997</v>
      </c>
    </row>
    <row r="251" spans="1:2" x14ac:dyDescent="0.3">
      <c r="A251" s="3" t="s">
        <v>1440</v>
      </c>
      <c r="B251" s="3" t="s">
        <v>997</v>
      </c>
    </row>
    <row r="252" spans="1:2" x14ac:dyDescent="0.3">
      <c r="A252" s="3" t="s">
        <v>1225</v>
      </c>
      <c r="B252" s="3" t="s">
        <v>997</v>
      </c>
    </row>
    <row r="253" spans="1:2" x14ac:dyDescent="0.3">
      <c r="A253" s="3" t="s">
        <v>1175</v>
      </c>
      <c r="B253" s="3" t="s">
        <v>997</v>
      </c>
    </row>
    <row r="254" spans="1:2" x14ac:dyDescent="0.3">
      <c r="A254" s="3" t="s">
        <v>1447</v>
      </c>
      <c r="B254" s="3" t="s">
        <v>997</v>
      </c>
    </row>
    <row r="255" spans="1:2" x14ac:dyDescent="0.3">
      <c r="A255" s="3" t="s">
        <v>1157</v>
      </c>
      <c r="B255" s="3" t="s">
        <v>997</v>
      </c>
    </row>
    <row r="256" spans="1:2" x14ac:dyDescent="0.3">
      <c r="A256" s="3" t="s">
        <v>1446</v>
      </c>
      <c r="B256" s="3" t="s">
        <v>997</v>
      </c>
    </row>
    <row r="257" spans="1:2" x14ac:dyDescent="0.3">
      <c r="A257" s="3" t="s">
        <v>1021</v>
      </c>
      <c r="B257" s="3" t="s">
        <v>997</v>
      </c>
    </row>
    <row r="258" spans="1:2" x14ac:dyDescent="0.3">
      <c r="A258" s="3" t="s">
        <v>1023</v>
      </c>
      <c r="B258" s="3" t="s">
        <v>997</v>
      </c>
    </row>
    <row r="259" spans="1:2" x14ac:dyDescent="0.3">
      <c r="A259" s="3" t="s">
        <v>1084</v>
      </c>
      <c r="B259" s="3" t="s">
        <v>997</v>
      </c>
    </row>
    <row r="260" spans="1:2" x14ac:dyDescent="0.3">
      <c r="A260" s="3" t="s">
        <v>1143</v>
      </c>
      <c r="B260" s="3" t="s">
        <v>997</v>
      </c>
    </row>
    <row r="261" spans="1:2" x14ac:dyDescent="0.3">
      <c r="A261" s="3" t="s">
        <v>1277</v>
      </c>
      <c r="B261" s="3" t="s">
        <v>997</v>
      </c>
    </row>
    <row r="262" spans="1:2" x14ac:dyDescent="0.3">
      <c r="A262" s="3" t="s">
        <v>1445</v>
      </c>
      <c r="B262" s="3" t="s">
        <v>997</v>
      </c>
    </row>
    <row r="263" spans="1:2" x14ac:dyDescent="0.3">
      <c r="A263" s="3" t="s">
        <v>1392</v>
      </c>
      <c r="B263" s="3" t="s">
        <v>997</v>
      </c>
    </row>
    <row r="264" spans="1:2" x14ac:dyDescent="0.3">
      <c r="A264" s="3" t="s">
        <v>1460</v>
      </c>
      <c r="B264" s="3" t="s">
        <v>997</v>
      </c>
    </row>
    <row r="265" spans="1:2" x14ac:dyDescent="0.3">
      <c r="A265" s="3" t="s">
        <v>1114</v>
      </c>
      <c r="B265" s="3" t="s">
        <v>1010</v>
      </c>
    </row>
    <row r="266" spans="1:2" x14ac:dyDescent="0.3">
      <c r="A266" s="3" t="s">
        <v>1289</v>
      </c>
      <c r="B266" s="3" t="s">
        <v>1010</v>
      </c>
    </row>
    <row r="267" spans="1:2" x14ac:dyDescent="0.3">
      <c r="A267" s="3" t="s">
        <v>1487</v>
      </c>
      <c r="B267" s="3" t="s">
        <v>1010</v>
      </c>
    </row>
    <row r="268" spans="1:2" x14ac:dyDescent="0.3">
      <c r="A268" s="3" t="s">
        <v>1156</v>
      </c>
      <c r="B268" s="3" t="s">
        <v>997</v>
      </c>
    </row>
    <row r="269" spans="1:2" x14ac:dyDescent="0.3">
      <c r="A269" s="3" t="s">
        <v>1272</v>
      </c>
      <c r="B269" s="3" t="s">
        <v>997</v>
      </c>
    </row>
    <row r="270" spans="1:2" x14ac:dyDescent="0.3">
      <c r="A270" s="3" t="s">
        <v>1451</v>
      </c>
      <c r="B270" s="3" t="s">
        <v>997</v>
      </c>
    </row>
    <row r="271" spans="1:2" x14ac:dyDescent="0.3">
      <c r="A271" s="3" t="s">
        <v>1411</v>
      </c>
      <c r="B271" s="3" t="s">
        <v>997</v>
      </c>
    </row>
    <row r="272" spans="1:2" x14ac:dyDescent="0.3">
      <c r="A272" s="3" t="s">
        <v>1197</v>
      </c>
      <c r="B272" s="3" t="s">
        <v>997</v>
      </c>
    </row>
    <row r="273" spans="1:2" x14ac:dyDescent="0.3">
      <c r="A273" s="3" t="s">
        <v>1092</v>
      </c>
      <c r="B273" s="3" t="s">
        <v>997</v>
      </c>
    </row>
    <row r="274" spans="1:2" x14ac:dyDescent="0.3">
      <c r="A274" s="3" t="s">
        <v>1257</v>
      </c>
      <c r="B274" s="3" t="s">
        <v>997</v>
      </c>
    </row>
    <row r="275" spans="1:2" x14ac:dyDescent="0.3">
      <c r="A275" s="3" t="s">
        <v>1393</v>
      </c>
      <c r="B275" s="3" t="s">
        <v>997</v>
      </c>
    </row>
    <row r="276" spans="1:2" x14ac:dyDescent="0.3">
      <c r="A276" s="3" t="s">
        <v>1332</v>
      </c>
      <c r="B276" s="3" t="s">
        <v>997</v>
      </c>
    </row>
    <row r="277" spans="1:2" x14ac:dyDescent="0.3">
      <c r="A277" s="3" t="s">
        <v>1402</v>
      </c>
      <c r="B277" s="3" t="s">
        <v>997</v>
      </c>
    </row>
    <row r="278" spans="1:2" x14ac:dyDescent="0.3">
      <c r="A278" s="3" t="s">
        <v>1192</v>
      </c>
      <c r="B278" s="3" t="s">
        <v>997</v>
      </c>
    </row>
    <row r="279" spans="1:2" x14ac:dyDescent="0.3">
      <c r="A279" s="3" t="s">
        <v>1142</v>
      </c>
      <c r="B279" s="3" t="s">
        <v>997</v>
      </c>
    </row>
    <row r="280" spans="1:2" x14ac:dyDescent="0.3">
      <c r="A280" s="3" t="s">
        <v>1208</v>
      </c>
      <c r="B280" s="3" t="s">
        <v>997</v>
      </c>
    </row>
    <row r="281" spans="1:2" x14ac:dyDescent="0.3">
      <c r="A281" s="3" t="s">
        <v>1199</v>
      </c>
      <c r="B281" s="3" t="s">
        <v>997</v>
      </c>
    </row>
    <row r="282" spans="1:2" x14ac:dyDescent="0.3">
      <c r="A282" s="3" t="s">
        <v>1074</v>
      </c>
      <c r="B282" s="3" t="s">
        <v>997</v>
      </c>
    </row>
    <row r="283" spans="1:2" x14ac:dyDescent="0.3">
      <c r="A283" s="3" t="s">
        <v>1399</v>
      </c>
      <c r="B283" s="3" t="s">
        <v>997</v>
      </c>
    </row>
    <row r="284" spans="1:2" x14ac:dyDescent="0.3">
      <c r="A284" s="3" t="s">
        <v>1345</v>
      </c>
      <c r="B284" s="3" t="s">
        <v>997</v>
      </c>
    </row>
    <row r="285" spans="1:2" x14ac:dyDescent="0.3">
      <c r="A285" s="3" t="s">
        <v>1438</v>
      </c>
      <c r="B285" s="3" t="s">
        <v>997</v>
      </c>
    </row>
    <row r="286" spans="1:2" x14ac:dyDescent="0.3">
      <c r="A286" s="3" t="s">
        <v>1259</v>
      </c>
      <c r="B286" s="3" t="s">
        <v>997</v>
      </c>
    </row>
    <row r="287" spans="1:2" x14ac:dyDescent="0.3">
      <c r="A287" s="3" t="s">
        <v>1150</v>
      </c>
      <c r="B287" s="3" t="s">
        <v>997</v>
      </c>
    </row>
    <row r="288" spans="1:2" x14ac:dyDescent="0.3">
      <c r="A288" s="3" t="s">
        <v>1239</v>
      </c>
      <c r="B288" s="3" t="s">
        <v>997</v>
      </c>
    </row>
    <row r="289" spans="1:2" x14ac:dyDescent="0.3">
      <c r="A289" s="3" t="s">
        <v>1430</v>
      </c>
      <c r="B289" s="3" t="s">
        <v>997</v>
      </c>
    </row>
    <row r="290" spans="1:2" x14ac:dyDescent="0.3">
      <c r="A290" s="3" t="s">
        <v>1444</v>
      </c>
      <c r="B290" s="3" t="s">
        <v>997</v>
      </c>
    </row>
    <row r="291" spans="1:2" x14ac:dyDescent="0.3">
      <c r="A291" s="3" t="s">
        <v>1384</v>
      </c>
      <c r="B291" s="3" t="s">
        <v>997</v>
      </c>
    </row>
    <row r="292" spans="1:2" x14ac:dyDescent="0.3">
      <c r="A292" s="3" t="s">
        <v>1328</v>
      </c>
      <c r="B292" s="3" t="s">
        <v>997</v>
      </c>
    </row>
    <row r="293" spans="1:2" x14ac:dyDescent="0.3">
      <c r="A293" s="3" t="s">
        <v>1356</v>
      </c>
      <c r="B293" s="3" t="s">
        <v>997</v>
      </c>
    </row>
    <row r="294" spans="1:2" x14ac:dyDescent="0.3">
      <c r="A294" s="3" t="s">
        <v>1305</v>
      </c>
      <c r="B294" s="3" t="s">
        <v>997</v>
      </c>
    </row>
    <row r="295" spans="1:2" x14ac:dyDescent="0.3">
      <c r="A295" s="3" t="s">
        <v>1040</v>
      </c>
      <c r="B295" s="3" t="s">
        <v>997</v>
      </c>
    </row>
    <row r="296" spans="1:2" x14ac:dyDescent="0.3">
      <c r="A296" s="3" t="s">
        <v>1368</v>
      </c>
      <c r="B296" s="3" t="s">
        <v>997</v>
      </c>
    </row>
    <row r="297" spans="1:2" x14ac:dyDescent="0.3">
      <c r="A297" s="3" t="s">
        <v>1378</v>
      </c>
      <c r="B297" s="3" t="s">
        <v>997</v>
      </c>
    </row>
    <row r="298" spans="1:2" x14ac:dyDescent="0.3">
      <c r="A298" s="3" t="s">
        <v>1304</v>
      </c>
      <c r="B298" s="3" t="s">
        <v>997</v>
      </c>
    </row>
    <row r="299" spans="1:2" x14ac:dyDescent="0.3">
      <c r="A299" s="3" t="s">
        <v>1443</v>
      </c>
      <c r="B299" s="3" t="s">
        <v>997</v>
      </c>
    </row>
    <row r="300" spans="1:2" x14ac:dyDescent="0.3">
      <c r="A300" s="3" t="s">
        <v>1229</v>
      </c>
      <c r="B300" s="3" t="s">
        <v>997</v>
      </c>
    </row>
    <row r="301" spans="1:2" x14ac:dyDescent="0.3">
      <c r="A301" s="3" t="s">
        <v>1223</v>
      </c>
      <c r="B301" s="3" t="s">
        <v>997</v>
      </c>
    </row>
    <row r="302" spans="1:2" x14ac:dyDescent="0.3">
      <c r="A302" s="3" t="s">
        <v>1085</v>
      </c>
      <c r="B302" s="3" t="s">
        <v>997</v>
      </c>
    </row>
    <row r="303" spans="1:2" x14ac:dyDescent="0.3">
      <c r="A303" s="3" t="s">
        <v>1303</v>
      </c>
      <c r="B303" s="3" t="s">
        <v>997</v>
      </c>
    </row>
    <row r="304" spans="1:2" x14ac:dyDescent="0.3">
      <c r="A304" s="3" t="s">
        <v>1073</v>
      </c>
      <c r="B304" s="3" t="s">
        <v>997</v>
      </c>
    </row>
    <row r="305" spans="1:2" x14ac:dyDescent="0.3">
      <c r="A305" s="3" t="s">
        <v>1060</v>
      </c>
      <c r="B305" s="3" t="s">
        <v>997</v>
      </c>
    </row>
    <row r="306" spans="1:2" x14ac:dyDescent="0.3">
      <c r="A306" s="3" t="s">
        <v>1463</v>
      </c>
      <c r="B306" s="3" t="s">
        <v>997</v>
      </c>
    </row>
    <row r="307" spans="1:2" x14ac:dyDescent="0.3">
      <c r="A307" s="3" t="s">
        <v>1302</v>
      </c>
      <c r="B307" s="3" t="s">
        <v>997</v>
      </c>
    </row>
    <row r="308" spans="1:2" x14ac:dyDescent="0.3">
      <c r="A308" s="3" t="s">
        <v>1410</v>
      </c>
      <c r="B308" s="3" t="s">
        <v>997</v>
      </c>
    </row>
    <row r="309" spans="1:2" x14ac:dyDescent="0.3">
      <c r="A309" s="3" t="s">
        <v>1475</v>
      </c>
      <c r="B309" s="3" t="s">
        <v>997</v>
      </c>
    </row>
    <row r="310" spans="1:2" x14ac:dyDescent="0.3">
      <c r="A310" s="3" t="s">
        <v>1488</v>
      </c>
      <c r="B310" s="3" t="s">
        <v>997</v>
      </c>
    </row>
    <row r="311" spans="1:2" x14ac:dyDescent="0.3">
      <c r="A311" s="3" t="s">
        <v>1190</v>
      </c>
      <c r="B311" s="3" t="s">
        <v>997</v>
      </c>
    </row>
    <row r="312" spans="1:2" x14ac:dyDescent="0.3">
      <c r="A312" s="3" t="s">
        <v>1283</v>
      </c>
      <c r="B312" s="3" t="s">
        <v>997</v>
      </c>
    </row>
    <row r="313" spans="1:2" x14ac:dyDescent="0.3">
      <c r="A313" s="3" t="s">
        <v>1170</v>
      </c>
      <c r="B313" s="3" t="s">
        <v>997</v>
      </c>
    </row>
    <row r="314" spans="1:2" x14ac:dyDescent="0.3">
      <c r="A314" s="3" t="s">
        <v>1017</v>
      </c>
      <c r="B314" s="3" t="s">
        <v>997</v>
      </c>
    </row>
    <row r="315" spans="1:2" x14ac:dyDescent="0.3">
      <c r="A315" s="3" t="s">
        <v>1416</v>
      </c>
      <c r="B315" s="3" t="s">
        <v>997</v>
      </c>
    </row>
    <row r="316" spans="1:2" x14ac:dyDescent="0.3">
      <c r="A316" s="3" t="s">
        <v>1461</v>
      </c>
      <c r="B316" s="3" t="s">
        <v>997</v>
      </c>
    </row>
    <row r="317" spans="1:2" x14ac:dyDescent="0.3">
      <c r="A317" s="3" t="s">
        <v>1366</v>
      </c>
      <c r="B317" s="3" t="s">
        <v>997</v>
      </c>
    </row>
    <row r="318" spans="1:2" x14ac:dyDescent="0.3">
      <c r="A318" s="3" t="s">
        <v>1476</v>
      </c>
      <c r="B318" s="3" t="s">
        <v>997</v>
      </c>
    </row>
    <row r="319" spans="1:2" x14ac:dyDescent="0.3">
      <c r="A319" s="3" t="s">
        <v>1404</v>
      </c>
      <c r="B319" s="3" t="s">
        <v>997</v>
      </c>
    </row>
    <row r="320" spans="1:2" x14ac:dyDescent="0.3">
      <c r="A320" s="3" t="s">
        <v>1026</v>
      </c>
      <c r="B320" s="3" t="s">
        <v>997</v>
      </c>
    </row>
    <row r="321" spans="1:2" x14ac:dyDescent="0.3">
      <c r="A321" s="3" t="s">
        <v>1267</v>
      </c>
      <c r="B321" s="3" t="s">
        <v>997</v>
      </c>
    </row>
    <row r="322" spans="1:2" x14ac:dyDescent="0.3">
      <c r="A322" s="3" t="s">
        <v>1219</v>
      </c>
      <c r="B322" s="3" t="s">
        <v>997</v>
      </c>
    </row>
    <row r="323" spans="1:2" x14ac:dyDescent="0.3">
      <c r="A323" s="3" t="s">
        <v>1316</v>
      </c>
      <c r="B323" s="3" t="s">
        <v>997</v>
      </c>
    </row>
    <row r="324" spans="1:2" x14ac:dyDescent="0.3">
      <c r="A324" s="3" t="s">
        <v>1287</v>
      </c>
      <c r="B324" s="3" t="s">
        <v>997</v>
      </c>
    </row>
    <row r="325" spans="1:2" x14ac:dyDescent="0.3">
      <c r="A325" s="3" t="s">
        <v>1398</v>
      </c>
      <c r="B325" s="3" t="s">
        <v>997</v>
      </c>
    </row>
    <row r="326" spans="1:2" x14ac:dyDescent="0.3">
      <c r="A326" s="3" t="s">
        <v>1442</v>
      </c>
      <c r="B326" s="3" t="s">
        <v>997</v>
      </c>
    </row>
    <row r="327" spans="1:2" x14ac:dyDescent="0.3">
      <c r="A327" s="3" t="s">
        <v>1474</v>
      </c>
      <c r="B327" s="3" t="s">
        <v>997</v>
      </c>
    </row>
    <row r="328" spans="1:2" x14ac:dyDescent="0.3">
      <c r="A328" s="3" t="s">
        <v>1473</v>
      </c>
      <c r="B328" s="3" t="s">
        <v>997</v>
      </c>
    </row>
    <row r="329" spans="1:2" x14ac:dyDescent="0.3">
      <c r="A329" s="3" t="s">
        <v>1100</v>
      </c>
      <c r="B329" s="3" t="s">
        <v>997</v>
      </c>
    </row>
    <row r="330" spans="1:2" x14ac:dyDescent="0.3">
      <c r="A330" s="3" t="s">
        <v>1099</v>
      </c>
      <c r="B330" s="3" t="s">
        <v>997</v>
      </c>
    </row>
    <row r="331" spans="1:2" x14ac:dyDescent="0.3">
      <c r="A331" s="3" t="s">
        <v>1284</v>
      </c>
      <c r="B331" s="3" t="s">
        <v>997</v>
      </c>
    </row>
    <row r="332" spans="1:2" x14ac:dyDescent="0.3">
      <c r="A332" s="3" t="s">
        <v>1071</v>
      </c>
      <c r="B332" s="3" t="s">
        <v>997</v>
      </c>
    </row>
    <row r="333" spans="1:2" x14ac:dyDescent="0.3">
      <c r="A333" s="3" t="s">
        <v>1301</v>
      </c>
      <c r="B333" s="3" t="s">
        <v>997</v>
      </c>
    </row>
    <row r="334" spans="1:2" x14ac:dyDescent="0.3">
      <c r="A334" s="3" t="s">
        <v>32</v>
      </c>
      <c r="B334" s="3" t="s">
        <v>997</v>
      </c>
    </row>
    <row r="335" spans="1:2" x14ac:dyDescent="0.3">
      <c r="A335" s="3" t="s">
        <v>1214</v>
      </c>
      <c r="B335" s="3" t="s">
        <v>997</v>
      </c>
    </row>
    <row r="336" spans="1:2" x14ac:dyDescent="0.3">
      <c r="A336" s="3" t="s">
        <v>1403</v>
      </c>
      <c r="B336" s="3" t="s">
        <v>997</v>
      </c>
    </row>
    <row r="337" spans="1:2" x14ac:dyDescent="0.3">
      <c r="A337" s="3" t="s">
        <v>1022</v>
      </c>
      <c r="B337" s="3" t="s">
        <v>997</v>
      </c>
    </row>
    <row r="338" spans="1:2" x14ac:dyDescent="0.3">
      <c r="A338" s="3" t="s">
        <v>34</v>
      </c>
      <c r="B338" s="3" t="s">
        <v>997</v>
      </c>
    </row>
    <row r="339" spans="1:2" x14ac:dyDescent="0.3">
      <c r="A339" s="3" t="s">
        <v>1325</v>
      </c>
      <c r="B339" s="3" t="s">
        <v>997</v>
      </c>
    </row>
    <row r="340" spans="1:2" x14ac:dyDescent="0.3">
      <c r="A340" s="3" t="s">
        <v>1167</v>
      </c>
      <c r="B340" s="3" t="s">
        <v>997</v>
      </c>
    </row>
    <row r="341" spans="1:2" x14ac:dyDescent="0.3">
      <c r="A341" s="3" t="s">
        <v>1162</v>
      </c>
      <c r="B341" s="3" t="s">
        <v>997</v>
      </c>
    </row>
    <row r="342" spans="1:2" x14ac:dyDescent="0.3">
      <c r="A342" s="3" t="s">
        <v>1426</v>
      </c>
      <c r="B342" s="3" t="s">
        <v>997</v>
      </c>
    </row>
    <row r="343" spans="1:2" x14ac:dyDescent="0.3">
      <c r="A343" s="3" t="s">
        <v>1154</v>
      </c>
      <c r="B343" s="3" t="s">
        <v>997</v>
      </c>
    </row>
    <row r="344" spans="1:2" x14ac:dyDescent="0.3">
      <c r="A344" s="3" t="s">
        <v>1163</v>
      </c>
      <c r="B344" s="3" t="s">
        <v>997</v>
      </c>
    </row>
    <row r="345" spans="1:2" x14ac:dyDescent="0.3">
      <c r="A345" s="3" t="s">
        <v>1096</v>
      </c>
      <c r="B345" s="3" t="s">
        <v>997</v>
      </c>
    </row>
    <row r="346" spans="1:2" x14ac:dyDescent="0.3">
      <c r="A346" s="3" t="s">
        <v>1481</v>
      </c>
      <c r="B346" s="3" t="s">
        <v>997</v>
      </c>
    </row>
    <row r="347" spans="1:2" x14ac:dyDescent="0.3">
      <c r="A347" s="3" t="s">
        <v>1355</v>
      </c>
      <c r="B347" s="3" t="s">
        <v>997</v>
      </c>
    </row>
    <row r="348" spans="1:2" x14ac:dyDescent="0.3">
      <c r="A348" s="3" t="s">
        <v>1147</v>
      </c>
      <c r="B348" s="3" t="s">
        <v>997</v>
      </c>
    </row>
    <row r="349" spans="1:2" x14ac:dyDescent="0.3">
      <c r="A349" s="3" t="s">
        <v>1090</v>
      </c>
      <c r="B349" s="3" t="s">
        <v>997</v>
      </c>
    </row>
    <row r="350" spans="1:2" x14ac:dyDescent="0.3">
      <c r="A350" s="3" t="s">
        <v>1186</v>
      </c>
      <c r="B350" s="3" t="s">
        <v>997</v>
      </c>
    </row>
    <row r="351" spans="1:2" x14ac:dyDescent="0.3">
      <c r="A351" s="3" t="s">
        <v>1380</v>
      </c>
      <c r="B351" s="3" t="s">
        <v>997</v>
      </c>
    </row>
    <row r="352" spans="1:2" x14ac:dyDescent="0.3">
      <c r="A352" s="3" t="s">
        <v>1256</v>
      </c>
      <c r="B352" s="3" t="s">
        <v>997</v>
      </c>
    </row>
    <row r="353" spans="1:2" x14ac:dyDescent="0.3">
      <c r="A353" s="3" t="s">
        <v>1373</v>
      </c>
      <c r="B353" s="3" t="s">
        <v>997</v>
      </c>
    </row>
    <row r="354" spans="1:2" x14ac:dyDescent="0.3">
      <c r="A354" s="3" t="s">
        <v>1255</v>
      </c>
      <c r="B354" s="3" t="s">
        <v>997</v>
      </c>
    </row>
    <row r="355" spans="1:2" x14ac:dyDescent="0.3">
      <c r="A355" s="3" t="s">
        <v>1178</v>
      </c>
      <c r="B355" s="3" t="s">
        <v>997</v>
      </c>
    </row>
    <row r="356" spans="1:2" x14ac:dyDescent="0.3">
      <c r="A356" s="3" t="s">
        <v>1308</v>
      </c>
      <c r="B356" s="3" t="s">
        <v>997</v>
      </c>
    </row>
    <row r="357" spans="1:2" x14ac:dyDescent="0.3">
      <c r="A357" s="3" t="s">
        <v>1091</v>
      </c>
      <c r="B357" s="3" t="s">
        <v>997</v>
      </c>
    </row>
    <row r="358" spans="1:2" x14ac:dyDescent="0.3">
      <c r="A358" s="3" t="s">
        <v>1158</v>
      </c>
      <c r="B358" s="3" t="s">
        <v>997</v>
      </c>
    </row>
    <row r="359" spans="1:2" x14ac:dyDescent="0.3">
      <c r="A359" s="3" t="s">
        <v>1294</v>
      </c>
      <c r="B359" s="3" t="s">
        <v>997</v>
      </c>
    </row>
    <row r="360" spans="1:2" x14ac:dyDescent="0.3">
      <c r="A360" s="3" t="s">
        <v>1045</v>
      </c>
      <c r="B360" s="3" t="s">
        <v>997</v>
      </c>
    </row>
    <row r="361" spans="1:2" x14ac:dyDescent="0.3">
      <c r="A361" s="3" t="s">
        <v>1241</v>
      </c>
      <c r="B361" s="3" t="s">
        <v>997</v>
      </c>
    </row>
    <row r="362" spans="1:2" x14ac:dyDescent="0.3">
      <c r="A362" s="3" t="s">
        <v>1254</v>
      </c>
      <c r="B362" s="3" t="s">
        <v>997</v>
      </c>
    </row>
    <row r="363" spans="1:2" x14ac:dyDescent="0.3">
      <c r="A363" s="3" t="s">
        <v>1172</v>
      </c>
      <c r="B363" s="3" t="s">
        <v>997</v>
      </c>
    </row>
    <row r="364" spans="1:2" x14ac:dyDescent="0.3">
      <c r="A364" s="3" t="s">
        <v>1066</v>
      </c>
      <c r="B364" s="3" t="s">
        <v>997</v>
      </c>
    </row>
    <row r="365" spans="1:2" x14ac:dyDescent="0.3">
      <c r="A365" s="3" t="s">
        <v>1253</v>
      </c>
      <c r="B365" s="3" t="s">
        <v>997</v>
      </c>
    </row>
    <row r="366" spans="1:2" x14ac:dyDescent="0.3">
      <c r="A366" s="3" t="s">
        <v>1252</v>
      </c>
      <c r="B366" s="3" t="s">
        <v>997</v>
      </c>
    </row>
    <row r="367" spans="1:2" x14ac:dyDescent="0.3">
      <c r="A367" s="3" t="s">
        <v>1251</v>
      </c>
      <c r="B367" s="3" t="s">
        <v>997</v>
      </c>
    </row>
    <row r="368" spans="1:2" x14ac:dyDescent="0.3">
      <c r="A368" s="3" t="s">
        <v>1237</v>
      </c>
      <c r="B368" s="3" t="s">
        <v>997</v>
      </c>
    </row>
    <row r="369" spans="1:2" x14ac:dyDescent="0.3">
      <c r="A369" s="3" t="s">
        <v>1250</v>
      </c>
      <c r="B369" s="3" t="s">
        <v>997</v>
      </c>
    </row>
    <row r="370" spans="1:2" x14ac:dyDescent="0.3">
      <c r="A370" s="3" t="s">
        <v>1381</v>
      </c>
      <c r="B370" s="3" t="s">
        <v>997</v>
      </c>
    </row>
    <row r="371" spans="1:2" x14ac:dyDescent="0.3">
      <c r="A371" s="3" t="s">
        <v>1059</v>
      </c>
      <c r="B371" s="3" t="s">
        <v>997</v>
      </c>
    </row>
    <row r="372" spans="1:2" x14ac:dyDescent="0.3">
      <c r="A372" s="3" t="s">
        <v>1065</v>
      </c>
      <c r="B372" s="3" t="s">
        <v>997</v>
      </c>
    </row>
    <row r="373" spans="1:2" x14ac:dyDescent="0.3">
      <c r="A373" s="3" t="s">
        <v>1238</v>
      </c>
      <c r="B373" s="3" t="s">
        <v>997</v>
      </c>
    </row>
    <row r="374" spans="1:2" x14ac:dyDescent="0.3">
      <c r="A374" s="3" t="s">
        <v>1236</v>
      </c>
      <c r="B374" s="3" t="s">
        <v>997</v>
      </c>
    </row>
    <row r="375" spans="1:2" x14ac:dyDescent="0.3">
      <c r="A375" s="3" t="s">
        <v>1044</v>
      </c>
      <c r="B375" s="3" t="s">
        <v>997</v>
      </c>
    </row>
    <row r="376" spans="1:2" x14ac:dyDescent="0.3">
      <c r="A376" s="3" t="s">
        <v>1043</v>
      </c>
      <c r="B376" s="3" t="s">
        <v>997</v>
      </c>
    </row>
    <row r="377" spans="1:2" x14ac:dyDescent="0.3">
      <c r="A377" s="3" t="s">
        <v>1459</v>
      </c>
      <c r="B377" s="3" t="s">
        <v>997</v>
      </c>
    </row>
    <row r="378" spans="1:2" x14ac:dyDescent="0.3">
      <c r="A378" s="3" t="s">
        <v>1329</v>
      </c>
      <c r="B378" s="3" t="s">
        <v>997</v>
      </c>
    </row>
    <row r="379" spans="1:2" x14ac:dyDescent="0.3">
      <c r="A379" s="3" t="s">
        <v>1133</v>
      </c>
      <c r="B379" s="3" t="s">
        <v>997</v>
      </c>
    </row>
    <row r="380" spans="1:2" x14ac:dyDescent="0.3">
      <c r="A380" s="3" t="s">
        <v>1408</v>
      </c>
      <c r="B380" s="3" t="s">
        <v>997</v>
      </c>
    </row>
    <row r="381" spans="1:2" x14ac:dyDescent="0.3">
      <c r="A381" s="3" t="s">
        <v>1337</v>
      </c>
      <c r="B381" s="3" t="s">
        <v>997</v>
      </c>
    </row>
    <row r="382" spans="1:2" x14ac:dyDescent="0.3">
      <c r="A382" s="3" t="s">
        <v>1106</v>
      </c>
      <c r="B382" s="3" t="s">
        <v>997</v>
      </c>
    </row>
    <row r="383" spans="1:2" x14ac:dyDescent="0.3">
      <c r="A383" s="3" t="s">
        <v>1196</v>
      </c>
      <c r="B383" s="3" t="s">
        <v>997</v>
      </c>
    </row>
    <row r="384" spans="1:2" x14ac:dyDescent="0.3">
      <c r="A384" s="3" t="s">
        <v>1300</v>
      </c>
      <c r="B384" s="3" t="s">
        <v>997</v>
      </c>
    </row>
    <row r="385" spans="1:2" x14ac:dyDescent="0.3">
      <c r="A385" s="3" t="s">
        <v>1134</v>
      </c>
      <c r="B385" s="3" t="s">
        <v>997</v>
      </c>
    </row>
    <row r="386" spans="1:2" x14ac:dyDescent="0.3">
      <c r="A386" s="3" t="s">
        <v>1218</v>
      </c>
      <c r="B386" s="3" t="s">
        <v>997</v>
      </c>
    </row>
    <row r="387" spans="1:2" x14ac:dyDescent="0.3">
      <c r="A387" s="3" t="s">
        <v>1367</v>
      </c>
      <c r="B387" s="3" t="s">
        <v>997</v>
      </c>
    </row>
    <row r="388" spans="1:2" x14ac:dyDescent="0.3">
      <c r="A388" s="3" t="s">
        <v>1070</v>
      </c>
      <c r="B388" s="3" t="s">
        <v>997</v>
      </c>
    </row>
    <row r="389" spans="1:2" x14ac:dyDescent="0.3">
      <c r="A389" s="3" t="s">
        <v>1069</v>
      </c>
      <c r="B389" s="3" t="s">
        <v>997</v>
      </c>
    </row>
    <row r="390" spans="1:2" x14ac:dyDescent="0.3">
      <c r="A390" s="3" t="s">
        <v>1185</v>
      </c>
      <c r="B390" s="3" t="s">
        <v>997</v>
      </c>
    </row>
    <row r="391" spans="1:2" x14ac:dyDescent="0.3">
      <c r="A391" s="3" t="s">
        <v>1233</v>
      </c>
      <c r="B391" s="3" t="s">
        <v>997</v>
      </c>
    </row>
    <row r="392" spans="1:2" x14ac:dyDescent="0.3">
      <c r="A392" s="3" t="s">
        <v>1031</v>
      </c>
      <c r="B392" s="3" t="s">
        <v>997</v>
      </c>
    </row>
    <row r="393" spans="1:2" x14ac:dyDescent="0.3">
      <c r="A393" s="3" t="s">
        <v>1454</v>
      </c>
      <c r="B393" s="3" t="s">
        <v>997</v>
      </c>
    </row>
    <row r="394" spans="1:2" x14ac:dyDescent="0.3">
      <c r="A394" s="3" t="s">
        <v>1357</v>
      </c>
      <c r="B394" s="3" t="s">
        <v>997</v>
      </c>
    </row>
    <row r="395" spans="1:2" x14ac:dyDescent="0.3">
      <c r="A395" s="3" t="s">
        <v>1132</v>
      </c>
      <c r="B395" s="3" t="s">
        <v>997</v>
      </c>
    </row>
    <row r="396" spans="1:2" x14ac:dyDescent="0.3">
      <c r="A396" s="3" t="s">
        <v>1042</v>
      </c>
      <c r="B396" s="3" t="s">
        <v>997</v>
      </c>
    </row>
    <row r="397" spans="1:2" x14ac:dyDescent="0.3">
      <c r="A397" s="3" t="s">
        <v>1264</v>
      </c>
      <c r="B397" s="3" t="s">
        <v>997</v>
      </c>
    </row>
    <row r="398" spans="1:2" x14ac:dyDescent="0.3">
      <c r="A398" s="3" t="s">
        <v>1269</v>
      </c>
      <c r="B398" s="3" t="s">
        <v>997</v>
      </c>
    </row>
    <row r="399" spans="1:2" x14ac:dyDescent="0.3">
      <c r="A399" s="3" t="s">
        <v>1094</v>
      </c>
      <c r="B399" s="3" t="s">
        <v>997</v>
      </c>
    </row>
    <row r="400" spans="1:2" x14ac:dyDescent="0.3">
      <c r="A400" s="3" t="s">
        <v>1234</v>
      </c>
      <c r="B400" s="3" t="s">
        <v>997</v>
      </c>
    </row>
    <row r="401" spans="1:2" x14ac:dyDescent="0.3">
      <c r="A401" s="3" t="s">
        <v>1184</v>
      </c>
      <c r="B401" s="3" t="s">
        <v>997</v>
      </c>
    </row>
    <row r="402" spans="1:2" x14ac:dyDescent="0.3">
      <c r="A402" s="3" t="s">
        <v>1388</v>
      </c>
      <c r="B402" s="3" t="s">
        <v>997</v>
      </c>
    </row>
    <row r="403" spans="1:2" x14ac:dyDescent="0.3">
      <c r="A403" s="3" t="s">
        <v>1079</v>
      </c>
      <c r="B403" s="3" t="s">
        <v>997</v>
      </c>
    </row>
    <row r="404" spans="1:2" x14ac:dyDescent="0.3">
      <c r="A404" s="3" t="s">
        <v>1131</v>
      </c>
      <c r="B404" s="3" t="s">
        <v>997</v>
      </c>
    </row>
    <row r="405" spans="1:2" x14ac:dyDescent="0.3">
      <c r="A405" s="3" t="s">
        <v>1130</v>
      </c>
      <c r="B405" s="3" t="s">
        <v>997</v>
      </c>
    </row>
    <row r="406" spans="1:2" x14ac:dyDescent="0.3">
      <c r="A406" s="3" t="s">
        <v>1376</v>
      </c>
      <c r="B406" s="3" t="s">
        <v>997</v>
      </c>
    </row>
    <row r="407" spans="1:2" x14ac:dyDescent="0.3">
      <c r="A407" s="3" t="s">
        <v>1413</v>
      </c>
      <c r="B407" s="3" t="s">
        <v>997</v>
      </c>
    </row>
    <row r="408" spans="1:2" x14ac:dyDescent="0.3">
      <c r="A408" s="3" t="s">
        <v>1052</v>
      </c>
      <c r="B408" s="3" t="s">
        <v>997</v>
      </c>
    </row>
    <row r="409" spans="1:2" x14ac:dyDescent="0.3">
      <c r="A409" s="3" t="s">
        <v>1462</v>
      </c>
      <c r="B409" s="3" t="s">
        <v>997</v>
      </c>
    </row>
    <row r="410" spans="1:2" x14ac:dyDescent="0.3">
      <c r="A410" s="3" t="s">
        <v>1139</v>
      </c>
      <c r="B410" s="3" t="s">
        <v>997</v>
      </c>
    </row>
    <row r="411" spans="1:2" x14ac:dyDescent="0.3">
      <c r="A411" s="3" t="s">
        <v>1105</v>
      </c>
      <c r="B411" s="3" t="s">
        <v>997</v>
      </c>
    </row>
    <row r="412" spans="1:2" x14ac:dyDescent="0.3">
      <c r="A412" s="3" t="s">
        <v>1165</v>
      </c>
      <c r="B412" s="3" t="s">
        <v>997</v>
      </c>
    </row>
    <row r="413" spans="1:2" x14ac:dyDescent="0.3">
      <c r="A413" s="3" t="s">
        <v>1432</v>
      </c>
      <c r="B413" s="3" t="s">
        <v>997</v>
      </c>
    </row>
    <row r="414" spans="1:2" x14ac:dyDescent="0.3">
      <c r="A414" s="3" t="s">
        <v>1247</v>
      </c>
      <c r="B414" s="3" t="s">
        <v>997</v>
      </c>
    </row>
    <row r="415" spans="1:2" x14ac:dyDescent="0.3">
      <c r="A415" s="3" t="s">
        <v>1153</v>
      </c>
      <c r="B415" s="3" t="s">
        <v>997</v>
      </c>
    </row>
    <row r="416" spans="1:2" x14ac:dyDescent="0.3">
      <c r="A416" s="3" t="s">
        <v>1437</v>
      </c>
      <c r="B416" s="3" t="s">
        <v>997</v>
      </c>
    </row>
    <row r="417" spans="1:2" x14ac:dyDescent="0.3">
      <c r="A417" s="3" t="s">
        <v>1425</v>
      </c>
      <c r="B417" s="3" t="s">
        <v>997</v>
      </c>
    </row>
    <row r="418" spans="1:2" x14ac:dyDescent="0.3">
      <c r="A418" s="3" t="s">
        <v>1429</v>
      </c>
      <c r="B418" s="3" t="s">
        <v>997</v>
      </c>
    </row>
    <row r="419" spans="1:2" x14ac:dyDescent="0.3">
      <c r="A419" s="3" t="s">
        <v>1058</v>
      </c>
      <c r="B419" s="3" t="s">
        <v>997</v>
      </c>
    </row>
    <row r="420" spans="1:2" x14ac:dyDescent="0.3">
      <c r="A420" s="3" t="s">
        <v>1057</v>
      </c>
      <c r="B420" s="3" t="s">
        <v>997</v>
      </c>
    </row>
    <row r="421" spans="1:2" x14ac:dyDescent="0.3">
      <c r="A421" s="3" t="s">
        <v>1056</v>
      </c>
      <c r="B421" s="3" t="s">
        <v>997</v>
      </c>
    </row>
    <row r="422" spans="1:2" x14ac:dyDescent="0.3">
      <c r="A422" s="3" t="s">
        <v>1041</v>
      </c>
      <c r="B422" s="3" t="s">
        <v>997</v>
      </c>
    </row>
    <row r="423" spans="1:2" x14ac:dyDescent="0.3">
      <c r="A423" s="3" t="s">
        <v>1093</v>
      </c>
      <c r="B423" s="3" t="s">
        <v>997</v>
      </c>
    </row>
    <row r="424" spans="1:2" x14ac:dyDescent="0.3">
      <c r="A424" s="3" t="s">
        <v>1051</v>
      </c>
      <c r="B424" s="3" t="s">
        <v>997</v>
      </c>
    </row>
    <row r="425" spans="1:2" x14ac:dyDescent="0.3">
      <c r="A425" s="3" t="s">
        <v>1204</v>
      </c>
      <c r="B425" s="3" t="s">
        <v>997</v>
      </c>
    </row>
    <row r="426" spans="1:2" x14ac:dyDescent="0.3">
      <c r="A426" s="3" t="s">
        <v>1448</v>
      </c>
      <c r="B426" s="3" t="s">
        <v>997</v>
      </c>
    </row>
    <row r="427" spans="1:2" x14ac:dyDescent="0.3">
      <c r="A427" s="3" t="s">
        <v>1394</v>
      </c>
      <c r="B427" s="3" t="s">
        <v>997</v>
      </c>
    </row>
    <row r="428" spans="1:2" x14ac:dyDescent="0.3">
      <c r="A428" s="3" t="s">
        <v>1364</v>
      </c>
      <c r="B428" s="3" t="s">
        <v>997</v>
      </c>
    </row>
    <row r="429" spans="1:2" x14ac:dyDescent="0.3">
      <c r="A429" s="3" t="s">
        <v>1037</v>
      </c>
      <c r="B429" s="3" t="s">
        <v>997</v>
      </c>
    </row>
    <row r="430" spans="1:2" x14ac:dyDescent="0.3">
      <c r="A430" s="3" t="s">
        <v>1183</v>
      </c>
      <c r="B430" s="3" t="s">
        <v>997</v>
      </c>
    </row>
    <row r="431" spans="1:2" x14ac:dyDescent="0.3">
      <c r="A431" s="3" t="s">
        <v>1286</v>
      </c>
      <c r="B431" s="3" t="s">
        <v>997</v>
      </c>
    </row>
    <row r="432" spans="1:2" x14ac:dyDescent="0.3">
      <c r="A432" s="3" t="s">
        <v>1104</v>
      </c>
      <c r="B432" s="3" t="s">
        <v>997</v>
      </c>
    </row>
    <row r="433" spans="1:2" x14ac:dyDescent="0.3">
      <c r="A433" s="3" t="s">
        <v>1486</v>
      </c>
      <c r="B433" s="3" t="s">
        <v>997</v>
      </c>
    </row>
    <row r="434" spans="1:2" x14ac:dyDescent="0.3">
      <c r="A434" s="3" t="s">
        <v>1249</v>
      </c>
      <c r="B434" s="3" t="s">
        <v>997</v>
      </c>
    </row>
    <row r="435" spans="1:2" x14ac:dyDescent="0.3">
      <c r="A435" s="3" t="s">
        <v>1206</v>
      </c>
      <c r="B435" s="3" t="s">
        <v>997</v>
      </c>
    </row>
    <row r="436" spans="1:2" x14ac:dyDescent="0.3">
      <c r="A436" s="3" t="s">
        <v>1127</v>
      </c>
      <c r="B436" s="3" t="s">
        <v>997</v>
      </c>
    </row>
    <row r="437" spans="1:2" x14ac:dyDescent="0.3">
      <c r="A437" s="3" t="s">
        <v>1370</v>
      </c>
      <c r="B437" s="3" t="s">
        <v>997</v>
      </c>
    </row>
    <row r="438" spans="1:2" x14ac:dyDescent="0.3">
      <c r="A438" s="3" t="s">
        <v>1055</v>
      </c>
      <c r="B438" s="3" t="s">
        <v>997</v>
      </c>
    </row>
    <row r="439" spans="1:2" x14ac:dyDescent="0.3">
      <c r="A439" s="3" t="s">
        <v>1020</v>
      </c>
      <c r="B439" s="3" t="s">
        <v>997</v>
      </c>
    </row>
    <row r="440" spans="1:2" x14ac:dyDescent="0.3">
      <c r="A440" s="3" t="s">
        <v>1221</v>
      </c>
      <c r="B440" s="3" t="s">
        <v>997</v>
      </c>
    </row>
    <row r="441" spans="1:2" x14ac:dyDescent="0.3">
      <c r="A441" s="3" t="s">
        <v>1181</v>
      </c>
      <c r="B441" s="3" t="s">
        <v>997</v>
      </c>
    </row>
    <row r="442" spans="1:2" x14ac:dyDescent="0.3">
      <c r="A442" s="3" t="s">
        <v>1407</v>
      </c>
      <c r="B442" s="3" t="s">
        <v>997</v>
      </c>
    </row>
    <row r="443" spans="1:2" x14ac:dyDescent="0.3">
      <c r="A443" s="3" t="s">
        <v>1220</v>
      </c>
      <c r="B443" s="3" t="s">
        <v>8</v>
      </c>
    </row>
    <row r="444" spans="1:2" x14ac:dyDescent="0.3">
      <c r="A444" s="3" t="s">
        <v>1273</v>
      </c>
      <c r="B444" s="3" t="s">
        <v>8</v>
      </c>
    </row>
    <row r="445" spans="1:2" x14ac:dyDescent="0.3">
      <c r="A445" s="3" t="s">
        <v>1089</v>
      </c>
      <c r="B445" s="3" t="s">
        <v>8</v>
      </c>
    </row>
    <row r="446" spans="1:2" x14ac:dyDescent="0.3">
      <c r="A446" s="3" t="s">
        <v>1207</v>
      </c>
      <c r="B446" s="3" t="s">
        <v>8</v>
      </c>
    </row>
    <row r="447" spans="1:2" x14ac:dyDescent="0.3">
      <c r="A447" s="3" t="s">
        <v>1467</v>
      </c>
      <c r="B447" s="3" t="s">
        <v>8</v>
      </c>
    </row>
    <row r="448" spans="1:2" x14ac:dyDescent="0.3">
      <c r="A448" s="3" t="s">
        <v>1019</v>
      </c>
      <c r="B448" s="3" t="s">
        <v>8</v>
      </c>
    </row>
    <row r="449" spans="1:2" x14ac:dyDescent="0.3">
      <c r="A449" s="3" t="s">
        <v>1310</v>
      </c>
      <c r="B449" s="3" t="s">
        <v>8</v>
      </c>
    </row>
    <row r="450" spans="1:2" x14ac:dyDescent="0.3">
      <c r="A450" s="3" t="s">
        <v>1083</v>
      </c>
      <c r="B450" s="3" t="s">
        <v>8</v>
      </c>
    </row>
    <row r="451" spans="1:2" x14ac:dyDescent="0.3">
      <c r="A451" s="3" t="s">
        <v>1101</v>
      </c>
      <c r="B451" s="3" t="s">
        <v>8</v>
      </c>
    </row>
    <row r="452" spans="1:2" x14ac:dyDescent="0.3">
      <c r="A452" s="3" t="s">
        <v>1280</v>
      </c>
      <c r="B452" s="3" t="s">
        <v>8</v>
      </c>
    </row>
    <row r="453" spans="1:2" x14ac:dyDescent="0.3">
      <c r="A453" s="3" t="s">
        <v>1369</v>
      </c>
      <c r="B453" s="3" t="s">
        <v>8</v>
      </c>
    </row>
    <row r="454" spans="1:2" x14ac:dyDescent="0.3">
      <c r="A454" s="3" t="s">
        <v>1271</v>
      </c>
      <c r="B454" s="3" t="s">
        <v>8</v>
      </c>
    </row>
    <row r="455" spans="1:2" x14ac:dyDescent="0.3">
      <c r="A455" s="3" t="s">
        <v>1458</v>
      </c>
      <c r="B455" s="3" t="s">
        <v>8</v>
      </c>
    </row>
    <row r="456" spans="1:2" x14ac:dyDescent="0.3">
      <c r="A456" s="3" t="s">
        <v>1270</v>
      </c>
      <c r="B456" s="3" t="s">
        <v>8</v>
      </c>
    </row>
    <row r="457" spans="1:2" x14ac:dyDescent="0.3">
      <c r="A457" s="3" t="s">
        <v>1418</v>
      </c>
      <c r="B457" s="3" t="s">
        <v>8</v>
      </c>
    </row>
    <row r="458" spans="1:2" x14ac:dyDescent="0.3">
      <c r="A458" s="3" t="s">
        <v>1246</v>
      </c>
      <c r="B458" s="3" t="s">
        <v>8</v>
      </c>
    </row>
    <row r="459" spans="1:2" x14ac:dyDescent="0.3">
      <c r="A459" s="3" t="s">
        <v>1306</v>
      </c>
      <c r="B459" s="3" t="s">
        <v>8</v>
      </c>
    </row>
    <row r="460" spans="1:2" x14ac:dyDescent="0.3">
      <c r="A460" s="3" t="s">
        <v>42</v>
      </c>
      <c r="B460" s="3" t="s">
        <v>8</v>
      </c>
    </row>
    <row r="461" spans="1:2" x14ac:dyDescent="0.3">
      <c r="A461" s="3" t="s">
        <v>1228</v>
      </c>
      <c r="B461" s="3" t="s">
        <v>8</v>
      </c>
    </row>
    <row r="462" spans="1:2" x14ac:dyDescent="0.3">
      <c r="A462" s="3" t="s">
        <v>1315</v>
      </c>
      <c r="B462" s="3" t="s">
        <v>8</v>
      </c>
    </row>
    <row r="463" spans="1:2" x14ac:dyDescent="0.3">
      <c r="A463" s="3" t="s">
        <v>1455</v>
      </c>
      <c r="B463" s="3" t="s">
        <v>8</v>
      </c>
    </row>
    <row r="464" spans="1:2" x14ac:dyDescent="0.3">
      <c r="A464" s="3" t="s">
        <v>43</v>
      </c>
      <c r="B464" s="3" t="s">
        <v>8</v>
      </c>
    </row>
    <row r="465" spans="1:2" x14ac:dyDescent="0.3">
      <c r="A465" s="3" t="s">
        <v>1261</v>
      </c>
      <c r="B465" s="3" t="s">
        <v>8</v>
      </c>
    </row>
    <row r="466" spans="1:2" x14ac:dyDescent="0.3">
      <c r="A466" s="3" t="s">
        <v>1297</v>
      </c>
      <c r="B466" s="3" t="s">
        <v>8</v>
      </c>
    </row>
    <row r="467" spans="1:2" x14ac:dyDescent="0.3">
      <c r="A467" s="3" t="s">
        <v>1344</v>
      </c>
      <c r="B467" s="3" t="s">
        <v>8</v>
      </c>
    </row>
    <row r="468" spans="1:2" x14ac:dyDescent="0.3">
      <c r="A468" s="3" t="s">
        <v>1062</v>
      </c>
      <c r="B468" s="3" t="s">
        <v>8</v>
      </c>
    </row>
    <row r="469" spans="1:2" x14ac:dyDescent="0.3">
      <c r="A469" s="3" t="s">
        <v>1414</v>
      </c>
      <c r="B469" s="3" t="s">
        <v>8</v>
      </c>
    </row>
    <row r="470" spans="1:2" x14ac:dyDescent="0.3">
      <c r="A470" s="3" t="s">
        <v>1333</v>
      </c>
      <c r="B470" s="3" t="s">
        <v>8</v>
      </c>
    </row>
    <row r="471" spans="1:2" x14ac:dyDescent="0.3">
      <c r="A471" s="3" t="s">
        <v>1322</v>
      </c>
      <c r="B471" s="3" t="s">
        <v>8</v>
      </c>
    </row>
    <row r="472" spans="1:2" x14ac:dyDescent="0.3">
      <c r="A472" s="3" t="s">
        <v>1217</v>
      </c>
      <c r="B472" s="3" t="s">
        <v>8</v>
      </c>
    </row>
    <row r="473" spans="1:2" x14ac:dyDescent="0.3">
      <c r="A473" s="3" t="s">
        <v>1013</v>
      </c>
      <c r="B473" s="3" t="s">
        <v>8</v>
      </c>
    </row>
    <row r="474" spans="1:2" x14ac:dyDescent="0.3">
      <c r="A474" s="3" t="s">
        <v>1436</v>
      </c>
      <c r="B474" s="3" t="s">
        <v>8</v>
      </c>
    </row>
    <row r="475" spans="1:2" x14ac:dyDescent="0.3">
      <c r="A475" s="3" t="s">
        <v>1435</v>
      </c>
      <c r="B475" s="3" t="s">
        <v>8</v>
      </c>
    </row>
    <row r="476" spans="1:2" x14ac:dyDescent="0.3">
      <c r="A476" s="3" t="s">
        <v>48</v>
      </c>
      <c r="B476" s="3" t="s">
        <v>8</v>
      </c>
    </row>
    <row r="477" spans="1:2" x14ac:dyDescent="0.3">
      <c r="A477" s="3" t="s">
        <v>49</v>
      </c>
      <c r="B477" s="3" t="s">
        <v>8</v>
      </c>
    </row>
    <row r="478" spans="1:2" x14ac:dyDescent="0.3">
      <c r="A478" s="3" t="s">
        <v>1358</v>
      </c>
      <c r="B478" s="3" t="s">
        <v>8</v>
      </c>
    </row>
    <row r="479" spans="1:2" x14ac:dyDescent="0.3">
      <c r="A479" s="3" t="s">
        <v>1433</v>
      </c>
      <c r="B479" s="3" t="s">
        <v>8</v>
      </c>
    </row>
    <row r="480" spans="1:2" x14ac:dyDescent="0.3">
      <c r="A480" s="3" t="s">
        <v>1201</v>
      </c>
      <c r="B480" s="3" t="s">
        <v>8</v>
      </c>
    </row>
    <row r="481" spans="1:2" x14ac:dyDescent="0.3">
      <c r="A481" s="3" t="s">
        <v>1296</v>
      </c>
      <c r="B481" s="3" t="s">
        <v>8</v>
      </c>
    </row>
    <row r="482" spans="1:2" x14ac:dyDescent="0.3">
      <c r="A482" s="3" t="s">
        <v>1295</v>
      </c>
      <c r="B482" s="3" t="s">
        <v>8</v>
      </c>
    </row>
    <row r="483" spans="1:2" x14ac:dyDescent="0.3">
      <c r="A483" s="3" t="s">
        <v>1291</v>
      </c>
      <c r="B483" s="3" t="s">
        <v>8</v>
      </c>
    </row>
    <row r="484" spans="1:2" x14ac:dyDescent="0.3">
      <c r="A484" s="3" t="s">
        <v>17</v>
      </c>
      <c r="B484" s="3" t="s">
        <v>1001</v>
      </c>
    </row>
    <row r="485" spans="1:2" x14ac:dyDescent="0.3">
      <c r="A485" s="3" t="s">
        <v>1121</v>
      </c>
      <c r="B485" s="3" t="s">
        <v>1001</v>
      </c>
    </row>
    <row r="486" spans="1:2" x14ac:dyDescent="0.3">
      <c r="A486" s="3" t="s">
        <v>1299</v>
      </c>
      <c r="B486" s="3" t="s">
        <v>1001</v>
      </c>
    </row>
    <row r="487" spans="1:2" x14ac:dyDescent="0.3">
      <c r="A487" s="3" t="s">
        <v>919</v>
      </c>
      <c r="B487" s="3" t="s">
        <v>1001</v>
      </c>
    </row>
    <row r="488" spans="1:2" x14ac:dyDescent="0.3">
      <c r="A488" s="3" t="s">
        <v>1361</v>
      </c>
      <c r="B488" s="3" t="s">
        <v>1001</v>
      </c>
    </row>
    <row r="489" spans="1:2" x14ac:dyDescent="0.3">
      <c r="A489" s="3" t="s">
        <v>1123</v>
      </c>
      <c r="B489" s="3" t="s">
        <v>1001</v>
      </c>
    </row>
    <row r="490" spans="1:2" x14ac:dyDescent="0.3">
      <c r="A490" s="3" t="s">
        <v>1375</v>
      </c>
      <c r="B490" s="3" t="s">
        <v>1001</v>
      </c>
    </row>
    <row r="491" spans="1:2" x14ac:dyDescent="0.3">
      <c r="A491" s="3" t="s">
        <v>343</v>
      </c>
      <c r="B491" s="3" t="s">
        <v>1001</v>
      </c>
    </row>
    <row r="492" spans="1:2" x14ac:dyDescent="0.3">
      <c r="A492" s="3" t="s">
        <v>1483</v>
      </c>
      <c r="B492" s="3" t="s">
        <v>1001</v>
      </c>
    </row>
    <row r="493" spans="1:2" x14ac:dyDescent="0.3">
      <c r="A493" s="3" t="s">
        <v>1374</v>
      </c>
      <c r="B493" s="3" t="s">
        <v>1001</v>
      </c>
    </row>
    <row r="494" spans="1:2" x14ac:dyDescent="0.3">
      <c r="A494" s="3" t="s">
        <v>430</v>
      </c>
      <c r="B494" s="3" t="s">
        <v>1001</v>
      </c>
    </row>
    <row r="495" spans="1:2" x14ac:dyDescent="0.3">
      <c r="A495" s="3" t="s">
        <v>1161</v>
      </c>
      <c r="B495" s="3" t="s">
        <v>1001</v>
      </c>
    </row>
    <row r="496" spans="1:2" x14ac:dyDescent="0.3">
      <c r="A496" s="3" t="s">
        <v>1470</v>
      </c>
      <c r="B496" s="3" t="s">
        <v>1001</v>
      </c>
    </row>
    <row r="497" spans="1:2" x14ac:dyDescent="0.3">
      <c r="A497" s="3" t="s">
        <v>1321</v>
      </c>
      <c r="B497" s="3" t="s">
        <v>1001</v>
      </c>
    </row>
    <row r="498" spans="1:2" x14ac:dyDescent="0.3">
      <c r="A498" s="3" t="s">
        <v>1063</v>
      </c>
      <c r="B498" s="3" t="s">
        <v>1001</v>
      </c>
    </row>
    <row r="499" spans="1:2" x14ac:dyDescent="0.3">
      <c r="A499" s="3" t="s">
        <v>57</v>
      </c>
      <c r="B499" s="3" t="s">
        <v>1001</v>
      </c>
    </row>
    <row r="500" spans="1:2" x14ac:dyDescent="0.3">
      <c r="A500" s="3" t="s">
        <v>1235</v>
      </c>
      <c r="B500" s="3" t="s">
        <v>1001</v>
      </c>
    </row>
    <row r="501" spans="1:2" x14ac:dyDescent="0.3">
      <c r="A501" s="3" t="s">
        <v>1081</v>
      </c>
      <c r="B501" s="3" t="s">
        <v>1001</v>
      </c>
    </row>
    <row r="502" spans="1:2" x14ac:dyDescent="0.3">
      <c r="A502" s="3" t="s">
        <v>1034</v>
      </c>
      <c r="B502" s="3" t="s">
        <v>1001</v>
      </c>
    </row>
    <row r="503" spans="1:2" x14ac:dyDescent="0.3">
      <c r="A503" s="3" t="s">
        <v>1282</v>
      </c>
      <c r="B503" s="3" t="s">
        <v>1001</v>
      </c>
    </row>
    <row r="504" spans="1:2" x14ac:dyDescent="0.3">
      <c r="A504" s="3" t="s">
        <v>1312</v>
      </c>
      <c r="B504" s="3" t="s">
        <v>1001</v>
      </c>
    </row>
    <row r="505" spans="1:2" x14ac:dyDescent="0.3">
      <c r="A505" s="3" t="s">
        <v>1046</v>
      </c>
      <c r="B505" s="3" t="s">
        <v>1004</v>
      </c>
    </row>
    <row r="506" spans="1:2" x14ac:dyDescent="0.3">
      <c r="A506" s="3" t="s">
        <v>1274</v>
      </c>
      <c r="B506" s="3" t="s">
        <v>1004</v>
      </c>
    </row>
    <row r="507" spans="1:2" x14ac:dyDescent="0.3">
      <c r="A507" s="3" t="s">
        <v>1193</v>
      </c>
      <c r="B507" s="3" t="s">
        <v>1004</v>
      </c>
    </row>
    <row r="508" spans="1:2" x14ac:dyDescent="0.3">
      <c r="A508" s="3" t="s">
        <v>1318</v>
      </c>
      <c r="B508" s="3" t="s">
        <v>1004</v>
      </c>
    </row>
    <row r="509" spans="1:2" x14ac:dyDescent="0.3">
      <c r="A509" s="3" t="s">
        <v>1400</v>
      </c>
      <c r="B509" s="3" t="s">
        <v>1004</v>
      </c>
    </row>
    <row r="510" spans="1:2" x14ac:dyDescent="0.3">
      <c r="A510" s="3" t="s">
        <v>1080</v>
      </c>
      <c r="B510" s="3" t="s">
        <v>1004</v>
      </c>
    </row>
    <row r="511" spans="1:2" x14ac:dyDescent="0.3">
      <c r="A511" s="3" t="s">
        <v>1125</v>
      </c>
      <c r="B511" s="3" t="s">
        <v>1004</v>
      </c>
    </row>
    <row r="512" spans="1:2" x14ac:dyDescent="0.3">
      <c r="A512" s="3" t="s">
        <v>1348</v>
      </c>
      <c r="B512" s="3" t="s">
        <v>1004</v>
      </c>
    </row>
    <row r="513" spans="1:2" x14ac:dyDescent="0.3">
      <c r="A513" s="3" t="s">
        <v>1338</v>
      </c>
      <c r="B513" s="3" t="s">
        <v>1004</v>
      </c>
    </row>
    <row r="514" spans="1:2" x14ac:dyDescent="0.3">
      <c r="A514" s="3" t="s">
        <v>1424</v>
      </c>
      <c r="B514" s="3" t="s">
        <v>1004</v>
      </c>
    </row>
    <row r="515" spans="1:2" x14ac:dyDescent="0.3">
      <c r="A515" s="3" t="s">
        <v>1061</v>
      </c>
      <c r="B515" s="3" t="s">
        <v>1004</v>
      </c>
    </row>
    <row r="516" spans="1:2" x14ac:dyDescent="0.3">
      <c r="A516" s="3" t="s">
        <v>1137</v>
      </c>
      <c r="B516" s="3" t="s">
        <v>1004</v>
      </c>
    </row>
    <row r="517" spans="1:2" x14ac:dyDescent="0.3">
      <c r="A517" s="3" t="s">
        <v>1169</v>
      </c>
      <c r="B517" s="3" t="s">
        <v>1004</v>
      </c>
    </row>
    <row r="518" spans="1:2" x14ac:dyDescent="0.3">
      <c r="A518" s="3" t="s">
        <v>1405</v>
      </c>
      <c r="B518" s="3" t="s">
        <v>1004</v>
      </c>
    </row>
    <row r="519" spans="1:2" x14ac:dyDescent="0.3">
      <c r="A519" s="3" t="s">
        <v>1244</v>
      </c>
      <c r="B519" s="3" t="s">
        <v>1004</v>
      </c>
    </row>
    <row r="520" spans="1:2" x14ac:dyDescent="0.3">
      <c r="A520" s="3" t="s">
        <v>1191</v>
      </c>
      <c r="B520" s="3" t="s">
        <v>1004</v>
      </c>
    </row>
    <row r="521" spans="1:2" x14ac:dyDescent="0.3">
      <c r="A521" s="3" t="s">
        <v>1390</v>
      </c>
      <c r="B521" s="3" t="s">
        <v>1004</v>
      </c>
    </row>
    <row r="522" spans="1:2" x14ac:dyDescent="0.3">
      <c r="A522" s="3" t="s">
        <v>1173</v>
      </c>
      <c r="B522" s="3" t="s">
        <v>1004</v>
      </c>
    </row>
    <row r="523" spans="1:2" x14ac:dyDescent="0.3">
      <c r="A523" s="3" t="s">
        <v>1198</v>
      </c>
      <c r="B523" s="3" t="s">
        <v>1004</v>
      </c>
    </row>
    <row r="524" spans="1:2" x14ac:dyDescent="0.3">
      <c r="A524" s="3" t="s">
        <v>1319</v>
      </c>
      <c r="B524" s="3" t="s">
        <v>1004</v>
      </c>
    </row>
    <row r="525" spans="1:2" x14ac:dyDescent="0.3">
      <c r="A525" s="3" t="s">
        <v>1334</v>
      </c>
      <c r="B525" s="3" t="s">
        <v>1004</v>
      </c>
    </row>
    <row r="526" spans="1:2" x14ac:dyDescent="0.3">
      <c r="A526" s="3" t="s">
        <v>1263</v>
      </c>
      <c r="B526" s="3" t="s">
        <v>1004</v>
      </c>
    </row>
    <row r="527" spans="1:2" x14ac:dyDescent="0.3">
      <c r="A527" s="3" t="s">
        <v>1078</v>
      </c>
      <c r="B527" s="3" t="s">
        <v>1004</v>
      </c>
    </row>
    <row r="528" spans="1:2" x14ac:dyDescent="0.3">
      <c r="A528" s="3" t="s">
        <v>1135</v>
      </c>
      <c r="B528" s="3" t="s">
        <v>1004</v>
      </c>
    </row>
    <row r="529" spans="1:2" x14ac:dyDescent="0.3">
      <c r="A529" s="3" t="s">
        <v>1098</v>
      </c>
      <c r="B529" s="3" t="s">
        <v>1004</v>
      </c>
    </row>
    <row r="530" spans="1:2" x14ac:dyDescent="0.3">
      <c r="A530" s="3" t="s">
        <v>1160</v>
      </c>
      <c r="B530" s="3" t="s">
        <v>1004</v>
      </c>
    </row>
    <row r="531" spans="1:2" x14ac:dyDescent="0.3">
      <c r="A531" s="3" t="s">
        <v>1038</v>
      </c>
      <c r="B531" s="3" t="s">
        <v>1004</v>
      </c>
    </row>
    <row r="532" spans="1:2" x14ac:dyDescent="0.3">
      <c r="A532" s="3" t="s">
        <v>1159</v>
      </c>
      <c r="B532" s="3" t="s">
        <v>1004</v>
      </c>
    </row>
    <row r="533" spans="1:2" x14ac:dyDescent="0.3">
      <c r="A533" s="3" t="s">
        <v>1211</v>
      </c>
      <c r="B533" s="3" t="s">
        <v>1004</v>
      </c>
    </row>
    <row r="534" spans="1:2" x14ac:dyDescent="0.3">
      <c r="A534" s="3" t="s">
        <v>1420</v>
      </c>
      <c r="B534" s="3" t="s">
        <v>1004</v>
      </c>
    </row>
    <row r="535" spans="1:2" x14ac:dyDescent="0.3">
      <c r="A535" s="3" t="s">
        <v>1415</v>
      </c>
      <c r="B535" s="3" t="s">
        <v>1004</v>
      </c>
    </row>
    <row r="536" spans="1:2" x14ac:dyDescent="0.3">
      <c r="A536" s="3" t="s">
        <v>1029</v>
      </c>
      <c r="B536" s="3" t="s">
        <v>1004</v>
      </c>
    </row>
    <row r="537" spans="1:2" x14ac:dyDescent="0.3">
      <c r="A537" s="3" t="s">
        <v>1086</v>
      </c>
      <c r="B537" s="3" t="s">
        <v>1004</v>
      </c>
    </row>
    <row r="538" spans="1:2" x14ac:dyDescent="0.3">
      <c r="A538" s="3" t="s">
        <v>1419</v>
      </c>
      <c r="B538" s="3" t="s">
        <v>1004</v>
      </c>
    </row>
    <row r="539" spans="1:2" x14ac:dyDescent="0.3">
      <c r="A539" s="3" t="s">
        <v>1285</v>
      </c>
      <c r="B539" s="3" t="s">
        <v>1004</v>
      </c>
    </row>
    <row r="540" spans="1:2" x14ac:dyDescent="0.3">
      <c r="A540" s="3" t="s">
        <v>1489</v>
      </c>
      <c r="B540" s="3" t="s">
        <v>1004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499"/>
  <sheetViews>
    <sheetView workbookViewId="0"/>
  </sheetViews>
  <sheetFormatPr defaultRowHeight="14.4" x14ac:dyDescent="0.3"/>
  <cols>
    <col min="3" max="3" width="50.44140625" customWidth="1"/>
    <col min="4" max="4" width="35.5546875" customWidth="1"/>
    <col min="5" max="5" width="27" customWidth="1"/>
  </cols>
  <sheetData>
    <row r="1" spans="1:4" x14ac:dyDescent="0.3">
      <c r="A1" t="s">
        <v>991</v>
      </c>
      <c r="B1" t="s">
        <v>992</v>
      </c>
      <c r="C1" t="s">
        <v>864</v>
      </c>
      <c r="D1" t="s">
        <v>863</v>
      </c>
    </row>
    <row r="2" spans="1:4" x14ac:dyDescent="0.3">
      <c r="A2" t="s">
        <v>886</v>
      </c>
      <c r="B2" t="s">
        <v>865</v>
      </c>
      <c r="C2" t="s">
        <v>75</v>
      </c>
      <c r="D2" t="s">
        <v>75</v>
      </c>
    </row>
    <row r="3" spans="1:4" x14ac:dyDescent="0.3">
      <c r="A3" t="s">
        <v>886</v>
      </c>
      <c r="B3" t="s">
        <v>865</v>
      </c>
      <c r="C3" t="s">
        <v>362</v>
      </c>
      <c r="D3" t="s">
        <v>362</v>
      </c>
    </row>
    <row r="4" spans="1:4" x14ac:dyDescent="0.3">
      <c r="A4" t="s">
        <v>886</v>
      </c>
      <c r="B4" t="s">
        <v>865</v>
      </c>
      <c r="C4" t="s">
        <v>326</v>
      </c>
      <c r="D4" t="s">
        <v>326</v>
      </c>
    </row>
    <row r="5" spans="1:4" x14ac:dyDescent="0.3">
      <c r="A5" t="s">
        <v>886</v>
      </c>
      <c r="B5" t="s">
        <v>865</v>
      </c>
      <c r="C5" t="s">
        <v>352</v>
      </c>
      <c r="D5" t="s">
        <v>352</v>
      </c>
    </row>
    <row r="6" spans="1:4" x14ac:dyDescent="0.3">
      <c r="A6" t="s">
        <v>886</v>
      </c>
      <c r="B6" t="s">
        <v>865</v>
      </c>
      <c r="C6" t="s">
        <v>278</v>
      </c>
      <c r="D6" t="s">
        <v>278</v>
      </c>
    </row>
    <row r="7" spans="1:4" x14ac:dyDescent="0.3">
      <c r="A7" t="s">
        <v>886</v>
      </c>
      <c r="B7" t="s">
        <v>865</v>
      </c>
      <c r="C7" t="s">
        <v>366</v>
      </c>
      <c r="D7" t="s">
        <v>366</v>
      </c>
    </row>
    <row r="8" spans="1:4" x14ac:dyDescent="0.3">
      <c r="A8" t="s">
        <v>886</v>
      </c>
      <c r="B8" t="s">
        <v>865</v>
      </c>
      <c r="C8" t="s">
        <v>68</v>
      </c>
      <c r="D8" t="s">
        <v>68</v>
      </c>
    </row>
    <row r="9" spans="1:4" x14ac:dyDescent="0.3">
      <c r="A9" t="s">
        <v>886</v>
      </c>
      <c r="B9" t="s">
        <v>865</v>
      </c>
      <c r="C9" t="s">
        <v>269</v>
      </c>
      <c r="D9" t="s">
        <v>269</v>
      </c>
    </row>
    <row r="10" spans="1:4" x14ac:dyDescent="0.3">
      <c r="A10" t="s">
        <v>886</v>
      </c>
      <c r="B10" t="s">
        <v>865</v>
      </c>
      <c r="C10" t="s">
        <v>358</v>
      </c>
      <c r="D10" t="s">
        <v>358</v>
      </c>
    </row>
    <row r="11" spans="1:4" x14ac:dyDescent="0.3">
      <c r="A11" t="s">
        <v>886</v>
      </c>
      <c r="B11" t="s">
        <v>865</v>
      </c>
      <c r="C11" t="s">
        <v>346</v>
      </c>
      <c r="D11" t="s">
        <v>346</v>
      </c>
    </row>
    <row r="12" spans="1:4" x14ac:dyDescent="0.3">
      <c r="A12" t="s">
        <v>886</v>
      </c>
      <c r="B12" t="s">
        <v>865</v>
      </c>
      <c r="C12" t="s">
        <v>182</v>
      </c>
      <c r="D12" t="s">
        <v>182</v>
      </c>
    </row>
    <row r="13" spans="1:4" x14ac:dyDescent="0.3">
      <c r="A13" t="s">
        <v>886</v>
      </c>
      <c r="B13" t="s">
        <v>865</v>
      </c>
      <c r="C13" t="s">
        <v>160</v>
      </c>
      <c r="D13" t="s">
        <v>160</v>
      </c>
    </row>
    <row r="14" spans="1:4" x14ac:dyDescent="0.3">
      <c r="A14" t="s">
        <v>886</v>
      </c>
      <c r="B14" t="s">
        <v>865</v>
      </c>
      <c r="C14" t="s">
        <v>261</v>
      </c>
      <c r="D14" t="s">
        <v>261</v>
      </c>
    </row>
    <row r="15" spans="1:4" x14ac:dyDescent="0.3">
      <c r="A15" t="s">
        <v>886</v>
      </c>
      <c r="B15" t="s">
        <v>865</v>
      </c>
      <c r="C15" t="s">
        <v>412</v>
      </c>
      <c r="D15" t="s">
        <v>412</v>
      </c>
    </row>
    <row r="16" spans="1:4" x14ac:dyDescent="0.3">
      <c r="A16" t="s">
        <v>886</v>
      </c>
      <c r="B16" t="s">
        <v>865</v>
      </c>
      <c r="C16" t="s">
        <v>298</v>
      </c>
      <c r="D16" t="s">
        <v>298</v>
      </c>
    </row>
    <row r="17" spans="1:4" x14ac:dyDescent="0.3">
      <c r="A17" t="s">
        <v>886</v>
      </c>
      <c r="B17" t="s">
        <v>865</v>
      </c>
      <c r="C17" t="s">
        <v>212</v>
      </c>
      <c r="D17" t="s">
        <v>212</v>
      </c>
    </row>
    <row r="18" spans="1:4" x14ac:dyDescent="0.3">
      <c r="A18" t="s">
        <v>886</v>
      </c>
      <c r="B18" t="s">
        <v>865</v>
      </c>
      <c r="C18" t="s">
        <v>162</v>
      </c>
      <c r="D18" t="s">
        <v>162</v>
      </c>
    </row>
    <row r="19" spans="1:4" x14ac:dyDescent="0.3">
      <c r="A19" t="s">
        <v>886</v>
      </c>
      <c r="B19" t="s">
        <v>865</v>
      </c>
      <c r="C19" t="s">
        <v>273</v>
      </c>
      <c r="D19" t="s">
        <v>887</v>
      </c>
    </row>
    <row r="20" spans="1:4" x14ac:dyDescent="0.3">
      <c r="A20" t="s">
        <v>886</v>
      </c>
      <c r="B20" t="s">
        <v>865</v>
      </c>
      <c r="C20" t="s">
        <v>304</v>
      </c>
      <c r="D20" t="s">
        <v>304</v>
      </c>
    </row>
    <row r="21" spans="1:4" x14ac:dyDescent="0.3">
      <c r="A21" t="s">
        <v>865</v>
      </c>
      <c r="B21" t="s">
        <v>886</v>
      </c>
      <c r="C21" t="s">
        <v>5</v>
      </c>
      <c r="D21" t="s">
        <v>866</v>
      </c>
    </row>
    <row r="22" spans="1:4" x14ac:dyDescent="0.3">
      <c r="A22" t="s">
        <v>886</v>
      </c>
      <c r="B22" t="s">
        <v>886</v>
      </c>
      <c r="C22" t="s">
        <v>381</v>
      </c>
      <c r="D22" t="s">
        <v>381</v>
      </c>
    </row>
    <row r="23" spans="1:4" x14ac:dyDescent="0.3">
      <c r="A23" t="s">
        <v>886</v>
      </c>
      <c r="B23" t="s">
        <v>886</v>
      </c>
      <c r="C23" t="s">
        <v>9</v>
      </c>
      <c r="D23" t="s">
        <v>9</v>
      </c>
    </row>
    <row r="24" spans="1:4" x14ac:dyDescent="0.3">
      <c r="A24" t="s">
        <v>865</v>
      </c>
      <c r="B24" t="s">
        <v>886</v>
      </c>
      <c r="C24" t="s">
        <v>11</v>
      </c>
      <c r="D24" t="s">
        <v>867</v>
      </c>
    </row>
    <row r="25" spans="1:4" x14ac:dyDescent="0.3">
      <c r="A25" t="s">
        <v>865</v>
      </c>
      <c r="B25" t="s">
        <v>886</v>
      </c>
      <c r="C25" t="s">
        <v>12</v>
      </c>
      <c r="D25" t="s">
        <v>12</v>
      </c>
    </row>
    <row r="26" spans="1:4" x14ac:dyDescent="0.3">
      <c r="A26" t="s">
        <v>886</v>
      </c>
      <c r="B26" t="s">
        <v>865</v>
      </c>
      <c r="C26" t="s">
        <v>415</v>
      </c>
      <c r="D26" t="s">
        <v>415</v>
      </c>
    </row>
    <row r="27" spans="1:4" x14ac:dyDescent="0.3">
      <c r="A27" t="s">
        <v>886</v>
      </c>
      <c r="B27" t="s">
        <v>865</v>
      </c>
      <c r="C27" t="s">
        <v>151</v>
      </c>
      <c r="D27" t="s">
        <v>151</v>
      </c>
    </row>
    <row r="28" spans="1:4" x14ac:dyDescent="0.3">
      <c r="A28" t="s">
        <v>886</v>
      </c>
      <c r="B28" t="s">
        <v>865</v>
      </c>
      <c r="C28" t="s">
        <v>141</v>
      </c>
      <c r="D28" t="s">
        <v>141</v>
      </c>
    </row>
    <row r="29" spans="1:4" x14ac:dyDescent="0.3">
      <c r="A29" t="s">
        <v>886</v>
      </c>
      <c r="B29" t="s">
        <v>865</v>
      </c>
      <c r="C29" t="s">
        <v>280</v>
      </c>
      <c r="D29" t="s">
        <v>280</v>
      </c>
    </row>
    <row r="30" spans="1:4" x14ac:dyDescent="0.3">
      <c r="A30" t="s">
        <v>886</v>
      </c>
      <c r="B30" t="s">
        <v>865</v>
      </c>
      <c r="C30" t="s">
        <v>258</v>
      </c>
      <c r="D30" t="s">
        <v>258</v>
      </c>
    </row>
    <row r="31" spans="1:4" x14ac:dyDescent="0.3">
      <c r="A31" t="s">
        <v>886</v>
      </c>
      <c r="B31" t="s">
        <v>865</v>
      </c>
      <c r="C31" t="s">
        <v>195</v>
      </c>
      <c r="D31" t="s">
        <v>195</v>
      </c>
    </row>
    <row r="32" spans="1:4" x14ac:dyDescent="0.3">
      <c r="A32" t="s">
        <v>886</v>
      </c>
      <c r="B32" t="s">
        <v>865</v>
      </c>
      <c r="C32" t="s">
        <v>330</v>
      </c>
      <c r="D32" t="s">
        <v>330</v>
      </c>
    </row>
    <row r="33" spans="1:4" x14ac:dyDescent="0.3">
      <c r="A33" t="s">
        <v>886</v>
      </c>
      <c r="B33" t="s">
        <v>865</v>
      </c>
      <c r="C33" t="s">
        <v>350</v>
      </c>
      <c r="D33" t="s">
        <v>350</v>
      </c>
    </row>
    <row r="34" spans="1:4" x14ac:dyDescent="0.3">
      <c r="A34" t="s">
        <v>886</v>
      </c>
      <c r="B34" t="s">
        <v>865</v>
      </c>
      <c r="C34" t="s">
        <v>282</v>
      </c>
      <c r="D34" t="s">
        <v>282</v>
      </c>
    </row>
    <row r="35" spans="1:4" x14ac:dyDescent="0.3">
      <c r="A35" t="s">
        <v>886</v>
      </c>
      <c r="B35" t="s">
        <v>865</v>
      </c>
      <c r="C35" t="s">
        <v>244</v>
      </c>
      <c r="D35" t="s">
        <v>244</v>
      </c>
    </row>
    <row r="36" spans="1:4" x14ac:dyDescent="0.3">
      <c r="A36" t="s">
        <v>886</v>
      </c>
      <c r="B36" t="s">
        <v>865</v>
      </c>
      <c r="C36" t="s">
        <v>228</v>
      </c>
      <c r="D36" t="s">
        <v>228</v>
      </c>
    </row>
    <row r="37" spans="1:4" x14ac:dyDescent="0.3">
      <c r="A37" t="s">
        <v>886</v>
      </c>
      <c r="B37" t="s">
        <v>865</v>
      </c>
      <c r="C37" t="s">
        <v>74</v>
      </c>
      <c r="D37" t="s">
        <v>75</v>
      </c>
    </row>
    <row r="38" spans="1:4" x14ac:dyDescent="0.3">
      <c r="A38" t="s">
        <v>886</v>
      </c>
      <c r="B38" t="s">
        <v>865</v>
      </c>
      <c r="C38" t="s">
        <v>74</v>
      </c>
      <c r="D38" t="s">
        <v>888</v>
      </c>
    </row>
    <row r="39" spans="1:4" x14ac:dyDescent="0.3">
      <c r="A39" t="s">
        <v>886</v>
      </c>
      <c r="B39" t="s">
        <v>865</v>
      </c>
      <c r="C39" t="s">
        <v>437</v>
      </c>
      <c r="D39" t="s">
        <v>66</v>
      </c>
    </row>
    <row r="40" spans="1:4" x14ac:dyDescent="0.3">
      <c r="A40" t="s">
        <v>886</v>
      </c>
      <c r="B40" t="s">
        <v>865</v>
      </c>
      <c r="C40" t="s">
        <v>437</v>
      </c>
      <c r="D40" t="s">
        <v>889</v>
      </c>
    </row>
    <row r="41" spans="1:4" x14ac:dyDescent="0.3">
      <c r="A41" t="s">
        <v>886</v>
      </c>
      <c r="B41" t="s">
        <v>865</v>
      </c>
      <c r="C41" t="s">
        <v>342</v>
      </c>
      <c r="D41" t="s">
        <v>890</v>
      </c>
    </row>
    <row r="42" spans="1:4" x14ac:dyDescent="0.3">
      <c r="A42" t="s">
        <v>886</v>
      </c>
      <c r="B42" t="s">
        <v>865</v>
      </c>
      <c r="C42" t="s">
        <v>316</v>
      </c>
      <c r="D42" t="s">
        <v>316</v>
      </c>
    </row>
    <row r="43" spans="1:4" x14ac:dyDescent="0.3">
      <c r="A43" t="s">
        <v>886</v>
      </c>
      <c r="B43" t="s">
        <v>865</v>
      </c>
      <c r="C43" t="s">
        <v>263</v>
      </c>
      <c r="D43" t="s">
        <v>263</v>
      </c>
    </row>
    <row r="44" spans="1:4" x14ac:dyDescent="0.3">
      <c r="A44" t="s">
        <v>886</v>
      </c>
      <c r="B44" t="s">
        <v>865</v>
      </c>
      <c r="C44" t="s">
        <v>121</v>
      </c>
      <c r="D44" t="s">
        <v>121</v>
      </c>
    </row>
    <row r="45" spans="1:4" x14ac:dyDescent="0.3">
      <c r="A45" t="s">
        <v>886</v>
      </c>
      <c r="B45" t="s">
        <v>865</v>
      </c>
      <c r="C45" t="s">
        <v>121</v>
      </c>
      <c r="D45" t="s">
        <v>893</v>
      </c>
    </row>
    <row r="46" spans="1:4" x14ac:dyDescent="0.3">
      <c r="A46" t="s">
        <v>886</v>
      </c>
      <c r="B46" t="s">
        <v>865</v>
      </c>
      <c r="C46" t="s">
        <v>121</v>
      </c>
      <c r="D46" t="s">
        <v>894</v>
      </c>
    </row>
    <row r="47" spans="1:4" x14ac:dyDescent="0.3">
      <c r="A47" t="s">
        <v>886</v>
      </c>
      <c r="B47" t="s">
        <v>865</v>
      </c>
      <c r="C47" t="s">
        <v>121</v>
      </c>
      <c r="D47" t="s">
        <v>891</v>
      </c>
    </row>
    <row r="48" spans="1:4" x14ac:dyDescent="0.3">
      <c r="A48" t="s">
        <v>886</v>
      </c>
      <c r="B48" t="s">
        <v>865</v>
      </c>
      <c r="C48" t="s">
        <v>121</v>
      </c>
      <c r="D48" t="s">
        <v>895</v>
      </c>
    </row>
    <row r="49" spans="1:4" x14ac:dyDescent="0.3">
      <c r="A49" t="s">
        <v>886</v>
      </c>
      <c r="B49" t="s">
        <v>865</v>
      </c>
      <c r="C49" t="s">
        <v>121</v>
      </c>
      <c r="D49" t="s">
        <v>892</v>
      </c>
    </row>
    <row r="50" spans="1:4" x14ac:dyDescent="0.3">
      <c r="A50" t="s">
        <v>886</v>
      </c>
      <c r="B50" t="s">
        <v>865</v>
      </c>
      <c r="C50" t="s">
        <v>121</v>
      </c>
      <c r="D50" t="s">
        <v>116</v>
      </c>
    </row>
    <row r="51" spans="1:4" x14ac:dyDescent="0.3">
      <c r="A51" t="s">
        <v>886</v>
      </c>
      <c r="B51" t="s">
        <v>865</v>
      </c>
      <c r="C51" t="s">
        <v>121</v>
      </c>
      <c r="D51" t="s">
        <v>896</v>
      </c>
    </row>
    <row r="52" spans="1:4" x14ac:dyDescent="0.3">
      <c r="A52" t="s">
        <v>886</v>
      </c>
      <c r="B52" t="s">
        <v>865</v>
      </c>
      <c r="C52" t="s">
        <v>121</v>
      </c>
      <c r="D52" t="s">
        <v>120</v>
      </c>
    </row>
    <row r="53" spans="1:4" x14ac:dyDescent="0.3">
      <c r="A53" t="s">
        <v>886</v>
      </c>
      <c r="B53" t="s">
        <v>865</v>
      </c>
      <c r="C53" t="s">
        <v>138</v>
      </c>
      <c r="D53" t="s">
        <v>138</v>
      </c>
    </row>
    <row r="54" spans="1:4" x14ac:dyDescent="0.3">
      <c r="A54" t="s">
        <v>886</v>
      </c>
      <c r="B54" t="s">
        <v>865</v>
      </c>
      <c r="C54" t="s">
        <v>118</v>
      </c>
      <c r="D54" t="s">
        <v>118</v>
      </c>
    </row>
    <row r="55" spans="1:4" x14ac:dyDescent="0.3">
      <c r="A55" t="s">
        <v>886</v>
      </c>
      <c r="B55" t="s">
        <v>865</v>
      </c>
      <c r="C55" t="s">
        <v>380</v>
      </c>
      <c r="D55" t="s">
        <v>380</v>
      </c>
    </row>
    <row r="56" spans="1:4" x14ac:dyDescent="0.3">
      <c r="A56" t="s">
        <v>886</v>
      </c>
      <c r="B56" t="s">
        <v>865</v>
      </c>
      <c r="C56" t="s">
        <v>104</v>
      </c>
      <c r="D56" t="s">
        <v>104</v>
      </c>
    </row>
    <row r="57" spans="1:4" x14ac:dyDescent="0.3">
      <c r="A57" t="s">
        <v>886</v>
      </c>
      <c r="B57" t="s">
        <v>865</v>
      </c>
      <c r="C57" t="s">
        <v>119</v>
      </c>
      <c r="D57" t="s">
        <v>119</v>
      </c>
    </row>
    <row r="58" spans="1:4" x14ac:dyDescent="0.3">
      <c r="A58" t="s">
        <v>886</v>
      </c>
      <c r="B58" t="s">
        <v>865</v>
      </c>
      <c r="C58" t="s">
        <v>897</v>
      </c>
      <c r="D58" t="s">
        <v>897</v>
      </c>
    </row>
    <row r="59" spans="1:4" x14ac:dyDescent="0.3">
      <c r="A59" t="s">
        <v>886</v>
      </c>
      <c r="B59" t="s">
        <v>886</v>
      </c>
      <c r="C59" t="s">
        <v>13</v>
      </c>
      <c r="D59" t="s">
        <v>13</v>
      </c>
    </row>
    <row r="60" spans="1:4" x14ac:dyDescent="0.3">
      <c r="A60" t="s">
        <v>886</v>
      </c>
      <c r="B60" t="s">
        <v>865</v>
      </c>
      <c r="C60" t="s">
        <v>98</v>
      </c>
      <c r="D60" t="s">
        <v>98</v>
      </c>
    </row>
    <row r="61" spans="1:4" x14ac:dyDescent="0.3">
      <c r="A61" t="s">
        <v>886</v>
      </c>
      <c r="B61" t="s">
        <v>865</v>
      </c>
      <c r="C61" t="s">
        <v>277</v>
      </c>
      <c r="D61" t="s">
        <v>277</v>
      </c>
    </row>
    <row r="62" spans="1:4" x14ac:dyDescent="0.3">
      <c r="A62" t="s">
        <v>886</v>
      </c>
      <c r="B62" t="s">
        <v>865</v>
      </c>
      <c r="C62" t="s">
        <v>369</v>
      </c>
      <c r="D62" t="s">
        <v>369</v>
      </c>
    </row>
    <row r="63" spans="1:4" x14ac:dyDescent="0.3">
      <c r="A63" t="s">
        <v>886</v>
      </c>
      <c r="B63" t="s">
        <v>865</v>
      </c>
      <c r="C63" t="s">
        <v>264</v>
      </c>
      <c r="D63" t="s">
        <v>898</v>
      </c>
    </row>
    <row r="64" spans="1:4" x14ac:dyDescent="0.3">
      <c r="A64" t="s">
        <v>886</v>
      </c>
      <c r="B64" t="s">
        <v>865</v>
      </c>
      <c r="C64" t="s">
        <v>254</v>
      </c>
      <c r="D64" t="s">
        <v>254</v>
      </c>
    </row>
    <row r="65" spans="1:4" x14ac:dyDescent="0.3">
      <c r="A65" t="s">
        <v>886</v>
      </c>
      <c r="B65" t="s">
        <v>865</v>
      </c>
      <c r="C65" t="s">
        <v>215</v>
      </c>
      <c r="D65" t="s">
        <v>215</v>
      </c>
    </row>
    <row r="66" spans="1:4" x14ac:dyDescent="0.3">
      <c r="A66" t="s">
        <v>886</v>
      </c>
      <c r="B66" t="s">
        <v>865</v>
      </c>
      <c r="C66" t="s">
        <v>294</v>
      </c>
      <c r="D66" t="s">
        <v>899</v>
      </c>
    </row>
    <row r="67" spans="1:4" x14ac:dyDescent="0.3">
      <c r="A67" t="s">
        <v>865</v>
      </c>
      <c r="B67" t="s">
        <v>886</v>
      </c>
      <c r="C67" t="s">
        <v>15</v>
      </c>
      <c r="D67" t="s">
        <v>15</v>
      </c>
    </row>
    <row r="68" spans="1:4" x14ac:dyDescent="0.3">
      <c r="A68" t="s">
        <v>865</v>
      </c>
      <c r="B68" t="s">
        <v>886</v>
      </c>
      <c r="C68" t="s">
        <v>15</v>
      </c>
      <c r="D68" t="s">
        <v>994</v>
      </c>
    </row>
    <row r="69" spans="1:4" x14ac:dyDescent="0.3">
      <c r="A69" t="s">
        <v>865</v>
      </c>
      <c r="B69" t="s">
        <v>886</v>
      </c>
      <c r="C69" t="s">
        <v>15</v>
      </c>
      <c r="D69" t="s">
        <v>993</v>
      </c>
    </row>
    <row r="70" spans="1:4" x14ac:dyDescent="0.3">
      <c r="A70" t="s">
        <v>865</v>
      </c>
      <c r="B70" t="s">
        <v>886</v>
      </c>
      <c r="C70" t="s">
        <v>16</v>
      </c>
      <c r="D70" t="s">
        <v>16</v>
      </c>
    </row>
    <row r="71" spans="1:4" x14ac:dyDescent="0.3">
      <c r="A71" t="s">
        <v>865</v>
      </c>
      <c r="B71" t="s">
        <v>886</v>
      </c>
      <c r="C71" t="s">
        <v>17</v>
      </c>
      <c r="D71" t="s">
        <v>197</v>
      </c>
    </row>
    <row r="72" spans="1:4" x14ac:dyDescent="0.3">
      <c r="A72" t="s">
        <v>865</v>
      </c>
      <c r="B72" t="s">
        <v>886</v>
      </c>
      <c r="C72" t="s">
        <v>17</v>
      </c>
      <c r="D72" t="s">
        <v>874</v>
      </c>
    </row>
    <row r="73" spans="1:4" x14ac:dyDescent="0.3">
      <c r="A73" t="s">
        <v>865</v>
      </c>
      <c r="B73" t="s">
        <v>886</v>
      </c>
      <c r="C73" t="s">
        <v>17</v>
      </c>
      <c r="D73" t="s">
        <v>873</v>
      </c>
    </row>
    <row r="74" spans="1:4" x14ac:dyDescent="0.3">
      <c r="A74" t="s">
        <v>865</v>
      </c>
      <c r="B74" t="s">
        <v>886</v>
      </c>
      <c r="C74" t="s">
        <v>17</v>
      </c>
      <c r="D74" t="s">
        <v>872</v>
      </c>
    </row>
    <row r="75" spans="1:4" x14ac:dyDescent="0.3">
      <c r="A75" t="s">
        <v>865</v>
      </c>
      <c r="B75" t="s">
        <v>886</v>
      </c>
      <c r="C75" t="s">
        <v>17</v>
      </c>
      <c r="D75" t="s">
        <v>870</v>
      </c>
    </row>
    <row r="76" spans="1:4" x14ac:dyDescent="0.3">
      <c r="A76" t="s">
        <v>865</v>
      </c>
      <c r="B76" t="s">
        <v>886</v>
      </c>
      <c r="C76" t="s">
        <v>17</v>
      </c>
      <c r="D76" t="s">
        <v>871</v>
      </c>
    </row>
    <row r="77" spans="1:4" x14ac:dyDescent="0.3">
      <c r="A77" t="s">
        <v>865</v>
      </c>
      <c r="B77" t="s">
        <v>886</v>
      </c>
      <c r="C77" t="s">
        <v>17</v>
      </c>
      <c r="D77" t="s">
        <v>869</v>
      </c>
    </row>
    <row r="78" spans="1:4" x14ac:dyDescent="0.3">
      <c r="A78" t="s">
        <v>865</v>
      </c>
      <c r="B78" t="s">
        <v>886</v>
      </c>
      <c r="C78" t="s">
        <v>17</v>
      </c>
      <c r="D78" t="s">
        <v>868</v>
      </c>
    </row>
    <row r="79" spans="1:4" x14ac:dyDescent="0.3">
      <c r="A79" t="s">
        <v>886</v>
      </c>
      <c r="B79" t="s">
        <v>865</v>
      </c>
      <c r="C79" t="s">
        <v>391</v>
      </c>
      <c r="D79" t="s">
        <v>391</v>
      </c>
    </row>
    <row r="80" spans="1:4" x14ac:dyDescent="0.3">
      <c r="A80" t="s">
        <v>886</v>
      </c>
      <c r="B80" t="s">
        <v>886</v>
      </c>
      <c r="C80" t="s">
        <v>18</v>
      </c>
      <c r="D80" t="s">
        <v>901</v>
      </c>
    </row>
    <row r="81" spans="1:4" x14ac:dyDescent="0.3">
      <c r="A81" t="s">
        <v>886</v>
      </c>
      <c r="B81" t="s">
        <v>886</v>
      </c>
      <c r="C81" t="s">
        <v>18</v>
      </c>
      <c r="D81" t="s">
        <v>18</v>
      </c>
    </row>
    <row r="82" spans="1:4" x14ac:dyDescent="0.3">
      <c r="A82" t="s">
        <v>886</v>
      </c>
      <c r="B82" t="s">
        <v>886</v>
      </c>
      <c r="C82" t="s">
        <v>18</v>
      </c>
      <c r="D82" t="s">
        <v>905</v>
      </c>
    </row>
    <row r="83" spans="1:4" x14ac:dyDescent="0.3">
      <c r="A83" t="s">
        <v>886</v>
      </c>
      <c r="B83" t="s">
        <v>886</v>
      </c>
      <c r="C83" t="s">
        <v>18</v>
      </c>
      <c r="D83" t="s">
        <v>903</v>
      </c>
    </row>
    <row r="84" spans="1:4" x14ac:dyDescent="0.3">
      <c r="A84" t="s">
        <v>886</v>
      </c>
      <c r="B84" t="s">
        <v>886</v>
      </c>
      <c r="C84" t="s">
        <v>18</v>
      </c>
      <c r="D84" t="s">
        <v>902</v>
      </c>
    </row>
    <row r="85" spans="1:4" x14ac:dyDescent="0.3">
      <c r="A85" t="s">
        <v>886</v>
      </c>
      <c r="B85" t="s">
        <v>886</v>
      </c>
      <c r="C85" t="s">
        <v>18</v>
      </c>
      <c r="D85" t="s">
        <v>904</v>
      </c>
    </row>
    <row r="86" spans="1:4" x14ac:dyDescent="0.3">
      <c r="A86" t="s">
        <v>886</v>
      </c>
      <c r="B86" t="s">
        <v>886</v>
      </c>
      <c r="C86" t="s">
        <v>18</v>
      </c>
      <c r="D86" t="s">
        <v>900</v>
      </c>
    </row>
    <row r="87" spans="1:4" x14ac:dyDescent="0.3">
      <c r="A87" t="s">
        <v>886</v>
      </c>
      <c r="B87" t="s">
        <v>865</v>
      </c>
      <c r="C87" t="s">
        <v>397</v>
      </c>
      <c r="D87" t="s">
        <v>397</v>
      </c>
    </row>
    <row r="88" spans="1:4" x14ac:dyDescent="0.3">
      <c r="A88" t="s">
        <v>886</v>
      </c>
      <c r="B88" t="s">
        <v>865</v>
      </c>
      <c r="C88" t="s">
        <v>170</v>
      </c>
      <c r="D88" t="s">
        <v>170</v>
      </c>
    </row>
    <row r="89" spans="1:4" x14ac:dyDescent="0.3">
      <c r="A89" t="s">
        <v>886</v>
      </c>
      <c r="B89" t="s">
        <v>865</v>
      </c>
      <c r="C89" t="s">
        <v>183</v>
      </c>
      <c r="D89" t="s">
        <v>183</v>
      </c>
    </row>
    <row r="90" spans="1:4" x14ac:dyDescent="0.3">
      <c r="A90" t="s">
        <v>886</v>
      </c>
      <c r="B90" t="s">
        <v>865</v>
      </c>
      <c r="C90" t="s">
        <v>353</v>
      </c>
      <c r="D90" t="s">
        <v>906</v>
      </c>
    </row>
    <row r="91" spans="1:4" x14ac:dyDescent="0.3">
      <c r="A91" t="s">
        <v>886</v>
      </c>
      <c r="B91" t="s">
        <v>865</v>
      </c>
      <c r="C91" t="s">
        <v>297</v>
      </c>
      <c r="D91" t="s">
        <v>297</v>
      </c>
    </row>
    <row r="92" spans="1:4" x14ac:dyDescent="0.3">
      <c r="A92" t="s">
        <v>886</v>
      </c>
      <c r="B92" t="s">
        <v>865</v>
      </c>
      <c r="C92" t="s">
        <v>394</v>
      </c>
      <c r="D92" t="s">
        <v>394</v>
      </c>
    </row>
    <row r="93" spans="1:4" x14ac:dyDescent="0.3">
      <c r="A93" t="s">
        <v>886</v>
      </c>
      <c r="B93" t="s">
        <v>865</v>
      </c>
      <c r="C93" t="s">
        <v>233</v>
      </c>
      <c r="D93" t="s">
        <v>233</v>
      </c>
    </row>
    <row r="94" spans="1:4" x14ac:dyDescent="0.3">
      <c r="A94" t="s">
        <v>886</v>
      </c>
      <c r="B94" t="s">
        <v>865</v>
      </c>
      <c r="C94" t="s">
        <v>312</v>
      </c>
      <c r="D94" t="s">
        <v>312</v>
      </c>
    </row>
    <row r="95" spans="1:4" x14ac:dyDescent="0.3">
      <c r="A95" t="s">
        <v>886</v>
      </c>
      <c r="B95" t="s">
        <v>865</v>
      </c>
      <c r="C95" t="s">
        <v>335</v>
      </c>
      <c r="D95" t="s">
        <v>376</v>
      </c>
    </row>
    <row r="96" spans="1:4" x14ac:dyDescent="0.3">
      <c r="A96" t="s">
        <v>886</v>
      </c>
      <c r="B96" t="s">
        <v>865</v>
      </c>
      <c r="C96" t="s">
        <v>335</v>
      </c>
      <c r="D96" t="s">
        <v>907</v>
      </c>
    </row>
    <row r="97" spans="1:4" x14ac:dyDescent="0.3">
      <c r="A97" t="s">
        <v>886</v>
      </c>
      <c r="B97" t="s">
        <v>865</v>
      </c>
      <c r="C97" t="s">
        <v>435</v>
      </c>
      <c r="D97" t="s">
        <v>435</v>
      </c>
    </row>
    <row r="98" spans="1:4" x14ac:dyDescent="0.3">
      <c r="A98" t="s">
        <v>886</v>
      </c>
      <c r="B98" t="s">
        <v>865</v>
      </c>
      <c r="C98" t="s">
        <v>193</v>
      </c>
      <c r="D98" t="s">
        <v>908</v>
      </c>
    </row>
    <row r="99" spans="1:4" x14ac:dyDescent="0.3">
      <c r="A99" t="s">
        <v>886</v>
      </c>
      <c r="B99" t="s">
        <v>865</v>
      </c>
      <c r="C99" t="s">
        <v>227</v>
      </c>
      <c r="D99" t="s">
        <v>227</v>
      </c>
    </row>
    <row r="100" spans="1:4" x14ac:dyDescent="0.3">
      <c r="A100" t="s">
        <v>886</v>
      </c>
      <c r="B100" t="s">
        <v>865</v>
      </c>
      <c r="C100" t="s">
        <v>153</v>
      </c>
      <c r="D100" t="s">
        <v>909</v>
      </c>
    </row>
    <row r="101" spans="1:4" x14ac:dyDescent="0.3">
      <c r="A101" t="s">
        <v>886</v>
      </c>
      <c r="B101" t="s">
        <v>865</v>
      </c>
      <c r="C101" t="s">
        <v>153</v>
      </c>
      <c r="D101" t="s">
        <v>152</v>
      </c>
    </row>
    <row r="102" spans="1:4" x14ac:dyDescent="0.3">
      <c r="A102" t="s">
        <v>886</v>
      </c>
      <c r="B102" t="s">
        <v>865</v>
      </c>
      <c r="C102" t="s">
        <v>404</v>
      </c>
      <c r="D102" t="s">
        <v>404</v>
      </c>
    </row>
    <row r="103" spans="1:4" x14ac:dyDescent="0.3">
      <c r="A103" t="s">
        <v>886</v>
      </c>
      <c r="B103" t="s">
        <v>865</v>
      </c>
      <c r="C103" t="s">
        <v>285</v>
      </c>
      <c r="D103" t="s">
        <v>285</v>
      </c>
    </row>
    <row r="104" spans="1:4" x14ac:dyDescent="0.3">
      <c r="A104" t="s">
        <v>886</v>
      </c>
      <c r="B104" t="s">
        <v>865</v>
      </c>
      <c r="C104" t="s">
        <v>370</v>
      </c>
      <c r="D104" t="s">
        <v>370</v>
      </c>
    </row>
    <row r="105" spans="1:4" x14ac:dyDescent="0.3">
      <c r="A105" t="s">
        <v>886</v>
      </c>
      <c r="B105" t="s">
        <v>865</v>
      </c>
      <c r="C105" t="s">
        <v>436</v>
      </c>
      <c r="D105" t="s">
        <v>436</v>
      </c>
    </row>
    <row r="106" spans="1:4" x14ac:dyDescent="0.3">
      <c r="A106" t="s">
        <v>886</v>
      </c>
      <c r="B106" t="s">
        <v>865</v>
      </c>
      <c r="C106" t="s">
        <v>331</v>
      </c>
      <c r="D106" t="s">
        <v>331</v>
      </c>
    </row>
    <row r="107" spans="1:4" x14ac:dyDescent="0.3">
      <c r="A107" t="s">
        <v>886</v>
      </c>
      <c r="B107" t="s">
        <v>865</v>
      </c>
      <c r="C107" t="s">
        <v>90</v>
      </c>
      <c r="D107" t="s">
        <v>90</v>
      </c>
    </row>
    <row r="108" spans="1:4" x14ac:dyDescent="0.3">
      <c r="A108" t="s">
        <v>886</v>
      </c>
      <c r="B108" t="s">
        <v>865</v>
      </c>
      <c r="C108" t="s">
        <v>333</v>
      </c>
      <c r="D108" t="s">
        <v>333</v>
      </c>
    </row>
    <row r="109" spans="1:4" x14ac:dyDescent="0.3">
      <c r="A109" t="s">
        <v>886</v>
      </c>
      <c r="B109" t="s">
        <v>865</v>
      </c>
      <c r="C109" t="s">
        <v>300</v>
      </c>
      <c r="D109" t="s">
        <v>300</v>
      </c>
    </row>
    <row r="110" spans="1:4" x14ac:dyDescent="0.3">
      <c r="A110" t="s">
        <v>886</v>
      </c>
      <c r="B110" t="s">
        <v>865</v>
      </c>
      <c r="C110" t="s">
        <v>388</v>
      </c>
      <c r="D110" t="s">
        <v>910</v>
      </c>
    </row>
    <row r="111" spans="1:4" x14ac:dyDescent="0.3">
      <c r="A111" t="s">
        <v>886</v>
      </c>
      <c r="B111" t="s">
        <v>865</v>
      </c>
      <c r="C111" t="s">
        <v>418</v>
      </c>
      <c r="D111" t="s">
        <v>418</v>
      </c>
    </row>
    <row r="112" spans="1:4" x14ac:dyDescent="0.3">
      <c r="A112" t="s">
        <v>886</v>
      </c>
      <c r="B112" t="s">
        <v>865</v>
      </c>
      <c r="C112" t="s">
        <v>99</v>
      </c>
      <c r="D112" t="s">
        <v>99</v>
      </c>
    </row>
    <row r="113" spans="1:4" x14ac:dyDescent="0.3">
      <c r="A113" t="s">
        <v>886</v>
      </c>
      <c r="B113" t="s">
        <v>865</v>
      </c>
      <c r="C113" t="s">
        <v>134</v>
      </c>
      <c r="D113" t="s">
        <v>911</v>
      </c>
    </row>
    <row r="114" spans="1:4" x14ac:dyDescent="0.3">
      <c r="A114" t="s">
        <v>886</v>
      </c>
      <c r="B114" t="s">
        <v>865</v>
      </c>
      <c r="C114" t="s">
        <v>361</v>
      </c>
      <c r="D114" t="s">
        <v>361</v>
      </c>
    </row>
    <row r="115" spans="1:4" x14ac:dyDescent="0.3">
      <c r="A115" t="s">
        <v>886</v>
      </c>
      <c r="B115" t="s">
        <v>865</v>
      </c>
      <c r="C115" t="s">
        <v>361</v>
      </c>
      <c r="D115" t="s">
        <v>914</v>
      </c>
    </row>
    <row r="116" spans="1:4" x14ac:dyDescent="0.3">
      <c r="A116" t="s">
        <v>886</v>
      </c>
      <c r="B116" t="s">
        <v>865</v>
      </c>
      <c r="C116" t="s">
        <v>361</v>
      </c>
      <c r="D116" t="s">
        <v>912</v>
      </c>
    </row>
    <row r="117" spans="1:4" x14ac:dyDescent="0.3">
      <c r="A117" t="s">
        <v>886</v>
      </c>
      <c r="B117" t="s">
        <v>865</v>
      </c>
      <c r="C117" t="s">
        <v>361</v>
      </c>
      <c r="D117" t="s">
        <v>913</v>
      </c>
    </row>
    <row r="118" spans="1:4" x14ac:dyDescent="0.3">
      <c r="A118" t="s">
        <v>886</v>
      </c>
      <c r="B118" t="s">
        <v>865</v>
      </c>
      <c r="C118" t="s">
        <v>361</v>
      </c>
      <c r="D118" t="s">
        <v>915</v>
      </c>
    </row>
    <row r="119" spans="1:4" x14ac:dyDescent="0.3">
      <c r="A119" t="s">
        <v>886</v>
      </c>
      <c r="B119" t="s">
        <v>865</v>
      </c>
      <c r="C119" t="s">
        <v>449</v>
      </c>
      <c r="D119" t="s">
        <v>449</v>
      </c>
    </row>
    <row r="120" spans="1:4" x14ac:dyDescent="0.3">
      <c r="A120" t="s">
        <v>886</v>
      </c>
      <c r="B120" t="s">
        <v>865</v>
      </c>
      <c r="C120" t="s">
        <v>349</v>
      </c>
      <c r="D120" t="s">
        <v>916</v>
      </c>
    </row>
    <row r="121" spans="1:4" x14ac:dyDescent="0.3">
      <c r="A121" t="s">
        <v>886</v>
      </c>
      <c r="B121" t="s">
        <v>865</v>
      </c>
      <c r="C121" t="s">
        <v>441</v>
      </c>
      <c r="D121" t="s">
        <v>441</v>
      </c>
    </row>
    <row r="122" spans="1:4" x14ac:dyDescent="0.3">
      <c r="A122" t="s">
        <v>886</v>
      </c>
      <c r="B122" t="s">
        <v>865</v>
      </c>
      <c r="C122" t="s">
        <v>318</v>
      </c>
      <c r="D122" t="s">
        <v>116</v>
      </c>
    </row>
    <row r="123" spans="1:4" x14ac:dyDescent="0.3">
      <c r="A123" t="s">
        <v>886</v>
      </c>
      <c r="B123" t="s">
        <v>865</v>
      </c>
      <c r="C123" t="s">
        <v>109</v>
      </c>
      <c r="D123" t="s">
        <v>109</v>
      </c>
    </row>
    <row r="124" spans="1:4" x14ac:dyDescent="0.3">
      <c r="A124" t="s">
        <v>886</v>
      </c>
      <c r="B124" t="s">
        <v>865</v>
      </c>
      <c r="C124" t="s">
        <v>196</v>
      </c>
      <c r="D124" t="s">
        <v>917</v>
      </c>
    </row>
    <row r="125" spans="1:4" x14ac:dyDescent="0.3">
      <c r="A125" t="s">
        <v>886</v>
      </c>
      <c r="B125" t="s">
        <v>865</v>
      </c>
      <c r="C125" t="s">
        <v>155</v>
      </c>
      <c r="D125" t="s">
        <v>155</v>
      </c>
    </row>
    <row r="126" spans="1:4" x14ac:dyDescent="0.3">
      <c r="A126" t="s">
        <v>886</v>
      </c>
      <c r="B126" t="s">
        <v>865</v>
      </c>
      <c r="C126" t="s">
        <v>159</v>
      </c>
      <c r="D126" t="s">
        <v>159</v>
      </c>
    </row>
    <row r="127" spans="1:4" x14ac:dyDescent="0.3">
      <c r="A127" t="s">
        <v>886</v>
      </c>
      <c r="B127" t="s">
        <v>865</v>
      </c>
      <c r="C127" t="s">
        <v>142</v>
      </c>
      <c r="D127" t="s">
        <v>142</v>
      </c>
    </row>
    <row r="128" spans="1:4" x14ac:dyDescent="0.3">
      <c r="A128" t="s">
        <v>886</v>
      </c>
      <c r="B128" t="s">
        <v>865</v>
      </c>
      <c r="C128" t="s">
        <v>301</v>
      </c>
      <c r="D128" t="s">
        <v>301</v>
      </c>
    </row>
    <row r="129" spans="1:4" x14ac:dyDescent="0.3">
      <c r="A129" t="s">
        <v>886</v>
      </c>
      <c r="B129" t="s">
        <v>865</v>
      </c>
      <c r="C129" t="s">
        <v>140</v>
      </c>
      <c r="D129" t="s">
        <v>140</v>
      </c>
    </row>
    <row r="130" spans="1:4" x14ac:dyDescent="0.3">
      <c r="A130" t="s">
        <v>886</v>
      </c>
      <c r="B130" t="s">
        <v>865</v>
      </c>
      <c r="C130" t="s">
        <v>234</v>
      </c>
      <c r="D130" t="s">
        <v>918</v>
      </c>
    </row>
    <row r="131" spans="1:4" x14ac:dyDescent="0.3">
      <c r="A131" t="s">
        <v>886</v>
      </c>
      <c r="B131" t="s">
        <v>865</v>
      </c>
      <c r="C131" t="s">
        <v>245</v>
      </c>
      <c r="D131" t="s">
        <v>245</v>
      </c>
    </row>
    <row r="132" spans="1:4" x14ac:dyDescent="0.3">
      <c r="A132" t="s">
        <v>886</v>
      </c>
      <c r="B132" t="s">
        <v>865</v>
      </c>
      <c r="C132" t="s">
        <v>70</v>
      </c>
      <c r="D132" t="s">
        <v>919</v>
      </c>
    </row>
    <row r="133" spans="1:4" x14ac:dyDescent="0.3">
      <c r="A133" t="s">
        <v>886</v>
      </c>
      <c r="B133" t="s">
        <v>865</v>
      </c>
      <c r="C133" t="s">
        <v>103</v>
      </c>
      <c r="D133" t="s">
        <v>920</v>
      </c>
    </row>
    <row r="134" spans="1:4" x14ac:dyDescent="0.3">
      <c r="A134" t="s">
        <v>886</v>
      </c>
      <c r="B134" t="s">
        <v>865</v>
      </c>
      <c r="C134" t="s">
        <v>154</v>
      </c>
      <c r="D134" t="s">
        <v>154</v>
      </c>
    </row>
    <row r="135" spans="1:4" x14ac:dyDescent="0.3">
      <c r="A135" t="s">
        <v>886</v>
      </c>
      <c r="B135" t="s">
        <v>865</v>
      </c>
      <c r="C135" t="s">
        <v>410</v>
      </c>
      <c r="D135" t="s">
        <v>410</v>
      </c>
    </row>
    <row r="136" spans="1:4" x14ac:dyDescent="0.3">
      <c r="A136" t="s">
        <v>886</v>
      </c>
      <c r="B136" t="s">
        <v>865</v>
      </c>
      <c r="C136" t="s">
        <v>271</v>
      </c>
      <c r="D136" t="s">
        <v>919</v>
      </c>
    </row>
    <row r="137" spans="1:4" x14ac:dyDescent="0.3">
      <c r="A137" t="s">
        <v>886</v>
      </c>
      <c r="B137" t="s">
        <v>865</v>
      </c>
      <c r="C137" t="s">
        <v>447</v>
      </c>
      <c r="D137" t="s">
        <v>447</v>
      </c>
    </row>
    <row r="138" spans="1:4" x14ac:dyDescent="0.3">
      <c r="A138" t="s">
        <v>886</v>
      </c>
      <c r="B138" t="s">
        <v>865</v>
      </c>
      <c r="C138" t="s">
        <v>130</v>
      </c>
      <c r="D138" t="s">
        <v>130</v>
      </c>
    </row>
    <row r="139" spans="1:4" x14ac:dyDescent="0.3">
      <c r="A139" t="s">
        <v>886</v>
      </c>
      <c r="B139" t="s">
        <v>865</v>
      </c>
      <c r="C139" t="s">
        <v>129</v>
      </c>
      <c r="D139" t="s">
        <v>129</v>
      </c>
    </row>
    <row r="140" spans="1:4" x14ac:dyDescent="0.3">
      <c r="A140" t="s">
        <v>886</v>
      </c>
      <c r="B140" t="s">
        <v>865</v>
      </c>
      <c r="C140" t="s">
        <v>305</v>
      </c>
      <c r="D140" t="s">
        <v>305</v>
      </c>
    </row>
    <row r="141" spans="1:4" x14ac:dyDescent="0.3">
      <c r="A141" t="s">
        <v>886</v>
      </c>
      <c r="B141" t="s">
        <v>865</v>
      </c>
      <c r="C141" t="s">
        <v>428</v>
      </c>
      <c r="D141" t="s">
        <v>428</v>
      </c>
    </row>
    <row r="142" spans="1:4" x14ac:dyDescent="0.3">
      <c r="A142" t="s">
        <v>886</v>
      </c>
      <c r="B142" t="s">
        <v>865</v>
      </c>
      <c r="C142" t="s">
        <v>83</v>
      </c>
      <c r="D142" t="s">
        <v>83</v>
      </c>
    </row>
    <row r="143" spans="1:4" x14ac:dyDescent="0.3">
      <c r="A143" t="s">
        <v>886</v>
      </c>
      <c r="B143" t="s">
        <v>865</v>
      </c>
      <c r="C143" t="s">
        <v>307</v>
      </c>
      <c r="D143" t="s">
        <v>307</v>
      </c>
    </row>
    <row r="144" spans="1:4" x14ac:dyDescent="0.3">
      <c r="A144" t="s">
        <v>886</v>
      </c>
      <c r="B144" t="s">
        <v>865</v>
      </c>
      <c r="C144" t="s">
        <v>250</v>
      </c>
      <c r="D144" t="s">
        <v>921</v>
      </c>
    </row>
    <row r="145" spans="1:4" x14ac:dyDescent="0.3">
      <c r="A145" t="s">
        <v>886</v>
      </c>
      <c r="B145" t="s">
        <v>886</v>
      </c>
      <c r="C145" t="s">
        <v>21</v>
      </c>
      <c r="D145" t="s">
        <v>21</v>
      </c>
    </row>
    <row r="146" spans="1:4" x14ac:dyDescent="0.3">
      <c r="A146" t="s">
        <v>886</v>
      </c>
      <c r="B146" t="s">
        <v>865</v>
      </c>
      <c r="C146" t="s">
        <v>80</v>
      </c>
      <c r="D146" t="s">
        <v>80</v>
      </c>
    </row>
    <row r="147" spans="1:4" x14ac:dyDescent="0.3">
      <c r="A147" t="s">
        <v>886</v>
      </c>
      <c r="B147" t="s">
        <v>865</v>
      </c>
      <c r="C147" t="s">
        <v>95</v>
      </c>
      <c r="D147" t="s">
        <v>922</v>
      </c>
    </row>
    <row r="148" spans="1:4" x14ac:dyDescent="0.3">
      <c r="A148" t="s">
        <v>886</v>
      </c>
      <c r="B148" t="s">
        <v>865</v>
      </c>
      <c r="C148" t="s">
        <v>205</v>
      </c>
      <c r="D148" t="s">
        <v>205</v>
      </c>
    </row>
    <row r="149" spans="1:4" x14ac:dyDescent="0.3">
      <c r="A149" t="s">
        <v>886</v>
      </c>
      <c r="B149" t="s">
        <v>865</v>
      </c>
      <c r="C149" t="s">
        <v>110</v>
      </c>
      <c r="D149" t="s">
        <v>110</v>
      </c>
    </row>
    <row r="150" spans="1:4" x14ac:dyDescent="0.3">
      <c r="A150" t="s">
        <v>886</v>
      </c>
      <c r="B150" t="s">
        <v>865</v>
      </c>
      <c r="C150" t="s">
        <v>243</v>
      </c>
      <c r="D150" t="s">
        <v>895</v>
      </c>
    </row>
    <row r="151" spans="1:4" x14ac:dyDescent="0.3">
      <c r="A151" t="s">
        <v>886</v>
      </c>
      <c r="B151" t="s">
        <v>865</v>
      </c>
      <c r="C151" t="s">
        <v>243</v>
      </c>
      <c r="D151" t="s">
        <v>892</v>
      </c>
    </row>
    <row r="152" spans="1:4" x14ac:dyDescent="0.3">
      <c r="A152" t="s">
        <v>865</v>
      </c>
      <c r="B152" t="s">
        <v>886</v>
      </c>
      <c r="C152" t="s">
        <v>22</v>
      </c>
      <c r="D152" t="s">
        <v>22</v>
      </c>
    </row>
    <row r="153" spans="1:4" x14ac:dyDescent="0.3">
      <c r="A153" t="s">
        <v>886</v>
      </c>
      <c r="B153" t="s">
        <v>865</v>
      </c>
      <c r="C153" t="s">
        <v>445</v>
      </c>
      <c r="D153" t="s">
        <v>445</v>
      </c>
    </row>
    <row r="154" spans="1:4" x14ac:dyDescent="0.3">
      <c r="A154" t="s">
        <v>865</v>
      </c>
      <c r="B154" t="s">
        <v>886</v>
      </c>
      <c r="C154" t="s">
        <v>875</v>
      </c>
      <c r="D154" t="s">
        <v>198</v>
      </c>
    </row>
    <row r="155" spans="1:4" x14ac:dyDescent="0.3">
      <c r="A155" t="s">
        <v>886</v>
      </c>
      <c r="B155" t="s">
        <v>865</v>
      </c>
      <c r="C155" t="s">
        <v>296</v>
      </c>
      <c r="D155" t="s">
        <v>296</v>
      </c>
    </row>
    <row r="156" spans="1:4" x14ac:dyDescent="0.3">
      <c r="A156" t="s">
        <v>886</v>
      </c>
      <c r="B156" t="s">
        <v>865</v>
      </c>
      <c r="C156" t="s">
        <v>194</v>
      </c>
      <c r="D156" t="s">
        <v>194</v>
      </c>
    </row>
    <row r="157" spans="1:4" x14ac:dyDescent="0.3">
      <c r="A157" t="s">
        <v>886</v>
      </c>
      <c r="B157" t="s">
        <v>865</v>
      </c>
      <c r="C157" t="s">
        <v>402</v>
      </c>
      <c r="D157" t="s">
        <v>402</v>
      </c>
    </row>
    <row r="158" spans="1:4" x14ac:dyDescent="0.3">
      <c r="A158" t="s">
        <v>886</v>
      </c>
      <c r="B158" t="s">
        <v>865</v>
      </c>
      <c r="C158" t="s">
        <v>241</v>
      </c>
      <c r="D158" t="s">
        <v>241</v>
      </c>
    </row>
    <row r="159" spans="1:4" x14ac:dyDescent="0.3">
      <c r="A159" t="s">
        <v>886</v>
      </c>
      <c r="B159" t="s">
        <v>865</v>
      </c>
      <c r="C159" t="s">
        <v>345</v>
      </c>
      <c r="D159" t="s">
        <v>345</v>
      </c>
    </row>
    <row r="160" spans="1:4" x14ac:dyDescent="0.3">
      <c r="A160" t="s">
        <v>886</v>
      </c>
      <c r="B160" t="s">
        <v>865</v>
      </c>
      <c r="C160" t="s">
        <v>308</v>
      </c>
      <c r="D160" t="s">
        <v>308</v>
      </c>
    </row>
    <row r="161" spans="1:4" x14ac:dyDescent="0.3">
      <c r="A161" t="s">
        <v>886</v>
      </c>
      <c r="B161" t="s">
        <v>865</v>
      </c>
      <c r="C161" t="s">
        <v>135</v>
      </c>
      <c r="D161" t="s">
        <v>135</v>
      </c>
    </row>
    <row r="162" spans="1:4" x14ac:dyDescent="0.3">
      <c r="A162" t="s">
        <v>886</v>
      </c>
      <c r="B162" t="s">
        <v>865</v>
      </c>
      <c r="C162" t="s">
        <v>248</v>
      </c>
      <c r="D162" t="s">
        <v>406</v>
      </c>
    </row>
    <row r="163" spans="1:4" x14ac:dyDescent="0.3">
      <c r="A163" t="s">
        <v>886</v>
      </c>
      <c r="B163" t="s">
        <v>865</v>
      </c>
      <c r="C163" t="s">
        <v>105</v>
      </c>
      <c r="D163" t="s">
        <v>923</v>
      </c>
    </row>
    <row r="164" spans="1:4" x14ac:dyDescent="0.3">
      <c r="A164" t="s">
        <v>886</v>
      </c>
      <c r="B164" t="s">
        <v>865</v>
      </c>
      <c r="C164" t="s">
        <v>105</v>
      </c>
      <c r="D164" t="s">
        <v>105</v>
      </c>
    </row>
    <row r="165" spans="1:4" x14ac:dyDescent="0.3">
      <c r="A165" t="s">
        <v>886</v>
      </c>
      <c r="B165" t="s">
        <v>865</v>
      </c>
      <c r="C165" t="s">
        <v>105</v>
      </c>
      <c r="D165" t="s">
        <v>924</v>
      </c>
    </row>
    <row r="166" spans="1:4" x14ac:dyDescent="0.3">
      <c r="A166" t="s">
        <v>886</v>
      </c>
      <c r="B166" t="s">
        <v>865</v>
      </c>
      <c r="C166" t="s">
        <v>71</v>
      </c>
      <c r="D166" t="s">
        <v>71</v>
      </c>
    </row>
    <row r="167" spans="1:4" x14ac:dyDescent="0.3">
      <c r="A167" t="s">
        <v>886</v>
      </c>
      <c r="B167" t="s">
        <v>865</v>
      </c>
      <c r="C167" t="s">
        <v>163</v>
      </c>
      <c r="D167" t="s">
        <v>163</v>
      </c>
    </row>
    <row r="168" spans="1:4" x14ac:dyDescent="0.3">
      <c r="A168" t="s">
        <v>886</v>
      </c>
      <c r="B168" t="s">
        <v>865</v>
      </c>
      <c r="C168" t="s">
        <v>78</v>
      </c>
      <c r="D168" t="s">
        <v>78</v>
      </c>
    </row>
    <row r="169" spans="1:4" x14ac:dyDescent="0.3">
      <c r="A169" t="s">
        <v>886</v>
      </c>
      <c r="B169" t="s">
        <v>865</v>
      </c>
      <c r="C169" t="s">
        <v>178</v>
      </c>
      <c r="D169" t="s">
        <v>178</v>
      </c>
    </row>
    <row r="170" spans="1:4" x14ac:dyDescent="0.3">
      <c r="A170" t="s">
        <v>886</v>
      </c>
      <c r="B170" t="s">
        <v>865</v>
      </c>
      <c r="C170" t="s">
        <v>389</v>
      </c>
      <c r="D170" t="s">
        <v>389</v>
      </c>
    </row>
    <row r="171" spans="1:4" x14ac:dyDescent="0.3">
      <c r="A171" t="s">
        <v>886</v>
      </c>
      <c r="B171" t="s">
        <v>865</v>
      </c>
      <c r="C171" t="s">
        <v>332</v>
      </c>
      <c r="D171" t="s">
        <v>332</v>
      </c>
    </row>
    <row r="172" spans="1:4" x14ac:dyDescent="0.3">
      <c r="A172" t="s">
        <v>886</v>
      </c>
      <c r="B172" t="s">
        <v>865</v>
      </c>
      <c r="C172" t="s">
        <v>122</v>
      </c>
      <c r="D172" t="s">
        <v>925</v>
      </c>
    </row>
    <row r="173" spans="1:4" x14ac:dyDescent="0.3">
      <c r="A173" t="s">
        <v>886</v>
      </c>
      <c r="B173" t="s">
        <v>865</v>
      </c>
      <c r="C173" t="s">
        <v>132</v>
      </c>
      <c r="D173" t="s">
        <v>132</v>
      </c>
    </row>
    <row r="174" spans="1:4" x14ac:dyDescent="0.3">
      <c r="A174" t="s">
        <v>886</v>
      </c>
      <c r="B174" t="s">
        <v>865</v>
      </c>
      <c r="C174" t="s">
        <v>158</v>
      </c>
      <c r="D174" t="s">
        <v>158</v>
      </c>
    </row>
    <row r="175" spans="1:4" x14ac:dyDescent="0.3">
      <c r="A175" t="s">
        <v>886</v>
      </c>
      <c r="B175" t="s">
        <v>865</v>
      </c>
      <c r="C175" t="s">
        <v>433</v>
      </c>
      <c r="D175" t="s">
        <v>926</v>
      </c>
    </row>
    <row r="176" spans="1:4" x14ac:dyDescent="0.3">
      <c r="A176" t="s">
        <v>886</v>
      </c>
      <c r="B176" t="s">
        <v>865</v>
      </c>
      <c r="C176" t="s">
        <v>281</v>
      </c>
      <c r="D176" t="s">
        <v>927</v>
      </c>
    </row>
    <row r="177" spans="1:4" x14ac:dyDescent="0.3">
      <c r="A177" t="s">
        <v>886</v>
      </c>
      <c r="B177" t="s">
        <v>865</v>
      </c>
      <c r="C177" t="s">
        <v>348</v>
      </c>
      <c r="D177" t="s">
        <v>348</v>
      </c>
    </row>
    <row r="178" spans="1:4" x14ac:dyDescent="0.3">
      <c r="A178" t="s">
        <v>886</v>
      </c>
      <c r="B178" t="s">
        <v>865</v>
      </c>
      <c r="C178" t="s">
        <v>255</v>
      </c>
      <c r="D178" t="s">
        <v>255</v>
      </c>
    </row>
    <row r="179" spans="1:4" x14ac:dyDescent="0.3">
      <c r="A179" t="s">
        <v>886</v>
      </c>
      <c r="B179" t="s">
        <v>865</v>
      </c>
      <c r="C179" t="s">
        <v>303</v>
      </c>
      <c r="D179" t="s">
        <v>303</v>
      </c>
    </row>
    <row r="180" spans="1:4" x14ac:dyDescent="0.3">
      <c r="A180" t="s">
        <v>886</v>
      </c>
      <c r="B180" t="s">
        <v>865</v>
      </c>
      <c r="C180" t="s">
        <v>356</v>
      </c>
      <c r="D180" t="s">
        <v>356</v>
      </c>
    </row>
    <row r="181" spans="1:4" x14ac:dyDescent="0.3">
      <c r="A181" t="s">
        <v>886</v>
      </c>
      <c r="B181" t="s">
        <v>865</v>
      </c>
      <c r="C181" t="s">
        <v>371</v>
      </c>
      <c r="D181" t="s">
        <v>371</v>
      </c>
    </row>
    <row r="182" spans="1:4" x14ac:dyDescent="0.3">
      <c r="A182" t="s">
        <v>886</v>
      </c>
      <c r="B182" t="s">
        <v>865</v>
      </c>
      <c r="C182" t="s">
        <v>367</v>
      </c>
      <c r="D182" t="s">
        <v>367</v>
      </c>
    </row>
    <row r="183" spans="1:4" x14ac:dyDescent="0.3">
      <c r="A183" t="s">
        <v>886</v>
      </c>
      <c r="B183" t="s">
        <v>865</v>
      </c>
      <c r="C183" t="s">
        <v>411</v>
      </c>
      <c r="D183" t="s">
        <v>411</v>
      </c>
    </row>
    <row r="184" spans="1:4" x14ac:dyDescent="0.3">
      <c r="A184" t="s">
        <v>886</v>
      </c>
      <c r="B184" t="s">
        <v>865</v>
      </c>
      <c r="C184" t="s">
        <v>107</v>
      </c>
      <c r="D184" t="s">
        <v>928</v>
      </c>
    </row>
    <row r="185" spans="1:4" x14ac:dyDescent="0.3">
      <c r="A185" t="s">
        <v>886</v>
      </c>
      <c r="B185" t="s">
        <v>865</v>
      </c>
      <c r="C185" t="s">
        <v>339</v>
      </c>
      <c r="D185" t="s">
        <v>339</v>
      </c>
    </row>
    <row r="186" spans="1:4" x14ac:dyDescent="0.3">
      <c r="A186" t="s">
        <v>886</v>
      </c>
      <c r="B186" t="s">
        <v>865</v>
      </c>
      <c r="C186" t="s">
        <v>306</v>
      </c>
      <c r="D186" t="s">
        <v>306</v>
      </c>
    </row>
    <row r="187" spans="1:4" x14ac:dyDescent="0.3">
      <c r="A187" t="s">
        <v>886</v>
      </c>
      <c r="B187" t="s">
        <v>865</v>
      </c>
      <c r="C187" t="s">
        <v>265</v>
      </c>
      <c r="D187" t="s">
        <v>265</v>
      </c>
    </row>
    <row r="188" spans="1:4" x14ac:dyDescent="0.3">
      <c r="A188" t="s">
        <v>886</v>
      </c>
      <c r="B188" t="s">
        <v>886</v>
      </c>
      <c r="C188" t="s">
        <v>23</v>
      </c>
      <c r="D188" t="s">
        <v>23</v>
      </c>
    </row>
    <row r="189" spans="1:4" x14ac:dyDescent="0.3">
      <c r="A189" t="s">
        <v>886</v>
      </c>
      <c r="B189" t="s">
        <v>865</v>
      </c>
      <c r="C189" t="s">
        <v>343</v>
      </c>
      <c r="D189" t="s">
        <v>343</v>
      </c>
    </row>
    <row r="190" spans="1:4" x14ac:dyDescent="0.3">
      <c r="A190" t="s">
        <v>886</v>
      </c>
      <c r="B190" t="s">
        <v>865</v>
      </c>
      <c r="C190" t="s">
        <v>409</v>
      </c>
      <c r="D190" t="s">
        <v>929</v>
      </c>
    </row>
    <row r="191" spans="1:4" x14ac:dyDescent="0.3">
      <c r="A191" t="s">
        <v>886</v>
      </c>
      <c r="B191" t="s">
        <v>865</v>
      </c>
      <c r="C191" t="s">
        <v>409</v>
      </c>
      <c r="D191" t="s">
        <v>409</v>
      </c>
    </row>
    <row r="192" spans="1:4" x14ac:dyDescent="0.3">
      <c r="A192" t="s">
        <v>886</v>
      </c>
      <c r="B192" t="s">
        <v>865</v>
      </c>
      <c r="C192" t="s">
        <v>409</v>
      </c>
      <c r="D192" t="s">
        <v>931</v>
      </c>
    </row>
    <row r="193" spans="1:4" x14ac:dyDescent="0.3">
      <c r="A193" t="s">
        <v>886</v>
      </c>
      <c r="B193" t="s">
        <v>865</v>
      </c>
      <c r="C193" t="s">
        <v>409</v>
      </c>
      <c r="D193" t="s">
        <v>930</v>
      </c>
    </row>
    <row r="194" spans="1:4" x14ac:dyDescent="0.3">
      <c r="A194" t="s">
        <v>886</v>
      </c>
      <c r="B194" t="s">
        <v>865</v>
      </c>
      <c r="C194" t="s">
        <v>409</v>
      </c>
      <c r="D194" t="s">
        <v>932</v>
      </c>
    </row>
    <row r="195" spans="1:4" x14ac:dyDescent="0.3">
      <c r="A195" t="s">
        <v>886</v>
      </c>
      <c r="B195" t="s">
        <v>865</v>
      </c>
      <c r="C195" t="s">
        <v>77</v>
      </c>
      <c r="D195" t="s">
        <v>77</v>
      </c>
    </row>
    <row r="196" spans="1:4" x14ac:dyDescent="0.3">
      <c r="A196" t="s">
        <v>886</v>
      </c>
      <c r="B196" t="s">
        <v>865</v>
      </c>
      <c r="C196" t="s">
        <v>239</v>
      </c>
      <c r="D196" t="s">
        <v>239</v>
      </c>
    </row>
    <row r="197" spans="1:4" x14ac:dyDescent="0.3">
      <c r="A197" t="s">
        <v>886</v>
      </c>
      <c r="B197" t="s">
        <v>865</v>
      </c>
      <c r="C197" t="s">
        <v>242</v>
      </c>
      <c r="D197" t="s">
        <v>242</v>
      </c>
    </row>
    <row r="198" spans="1:4" x14ac:dyDescent="0.3">
      <c r="A198" t="s">
        <v>886</v>
      </c>
      <c r="B198" t="s">
        <v>865</v>
      </c>
      <c r="C198" t="s">
        <v>65</v>
      </c>
      <c r="D198" t="s">
        <v>933</v>
      </c>
    </row>
    <row r="199" spans="1:4" x14ac:dyDescent="0.3">
      <c r="A199" t="s">
        <v>865</v>
      </c>
      <c r="B199" t="s">
        <v>886</v>
      </c>
      <c r="C199" t="s">
        <v>24</v>
      </c>
      <c r="D199" t="s">
        <v>876</v>
      </c>
    </row>
    <row r="200" spans="1:4" x14ac:dyDescent="0.3">
      <c r="A200" t="s">
        <v>886</v>
      </c>
      <c r="B200" t="s">
        <v>865</v>
      </c>
      <c r="C200" t="s">
        <v>374</v>
      </c>
      <c r="D200" t="s">
        <v>374</v>
      </c>
    </row>
    <row r="201" spans="1:4" x14ac:dyDescent="0.3">
      <c r="A201" t="s">
        <v>886</v>
      </c>
      <c r="B201" t="s">
        <v>865</v>
      </c>
      <c r="C201" t="s">
        <v>427</v>
      </c>
      <c r="D201" t="s">
        <v>427</v>
      </c>
    </row>
    <row r="202" spans="1:4" x14ac:dyDescent="0.3">
      <c r="A202" t="s">
        <v>886</v>
      </c>
      <c r="B202" t="s">
        <v>865</v>
      </c>
      <c r="C202" t="s">
        <v>382</v>
      </c>
      <c r="D202" t="s">
        <v>382</v>
      </c>
    </row>
    <row r="203" spans="1:4" x14ac:dyDescent="0.3">
      <c r="A203" t="s">
        <v>886</v>
      </c>
      <c r="B203" t="s">
        <v>865</v>
      </c>
      <c r="C203" t="s">
        <v>413</v>
      </c>
      <c r="D203" t="s">
        <v>413</v>
      </c>
    </row>
    <row r="204" spans="1:4" x14ac:dyDescent="0.3">
      <c r="A204" t="s">
        <v>886</v>
      </c>
      <c r="B204" t="s">
        <v>865</v>
      </c>
      <c r="C204" t="s">
        <v>253</v>
      </c>
      <c r="D204" t="s">
        <v>253</v>
      </c>
    </row>
    <row r="205" spans="1:4" x14ac:dyDescent="0.3">
      <c r="A205" t="s">
        <v>886</v>
      </c>
      <c r="B205" t="s">
        <v>865</v>
      </c>
      <c r="C205" t="s">
        <v>133</v>
      </c>
      <c r="D205" t="s">
        <v>934</v>
      </c>
    </row>
    <row r="206" spans="1:4" x14ac:dyDescent="0.3">
      <c r="A206" t="s">
        <v>886</v>
      </c>
      <c r="B206" t="s">
        <v>865</v>
      </c>
      <c r="C206" t="s">
        <v>319</v>
      </c>
      <c r="D206" t="s">
        <v>319</v>
      </c>
    </row>
    <row r="207" spans="1:4" x14ac:dyDescent="0.3">
      <c r="A207" t="s">
        <v>886</v>
      </c>
      <c r="B207" t="s">
        <v>865</v>
      </c>
      <c r="C207" t="s">
        <v>100</v>
      </c>
      <c r="D207" t="s">
        <v>935</v>
      </c>
    </row>
    <row r="208" spans="1:4" x14ac:dyDescent="0.3">
      <c r="A208" t="s">
        <v>886</v>
      </c>
      <c r="B208" t="s">
        <v>865</v>
      </c>
      <c r="C208" t="s">
        <v>164</v>
      </c>
      <c r="D208" t="s">
        <v>164</v>
      </c>
    </row>
    <row r="209" spans="1:4" x14ac:dyDescent="0.3">
      <c r="A209" t="s">
        <v>865</v>
      </c>
      <c r="B209" t="s">
        <v>886</v>
      </c>
      <c r="C209" t="s">
        <v>25</v>
      </c>
      <c r="D209" t="s">
        <v>379</v>
      </c>
    </row>
    <row r="210" spans="1:4" x14ac:dyDescent="0.3">
      <c r="A210" t="s">
        <v>886</v>
      </c>
      <c r="B210" t="s">
        <v>865</v>
      </c>
      <c r="C210" t="s">
        <v>86</v>
      </c>
      <c r="D210" t="s">
        <v>86</v>
      </c>
    </row>
    <row r="211" spans="1:4" x14ac:dyDescent="0.3">
      <c r="A211" t="s">
        <v>886</v>
      </c>
      <c r="B211" t="s">
        <v>865</v>
      </c>
      <c r="C211" t="s">
        <v>430</v>
      </c>
      <c r="D211" t="s">
        <v>430</v>
      </c>
    </row>
    <row r="212" spans="1:4" x14ac:dyDescent="0.3">
      <c r="A212" t="s">
        <v>886</v>
      </c>
      <c r="B212" t="s">
        <v>865</v>
      </c>
      <c r="C212" t="s">
        <v>429</v>
      </c>
      <c r="D212" t="s">
        <v>429</v>
      </c>
    </row>
    <row r="213" spans="1:4" x14ac:dyDescent="0.3">
      <c r="A213" t="s">
        <v>886</v>
      </c>
      <c r="B213" t="s">
        <v>865</v>
      </c>
      <c r="C213" t="s">
        <v>131</v>
      </c>
      <c r="D213" t="s">
        <v>131</v>
      </c>
    </row>
    <row r="214" spans="1:4" x14ac:dyDescent="0.3">
      <c r="A214" t="s">
        <v>886</v>
      </c>
      <c r="B214" t="s">
        <v>865</v>
      </c>
      <c r="C214" t="s">
        <v>187</v>
      </c>
      <c r="D214" t="s">
        <v>187</v>
      </c>
    </row>
    <row r="215" spans="1:4" x14ac:dyDescent="0.3">
      <c r="A215" t="s">
        <v>865</v>
      </c>
      <c r="B215" t="s">
        <v>886</v>
      </c>
      <c r="C215" t="s">
        <v>26</v>
      </c>
      <c r="D215" t="s">
        <v>414</v>
      </c>
    </row>
    <row r="216" spans="1:4" x14ac:dyDescent="0.3">
      <c r="A216" t="s">
        <v>865</v>
      </c>
      <c r="B216" t="s">
        <v>886</v>
      </c>
      <c r="C216" t="s">
        <v>26</v>
      </c>
      <c r="D216" t="s">
        <v>877</v>
      </c>
    </row>
    <row r="217" spans="1:4" x14ac:dyDescent="0.3">
      <c r="A217" t="s">
        <v>886</v>
      </c>
      <c r="B217" t="s">
        <v>865</v>
      </c>
      <c r="C217" t="s">
        <v>392</v>
      </c>
      <c r="D217" t="s">
        <v>392</v>
      </c>
    </row>
    <row r="218" spans="1:4" x14ac:dyDescent="0.3">
      <c r="A218" t="s">
        <v>886</v>
      </c>
      <c r="B218" t="s">
        <v>865</v>
      </c>
      <c r="C218" t="s">
        <v>91</v>
      </c>
      <c r="D218" t="s">
        <v>91</v>
      </c>
    </row>
    <row r="219" spans="1:4" x14ac:dyDescent="0.3">
      <c r="A219" t="s">
        <v>886</v>
      </c>
      <c r="B219" t="s">
        <v>865</v>
      </c>
      <c r="C219" t="s">
        <v>88</v>
      </c>
      <c r="D219" t="s">
        <v>88</v>
      </c>
    </row>
    <row r="220" spans="1:4" x14ac:dyDescent="0.3">
      <c r="A220" t="s">
        <v>886</v>
      </c>
      <c r="B220" t="s">
        <v>865</v>
      </c>
      <c r="C220" t="s">
        <v>112</v>
      </c>
      <c r="D220" t="s">
        <v>112</v>
      </c>
    </row>
    <row r="221" spans="1:4" x14ac:dyDescent="0.3">
      <c r="A221" t="s">
        <v>886</v>
      </c>
      <c r="B221" t="s">
        <v>865</v>
      </c>
      <c r="C221" t="s">
        <v>56</v>
      </c>
      <c r="D221" t="s">
        <v>56</v>
      </c>
    </row>
    <row r="222" spans="1:4" x14ac:dyDescent="0.3">
      <c r="A222" t="s">
        <v>886</v>
      </c>
      <c r="B222" t="s">
        <v>865</v>
      </c>
      <c r="C222" t="s">
        <v>442</v>
      </c>
      <c r="D222" t="s">
        <v>442</v>
      </c>
    </row>
    <row r="223" spans="1:4" x14ac:dyDescent="0.3">
      <c r="A223" t="s">
        <v>886</v>
      </c>
      <c r="B223" t="s">
        <v>865</v>
      </c>
      <c r="C223" t="s">
        <v>85</v>
      </c>
      <c r="D223" t="s">
        <v>85</v>
      </c>
    </row>
    <row r="224" spans="1:4" x14ac:dyDescent="0.3">
      <c r="A224" t="s">
        <v>886</v>
      </c>
      <c r="B224" t="s">
        <v>865</v>
      </c>
      <c r="C224" t="s">
        <v>451</v>
      </c>
      <c r="D224" t="s">
        <v>451</v>
      </c>
    </row>
    <row r="225" spans="1:4" x14ac:dyDescent="0.3">
      <c r="A225" t="s">
        <v>886</v>
      </c>
      <c r="B225" t="s">
        <v>865</v>
      </c>
      <c r="C225" t="s">
        <v>262</v>
      </c>
      <c r="D225" t="s">
        <v>262</v>
      </c>
    </row>
    <row r="226" spans="1:4" x14ac:dyDescent="0.3">
      <c r="A226" t="s">
        <v>886</v>
      </c>
      <c r="B226" t="s">
        <v>865</v>
      </c>
      <c r="C226" t="s">
        <v>232</v>
      </c>
      <c r="D226" t="s">
        <v>232</v>
      </c>
    </row>
    <row r="227" spans="1:4" x14ac:dyDescent="0.3">
      <c r="A227" t="s">
        <v>886</v>
      </c>
      <c r="B227" t="s">
        <v>865</v>
      </c>
      <c r="C227" t="s">
        <v>453</v>
      </c>
      <c r="D227" t="s">
        <v>934</v>
      </c>
    </row>
    <row r="228" spans="1:4" x14ac:dyDescent="0.3">
      <c r="A228" t="s">
        <v>886</v>
      </c>
      <c r="B228" t="s">
        <v>865</v>
      </c>
      <c r="C228" t="s">
        <v>453</v>
      </c>
      <c r="D228" t="s">
        <v>453</v>
      </c>
    </row>
    <row r="229" spans="1:4" x14ac:dyDescent="0.3">
      <c r="A229" t="s">
        <v>886</v>
      </c>
      <c r="B229" t="s">
        <v>865</v>
      </c>
      <c r="C229" t="s">
        <v>125</v>
      </c>
      <c r="D229" t="s">
        <v>125</v>
      </c>
    </row>
    <row r="230" spans="1:4" x14ac:dyDescent="0.3">
      <c r="A230" t="s">
        <v>886</v>
      </c>
      <c r="B230" t="s">
        <v>865</v>
      </c>
      <c r="C230" t="s">
        <v>89</v>
      </c>
      <c r="D230" t="s">
        <v>89</v>
      </c>
    </row>
    <row r="231" spans="1:4" x14ac:dyDescent="0.3">
      <c r="A231" t="s">
        <v>886</v>
      </c>
      <c r="B231" t="s">
        <v>865</v>
      </c>
      <c r="C231" t="s">
        <v>390</v>
      </c>
      <c r="D231" t="s">
        <v>936</v>
      </c>
    </row>
    <row r="232" spans="1:4" x14ac:dyDescent="0.3">
      <c r="A232" t="s">
        <v>886</v>
      </c>
      <c r="B232" t="s">
        <v>865</v>
      </c>
      <c r="C232" t="s">
        <v>387</v>
      </c>
      <c r="D232" t="s">
        <v>387</v>
      </c>
    </row>
    <row r="233" spans="1:4" x14ac:dyDescent="0.3">
      <c r="A233" t="s">
        <v>886</v>
      </c>
      <c r="B233" t="s">
        <v>865</v>
      </c>
      <c r="C233" t="s">
        <v>279</v>
      </c>
      <c r="D233" t="s">
        <v>279</v>
      </c>
    </row>
    <row r="234" spans="1:4" x14ac:dyDescent="0.3">
      <c r="A234" t="s">
        <v>886</v>
      </c>
      <c r="B234" t="s">
        <v>865</v>
      </c>
      <c r="C234" t="s">
        <v>206</v>
      </c>
      <c r="D234" t="s">
        <v>206</v>
      </c>
    </row>
    <row r="235" spans="1:4" x14ac:dyDescent="0.3">
      <c r="A235" t="s">
        <v>886</v>
      </c>
      <c r="B235" t="s">
        <v>865</v>
      </c>
      <c r="C235" t="s">
        <v>177</v>
      </c>
      <c r="D235" t="s">
        <v>177</v>
      </c>
    </row>
    <row r="236" spans="1:4" x14ac:dyDescent="0.3">
      <c r="A236" t="s">
        <v>886</v>
      </c>
      <c r="B236" t="s">
        <v>865</v>
      </c>
      <c r="C236" t="s">
        <v>62</v>
      </c>
      <c r="D236" t="s">
        <v>62</v>
      </c>
    </row>
    <row r="237" spans="1:4" x14ac:dyDescent="0.3">
      <c r="A237" t="s">
        <v>886</v>
      </c>
      <c r="B237" t="s">
        <v>865</v>
      </c>
      <c r="C237" t="s">
        <v>292</v>
      </c>
      <c r="D237" t="s">
        <v>292</v>
      </c>
    </row>
    <row r="238" spans="1:4" x14ac:dyDescent="0.3">
      <c r="A238" t="s">
        <v>886</v>
      </c>
      <c r="B238" t="s">
        <v>865</v>
      </c>
      <c r="C238" t="s">
        <v>267</v>
      </c>
      <c r="D238" t="s">
        <v>937</v>
      </c>
    </row>
    <row r="239" spans="1:4" x14ac:dyDescent="0.3">
      <c r="A239" t="s">
        <v>886</v>
      </c>
      <c r="B239" t="s">
        <v>865</v>
      </c>
      <c r="C239" t="s">
        <v>67</v>
      </c>
      <c r="D239" t="s">
        <v>67</v>
      </c>
    </row>
    <row r="240" spans="1:4" x14ac:dyDescent="0.3">
      <c r="A240" t="s">
        <v>886</v>
      </c>
      <c r="B240" t="s">
        <v>886</v>
      </c>
      <c r="C240" t="s">
        <v>27</v>
      </c>
      <c r="D240" t="s">
        <v>27</v>
      </c>
    </row>
    <row r="241" spans="1:4" x14ac:dyDescent="0.3">
      <c r="A241" t="s">
        <v>886</v>
      </c>
      <c r="B241" t="s">
        <v>865</v>
      </c>
      <c r="C241" t="s">
        <v>231</v>
      </c>
      <c r="D241" t="s">
        <v>231</v>
      </c>
    </row>
    <row r="242" spans="1:4" x14ac:dyDescent="0.3">
      <c r="A242" t="s">
        <v>886</v>
      </c>
      <c r="B242" t="s">
        <v>865</v>
      </c>
      <c r="C242" t="s">
        <v>219</v>
      </c>
      <c r="D242" t="s">
        <v>219</v>
      </c>
    </row>
    <row r="243" spans="1:4" x14ac:dyDescent="0.3">
      <c r="A243" t="s">
        <v>886</v>
      </c>
      <c r="B243" t="s">
        <v>865</v>
      </c>
      <c r="C243" t="s">
        <v>148</v>
      </c>
      <c r="D243" t="s">
        <v>148</v>
      </c>
    </row>
    <row r="244" spans="1:4" x14ac:dyDescent="0.3">
      <c r="A244" t="s">
        <v>886</v>
      </c>
      <c r="B244" t="s">
        <v>865</v>
      </c>
      <c r="C244" t="s">
        <v>172</v>
      </c>
      <c r="D244" t="s">
        <v>172</v>
      </c>
    </row>
    <row r="245" spans="1:4" x14ac:dyDescent="0.3">
      <c r="A245" t="s">
        <v>886</v>
      </c>
      <c r="B245" t="s">
        <v>865</v>
      </c>
      <c r="C245" t="s">
        <v>393</v>
      </c>
      <c r="D245" t="s">
        <v>393</v>
      </c>
    </row>
    <row r="246" spans="1:4" x14ac:dyDescent="0.3">
      <c r="A246" t="s">
        <v>886</v>
      </c>
      <c r="B246" t="s">
        <v>865</v>
      </c>
      <c r="C246" t="s">
        <v>287</v>
      </c>
      <c r="D246" t="s">
        <v>287</v>
      </c>
    </row>
    <row r="247" spans="1:4" x14ac:dyDescent="0.3">
      <c r="A247" t="s">
        <v>886</v>
      </c>
      <c r="B247" t="s">
        <v>865</v>
      </c>
      <c r="C247" t="s">
        <v>115</v>
      </c>
      <c r="D247" t="s">
        <v>115</v>
      </c>
    </row>
    <row r="248" spans="1:4" x14ac:dyDescent="0.3">
      <c r="A248" t="s">
        <v>886</v>
      </c>
      <c r="B248" t="s">
        <v>865</v>
      </c>
      <c r="C248" t="s">
        <v>113</v>
      </c>
      <c r="D248" t="s">
        <v>113</v>
      </c>
    </row>
    <row r="249" spans="1:4" x14ac:dyDescent="0.3">
      <c r="A249" t="s">
        <v>886</v>
      </c>
      <c r="B249" t="s">
        <v>865</v>
      </c>
      <c r="C249" t="s">
        <v>146</v>
      </c>
      <c r="D249" t="s">
        <v>146</v>
      </c>
    </row>
    <row r="250" spans="1:4" x14ac:dyDescent="0.3">
      <c r="A250" t="s">
        <v>886</v>
      </c>
      <c r="B250" t="s">
        <v>865</v>
      </c>
      <c r="C250" t="s">
        <v>266</v>
      </c>
      <c r="D250" t="s">
        <v>266</v>
      </c>
    </row>
    <row r="251" spans="1:4" x14ac:dyDescent="0.3">
      <c r="A251" t="s">
        <v>886</v>
      </c>
      <c r="B251" t="s">
        <v>865</v>
      </c>
      <c r="C251" t="s">
        <v>452</v>
      </c>
      <c r="D251" t="s">
        <v>938</v>
      </c>
    </row>
    <row r="252" spans="1:4" x14ac:dyDescent="0.3">
      <c r="A252" t="s">
        <v>886</v>
      </c>
      <c r="B252" t="s">
        <v>865</v>
      </c>
      <c r="C252" t="s">
        <v>403</v>
      </c>
      <c r="D252" t="s">
        <v>403</v>
      </c>
    </row>
    <row r="253" spans="1:4" x14ac:dyDescent="0.3">
      <c r="A253" t="s">
        <v>886</v>
      </c>
      <c r="B253" t="s">
        <v>865</v>
      </c>
      <c r="C253" t="s">
        <v>259</v>
      </c>
      <c r="D253" t="s">
        <v>259</v>
      </c>
    </row>
    <row r="254" spans="1:4" x14ac:dyDescent="0.3">
      <c r="A254" t="s">
        <v>886</v>
      </c>
      <c r="B254" t="s">
        <v>865</v>
      </c>
      <c r="C254" t="s">
        <v>443</v>
      </c>
      <c r="D254" t="s">
        <v>443</v>
      </c>
    </row>
    <row r="255" spans="1:4" x14ac:dyDescent="0.3">
      <c r="A255" t="s">
        <v>886</v>
      </c>
      <c r="B255" t="s">
        <v>865</v>
      </c>
      <c r="C255" t="s">
        <v>53</v>
      </c>
      <c r="D255" t="s">
        <v>939</v>
      </c>
    </row>
    <row r="256" spans="1:4" x14ac:dyDescent="0.3">
      <c r="A256" t="s">
        <v>886</v>
      </c>
      <c r="B256" t="s">
        <v>865</v>
      </c>
      <c r="C256" t="s">
        <v>128</v>
      </c>
      <c r="D256" t="s">
        <v>940</v>
      </c>
    </row>
    <row r="257" spans="1:4" x14ac:dyDescent="0.3">
      <c r="A257" t="s">
        <v>886</v>
      </c>
      <c r="B257" t="s">
        <v>865</v>
      </c>
      <c r="C257" t="s">
        <v>58</v>
      </c>
      <c r="D257" t="s">
        <v>58</v>
      </c>
    </row>
    <row r="258" spans="1:4" x14ac:dyDescent="0.3">
      <c r="A258" t="s">
        <v>886</v>
      </c>
      <c r="B258" t="s">
        <v>865</v>
      </c>
      <c r="C258" t="s">
        <v>372</v>
      </c>
      <c r="D258" t="s">
        <v>372</v>
      </c>
    </row>
    <row r="259" spans="1:4" x14ac:dyDescent="0.3">
      <c r="A259" t="s">
        <v>886</v>
      </c>
      <c r="B259" t="s">
        <v>865</v>
      </c>
      <c r="C259" t="s">
        <v>64</v>
      </c>
      <c r="D259" t="s">
        <v>64</v>
      </c>
    </row>
    <row r="260" spans="1:4" x14ac:dyDescent="0.3">
      <c r="A260" t="s">
        <v>886</v>
      </c>
      <c r="B260" t="s">
        <v>865</v>
      </c>
      <c r="C260" t="s">
        <v>102</v>
      </c>
      <c r="D260" t="s">
        <v>102</v>
      </c>
    </row>
    <row r="261" spans="1:4" x14ac:dyDescent="0.3">
      <c r="A261" t="s">
        <v>886</v>
      </c>
      <c r="B261" t="s">
        <v>865</v>
      </c>
      <c r="C261" t="s">
        <v>102</v>
      </c>
      <c r="D261" t="s">
        <v>941</v>
      </c>
    </row>
    <row r="262" spans="1:4" x14ac:dyDescent="0.3">
      <c r="A262" t="s">
        <v>886</v>
      </c>
      <c r="B262" t="s">
        <v>865</v>
      </c>
      <c r="C262" t="s">
        <v>310</v>
      </c>
      <c r="D262" t="s">
        <v>310</v>
      </c>
    </row>
    <row r="263" spans="1:4" x14ac:dyDescent="0.3">
      <c r="A263" t="s">
        <v>886</v>
      </c>
      <c r="B263" t="s">
        <v>865</v>
      </c>
      <c r="C263" t="s">
        <v>256</v>
      </c>
      <c r="D263" t="s">
        <v>256</v>
      </c>
    </row>
    <row r="264" spans="1:4" x14ac:dyDescent="0.3">
      <c r="A264" t="s">
        <v>886</v>
      </c>
      <c r="B264" t="s">
        <v>865</v>
      </c>
      <c r="C264" t="s">
        <v>355</v>
      </c>
      <c r="D264" t="s">
        <v>355</v>
      </c>
    </row>
    <row r="265" spans="1:4" x14ac:dyDescent="0.3">
      <c r="A265" t="s">
        <v>886</v>
      </c>
      <c r="B265" t="s">
        <v>865</v>
      </c>
      <c r="C265" t="s">
        <v>116</v>
      </c>
      <c r="D265" t="s">
        <v>116</v>
      </c>
    </row>
    <row r="266" spans="1:4" x14ac:dyDescent="0.3">
      <c r="A266" t="s">
        <v>886</v>
      </c>
      <c r="B266" t="s">
        <v>865</v>
      </c>
      <c r="C266" t="s">
        <v>320</v>
      </c>
      <c r="D266" t="s">
        <v>320</v>
      </c>
    </row>
    <row r="267" spans="1:4" x14ac:dyDescent="0.3">
      <c r="A267" t="s">
        <v>886</v>
      </c>
      <c r="B267" t="s">
        <v>865</v>
      </c>
      <c r="C267" t="s">
        <v>293</v>
      </c>
      <c r="D267" t="s">
        <v>293</v>
      </c>
    </row>
    <row r="268" spans="1:4" x14ac:dyDescent="0.3">
      <c r="A268" t="s">
        <v>886</v>
      </c>
      <c r="B268" t="s">
        <v>865</v>
      </c>
      <c r="C268" t="s">
        <v>144</v>
      </c>
      <c r="D268" t="s">
        <v>144</v>
      </c>
    </row>
    <row r="269" spans="1:4" x14ac:dyDescent="0.3">
      <c r="A269" t="s">
        <v>886</v>
      </c>
      <c r="B269" t="s">
        <v>865</v>
      </c>
      <c r="C269" t="s">
        <v>220</v>
      </c>
      <c r="D269" t="s">
        <v>220</v>
      </c>
    </row>
    <row r="270" spans="1:4" x14ac:dyDescent="0.3">
      <c r="A270" t="s">
        <v>886</v>
      </c>
      <c r="B270" t="s">
        <v>865</v>
      </c>
      <c r="C270" t="s">
        <v>136</v>
      </c>
      <c r="D270" t="s">
        <v>942</v>
      </c>
    </row>
    <row r="271" spans="1:4" x14ac:dyDescent="0.3">
      <c r="A271" t="s">
        <v>886</v>
      </c>
      <c r="B271" t="s">
        <v>865</v>
      </c>
      <c r="C271" t="s">
        <v>136</v>
      </c>
      <c r="D271" t="s">
        <v>943</v>
      </c>
    </row>
    <row r="272" spans="1:4" x14ac:dyDescent="0.3">
      <c r="A272" t="s">
        <v>886</v>
      </c>
      <c r="B272" t="s">
        <v>865</v>
      </c>
      <c r="C272" t="s">
        <v>147</v>
      </c>
      <c r="D272" t="s">
        <v>147</v>
      </c>
    </row>
    <row r="273" spans="1:4" x14ac:dyDescent="0.3">
      <c r="A273" t="s">
        <v>865</v>
      </c>
      <c r="B273" t="s">
        <v>886</v>
      </c>
      <c r="C273" t="s">
        <v>28</v>
      </c>
      <c r="D273" t="s">
        <v>438</v>
      </c>
    </row>
    <row r="274" spans="1:4" x14ac:dyDescent="0.3">
      <c r="A274" t="s">
        <v>865</v>
      </c>
      <c r="B274" t="s">
        <v>886</v>
      </c>
      <c r="C274" t="s">
        <v>28</v>
      </c>
      <c r="D274" t="s">
        <v>878</v>
      </c>
    </row>
    <row r="275" spans="1:4" x14ac:dyDescent="0.3">
      <c r="A275" t="s">
        <v>886</v>
      </c>
      <c r="B275" t="s">
        <v>865</v>
      </c>
      <c r="C275" t="s">
        <v>204</v>
      </c>
      <c r="D275" t="s">
        <v>204</v>
      </c>
    </row>
    <row r="276" spans="1:4" x14ac:dyDescent="0.3">
      <c r="A276" t="s">
        <v>886</v>
      </c>
      <c r="B276" t="s">
        <v>865</v>
      </c>
      <c r="C276" t="s">
        <v>61</v>
      </c>
      <c r="D276" t="s">
        <v>61</v>
      </c>
    </row>
    <row r="277" spans="1:4" x14ac:dyDescent="0.3">
      <c r="A277" t="s">
        <v>886</v>
      </c>
      <c r="B277" t="s">
        <v>865</v>
      </c>
      <c r="C277" t="s">
        <v>92</v>
      </c>
      <c r="D277" t="s">
        <v>92</v>
      </c>
    </row>
    <row r="278" spans="1:4" x14ac:dyDescent="0.3">
      <c r="A278" t="s">
        <v>865</v>
      </c>
      <c r="B278" t="s">
        <v>886</v>
      </c>
      <c r="C278" t="s">
        <v>29</v>
      </c>
      <c r="D278" t="s">
        <v>29</v>
      </c>
    </row>
    <row r="279" spans="1:4" x14ac:dyDescent="0.3">
      <c r="A279" t="s">
        <v>886</v>
      </c>
      <c r="B279" t="s">
        <v>865</v>
      </c>
      <c r="C279" t="s">
        <v>127</v>
      </c>
      <c r="D279" t="s">
        <v>127</v>
      </c>
    </row>
    <row r="280" spans="1:4" x14ac:dyDescent="0.3">
      <c r="A280" t="s">
        <v>886</v>
      </c>
      <c r="B280" t="s">
        <v>886</v>
      </c>
      <c r="C280" t="s">
        <v>31</v>
      </c>
      <c r="D280" t="s">
        <v>944</v>
      </c>
    </row>
    <row r="281" spans="1:4" x14ac:dyDescent="0.3">
      <c r="A281" t="s">
        <v>886</v>
      </c>
      <c r="B281" t="s">
        <v>886</v>
      </c>
      <c r="C281" t="s">
        <v>31</v>
      </c>
      <c r="D281" t="s">
        <v>945</v>
      </c>
    </row>
    <row r="282" spans="1:4" x14ac:dyDescent="0.3">
      <c r="A282" t="s">
        <v>886</v>
      </c>
      <c r="B282" t="s">
        <v>886</v>
      </c>
      <c r="C282" t="s">
        <v>31</v>
      </c>
      <c r="D282" t="s">
        <v>947</v>
      </c>
    </row>
    <row r="283" spans="1:4" x14ac:dyDescent="0.3">
      <c r="A283" t="s">
        <v>886</v>
      </c>
      <c r="B283" t="s">
        <v>886</v>
      </c>
      <c r="C283" t="s">
        <v>31</v>
      </c>
      <c r="D283" t="s">
        <v>949</v>
      </c>
    </row>
    <row r="284" spans="1:4" x14ac:dyDescent="0.3">
      <c r="A284" t="s">
        <v>886</v>
      </c>
      <c r="B284" t="s">
        <v>886</v>
      </c>
      <c r="C284" t="s">
        <v>31</v>
      </c>
      <c r="D284" t="s">
        <v>946</v>
      </c>
    </row>
    <row r="285" spans="1:4" x14ac:dyDescent="0.3">
      <c r="A285" t="s">
        <v>886</v>
      </c>
      <c r="B285" t="s">
        <v>886</v>
      </c>
      <c r="C285" t="s">
        <v>31</v>
      </c>
      <c r="D285" t="s">
        <v>948</v>
      </c>
    </row>
    <row r="286" spans="1:4" x14ac:dyDescent="0.3">
      <c r="A286" t="s">
        <v>886</v>
      </c>
      <c r="B286" t="s">
        <v>865</v>
      </c>
      <c r="C286" t="s">
        <v>106</v>
      </c>
      <c r="D286" t="s">
        <v>950</v>
      </c>
    </row>
    <row r="287" spans="1:4" x14ac:dyDescent="0.3">
      <c r="A287" t="s">
        <v>886</v>
      </c>
      <c r="B287" t="s">
        <v>865</v>
      </c>
      <c r="C287" t="s">
        <v>106</v>
      </c>
      <c r="D287" t="s">
        <v>920</v>
      </c>
    </row>
    <row r="288" spans="1:4" x14ac:dyDescent="0.3">
      <c r="A288" t="s">
        <v>886</v>
      </c>
      <c r="B288" t="s">
        <v>865</v>
      </c>
      <c r="C288" t="s">
        <v>311</v>
      </c>
      <c r="D288" t="s">
        <v>311</v>
      </c>
    </row>
    <row r="289" spans="1:4" x14ac:dyDescent="0.3">
      <c r="A289" t="s">
        <v>886</v>
      </c>
      <c r="B289" t="s">
        <v>865</v>
      </c>
      <c r="C289" t="s">
        <v>290</v>
      </c>
      <c r="D289" t="s">
        <v>381</v>
      </c>
    </row>
    <row r="290" spans="1:4" x14ac:dyDescent="0.3">
      <c r="A290" t="s">
        <v>886</v>
      </c>
      <c r="B290" t="s">
        <v>865</v>
      </c>
      <c r="C290" t="s">
        <v>203</v>
      </c>
      <c r="D290" t="s">
        <v>951</v>
      </c>
    </row>
    <row r="291" spans="1:4" x14ac:dyDescent="0.3">
      <c r="A291" t="s">
        <v>886</v>
      </c>
      <c r="B291" t="s">
        <v>865</v>
      </c>
      <c r="C291" t="s">
        <v>63</v>
      </c>
      <c r="D291" t="s">
        <v>952</v>
      </c>
    </row>
    <row r="292" spans="1:4" x14ac:dyDescent="0.3">
      <c r="A292" t="s">
        <v>886</v>
      </c>
      <c r="B292" t="s">
        <v>865</v>
      </c>
      <c r="C292" t="s">
        <v>450</v>
      </c>
      <c r="D292" t="s">
        <v>450</v>
      </c>
    </row>
    <row r="293" spans="1:4" x14ac:dyDescent="0.3">
      <c r="A293" t="s">
        <v>886</v>
      </c>
      <c r="B293" t="s">
        <v>865</v>
      </c>
      <c r="C293" t="s">
        <v>171</v>
      </c>
      <c r="D293" t="s">
        <v>953</v>
      </c>
    </row>
    <row r="294" spans="1:4" x14ac:dyDescent="0.3">
      <c r="A294" t="s">
        <v>886</v>
      </c>
      <c r="B294" t="s">
        <v>865</v>
      </c>
      <c r="C294" t="s">
        <v>52</v>
      </c>
      <c r="D294" t="s">
        <v>954</v>
      </c>
    </row>
    <row r="295" spans="1:4" x14ac:dyDescent="0.3">
      <c r="A295" t="s">
        <v>886</v>
      </c>
      <c r="B295" t="s">
        <v>865</v>
      </c>
      <c r="C295" t="s">
        <v>175</v>
      </c>
      <c r="D295" t="s">
        <v>175</v>
      </c>
    </row>
    <row r="296" spans="1:4" x14ac:dyDescent="0.3">
      <c r="A296" t="s">
        <v>886</v>
      </c>
      <c r="B296" t="s">
        <v>865</v>
      </c>
      <c r="C296" t="s">
        <v>299</v>
      </c>
      <c r="D296" t="s">
        <v>299</v>
      </c>
    </row>
    <row r="297" spans="1:4" x14ac:dyDescent="0.3">
      <c r="A297" t="s">
        <v>886</v>
      </c>
      <c r="B297" t="s">
        <v>865</v>
      </c>
      <c r="C297" t="s">
        <v>181</v>
      </c>
      <c r="D297" t="s">
        <v>181</v>
      </c>
    </row>
    <row r="298" spans="1:4" x14ac:dyDescent="0.3">
      <c r="A298" t="s">
        <v>886</v>
      </c>
      <c r="B298" t="s">
        <v>865</v>
      </c>
      <c r="C298" t="s">
        <v>50</v>
      </c>
      <c r="D298" t="s">
        <v>50</v>
      </c>
    </row>
    <row r="299" spans="1:4" x14ac:dyDescent="0.3">
      <c r="A299" t="s">
        <v>886</v>
      </c>
      <c r="B299" t="s">
        <v>865</v>
      </c>
      <c r="C299" t="s">
        <v>208</v>
      </c>
      <c r="D299" t="s">
        <v>208</v>
      </c>
    </row>
    <row r="300" spans="1:4" x14ac:dyDescent="0.3">
      <c r="A300" t="s">
        <v>865</v>
      </c>
      <c r="B300" t="s">
        <v>886</v>
      </c>
      <c r="C300" t="s">
        <v>32</v>
      </c>
      <c r="D300" t="s">
        <v>32</v>
      </c>
    </row>
    <row r="301" spans="1:4" x14ac:dyDescent="0.3">
      <c r="A301" t="s">
        <v>886</v>
      </c>
      <c r="B301" t="s">
        <v>886</v>
      </c>
      <c r="C301" t="s">
        <v>33</v>
      </c>
      <c r="D301" t="s">
        <v>33</v>
      </c>
    </row>
    <row r="302" spans="1:4" x14ac:dyDescent="0.3">
      <c r="A302" t="s">
        <v>886</v>
      </c>
      <c r="B302" t="s">
        <v>865</v>
      </c>
      <c r="C302" t="s">
        <v>180</v>
      </c>
      <c r="D302" t="s">
        <v>955</v>
      </c>
    </row>
    <row r="303" spans="1:4" x14ac:dyDescent="0.3">
      <c r="A303" t="s">
        <v>886</v>
      </c>
      <c r="B303" t="s">
        <v>865</v>
      </c>
      <c r="C303" t="s">
        <v>274</v>
      </c>
      <c r="D303" t="s">
        <v>274</v>
      </c>
    </row>
    <row r="304" spans="1:4" x14ac:dyDescent="0.3">
      <c r="A304" t="s">
        <v>886</v>
      </c>
      <c r="B304" t="s">
        <v>865</v>
      </c>
      <c r="C304" t="s">
        <v>395</v>
      </c>
      <c r="D304" t="s">
        <v>395</v>
      </c>
    </row>
    <row r="305" spans="1:4" x14ac:dyDescent="0.3">
      <c r="A305" t="s">
        <v>865</v>
      </c>
      <c r="B305" t="s">
        <v>886</v>
      </c>
      <c r="C305" t="s">
        <v>34</v>
      </c>
      <c r="D305" t="s">
        <v>879</v>
      </c>
    </row>
    <row r="306" spans="1:4" x14ac:dyDescent="0.3">
      <c r="A306" t="s">
        <v>886</v>
      </c>
      <c r="B306" t="s">
        <v>865</v>
      </c>
      <c r="C306" t="s">
        <v>84</v>
      </c>
      <c r="D306" t="s">
        <v>84</v>
      </c>
    </row>
    <row r="307" spans="1:4" x14ac:dyDescent="0.3">
      <c r="A307" t="s">
        <v>886</v>
      </c>
      <c r="B307" t="s">
        <v>865</v>
      </c>
      <c r="C307" t="s">
        <v>143</v>
      </c>
      <c r="D307" t="s">
        <v>959</v>
      </c>
    </row>
    <row r="308" spans="1:4" x14ac:dyDescent="0.3">
      <c r="A308" t="s">
        <v>886</v>
      </c>
      <c r="B308" t="s">
        <v>865</v>
      </c>
      <c r="C308" t="s">
        <v>143</v>
      </c>
      <c r="D308" t="s">
        <v>958</v>
      </c>
    </row>
    <row r="309" spans="1:4" x14ac:dyDescent="0.3">
      <c r="A309" t="s">
        <v>886</v>
      </c>
      <c r="B309" t="s">
        <v>865</v>
      </c>
      <c r="C309" t="s">
        <v>143</v>
      </c>
      <c r="D309" t="s">
        <v>214</v>
      </c>
    </row>
    <row r="310" spans="1:4" x14ac:dyDescent="0.3">
      <c r="A310" t="s">
        <v>886</v>
      </c>
      <c r="B310" t="s">
        <v>865</v>
      </c>
      <c r="C310" t="s">
        <v>143</v>
      </c>
      <c r="D310" t="s">
        <v>956</v>
      </c>
    </row>
    <row r="311" spans="1:4" x14ac:dyDescent="0.3">
      <c r="A311" t="s">
        <v>886</v>
      </c>
      <c r="B311" t="s">
        <v>865</v>
      </c>
      <c r="C311" t="s">
        <v>143</v>
      </c>
      <c r="D311" t="s">
        <v>957</v>
      </c>
    </row>
    <row r="312" spans="1:4" x14ac:dyDescent="0.3">
      <c r="A312" t="s">
        <v>886</v>
      </c>
      <c r="B312" t="s">
        <v>865</v>
      </c>
      <c r="C312" t="s">
        <v>257</v>
      </c>
      <c r="D312" t="s">
        <v>257</v>
      </c>
    </row>
    <row r="313" spans="1:4" x14ac:dyDescent="0.3">
      <c r="A313" t="s">
        <v>886</v>
      </c>
      <c r="B313" t="s">
        <v>865</v>
      </c>
      <c r="C313" t="s">
        <v>448</v>
      </c>
      <c r="D313" t="s">
        <v>448</v>
      </c>
    </row>
    <row r="314" spans="1:4" x14ac:dyDescent="0.3">
      <c r="A314" t="s">
        <v>865</v>
      </c>
      <c r="B314" t="s">
        <v>886</v>
      </c>
      <c r="C314" t="s">
        <v>35</v>
      </c>
      <c r="D314" t="s">
        <v>35</v>
      </c>
    </row>
    <row r="315" spans="1:4" x14ac:dyDescent="0.3">
      <c r="A315" t="s">
        <v>886</v>
      </c>
      <c r="B315" t="s">
        <v>865</v>
      </c>
      <c r="C315" t="s">
        <v>270</v>
      </c>
      <c r="D315" t="s">
        <v>270</v>
      </c>
    </row>
    <row r="316" spans="1:4" x14ac:dyDescent="0.3">
      <c r="A316" t="s">
        <v>886</v>
      </c>
      <c r="B316" t="s">
        <v>865</v>
      </c>
      <c r="C316" t="s">
        <v>69</v>
      </c>
      <c r="D316" t="s">
        <v>960</v>
      </c>
    </row>
    <row r="317" spans="1:4" x14ac:dyDescent="0.3">
      <c r="A317" t="s">
        <v>886</v>
      </c>
      <c r="B317" t="s">
        <v>865</v>
      </c>
      <c r="C317" t="s">
        <v>446</v>
      </c>
      <c r="D317" t="s">
        <v>446</v>
      </c>
    </row>
    <row r="318" spans="1:4" x14ac:dyDescent="0.3">
      <c r="A318" t="s">
        <v>886</v>
      </c>
      <c r="B318" t="s">
        <v>865</v>
      </c>
      <c r="C318" t="s">
        <v>377</v>
      </c>
      <c r="D318" t="s">
        <v>377</v>
      </c>
    </row>
    <row r="319" spans="1:4" x14ac:dyDescent="0.3">
      <c r="A319" t="s">
        <v>865</v>
      </c>
      <c r="B319" t="s">
        <v>886</v>
      </c>
      <c r="C319" t="s">
        <v>36</v>
      </c>
      <c r="D319" t="s">
        <v>96</v>
      </c>
    </row>
    <row r="320" spans="1:4" x14ac:dyDescent="0.3">
      <c r="A320" t="s">
        <v>865</v>
      </c>
      <c r="B320" t="s">
        <v>886</v>
      </c>
      <c r="C320" t="s">
        <v>36</v>
      </c>
      <c r="D320" t="s">
        <v>880</v>
      </c>
    </row>
    <row r="321" spans="1:4" x14ac:dyDescent="0.3">
      <c r="A321" t="s">
        <v>886</v>
      </c>
      <c r="B321" t="s">
        <v>865</v>
      </c>
      <c r="C321" t="s">
        <v>407</v>
      </c>
      <c r="D321" t="s">
        <v>961</v>
      </c>
    </row>
    <row r="322" spans="1:4" x14ac:dyDescent="0.3">
      <c r="A322" t="s">
        <v>886</v>
      </c>
      <c r="B322" t="s">
        <v>865</v>
      </c>
      <c r="C322" t="s">
        <v>416</v>
      </c>
      <c r="D322" t="s">
        <v>416</v>
      </c>
    </row>
    <row r="323" spans="1:4" x14ac:dyDescent="0.3">
      <c r="A323" t="s">
        <v>886</v>
      </c>
      <c r="B323" t="s">
        <v>865</v>
      </c>
      <c r="C323" t="s">
        <v>432</v>
      </c>
      <c r="D323" t="s">
        <v>432</v>
      </c>
    </row>
    <row r="324" spans="1:4" x14ac:dyDescent="0.3">
      <c r="A324" t="s">
        <v>886</v>
      </c>
      <c r="B324" t="s">
        <v>865</v>
      </c>
      <c r="C324" t="s">
        <v>226</v>
      </c>
      <c r="D324" t="s">
        <v>963</v>
      </c>
    </row>
    <row r="325" spans="1:4" x14ac:dyDescent="0.3">
      <c r="A325" t="s">
        <v>886</v>
      </c>
      <c r="B325" t="s">
        <v>865</v>
      </c>
      <c r="C325" t="s">
        <v>226</v>
      </c>
      <c r="D325" t="s">
        <v>962</v>
      </c>
    </row>
    <row r="326" spans="1:4" x14ac:dyDescent="0.3">
      <c r="A326" t="s">
        <v>886</v>
      </c>
      <c r="B326" t="s">
        <v>865</v>
      </c>
      <c r="C326" t="s">
        <v>207</v>
      </c>
      <c r="D326" t="s">
        <v>207</v>
      </c>
    </row>
    <row r="327" spans="1:4" x14ac:dyDescent="0.3">
      <c r="A327" t="s">
        <v>886</v>
      </c>
      <c r="B327" t="s">
        <v>865</v>
      </c>
      <c r="C327" t="s">
        <v>210</v>
      </c>
      <c r="D327" t="s">
        <v>210</v>
      </c>
    </row>
    <row r="328" spans="1:4" x14ac:dyDescent="0.3">
      <c r="A328" t="s">
        <v>886</v>
      </c>
      <c r="B328" t="s">
        <v>865</v>
      </c>
      <c r="C328" t="s">
        <v>211</v>
      </c>
      <c r="D328" t="s">
        <v>211</v>
      </c>
    </row>
    <row r="329" spans="1:4" x14ac:dyDescent="0.3">
      <c r="A329" t="s">
        <v>886</v>
      </c>
      <c r="B329" t="s">
        <v>865</v>
      </c>
      <c r="C329" t="s">
        <v>341</v>
      </c>
      <c r="D329" t="s">
        <v>341</v>
      </c>
    </row>
    <row r="330" spans="1:4" x14ac:dyDescent="0.3">
      <c r="A330" t="s">
        <v>886</v>
      </c>
      <c r="B330" t="s">
        <v>865</v>
      </c>
      <c r="C330" t="s">
        <v>192</v>
      </c>
      <c r="D330" t="s">
        <v>192</v>
      </c>
    </row>
    <row r="331" spans="1:4" x14ac:dyDescent="0.3">
      <c r="A331" t="s">
        <v>886</v>
      </c>
      <c r="B331" t="s">
        <v>865</v>
      </c>
      <c r="C331" t="s">
        <v>123</v>
      </c>
      <c r="D331" t="s">
        <v>123</v>
      </c>
    </row>
    <row r="332" spans="1:4" x14ac:dyDescent="0.3">
      <c r="A332" t="s">
        <v>886</v>
      </c>
      <c r="B332" t="s">
        <v>865</v>
      </c>
      <c r="C332" t="s">
        <v>329</v>
      </c>
      <c r="D332" t="s">
        <v>329</v>
      </c>
    </row>
    <row r="333" spans="1:4" x14ac:dyDescent="0.3">
      <c r="A333" t="s">
        <v>886</v>
      </c>
      <c r="B333" t="s">
        <v>865</v>
      </c>
      <c r="C333" t="s">
        <v>309</v>
      </c>
      <c r="D333" t="s">
        <v>309</v>
      </c>
    </row>
    <row r="334" spans="1:4" x14ac:dyDescent="0.3">
      <c r="A334" t="s">
        <v>886</v>
      </c>
      <c r="B334" t="s">
        <v>865</v>
      </c>
      <c r="C334" t="s">
        <v>336</v>
      </c>
      <c r="D334" t="s">
        <v>336</v>
      </c>
    </row>
    <row r="335" spans="1:4" x14ac:dyDescent="0.3">
      <c r="A335" t="s">
        <v>886</v>
      </c>
      <c r="B335" t="s">
        <v>865</v>
      </c>
      <c r="C335" t="s">
        <v>179</v>
      </c>
      <c r="D335" t="s">
        <v>313</v>
      </c>
    </row>
    <row r="336" spans="1:4" x14ac:dyDescent="0.3">
      <c r="A336" t="s">
        <v>886</v>
      </c>
      <c r="B336" t="s">
        <v>865</v>
      </c>
      <c r="C336" t="s">
        <v>344</v>
      </c>
      <c r="D336" t="s">
        <v>344</v>
      </c>
    </row>
    <row r="337" spans="1:4" x14ac:dyDescent="0.3">
      <c r="A337" t="s">
        <v>886</v>
      </c>
      <c r="B337" t="s">
        <v>865</v>
      </c>
      <c r="C337" t="s">
        <v>60</v>
      </c>
      <c r="D337" t="s">
        <v>60</v>
      </c>
    </row>
    <row r="338" spans="1:4" x14ac:dyDescent="0.3">
      <c r="A338" t="s">
        <v>886</v>
      </c>
      <c r="B338" t="s">
        <v>865</v>
      </c>
      <c r="C338" t="s">
        <v>230</v>
      </c>
      <c r="D338" t="s">
        <v>230</v>
      </c>
    </row>
    <row r="339" spans="1:4" x14ac:dyDescent="0.3">
      <c r="A339" t="s">
        <v>886</v>
      </c>
      <c r="B339" t="s">
        <v>865</v>
      </c>
      <c r="C339" t="s">
        <v>327</v>
      </c>
      <c r="D339" t="s">
        <v>327</v>
      </c>
    </row>
    <row r="340" spans="1:4" x14ac:dyDescent="0.3">
      <c r="A340" t="s">
        <v>886</v>
      </c>
      <c r="B340" t="s">
        <v>865</v>
      </c>
      <c r="C340" t="s">
        <v>334</v>
      </c>
      <c r="D340" t="s">
        <v>334</v>
      </c>
    </row>
    <row r="341" spans="1:4" x14ac:dyDescent="0.3">
      <c r="A341" t="s">
        <v>886</v>
      </c>
      <c r="B341" t="s">
        <v>865</v>
      </c>
      <c r="C341" t="s">
        <v>323</v>
      </c>
      <c r="D341" t="s">
        <v>323</v>
      </c>
    </row>
    <row r="342" spans="1:4" x14ac:dyDescent="0.3">
      <c r="A342" t="s">
        <v>886</v>
      </c>
      <c r="B342" t="s">
        <v>886</v>
      </c>
      <c r="C342" t="s">
        <v>37</v>
      </c>
      <c r="D342" t="s">
        <v>37</v>
      </c>
    </row>
    <row r="343" spans="1:4" x14ac:dyDescent="0.3">
      <c r="A343" t="s">
        <v>886</v>
      </c>
      <c r="B343" t="s">
        <v>865</v>
      </c>
      <c r="C343" t="s">
        <v>66</v>
      </c>
      <c r="D343" t="s">
        <v>66</v>
      </c>
    </row>
    <row r="344" spans="1:4" x14ac:dyDescent="0.3">
      <c r="A344" t="s">
        <v>886</v>
      </c>
      <c r="B344" t="s">
        <v>865</v>
      </c>
      <c r="C344" t="s">
        <v>439</v>
      </c>
      <c r="D344" t="s">
        <v>439</v>
      </c>
    </row>
    <row r="345" spans="1:4" x14ac:dyDescent="0.3">
      <c r="A345" t="s">
        <v>886</v>
      </c>
      <c r="B345" t="s">
        <v>865</v>
      </c>
      <c r="C345" t="s">
        <v>111</v>
      </c>
      <c r="D345" t="s">
        <v>111</v>
      </c>
    </row>
    <row r="346" spans="1:4" x14ac:dyDescent="0.3">
      <c r="A346" t="s">
        <v>886</v>
      </c>
      <c r="B346" t="s">
        <v>865</v>
      </c>
      <c r="C346" t="s">
        <v>252</v>
      </c>
      <c r="D346" t="s">
        <v>252</v>
      </c>
    </row>
    <row r="347" spans="1:4" x14ac:dyDescent="0.3">
      <c r="A347" t="s">
        <v>886</v>
      </c>
      <c r="B347" t="s">
        <v>865</v>
      </c>
      <c r="C347" t="s">
        <v>379</v>
      </c>
      <c r="D347" t="s">
        <v>379</v>
      </c>
    </row>
    <row r="348" spans="1:4" x14ac:dyDescent="0.3">
      <c r="A348" t="s">
        <v>886</v>
      </c>
      <c r="B348" t="s">
        <v>865</v>
      </c>
      <c r="C348" t="s">
        <v>386</v>
      </c>
      <c r="D348" t="s">
        <v>386</v>
      </c>
    </row>
    <row r="349" spans="1:4" x14ac:dyDescent="0.3">
      <c r="A349" t="s">
        <v>865</v>
      </c>
      <c r="B349" t="s">
        <v>886</v>
      </c>
      <c r="C349" t="s">
        <v>38</v>
      </c>
      <c r="D349" t="s">
        <v>38</v>
      </c>
    </row>
    <row r="350" spans="1:4" x14ac:dyDescent="0.3">
      <c r="A350" t="s">
        <v>886</v>
      </c>
      <c r="B350" t="s">
        <v>865</v>
      </c>
      <c r="C350" t="s">
        <v>222</v>
      </c>
      <c r="D350" t="s">
        <v>966</v>
      </c>
    </row>
    <row r="351" spans="1:4" x14ac:dyDescent="0.3">
      <c r="A351" t="s">
        <v>886</v>
      </c>
      <c r="B351" t="s">
        <v>865</v>
      </c>
      <c r="C351" t="s">
        <v>222</v>
      </c>
      <c r="D351" t="s">
        <v>965</v>
      </c>
    </row>
    <row r="352" spans="1:4" x14ac:dyDescent="0.3">
      <c r="A352" t="s">
        <v>886</v>
      </c>
      <c r="B352" t="s">
        <v>865</v>
      </c>
      <c r="C352" t="s">
        <v>222</v>
      </c>
      <c r="D352" t="s">
        <v>964</v>
      </c>
    </row>
    <row r="353" spans="1:4" x14ac:dyDescent="0.3">
      <c r="A353" t="s">
        <v>886</v>
      </c>
      <c r="B353" t="s">
        <v>865</v>
      </c>
      <c r="C353" t="s">
        <v>417</v>
      </c>
      <c r="D353" t="s">
        <v>417</v>
      </c>
    </row>
    <row r="354" spans="1:4" x14ac:dyDescent="0.3">
      <c r="A354" t="s">
        <v>886</v>
      </c>
      <c r="B354" t="s">
        <v>865</v>
      </c>
      <c r="C354" t="s">
        <v>420</v>
      </c>
      <c r="D354" t="s">
        <v>420</v>
      </c>
    </row>
    <row r="355" spans="1:4" x14ac:dyDescent="0.3">
      <c r="A355" t="s">
        <v>886</v>
      </c>
      <c r="B355" t="s">
        <v>865</v>
      </c>
      <c r="C355" t="s">
        <v>396</v>
      </c>
      <c r="D355" t="s">
        <v>396</v>
      </c>
    </row>
    <row r="356" spans="1:4" x14ac:dyDescent="0.3">
      <c r="A356" t="s">
        <v>886</v>
      </c>
      <c r="B356" t="s">
        <v>865</v>
      </c>
      <c r="C356" t="s">
        <v>444</v>
      </c>
      <c r="D356" t="s">
        <v>444</v>
      </c>
    </row>
    <row r="357" spans="1:4" x14ac:dyDescent="0.3">
      <c r="A357" t="s">
        <v>886</v>
      </c>
      <c r="B357" t="s">
        <v>865</v>
      </c>
      <c r="C357" t="s">
        <v>236</v>
      </c>
      <c r="D357" t="s">
        <v>236</v>
      </c>
    </row>
    <row r="358" spans="1:4" x14ac:dyDescent="0.3">
      <c r="A358" t="s">
        <v>886</v>
      </c>
      <c r="B358" t="s">
        <v>865</v>
      </c>
      <c r="C358" t="s">
        <v>191</v>
      </c>
      <c r="D358" t="s">
        <v>191</v>
      </c>
    </row>
    <row r="359" spans="1:4" x14ac:dyDescent="0.3">
      <c r="A359" t="s">
        <v>886</v>
      </c>
      <c r="B359" t="s">
        <v>865</v>
      </c>
      <c r="C359" t="s">
        <v>126</v>
      </c>
      <c r="D359" t="s">
        <v>126</v>
      </c>
    </row>
    <row r="360" spans="1:4" x14ac:dyDescent="0.3">
      <c r="A360" t="s">
        <v>886</v>
      </c>
      <c r="B360" t="s">
        <v>865</v>
      </c>
      <c r="C360" t="s">
        <v>57</v>
      </c>
      <c r="D360" t="s">
        <v>57</v>
      </c>
    </row>
    <row r="361" spans="1:4" x14ac:dyDescent="0.3">
      <c r="A361" t="s">
        <v>886</v>
      </c>
      <c r="B361" t="s">
        <v>865</v>
      </c>
      <c r="C361" t="s">
        <v>186</v>
      </c>
      <c r="D361" t="s">
        <v>186</v>
      </c>
    </row>
    <row r="362" spans="1:4" x14ac:dyDescent="0.3">
      <c r="A362" t="s">
        <v>886</v>
      </c>
      <c r="B362" t="s">
        <v>865</v>
      </c>
      <c r="C362" t="s">
        <v>54</v>
      </c>
      <c r="D362" t="s">
        <v>54</v>
      </c>
    </row>
    <row r="363" spans="1:4" x14ac:dyDescent="0.3">
      <c r="A363" t="s">
        <v>886</v>
      </c>
      <c r="B363" t="s">
        <v>865</v>
      </c>
      <c r="C363" t="s">
        <v>322</v>
      </c>
      <c r="D363" t="s">
        <v>322</v>
      </c>
    </row>
    <row r="364" spans="1:4" x14ac:dyDescent="0.3">
      <c r="A364" t="s">
        <v>886</v>
      </c>
      <c r="B364" t="s">
        <v>865</v>
      </c>
      <c r="C364" t="s">
        <v>72</v>
      </c>
      <c r="D364" t="s">
        <v>72</v>
      </c>
    </row>
    <row r="365" spans="1:4" x14ac:dyDescent="0.3">
      <c r="A365" t="s">
        <v>886</v>
      </c>
      <c r="B365" t="s">
        <v>865</v>
      </c>
      <c r="C365" t="s">
        <v>223</v>
      </c>
      <c r="D365" t="s">
        <v>223</v>
      </c>
    </row>
    <row r="366" spans="1:4" x14ac:dyDescent="0.3">
      <c r="A366" t="s">
        <v>886</v>
      </c>
      <c r="B366" t="s">
        <v>865</v>
      </c>
      <c r="C366" t="s">
        <v>351</v>
      </c>
      <c r="D366" t="s">
        <v>351</v>
      </c>
    </row>
    <row r="367" spans="1:4" x14ac:dyDescent="0.3">
      <c r="A367" t="s">
        <v>886</v>
      </c>
      <c r="B367" t="s">
        <v>865</v>
      </c>
      <c r="C367" t="s">
        <v>251</v>
      </c>
      <c r="D367" t="s">
        <v>251</v>
      </c>
    </row>
    <row r="368" spans="1:4" x14ac:dyDescent="0.3">
      <c r="A368" t="s">
        <v>886</v>
      </c>
      <c r="B368" t="s">
        <v>865</v>
      </c>
      <c r="C368" t="s">
        <v>240</v>
      </c>
      <c r="D368" t="s">
        <v>240</v>
      </c>
    </row>
    <row r="369" spans="1:4" x14ac:dyDescent="0.3">
      <c r="A369" t="s">
        <v>886</v>
      </c>
      <c r="B369" t="s">
        <v>865</v>
      </c>
      <c r="C369" t="s">
        <v>260</v>
      </c>
      <c r="D369" t="s">
        <v>260</v>
      </c>
    </row>
    <row r="370" spans="1:4" x14ac:dyDescent="0.3">
      <c r="A370" t="s">
        <v>886</v>
      </c>
      <c r="B370" t="s">
        <v>865</v>
      </c>
      <c r="C370" t="s">
        <v>189</v>
      </c>
      <c r="D370" t="s">
        <v>189</v>
      </c>
    </row>
    <row r="371" spans="1:4" x14ac:dyDescent="0.3">
      <c r="A371" t="s">
        <v>886</v>
      </c>
      <c r="B371" t="s">
        <v>865</v>
      </c>
      <c r="C371" t="s">
        <v>302</v>
      </c>
      <c r="D371" t="s">
        <v>302</v>
      </c>
    </row>
    <row r="372" spans="1:4" x14ac:dyDescent="0.3">
      <c r="A372" t="s">
        <v>886</v>
      </c>
      <c r="B372" t="s">
        <v>865</v>
      </c>
      <c r="C372" t="s">
        <v>276</v>
      </c>
      <c r="D372" t="s">
        <v>276</v>
      </c>
    </row>
    <row r="373" spans="1:4" x14ac:dyDescent="0.3">
      <c r="A373" t="s">
        <v>886</v>
      </c>
      <c r="B373" t="s">
        <v>865</v>
      </c>
      <c r="C373" t="s">
        <v>359</v>
      </c>
      <c r="D373" t="s">
        <v>359</v>
      </c>
    </row>
    <row r="374" spans="1:4" x14ac:dyDescent="0.3">
      <c r="A374" t="s">
        <v>886</v>
      </c>
      <c r="B374" t="s">
        <v>865</v>
      </c>
      <c r="C374" t="s">
        <v>440</v>
      </c>
      <c r="D374" t="s">
        <v>440</v>
      </c>
    </row>
    <row r="375" spans="1:4" x14ac:dyDescent="0.3">
      <c r="A375" t="s">
        <v>886</v>
      </c>
      <c r="B375" t="s">
        <v>865</v>
      </c>
      <c r="C375" t="s">
        <v>321</v>
      </c>
      <c r="D375" t="s">
        <v>321</v>
      </c>
    </row>
    <row r="376" spans="1:4" x14ac:dyDescent="0.3">
      <c r="A376" t="s">
        <v>886</v>
      </c>
      <c r="B376" t="s">
        <v>865</v>
      </c>
      <c r="C376" t="s">
        <v>246</v>
      </c>
      <c r="D376" t="s">
        <v>246</v>
      </c>
    </row>
    <row r="377" spans="1:4" x14ac:dyDescent="0.3">
      <c r="A377" t="s">
        <v>886</v>
      </c>
      <c r="B377" t="s">
        <v>865</v>
      </c>
      <c r="C377" t="s">
        <v>51</v>
      </c>
      <c r="D377" t="s">
        <v>967</v>
      </c>
    </row>
    <row r="378" spans="1:4" x14ac:dyDescent="0.3">
      <c r="A378" t="s">
        <v>886</v>
      </c>
      <c r="B378" t="s">
        <v>865</v>
      </c>
      <c r="C378" t="s">
        <v>199</v>
      </c>
      <c r="D378" t="s">
        <v>968</v>
      </c>
    </row>
    <row r="379" spans="1:4" x14ac:dyDescent="0.3">
      <c r="A379" t="s">
        <v>886</v>
      </c>
      <c r="B379" t="s">
        <v>865</v>
      </c>
      <c r="C379" t="s">
        <v>117</v>
      </c>
      <c r="D379" t="s">
        <v>969</v>
      </c>
    </row>
    <row r="380" spans="1:4" x14ac:dyDescent="0.3">
      <c r="A380" t="s">
        <v>886</v>
      </c>
      <c r="B380" t="s">
        <v>886</v>
      </c>
      <c r="C380" t="s">
        <v>39</v>
      </c>
      <c r="D380" t="s">
        <v>970</v>
      </c>
    </row>
    <row r="381" spans="1:4" x14ac:dyDescent="0.3">
      <c r="A381" t="s">
        <v>886</v>
      </c>
      <c r="B381" t="s">
        <v>865</v>
      </c>
      <c r="C381" t="s">
        <v>328</v>
      </c>
      <c r="D381" t="s">
        <v>328</v>
      </c>
    </row>
    <row r="382" spans="1:4" x14ac:dyDescent="0.3">
      <c r="A382" t="s">
        <v>886</v>
      </c>
      <c r="B382" t="s">
        <v>865</v>
      </c>
      <c r="C382" t="s">
        <v>272</v>
      </c>
      <c r="D382" t="s">
        <v>971</v>
      </c>
    </row>
    <row r="383" spans="1:4" x14ac:dyDescent="0.3">
      <c r="A383" t="s">
        <v>886</v>
      </c>
      <c r="B383" t="s">
        <v>886</v>
      </c>
      <c r="C383" t="s">
        <v>40</v>
      </c>
      <c r="D383" t="s">
        <v>40</v>
      </c>
    </row>
    <row r="384" spans="1:4" x14ac:dyDescent="0.3">
      <c r="A384" t="s">
        <v>886</v>
      </c>
      <c r="B384" t="s">
        <v>865</v>
      </c>
      <c r="C384" t="s">
        <v>59</v>
      </c>
      <c r="D384" t="s">
        <v>59</v>
      </c>
    </row>
    <row r="385" spans="1:4" x14ac:dyDescent="0.3">
      <c r="A385" t="s">
        <v>886</v>
      </c>
      <c r="B385" t="s">
        <v>865</v>
      </c>
      <c r="C385" t="s">
        <v>325</v>
      </c>
      <c r="D385" t="s">
        <v>325</v>
      </c>
    </row>
    <row r="386" spans="1:4" x14ac:dyDescent="0.3">
      <c r="A386" t="s">
        <v>886</v>
      </c>
      <c r="B386" t="s">
        <v>865</v>
      </c>
      <c r="C386" t="s">
        <v>268</v>
      </c>
      <c r="D386" t="s">
        <v>268</v>
      </c>
    </row>
    <row r="387" spans="1:4" x14ac:dyDescent="0.3">
      <c r="A387" t="s">
        <v>886</v>
      </c>
      <c r="B387" t="s">
        <v>865</v>
      </c>
      <c r="C387" t="s">
        <v>209</v>
      </c>
      <c r="D387" t="s">
        <v>209</v>
      </c>
    </row>
    <row r="388" spans="1:4" x14ac:dyDescent="0.3">
      <c r="A388" t="s">
        <v>886</v>
      </c>
      <c r="B388" t="s">
        <v>865</v>
      </c>
      <c r="C388" t="s">
        <v>120</v>
      </c>
      <c r="D388" t="s">
        <v>120</v>
      </c>
    </row>
    <row r="389" spans="1:4" x14ac:dyDescent="0.3">
      <c r="A389" t="s">
        <v>886</v>
      </c>
      <c r="B389" t="s">
        <v>865</v>
      </c>
      <c r="C389" t="s">
        <v>408</v>
      </c>
      <c r="D389" t="s">
        <v>408</v>
      </c>
    </row>
    <row r="390" spans="1:4" x14ac:dyDescent="0.3">
      <c r="A390" t="s">
        <v>886</v>
      </c>
      <c r="B390" t="s">
        <v>865</v>
      </c>
      <c r="C390" t="s">
        <v>190</v>
      </c>
      <c r="D390" t="s">
        <v>190</v>
      </c>
    </row>
    <row r="391" spans="1:4" x14ac:dyDescent="0.3">
      <c r="A391" t="s">
        <v>886</v>
      </c>
      <c r="B391" t="s">
        <v>865</v>
      </c>
      <c r="C391" t="s">
        <v>124</v>
      </c>
      <c r="D391" t="s">
        <v>423</v>
      </c>
    </row>
    <row r="392" spans="1:4" x14ac:dyDescent="0.3">
      <c r="A392" t="s">
        <v>886</v>
      </c>
      <c r="B392" t="s">
        <v>865</v>
      </c>
      <c r="C392" t="s">
        <v>368</v>
      </c>
      <c r="D392" t="s">
        <v>368</v>
      </c>
    </row>
    <row r="393" spans="1:4" x14ac:dyDescent="0.3">
      <c r="A393" t="s">
        <v>886</v>
      </c>
      <c r="B393" t="s">
        <v>865</v>
      </c>
      <c r="C393" t="s">
        <v>425</v>
      </c>
      <c r="D393" t="s">
        <v>425</v>
      </c>
    </row>
    <row r="394" spans="1:4" x14ac:dyDescent="0.3">
      <c r="A394" t="s">
        <v>886</v>
      </c>
      <c r="B394" t="s">
        <v>865</v>
      </c>
      <c r="C394" t="s">
        <v>431</v>
      </c>
      <c r="D394" t="s">
        <v>431</v>
      </c>
    </row>
    <row r="395" spans="1:4" x14ac:dyDescent="0.3">
      <c r="A395" t="s">
        <v>886</v>
      </c>
      <c r="B395" t="s">
        <v>865</v>
      </c>
      <c r="C395" t="s">
        <v>347</v>
      </c>
      <c r="D395" t="s">
        <v>347</v>
      </c>
    </row>
    <row r="396" spans="1:4" x14ac:dyDescent="0.3">
      <c r="A396" t="s">
        <v>886</v>
      </c>
      <c r="B396" t="s">
        <v>865</v>
      </c>
      <c r="C396" t="s">
        <v>81</v>
      </c>
      <c r="D396" t="s">
        <v>81</v>
      </c>
    </row>
    <row r="397" spans="1:4" x14ac:dyDescent="0.3">
      <c r="A397" t="s">
        <v>886</v>
      </c>
      <c r="B397" t="s">
        <v>865</v>
      </c>
      <c r="C397" t="s">
        <v>114</v>
      </c>
      <c r="D397" t="s">
        <v>114</v>
      </c>
    </row>
    <row r="398" spans="1:4" x14ac:dyDescent="0.3">
      <c r="A398" t="s">
        <v>886</v>
      </c>
      <c r="B398" t="s">
        <v>865</v>
      </c>
      <c r="C398" t="s">
        <v>165</v>
      </c>
      <c r="D398" t="s">
        <v>972</v>
      </c>
    </row>
    <row r="399" spans="1:4" x14ac:dyDescent="0.3">
      <c r="A399" t="s">
        <v>886</v>
      </c>
      <c r="B399" t="s">
        <v>865</v>
      </c>
      <c r="C399" t="s">
        <v>150</v>
      </c>
      <c r="D399" t="s">
        <v>150</v>
      </c>
    </row>
    <row r="400" spans="1:4" x14ac:dyDescent="0.3">
      <c r="A400" t="s">
        <v>886</v>
      </c>
      <c r="B400" t="s">
        <v>865</v>
      </c>
      <c r="C400" t="s">
        <v>108</v>
      </c>
      <c r="D400" t="s">
        <v>108</v>
      </c>
    </row>
    <row r="401" spans="1:4" x14ac:dyDescent="0.3">
      <c r="A401" t="s">
        <v>886</v>
      </c>
      <c r="B401" t="s">
        <v>865</v>
      </c>
      <c r="C401" t="s">
        <v>93</v>
      </c>
      <c r="D401" t="s">
        <v>973</v>
      </c>
    </row>
    <row r="402" spans="1:4" x14ac:dyDescent="0.3">
      <c r="A402" t="s">
        <v>886</v>
      </c>
      <c r="B402" t="s">
        <v>865</v>
      </c>
      <c r="C402" t="s">
        <v>291</v>
      </c>
      <c r="D402" t="s">
        <v>291</v>
      </c>
    </row>
    <row r="403" spans="1:4" x14ac:dyDescent="0.3">
      <c r="A403" t="s">
        <v>886</v>
      </c>
      <c r="B403" t="s">
        <v>865</v>
      </c>
      <c r="C403" t="s">
        <v>364</v>
      </c>
      <c r="D403" t="s">
        <v>364</v>
      </c>
    </row>
    <row r="404" spans="1:4" x14ac:dyDescent="0.3">
      <c r="A404" t="s">
        <v>886</v>
      </c>
      <c r="B404" t="s">
        <v>886</v>
      </c>
      <c r="C404" t="s">
        <v>41</v>
      </c>
      <c r="D404" t="s">
        <v>974</v>
      </c>
    </row>
    <row r="405" spans="1:4" x14ac:dyDescent="0.3">
      <c r="A405" t="s">
        <v>886</v>
      </c>
      <c r="B405" t="s">
        <v>865</v>
      </c>
      <c r="C405" t="s">
        <v>217</v>
      </c>
      <c r="D405" t="s">
        <v>217</v>
      </c>
    </row>
    <row r="406" spans="1:4" x14ac:dyDescent="0.3">
      <c r="A406" t="s">
        <v>886</v>
      </c>
      <c r="B406" t="s">
        <v>865</v>
      </c>
      <c r="C406" t="s">
        <v>289</v>
      </c>
      <c r="D406" t="s">
        <v>289</v>
      </c>
    </row>
    <row r="407" spans="1:4" x14ac:dyDescent="0.3">
      <c r="A407" t="s">
        <v>886</v>
      </c>
      <c r="B407" t="s">
        <v>865</v>
      </c>
      <c r="C407" t="s">
        <v>400</v>
      </c>
      <c r="D407" t="s">
        <v>400</v>
      </c>
    </row>
    <row r="408" spans="1:4" x14ac:dyDescent="0.3">
      <c r="A408" t="s">
        <v>886</v>
      </c>
      <c r="B408" t="s">
        <v>865</v>
      </c>
      <c r="C408" t="s">
        <v>401</v>
      </c>
      <c r="D408" t="s">
        <v>975</v>
      </c>
    </row>
    <row r="409" spans="1:4" x14ac:dyDescent="0.3">
      <c r="A409" t="s">
        <v>886</v>
      </c>
      <c r="B409" t="s">
        <v>865</v>
      </c>
      <c r="C409" t="s">
        <v>401</v>
      </c>
      <c r="D409" t="s">
        <v>976</v>
      </c>
    </row>
    <row r="410" spans="1:4" x14ac:dyDescent="0.3">
      <c r="A410" t="s">
        <v>886</v>
      </c>
      <c r="B410" t="s">
        <v>865</v>
      </c>
      <c r="C410" t="s">
        <v>399</v>
      </c>
      <c r="D410" t="s">
        <v>399</v>
      </c>
    </row>
    <row r="411" spans="1:4" x14ac:dyDescent="0.3">
      <c r="A411" t="s">
        <v>865</v>
      </c>
      <c r="B411" t="s">
        <v>886</v>
      </c>
      <c r="C411" t="s">
        <v>42</v>
      </c>
      <c r="D411" t="s">
        <v>881</v>
      </c>
    </row>
    <row r="412" spans="1:4" x14ac:dyDescent="0.3">
      <c r="A412" t="s">
        <v>886</v>
      </c>
      <c r="B412" t="s">
        <v>865</v>
      </c>
      <c r="C412" t="s">
        <v>216</v>
      </c>
      <c r="D412" t="s">
        <v>216</v>
      </c>
    </row>
    <row r="413" spans="1:4" x14ac:dyDescent="0.3">
      <c r="A413" t="s">
        <v>865</v>
      </c>
      <c r="B413" t="s">
        <v>886</v>
      </c>
      <c r="C413" t="s">
        <v>43</v>
      </c>
      <c r="D413" t="s">
        <v>43</v>
      </c>
    </row>
    <row r="414" spans="1:4" x14ac:dyDescent="0.3">
      <c r="A414" t="s">
        <v>886</v>
      </c>
      <c r="B414" t="s">
        <v>865</v>
      </c>
      <c r="C414" t="s">
        <v>152</v>
      </c>
      <c r="D414" t="s">
        <v>152</v>
      </c>
    </row>
    <row r="415" spans="1:4" x14ac:dyDescent="0.3">
      <c r="A415" t="s">
        <v>886</v>
      </c>
      <c r="B415" t="s">
        <v>865</v>
      </c>
      <c r="C415" t="s">
        <v>82</v>
      </c>
      <c r="D415" t="s">
        <v>82</v>
      </c>
    </row>
    <row r="416" spans="1:4" x14ac:dyDescent="0.3">
      <c r="A416" t="s">
        <v>886</v>
      </c>
      <c r="B416" t="s">
        <v>865</v>
      </c>
      <c r="C416" t="s">
        <v>224</v>
      </c>
      <c r="D416" t="s">
        <v>224</v>
      </c>
    </row>
    <row r="417" spans="1:4" x14ac:dyDescent="0.3">
      <c r="A417" t="s">
        <v>886</v>
      </c>
      <c r="B417" t="s">
        <v>865</v>
      </c>
      <c r="C417" t="s">
        <v>363</v>
      </c>
      <c r="D417" t="s">
        <v>363</v>
      </c>
    </row>
    <row r="418" spans="1:4" x14ac:dyDescent="0.3">
      <c r="A418" t="s">
        <v>886</v>
      </c>
      <c r="B418" t="s">
        <v>865</v>
      </c>
      <c r="C418" t="s">
        <v>360</v>
      </c>
      <c r="D418" t="s">
        <v>360</v>
      </c>
    </row>
    <row r="419" spans="1:4" x14ac:dyDescent="0.3">
      <c r="A419" t="s">
        <v>886</v>
      </c>
      <c r="B419" t="s">
        <v>865</v>
      </c>
      <c r="C419" t="s">
        <v>184</v>
      </c>
      <c r="D419" t="s">
        <v>184</v>
      </c>
    </row>
    <row r="420" spans="1:4" x14ac:dyDescent="0.3">
      <c r="A420" t="s">
        <v>886</v>
      </c>
      <c r="B420" t="s">
        <v>865</v>
      </c>
      <c r="C420" t="s">
        <v>286</v>
      </c>
      <c r="D420" t="s">
        <v>286</v>
      </c>
    </row>
    <row r="421" spans="1:4" x14ac:dyDescent="0.3">
      <c r="A421" t="s">
        <v>886</v>
      </c>
      <c r="B421" t="s">
        <v>865</v>
      </c>
      <c r="C421" t="s">
        <v>79</v>
      </c>
      <c r="D421" t="s">
        <v>79</v>
      </c>
    </row>
    <row r="422" spans="1:4" x14ac:dyDescent="0.3">
      <c r="A422" t="s">
        <v>886</v>
      </c>
      <c r="B422" t="s">
        <v>865</v>
      </c>
      <c r="C422" t="s">
        <v>238</v>
      </c>
      <c r="D422" t="s">
        <v>238</v>
      </c>
    </row>
    <row r="423" spans="1:4" x14ac:dyDescent="0.3">
      <c r="A423" t="s">
        <v>865</v>
      </c>
      <c r="B423" t="s">
        <v>886</v>
      </c>
      <c r="C423" t="s">
        <v>44</v>
      </c>
      <c r="D423" t="s">
        <v>44</v>
      </c>
    </row>
    <row r="424" spans="1:4" x14ac:dyDescent="0.3">
      <c r="A424" t="s">
        <v>886</v>
      </c>
      <c r="B424" t="s">
        <v>865</v>
      </c>
      <c r="C424" t="s">
        <v>97</v>
      </c>
      <c r="D424" t="s">
        <v>97</v>
      </c>
    </row>
    <row r="425" spans="1:4" x14ac:dyDescent="0.3">
      <c r="A425" t="s">
        <v>886</v>
      </c>
      <c r="B425" t="s">
        <v>865</v>
      </c>
      <c r="C425" t="s">
        <v>156</v>
      </c>
      <c r="D425" t="s">
        <v>906</v>
      </c>
    </row>
    <row r="426" spans="1:4" x14ac:dyDescent="0.3">
      <c r="A426" t="s">
        <v>886</v>
      </c>
      <c r="B426" t="s">
        <v>865</v>
      </c>
      <c r="C426" t="s">
        <v>229</v>
      </c>
      <c r="D426" t="s">
        <v>229</v>
      </c>
    </row>
    <row r="427" spans="1:4" x14ac:dyDescent="0.3">
      <c r="A427" t="s">
        <v>886</v>
      </c>
      <c r="B427" t="s">
        <v>865</v>
      </c>
      <c r="C427" t="s">
        <v>188</v>
      </c>
      <c r="D427" t="s">
        <v>188</v>
      </c>
    </row>
    <row r="428" spans="1:4" x14ac:dyDescent="0.3">
      <c r="A428" t="s">
        <v>886</v>
      </c>
      <c r="B428" t="s">
        <v>865</v>
      </c>
      <c r="C428" t="s">
        <v>225</v>
      </c>
      <c r="D428" t="s">
        <v>225</v>
      </c>
    </row>
    <row r="429" spans="1:4" x14ac:dyDescent="0.3">
      <c r="A429" t="s">
        <v>886</v>
      </c>
      <c r="B429" t="s">
        <v>865</v>
      </c>
      <c r="C429" t="s">
        <v>221</v>
      </c>
      <c r="D429" t="s">
        <v>221</v>
      </c>
    </row>
    <row r="430" spans="1:4" x14ac:dyDescent="0.3">
      <c r="A430" t="s">
        <v>886</v>
      </c>
      <c r="B430" t="s">
        <v>865</v>
      </c>
      <c r="C430" t="s">
        <v>398</v>
      </c>
      <c r="D430" t="s">
        <v>398</v>
      </c>
    </row>
    <row r="431" spans="1:4" x14ac:dyDescent="0.3">
      <c r="A431" t="s">
        <v>886</v>
      </c>
      <c r="B431" t="s">
        <v>865</v>
      </c>
      <c r="C431" t="s">
        <v>405</v>
      </c>
      <c r="D431" t="s">
        <v>405</v>
      </c>
    </row>
    <row r="432" spans="1:4" x14ac:dyDescent="0.3">
      <c r="A432" t="s">
        <v>886</v>
      </c>
      <c r="B432" t="s">
        <v>865</v>
      </c>
      <c r="C432" t="s">
        <v>284</v>
      </c>
      <c r="D432" t="s">
        <v>284</v>
      </c>
    </row>
    <row r="433" spans="1:4" x14ac:dyDescent="0.3">
      <c r="A433" t="s">
        <v>886</v>
      </c>
      <c r="B433" t="s">
        <v>865</v>
      </c>
      <c r="C433" t="s">
        <v>218</v>
      </c>
      <c r="D433" t="s">
        <v>218</v>
      </c>
    </row>
    <row r="434" spans="1:4" x14ac:dyDescent="0.3">
      <c r="A434" t="s">
        <v>886</v>
      </c>
      <c r="B434" t="s">
        <v>865</v>
      </c>
      <c r="C434" t="s">
        <v>237</v>
      </c>
      <c r="D434" t="s">
        <v>237</v>
      </c>
    </row>
    <row r="435" spans="1:4" x14ac:dyDescent="0.3">
      <c r="A435" t="s">
        <v>886</v>
      </c>
      <c r="B435" t="s">
        <v>865</v>
      </c>
      <c r="C435" t="s">
        <v>422</v>
      </c>
      <c r="D435" t="s">
        <v>422</v>
      </c>
    </row>
    <row r="436" spans="1:4" x14ac:dyDescent="0.3">
      <c r="A436" t="s">
        <v>886</v>
      </c>
      <c r="B436" t="s">
        <v>865</v>
      </c>
      <c r="C436" t="s">
        <v>354</v>
      </c>
      <c r="D436" t="s">
        <v>354</v>
      </c>
    </row>
    <row r="437" spans="1:4" x14ac:dyDescent="0.3">
      <c r="A437" t="s">
        <v>886</v>
      </c>
      <c r="B437" t="s">
        <v>865</v>
      </c>
      <c r="C437" t="s">
        <v>185</v>
      </c>
      <c r="D437" t="s">
        <v>185</v>
      </c>
    </row>
    <row r="438" spans="1:4" x14ac:dyDescent="0.3">
      <c r="A438" t="s">
        <v>886</v>
      </c>
      <c r="B438" t="s">
        <v>865</v>
      </c>
      <c r="C438" t="s">
        <v>247</v>
      </c>
      <c r="D438" t="s">
        <v>867</v>
      </c>
    </row>
    <row r="439" spans="1:4" x14ac:dyDescent="0.3">
      <c r="A439" t="s">
        <v>886</v>
      </c>
      <c r="B439" t="s">
        <v>865</v>
      </c>
      <c r="C439" t="s">
        <v>373</v>
      </c>
      <c r="D439" t="s">
        <v>977</v>
      </c>
    </row>
    <row r="440" spans="1:4" x14ac:dyDescent="0.3">
      <c r="A440" t="s">
        <v>886</v>
      </c>
      <c r="B440" t="s">
        <v>865</v>
      </c>
      <c r="C440" t="s">
        <v>174</v>
      </c>
      <c r="D440" t="s">
        <v>454</v>
      </c>
    </row>
    <row r="441" spans="1:4" x14ac:dyDescent="0.3">
      <c r="A441" t="s">
        <v>886</v>
      </c>
      <c r="B441" t="s">
        <v>865</v>
      </c>
      <c r="C441" t="s">
        <v>337</v>
      </c>
      <c r="D441" t="s">
        <v>337</v>
      </c>
    </row>
    <row r="442" spans="1:4" x14ac:dyDescent="0.3">
      <c r="A442" t="s">
        <v>886</v>
      </c>
      <c r="B442" t="s">
        <v>865</v>
      </c>
      <c r="C442" t="s">
        <v>101</v>
      </c>
      <c r="D442" t="s">
        <v>101</v>
      </c>
    </row>
    <row r="443" spans="1:4" x14ac:dyDescent="0.3">
      <c r="A443" t="s">
        <v>886</v>
      </c>
      <c r="B443" t="s">
        <v>865</v>
      </c>
      <c r="C443" t="s">
        <v>161</v>
      </c>
      <c r="D443" t="s">
        <v>978</v>
      </c>
    </row>
    <row r="444" spans="1:4" x14ac:dyDescent="0.3">
      <c r="A444" t="s">
        <v>886</v>
      </c>
      <c r="B444" t="s">
        <v>865</v>
      </c>
      <c r="C444" t="s">
        <v>161</v>
      </c>
      <c r="D444" t="s">
        <v>980</v>
      </c>
    </row>
    <row r="445" spans="1:4" x14ac:dyDescent="0.3">
      <c r="A445" t="s">
        <v>886</v>
      </c>
      <c r="B445" t="s">
        <v>865</v>
      </c>
      <c r="C445" t="s">
        <v>161</v>
      </c>
      <c r="D445" t="s">
        <v>314</v>
      </c>
    </row>
    <row r="446" spans="1:4" x14ac:dyDescent="0.3">
      <c r="A446" t="s">
        <v>886</v>
      </c>
      <c r="B446" t="s">
        <v>865</v>
      </c>
      <c r="C446" t="s">
        <v>161</v>
      </c>
      <c r="D446" t="s">
        <v>33</v>
      </c>
    </row>
    <row r="447" spans="1:4" x14ac:dyDescent="0.3">
      <c r="A447" t="s">
        <v>886</v>
      </c>
      <c r="B447" t="s">
        <v>865</v>
      </c>
      <c r="C447" t="s">
        <v>161</v>
      </c>
      <c r="D447" t="s">
        <v>313</v>
      </c>
    </row>
    <row r="448" spans="1:4" x14ac:dyDescent="0.3">
      <c r="A448" t="s">
        <v>886</v>
      </c>
      <c r="B448" t="s">
        <v>865</v>
      </c>
      <c r="C448" t="s">
        <v>161</v>
      </c>
      <c r="D448" t="s">
        <v>979</v>
      </c>
    </row>
    <row r="449" spans="1:4" x14ac:dyDescent="0.3">
      <c r="A449" t="s">
        <v>886</v>
      </c>
      <c r="B449" t="s">
        <v>865</v>
      </c>
      <c r="C449" t="s">
        <v>283</v>
      </c>
      <c r="D449" t="s">
        <v>283</v>
      </c>
    </row>
    <row r="450" spans="1:4" x14ac:dyDescent="0.3">
      <c r="A450" t="s">
        <v>886</v>
      </c>
      <c r="B450" t="s">
        <v>865</v>
      </c>
      <c r="C450" t="s">
        <v>55</v>
      </c>
      <c r="D450" t="s">
        <v>66</v>
      </c>
    </row>
    <row r="451" spans="1:4" x14ac:dyDescent="0.3">
      <c r="A451" t="s">
        <v>886</v>
      </c>
      <c r="B451" t="s">
        <v>865</v>
      </c>
      <c r="C451" t="s">
        <v>55</v>
      </c>
      <c r="D451" t="s">
        <v>889</v>
      </c>
    </row>
    <row r="452" spans="1:4" x14ac:dyDescent="0.3">
      <c r="A452" t="s">
        <v>886</v>
      </c>
      <c r="B452" t="s">
        <v>865</v>
      </c>
      <c r="C452" t="s">
        <v>357</v>
      </c>
      <c r="D452" t="s">
        <v>357</v>
      </c>
    </row>
    <row r="453" spans="1:4" x14ac:dyDescent="0.3">
      <c r="A453" t="s">
        <v>886</v>
      </c>
      <c r="B453" t="s">
        <v>865</v>
      </c>
      <c r="C453" t="s">
        <v>324</v>
      </c>
      <c r="D453" t="s">
        <v>324</v>
      </c>
    </row>
    <row r="454" spans="1:4" x14ac:dyDescent="0.3">
      <c r="A454" t="s">
        <v>886</v>
      </c>
      <c r="B454" t="s">
        <v>865</v>
      </c>
      <c r="C454" t="s">
        <v>426</v>
      </c>
      <c r="D454" t="s">
        <v>426</v>
      </c>
    </row>
    <row r="455" spans="1:4" x14ac:dyDescent="0.3">
      <c r="A455" t="s">
        <v>886</v>
      </c>
      <c r="B455" t="s">
        <v>865</v>
      </c>
      <c r="C455" t="s">
        <v>295</v>
      </c>
      <c r="D455" t="s">
        <v>295</v>
      </c>
    </row>
    <row r="456" spans="1:4" x14ac:dyDescent="0.3">
      <c r="A456" t="s">
        <v>886</v>
      </c>
      <c r="B456" t="s">
        <v>865</v>
      </c>
      <c r="C456" t="s">
        <v>315</v>
      </c>
      <c r="D456" t="s">
        <v>315</v>
      </c>
    </row>
    <row r="457" spans="1:4" x14ac:dyDescent="0.3">
      <c r="A457" t="s">
        <v>886</v>
      </c>
      <c r="B457" t="s">
        <v>865</v>
      </c>
      <c r="C457" t="s">
        <v>288</v>
      </c>
      <c r="D457" t="s">
        <v>288</v>
      </c>
    </row>
    <row r="458" spans="1:4" x14ac:dyDescent="0.3">
      <c r="A458" t="s">
        <v>886</v>
      </c>
      <c r="B458" t="s">
        <v>865</v>
      </c>
      <c r="C458" t="s">
        <v>137</v>
      </c>
      <c r="D458" t="s">
        <v>137</v>
      </c>
    </row>
    <row r="459" spans="1:4" x14ac:dyDescent="0.3">
      <c r="A459" t="s">
        <v>886</v>
      </c>
      <c r="B459" t="s">
        <v>865</v>
      </c>
      <c r="C459" t="s">
        <v>419</v>
      </c>
      <c r="D459" t="s">
        <v>419</v>
      </c>
    </row>
    <row r="460" spans="1:4" x14ac:dyDescent="0.3">
      <c r="A460" t="s">
        <v>886</v>
      </c>
      <c r="B460" t="s">
        <v>865</v>
      </c>
      <c r="C460" t="s">
        <v>94</v>
      </c>
      <c r="D460" t="s">
        <v>94</v>
      </c>
    </row>
    <row r="461" spans="1:4" x14ac:dyDescent="0.3">
      <c r="A461" t="s">
        <v>886</v>
      </c>
      <c r="B461" t="s">
        <v>865</v>
      </c>
      <c r="C461" t="s">
        <v>167</v>
      </c>
      <c r="D461" t="s">
        <v>167</v>
      </c>
    </row>
    <row r="462" spans="1:4" x14ac:dyDescent="0.3">
      <c r="A462" t="s">
        <v>886</v>
      </c>
      <c r="B462" t="s">
        <v>865</v>
      </c>
      <c r="C462" t="s">
        <v>87</v>
      </c>
      <c r="D462" t="s">
        <v>87</v>
      </c>
    </row>
    <row r="463" spans="1:4" x14ac:dyDescent="0.3">
      <c r="A463" t="s">
        <v>886</v>
      </c>
      <c r="B463" t="s">
        <v>865</v>
      </c>
      <c r="C463" t="s">
        <v>338</v>
      </c>
      <c r="D463" t="s">
        <v>981</v>
      </c>
    </row>
    <row r="464" spans="1:4" x14ac:dyDescent="0.3">
      <c r="A464" t="s">
        <v>865</v>
      </c>
      <c r="B464" t="s">
        <v>886</v>
      </c>
      <c r="C464" t="s">
        <v>45</v>
      </c>
      <c r="D464" t="s">
        <v>45</v>
      </c>
    </row>
    <row r="465" spans="1:4" x14ac:dyDescent="0.3">
      <c r="A465" t="s">
        <v>886</v>
      </c>
      <c r="B465" t="s">
        <v>865</v>
      </c>
      <c r="C465" t="s">
        <v>145</v>
      </c>
      <c r="D465" t="s">
        <v>982</v>
      </c>
    </row>
    <row r="466" spans="1:4" x14ac:dyDescent="0.3">
      <c r="A466" t="s">
        <v>886</v>
      </c>
      <c r="B466" t="s">
        <v>865</v>
      </c>
      <c r="C466" t="s">
        <v>149</v>
      </c>
      <c r="D466" t="s">
        <v>149</v>
      </c>
    </row>
    <row r="467" spans="1:4" x14ac:dyDescent="0.3">
      <c r="A467" t="s">
        <v>886</v>
      </c>
      <c r="B467" t="s">
        <v>865</v>
      </c>
      <c r="C467" t="s">
        <v>173</v>
      </c>
      <c r="D467" t="s">
        <v>985</v>
      </c>
    </row>
    <row r="468" spans="1:4" x14ac:dyDescent="0.3">
      <c r="A468" t="s">
        <v>886</v>
      </c>
      <c r="B468" t="s">
        <v>865</v>
      </c>
      <c r="C468" t="s">
        <v>173</v>
      </c>
      <c r="D468" t="s">
        <v>984</v>
      </c>
    </row>
    <row r="469" spans="1:4" x14ac:dyDescent="0.3">
      <c r="A469" t="s">
        <v>886</v>
      </c>
      <c r="B469" t="s">
        <v>865</v>
      </c>
      <c r="C469" t="s">
        <v>173</v>
      </c>
      <c r="D469" t="s">
        <v>983</v>
      </c>
    </row>
    <row r="470" spans="1:4" x14ac:dyDescent="0.3">
      <c r="A470" t="s">
        <v>886</v>
      </c>
      <c r="B470" t="s">
        <v>865</v>
      </c>
      <c r="C470" t="s">
        <v>176</v>
      </c>
      <c r="D470" t="s">
        <v>176</v>
      </c>
    </row>
    <row r="471" spans="1:4" x14ac:dyDescent="0.3">
      <c r="A471" t="s">
        <v>886</v>
      </c>
      <c r="B471" t="s">
        <v>865</v>
      </c>
      <c r="C471" t="s">
        <v>340</v>
      </c>
      <c r="D471" t="s">
        <v>139</v>
      </c>
    </row>
    <row r="472" spans="1:4" x14ac:dyDescent="0.3">
      <c r="A472" t="s">
        <v>886</v>
      </c>
      <c r="B472" t="s">
        <v>865</v>
      </c>
      <c r="C472" t="s">
        <v>317</v>
      </c>
      <c r="D472" t="s">
        <v>317</v>
      </c>
    </row>
    <row r="473" spans="1:4" x14ac:dyDescent="0.3">
      <c r="A473" t="s">
        <v>886</v>
      </c>
      <c r="B473" t="s">
        <v>865</v>
      </c>
      <c r="C473" t="s">
        <v>157</v>
      </c>
      <c r="D473" t="s">
        <v>424</v>
      </c>
    </row>
    <row r="474" spans="1:4" x14ac:dyDescent="0.3">
      <c r="A474" t="s">
        <v>886</v>
      </c>
      <c r="B474" t="s">
        <v>865</v>
      </c>
      <c r="C474" t="s">
        <v>434</v>
      </c>
      <c r="D474" t="s">
        <v>434</v>
      </c>
    </row>
    <row r="475" spans="1:4" x14ac:dyDescent="0.3">
      <c r="A475" t="s">
        <v>865</v>
      </c>
      <c r="B475" t="s">
        <v>886</v>
      </c>
      <c r="C475" t="s">
        <v>46</v>
      </c>
      <c r="D475" t="s">
        <v>883</v>
      </c>
    </row>
    <row r="476" spans="1:4" x14ac:dyDescent="0.3">
      <c r="A476" t="s">
        <v>865</v>
      </c>
      <c r="B476" t="s">
        <v>886</v>
      </c>
      <c r="C476" t="s">
        <v>46</v>
      </c>
      <c r="D476" t="s">
        <v>882</v>
      </c>
    </row>
    <row r="477" spans="1:4" x14ac:dyDescent="0.3">
      <c r="A477" t="s">
        <v>886</v>
      </c>
      <c r="B477" t="s">
        <v>886</v>
      </c>
      <c r="C477" t="s">
        <v>47</v>
      </c>
      <c r="D477" t="s">
        <v>986</v>
      </c>
    </row>
    <row r="478" spans="1:4" x14ac:dyDescent="0.3">
      <c r="A478" t="s">
        <v>886</v>
      </c>
      <c r="B478" t="s">
        <v>865</v>
      </c>
      <c r="C478" t="s">
        <v>73</v>
      </c>
      <c r="D478" t="s">
        <v>73</v>
      </c>
    </row>
    <row r="479" spans="1:4" x14ac:dyDescent="0.3">
      <c r="A479" t="s">
        <v>886</v>
      </c>
      <c r="B479" t="s">
        <v>865</v>
      </c>
      <c r="C479" t="s">
        <v>378</v>
      </c>
      <c r="D479" t="s">
        <v>987</v>
      </c>
    </row>
    <row r="480" spans="1:4" x14ac:dyDescent="0.3">
      <c r="A480" t="s">
        <v>886</v>
      </c>
      <c r="B480" t="s">
        <v>865</v>
      </c>
      <c r="C480" t="s">
        <v>169</v>
      </c>
      <c r="D480" t="s">
        <v>169</v>
      </c>
    </row>
    <row r="481" spans="1:4" x14ac:dyDescent="0.3">
      <c r="A481" t="s">
        <v>886</v>
      </c>
      <c r="B481" t="s">
        <v>865</v>
      </c>
      <c r="C481" t="s">
        <v>202</v>
      </c>
      <c r="D481" t="s">
        <v>202</v>
      </c>
    </row>
    <row r="482" spans="1:4" x14ac:dyDescent="0.3">
      <c r="A482" t="s">
        <v>886</v>
      </c>
      <c r="B482" t="s">
        <v>865</v>
      </c>
      <c r="C482" t="s">
        <v>200</v>
      </c>
      <c r="D482" t="s">
        <v>200</v>
      </c>
    </row>
    <row r="483" spans="1:4" x14ac:dyDescent="0.3">
      <c r="A483" t="s">
        <v>886</v>
      </c>
      <c r="B483" t="s">
        <v>865</v>
      </c>
      <c r="C483" t="s">
        <v>365</v>
      </c>
      <c r="D483" t="s">
        <v>365</v>
      </c>
    </row>
    <row r="484" spans="1:4" x14ac:dyDescent="0.3">
      <c r="A484" t="s">
        <v>886</v>
      </c>
      <c r="B484" t="s">
        <v>865</v>
      </c>
      <c r="C484" t="s">
        <v>201</v>
      </c>
      <c r="D484" t="s">
        <v>201</v>
      </c>
    </row>
    <row r="485" spans="1:4" x14ac:dyDescent="0.3">
      <c r="A485" t="s">
        <v>886</v>
      </c>
      <c r="B485" t="s">
        <v>865</v>
      </c>
      <c r="C485" t="s">
        <v>76</v>
      </c>
      <c r="D485" t="s">
        <v>988</v>
      </c>
    </row>
    <row r="486" spans="1:4" x14ac:dyDescent="0.3">
      <c r="A486" t="s">
        <v>865</v>
      </c>
      <c r="B486" t="s">
        <v>886</v>
      </c>
      <c r="C486" t="s">
        <v>48</v>
      </c>
      <c r="D486" t="s">
        <v>884</v>
      </c>
    </row>
    <row r="487" spans="1:4" x14ac:dyDescent="0.3">
      <c r="A487" t="s">
        <v>865</v>
      </c>
      <c r="B487" t="s">
        <v>886</v>
      </c>
      <c r="C487" t="s">
        <v>49</v>
      </c>
      <c r="D487" t="s">
        <v>885</v>
      </c>
    </row>
    <row r="488" spans="1:4" x14ac:dyDescent="0.3">
      <c r="A488" t="s">
        <v>886</v>
      </c>
      <c r="B488" t="s">
        <v>865</v>
      </c>
      <c r="C488" t="s">
        <v>385</v>
      </c>
      <c r="D488" t="s">
        <v>385</v>
      </c>
    </row>
    <row r="489" spans="1:4" x14ac:dyDescent="0.3">
      <c r="A489" t="s">
        <v>886</v>
      </c>
      <c r="B489" t="s">
        <v>865</v>
      </c>
      <c r="C489" t="s">
        <v>383</v>
      </c>
      <c r="D489" t="s">
        <v>383</v>
      </c>
    </row>
    <row r="490" spans="1:4" x14ac:dyDescent="0.3">
      <c r="A490" t="s">
        <v>886</v>
      </c>
      <c r="B490" t="s">
        <v>865</v>
      </c>
      <c r="C490" t="s">
        <v>166</v>
      </c>
      <c r="D490" t="s">
        <v>166</v>
      </c>
    </row>
    <row r="491" spans="1:4" x14ac:dyDescent="0.3">
      <c r="A491" t="s">
        <v>886</v>
      </c>
      <c r="B491" t="s">
        <v>865</v>
      </c>
      <c r="C491" t="s">
        <v>168</v>
      </c>
      <c r="D491" t="s">
        <v>168</v>
      </c>
    </row>
    <row r="492" spans="1:4" x14ac:dyDescent="0.3">
      <c r="A492" t="s">
        <v>886</v>
      </c>
      <c r="B492" t="s">
        <v>865</v>
      </c>
      <c r="C492" t="s">
        <v>235</v>
      </c>
      <c r="D492" t="s">
        <v>235</v>
      </c>
    </row>
    <row r="493" spans="1:4" x14ac:dyDescent="0.3">
      <c r="A493" t="s">
        <v>886</v>
      </c>
      <c r="B493" t="s">
        <v>865</v>
      </c>
      <c r="C493" t="s">
        <v>249</v>
      </c>
      <c r="D493" t="s">
        <v>249</v>
      </c>
    </row>
    <row r="494" spans="1:4" x14ac:dyDescent="0.3">
      <c r="A494" t="s">
        <v>886</v>
      </c>
      <c r="B494" t="s">
        <v>865</v>
      </c>
      <c r="C494" t="s">
        <v>275</v>
      </c>
      <c r="D494" t="s">
        <v>275</v>
      </c>
    </row>
    <row r="495" spans="1:4" x14ac:dyDescent="0.3">
      <c r="A495" t="s">
        <v>886</v>
      </c>
      <c r="B495" t="s">
        <v>865</v>
      </c>
      <c r="C495" t="s">
        <v>375</v>
      </c>
      <c r="D495" t="s">
        <v>989</v>
      </c>
    </row>
    <row r="496" spans="1:4" x14ac:dyDescent="0.3">
      <c r="A496" t="s">
        <v>886</v>
      </c>
      <c r="B496" t="s">
        <v>865</v>
      </c>
      <c r="C496" t="s">
        <v>375</v>
      </c>
      <c r="D496" t="s">
        <v>241</v>
      </c>
    </row>
    <row r="497" spans="1:4" x14ac:dyDescent="0.3">
      <c r="A497" t="s">
        <v>886</v>
      </c>
      <c r="B497" t="s">
        <v>865</v>
      </c>
      <c r="C497" t="s">
        <v>375</v>
      </c>
      <c r="D497" t="s">
        <v>213</v>
      </c>
    </row>
    <row r="498" spans="1:4" x14ac:dyDescent="0.3">
      <c r="A498" t="s">
        <v>886</v>
      </c>
      <c r="B498" t="s">
        <v>865</v>
      </c>
      <c r="C498" t="s">
        <v>421</v>
      </c>
      <c r="D498" t="s">
        <v>906</v>
      </c>
    </row>
    <row r="499" spans="1:4" x14ac:dyDescent="0.3">
      <c r="A499" t="s">
        <v>886</v>
      </c>
      <c r="B499" t="s">
        <v>865</v>
      </c>
      <c r="C499" t="s">
        <v>421</v>
      </c>
      <c r="D499" t="s">
        <v>990</v>
      </c>
    </row>
  </sheetData>
  <autoFilter ref="A1:D499" xr:uid="{00000000-0009-0000-0000-000002000000}">
    <sortState xmlns:xlrd2="http://schemas.microsoft.com/office/spreadsheetml/2017/richdata2" ref="A2:D499">
      <sortCondition ref="C1:C499"/>
    </sortState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E9A8D-F488-4977-ACC2-5A10CA088692}">
  <dimension ref="A1:E513"/>
  <sheetViews>
    <sheetView workbookViewId="0">
      <selection activeCell="C4" sqref="C4"/>
    </sheetView>
  </sheetViews>
  <sheetFormatPr defaultRowHeight="14.4" x14ac:dyDescent="0.3"/>
  <cols>
    <col min="3" max="3" width="45.5546875" customWidth="1"/>
    <col min="4" max="4" width="37.109375" customWidth="1"/>
    <col min="5" max="5" width="36.5546875" customWidth="1"/>
  </cols>
  <sheetData>
    <row r="1" spans="1:5" x14ac:dyDescent="0.3">
      <c r="A1" t="s">
        <v>1619</v>
      </c>
    </row>
    <row r="3" spans="1:5" x14ac:dyDescent="0.3">
      <c r="A3" s="1" t="s">
        <v>991</v>
      </c>
      <c r="B3" s="1" t="s">
        <v>992</v>
      </c>
      <c r="C3" s="1" t="s">
        <v>1532</v>
      </c>
      <c r="D3" s="1" t="s">
        <v>863</v>
      </c>
      <c r="E3" s="1" t="s">
        <v>1533</v>
      </c>
    </row>
    <row r="4" spans="1:5" x14ac:dyDescent="0.3">
      <c r="A4" t="s">
        <v>886</v>
      </c>
      <c r="B4" t="s">
        <v>865</v>
      </c>
      <c r="C4" t="s">
        <v>273</v>
      </c>
      <c r="D4" t="s">
        <v>887</v>
      </c>
      <c r="E4" t="s">
        <v>273</v>
      </c>
    </row>
    <row r="5" spans="1:5" x14ac:dyDescent="0.3">
      <c r="A5" t="s">
        <v>886</v>
      </c>
      <c r="B5" t="s">
        <v>865</v>
      </c>
      <c r="C5" t="s">
        <v>76</v>
      </c>
      <c r="D5" t="s">
        <v>988</v>
      </c>
      <c r="E5" t="s">
        <v>1534</v>
      </c>
    </row>
    <row r="6" spans="1:5" x14ac:dyDescent="0.3">
      <c r="A6" t="s">
        <v>886</v>
      </c>
      <c r="B6" t="s">
        <v>865</v>
      </c>
      <c r="C6" t="s">
        <v>244</v>
      </c>
      <c r="D6" t="s">
        <v>244</v>
      </c>
      <c r="E6" t="s">
        <v>244</v>
      </c>
    </row>
    <row r="7" spans="1:5" x14ac:dyDescent="0.3">
      <c r="A7" t="s">
        <v>886</v>
      </c>
      <c r="B7" t="s">
        <v>865</v>
      </c>
      <c r="C7" t="s">
        <v>195</v>
      </c>
      <c r="D7" t="s">
        <v>195</v>
      </c>
      <c r="E7" t="s">
        <v>1535</v>
      </c>
    </row>
    <row r="8" spans="1:5" x14ac:dyDescent="0.3">
      <c r="A8" t="s">
        <v>886</v>
      </c>
      <c r="B8" t="s">
        <v>865</v>
      </c>
      <c r="C8" t="s">
        <v>74</v>
      </c>
      <c r="D8" t="s">
        <v>75</v>
      </c>
      <c r="E8" t="s">
        <v>1535</v>
      </c>
    </row>
    <row r="9" spans="1:5" x14ac:dyDescent="0.3">
      <c r="A9" t="s">
        <v>886</v>
      </c>
      <c r="B9" t="s">
        <v>865</v>
      </c>
      <c r="C9" t="s">
        <v>342</v>
      </c>
      <c r="D9" t="s">
        <v>890</v>
      </c>
      <c r="E9" t="s">
        <v>342</v>
      </c>
    </row>
    <row r="10" spans="1:5" x14ac:dyDescent="0.3">
      <c r="A10" t="s">
        <v>886</v>
      </c>
      <c r="B10" t="s">
        <v>865</v>
      </c>
      <c r="C10" t="s">
        <v>1536</v>
      </c>
      <c r="D10" t="s">
        <v>1536</v>
      </c>
      <c r="E10" t="s">
        <v>1537</v>
      </c>
    </row>
    <row r="11" spans="1:5" x14ac:dyDescent="0.3">
      <c r="A11" t="s">
        <v>886</v>
      </c>
      <c r="B11" t="s">
        <v>865</v>
      </c>
      <c r="C11" t="s">
        <v>121</v>
      </c>
      <c r="D11" t="s">
        <v>121</v>
      </c>
      <c r="E11" t="s">
        <v>121</v>
      </c>
    </row>
    <row r="12" spans="1:5" x14ac:dyDescent="0.3">
      <c r="A12" t="s">
        <v>886</v>
      </c>
      <c r="B12" t="s">
        <v>865</v>
      </c>
      <c r="C12" t="s">
        <v>204</v>
      </c>
      <c r="D12" t="s">
        <v>204</v>
      </c>
      <c r="E12" t="s">
        <v>1538</v>
      </c>
    </row>
    <row r="13" spans="1:5" x14ac:dyDescent="0.3">
      <c r="A13" t="s">
        <v>886</v>
      </c>
      <c r="B13" t="s">
        <v>865</v>
      </c>
      <c r="C13" t="s">
        <v>277</v>
      </c>
      <c r="D13" t="s">
        <v>865</v>
      </c>
      <c r="E13" t="s">
        <v>1539</v>
      </c>
    </row>
    <row r="14" spans="1:5" x14ac:dyDescent="0.3">
      <c r="A14" t="s">
        <v>886</v>
      </c>
      <c r="B14" t="s">
        <v>865</v>
      </c>
      <c r="C14" t="s">
        <v>277</v>
      </c>
      <c r="D14" t="s">
        <v>277</v>
      </c>
      <c r="E14" t="s">
        <v>277</v>
      </c>
    </row>
    <row r="15" spans="1:5" x14ac:dyDescent="0.3">
      <c r="A15" t="s">
        <v>865</v>
      </c>
      <c r="B15" t="s">
        <v>886</v>
      </c>
      <c r="C15" t="s">
        <v>34</v>
      </c>
      <c r="D15" t="s">
        <v>879</v>
      </c>
      <c r="E15" t="s">
        <v>1540</v>
      </c>
    </row>
    <row r="16" spans="1:5" x14ac:dyDescent="0.3">
      <c r="A16" t="s">
        <v>886</v>
      </c>
      <c r="B16" t="s">
        <v>865</v>
      </c>
      <c r="C16" t="s">
        <v>294</v>
      </c>
      <c r="D16" t="s">
        <v>899</v>
      </c>
      <c r="E16" t="s">
        <v>294</v>
      </c>
    </row>
    <row r="17" spans="1:5" x14ac:dyDescent="0.3">
      <c r="A17" t="s">
        <v>865</v>
      </c>
      <c r="B17" t="s">
        <v>886</v>
      </c>
      <c r="C17" t="s">
        <v>16</v>
      </c>
      <c r="D17" t="s">
        <v>16</v>
      </c>
      <c r="E17" t="s">
        <v>16</v>
      </c>
    </row>
    <row r="18" spans="1:5" x14ac:dyDescent="0.3">
      <c r="A18" t="s">
        <v>886</v>
      </c>
      <c r="B18" t="s">
        <v>865</v>
      </c>
      <c r="C18" t="s">
        <v>170</v>
      </c>
      <c r="D18" t="s">
        <v>170</v>
      </c>
      <c r="E18" t="s">
        <v>170</v>
      </c>
    </row>
    <row r="19" spans="1:5" x14ac:dyDescent="0.3">
      <c r="A19" t="s">
        <v>886</v>
      </c>
      <c r="B19" t="s">
        <v>865</v>
      </c>
      <c r="C19" t="s">
        <v>1541</v>
      </c>
      <c r="D19" t="s">
        <v>865</v>
      </c>
      <c r="E19" t="s">
        <v>1541</v>
      </c>
    </row>
    <row r="20" spans="1:5" x14ac:dyDescent="0.3">
      <c r="A20" t="s">
        <v>886</v>
      </c>
      <c r="B20" t="s">
        <v>865</v>
      </c>
      <c r="C20" t="s">
        <v>435</v>
      </c>
      <c r="D20" t="s">
        <v>435</v>
      </c>
      <c r="E20" t="s">
        <v>435</v>
      </c>
    </row>
    <row r="21" spans="1:5" x14ac:dyDescent="0.3">
      <c r="A21" t="s">
        <v>886</v>
      </c>
      <c r="B21" t="s">
        <v>865</v>
      </c>
      <c r="C21" t="s">
        <v>300</v>
      </c>
      <c r="D21" t="s">
        <v>300</v>
      </c>
      <c r="E21" t="s">
        <v>300</v>
      </c>
    </row>
    <row r="22" spans="1:5" x14ac:dyDescent="0.3">
      <c r="A22" t="s">
        <v>886</v>
      </c>
      <c r="B22" t="s">
        <v>865</v>
      </c>
      <c r="C22" t="s">
        <v>179</v>
      </c>
      <c r="D22" t="s">
        <v>313</v>
      </c>
      <c r="E22" t="s">
        <v>300</v>
      </c>
    </row>
    <row r="23" spans="1:5" x14ac:dyDescent="0.3">
      <c r="A23" t="s">
        <v>886</v>
      </c>
      <c r="B23" t="s">
        <v>865</v>
      </c>
      <c r="C23" t="s">
        <v>397</v>
      </c>
      <c r="D23" t="s">
        <v>397</v>
      </c>
      <c r="E23" t="s">
        <v>1542</v>
      </c>
    </row>
    <row r="24" spans="1:5" x14ac:dyDescent="0.3">
      <c r="A24" t="s">
        <v>886</v>
      </c>
      <c r="B24" t="s">
        <v>865</v>
      </c>
      <c r="C24" t="s">
        <v>388</v>
      </c>
      <c r="D24" t="s">
        <v>910</v>
      </c>
      <c r="E24" t="s">
        <v>388</v>
      </c>
    </row>
    <row r="25" spans="1:5" x14ac:dyDescent="0.3">
      <c r="A25" t="s">
        <v>886</v>
      </c>
      <c r="B25" t="s">
        <v>865</v>
      </c>
      <c r="C25" t="s">
        <v>361</v>
      </c>
      <c r="D25" t="s">
        <v>361</v>
      </c>
      <c r="E25" t="s">
        <v>361</v>
      </c>
    </row>
    <row r="26" spans="1:5" x14ac:dyDescent="0.3">
      <c r="A26" t="s">
        <v>886</v>
      </c>
      <c r="B26" t="s">
        <v>865</v>
      </c>
      <c r="C26" t="s">
        <v>364</v>
      </c>
      <c r="D26" t="s">
        <v>364</v>
      </c>
      <c r="E26" t="s">
        <v>361</v>
      </c>
    </row>
    <row r="27" spans="1:5" x14ac:dyDescent="0.3">
      <c r="A27" t="s">
        <v>886</v>
      </c>
      <c r="B27" t="s">
        <v>865</v>
      </c>
      <c r="C27" t="s">
        <v>449</v>
      </c>
      <c r="D27" t="s">
        <v>449</v>
      </c>
      <c r="E27" t="s">
        <v>449</v>
      </c>
    </row>
    <row r="28" spans="1:5" x14ac:dyDescent="0.3">
      <c r="A28" t="s">
        <v>886</v>
      </c>
      <c r="B28" t="s">
        <v>865</v>
      </c>
      <c r="C28" t="s">
        <v>252</v>
      </c>
      <c r="D28" t="s">
        <v>252</v>
      </c>
      <c r="E28" t="s">
        <v>1543</v>
      </c>
    </row>
    <row r="29" spans="1:5" x14ac:dyDescent="0.3">
      <c r="A29" t="s">
        <v>886</v>
      </c>
      <c r="B29" t="s">
        <v>865</v>
      </c>
      <c r="C29" t="s">
        <v>245</v>
      </c>
      <c r="D29" t="s">
        <v>245</v>
      </c>
      <c r="E29" t="s">
        <v>1544</v>
      </c>
    </row>
    <row r="30" spans="1:5" x14ac:dyDescent="0.3">
      <c r="A30" t="s">
        <v>886</v>
      </c>
      <c r="B30" t="s">
        <v>865</v>
      </c>
      <c r="C30" t="s">
        <v>345</v>
      </c>
      <c r="D30" t="s">
        <v>345</v>
      </c>
      <c r="E30" t="s">
        <v>1545</v>
      </c>
    </row>
    <row r="31" spans="1:5" x14ac:dyDescent="0.3">
      <c r="A31" t="s">
        <v>886</v>
      </c>
      <c r="B31" t="s">
        <v>865</v>
      </c>
      <c r="C31" t="s">
        <v>308</v>
      </c>
      <c r="D31" t="s">
        <v>308</v>
      </c>
      <c r="E31" t="s">
        <v>1545</v>
      </c>
    </row>
    <row r="32" spans="1:5" x14ac:dyDescent="0.3">
      <c r="A32" t="s">
        <v>886</v>
      </c>
      <c r="B32" t="s">
        <v>865</v>
      </c>
      <c r="C32" t="s">
        <v>392</v>
      </c>
      <c r="D32" t="s">
        <v>392</v>
      </c>
      <c r="E32" t="s">
        <v>1546</v>
      </c>
    </row>
    <row r="33" spans="1:5" x14ac:dyDescent="0.3">
      <c r="A33" t="s">
        <v>886</v>
      </c>
      <c r="B33" t="s">
        <v>865</v>
      </c>
      <c r="C33" t="s">
        <v>373</v>
      </c>
      <c r="D33" t="s">
        <v>977</v>
      </c>
      <c r="E33" t="s">
        <v>1546</v>
      </c>
    </row>
    <row r="34" spans="1:5" x14ac:dyDescent="0.3">
      <c r="A34" t="s">
        <v>886</v>
      </c>
      <c r="B34" t="s">
        <v>865</v>
      </c>
      <c r="C34" t="s">
        <v>234</v>
      </c>
      <c r="D34" t="s">
        <v>918</v>
      </c>
      <c r="E34" t="s">
        <v>1547</v>
      </c>
    </row>
    <row r="35" spans="1:5" x14ac:dyDescent="0.3">
      <c r="A35" t="s">
        <v>886</v>
      </c>
      <c r="B35" t="s">
        <v>865</v>
      </c>
      <c r="C35" t="s">
        <v>241</v>
      </c>
      <c r="D35" t="s">
        <v>241</v>
      </c>
      <c r="E35" t="s">
        <v>241</v>
      </c>
    </row>
    <row r="36" spans="1:5" x14ac:dyDescent="0.3">
      <c r="A36" t="s">
        <v>886</v>
      </c>
      <c r="B36" t="s">
        <v>865</v>
      </c>
      <c r="C36" t="s">
        <v>375</v>
      </c>
      <c r="D36" t="s">
        <v>241</v>
      </c>
      <c r="E36" t="s">
        <v>1548</v>
      </c>
    </row>
    <row r="37" spans="1:5" x14ac:dyDescent="0.3">
      <c r="A37" t="s">
        <v>886</v>
      </c>
      <c r="B37" t="s">
        <v>865</v>
      </c>
      <c r="C37" t="s">
        <v>71</v>
      </c>
      <c r="D37" t="s">
        <v>71</v>
      </c>
      <c r="E37" t="s">
        <v>71</v>
      </c>
    </row>
    <row r="38" spans="1:5" x14ac:dyDescent="0.3">
      <c r="A38" t="s">
        <v>886</v>
      </c>
      <c r="B38" t="s">
        <v>865</v>
      </c>
      <c r="C38" t="s">
        <v>336</v>
      </c>
      <c r="D38" t="s">
        <v>336</v>
      </c>
      <c r="E38" t="s">
        <v>1549</v>
      </c>
    </row>
    <row r="39" spans="1:5" x14ac:dyDescent="0.3">
      <c r="A39" t="s">
        <v>886</v>
      </c>
      <c r="B39" t="s">
        <v>865</v>
      </c>
      <c r="C39" t="s">
        <v>243</v>
      </c>
      <c r="D39" t="s">
        <v>892</v>
      </c>
      <c r="E39" t="s">
        <v>1550</v>
      </c>
    </row>
    <row r="40" spans="1:5" x14ac:dyDescent="0.3">
      <c r="A40" t="s">
        <v>886</v>
      </c>
      <c r="B40" t="s">
        <v>865</v>
      </c>
      <c r="C40" t="s">
        <v>243</v>
      </c>
      <c r="D40" t="s">
        <v>895</v>
      </c>
      <c r="E40" t="s">
        <v>1550</v>
      </c>
    </row>
    <row r="41" spans="1:5" x14ac:dyDescent="0.3">
      <c r="A41" t="s">
        <v>865</v>
      </c>
      <c r="B41" t="s">
        <v>886</v>
      </c>
      <c r="C41" t="s">
        <v>17</v>
      </c>
      <c r="D41" t="s">
        <v>868</v>
      </c>
      <c r="E41" t="s">
        <v>1551</v>
      </c>
    </row>
    <row r="42" spans="1:5" x14ac:dyDescent="0.3">
      <c r="A42" t="s">
        <v>886</v>
      </c>
      <c r="B42" t="s">
        <v>865</v>
      </c>
      <c r="C42" t="s">
        <v>140</v>
      </c>
      <c r="D42" t="s">
        <v>140</v>
      </c>
      <c r="E42" t="s">
        <v>1552</v>
      </c>
    </row>
    <row r="43" spans="1:5" x14ac:dyDescent="0.3">
      <c r="A43" t="s">
        <v>886</v>
      </c>
      <c r="B43" t="s">
        <v>865</v>
      </c>
      <c r="C43" t="s">
        <v>178</v>
      </c>
      <c r="D43" t="s">
        <v>178</v>
      </c>
      <c r="E43" t="s">
        <v>1553</v>
      </c>
    </row>
    <row r="44" spans="1:5" x14ac:dyDescent="0.3">
      <c r="A44" t="s">
        <v>886</v>
      </c>
      <c r="B44" t="s">
        <v>865</v>
      </c>
      <c r="C44" t="s">
        <v>92</v>
      </c>
      <c r="D44" t="s">
        <v>92</v>
      </c>
      <c r="E44" t="s">
        <v>1553</v>
      </c>
    </row>
    <row r="45" spans="1:5" x14ac:dyDescent="0.3">
      <c r="A45" t="s">
        <v>886</v>
      </c>
      <c r="B45" t="s">
        <v>865</v>
      </c>
      <c r="C45" t="s">
        <v>78</v>
      </c>
      <c r="D45" t="s">
        <v>78</v>
      </c>
      <c r="E45" t="s">
        <v>1554</v>
      </c>
    </row>
    <row r="46" spans="1:5" x14ac:dyDescent="0.3">
      <c r="A46" t="s">
        <v>886</v>
      </c>
      <c r="B46" t="s">
        <v>865</v>
      </c>
      <c r="C46" t="s">
        <v>332</v>
      </c>
      <c r="D46" t="s">
        <v>332</v>
      </c>
      <c r="E46" t="s">
        <v>1555</v>
      </c>
    </row>
    <row r="47" spans="1:5" x14ac:dyDescent="0.3">
      <c r="A47" t="s">
        <v>886</v>
      </c>
      <c r="B47" t="s">
        <v>865</v>
      </c>
      <c r="C47" t="s">
        <v>411</v>
      </c>
      <c r="D47" t="s">
        <v>411</v>
      </c>
      <c r="E47" t="s">
        <v>411</v>
      </c>
    </row>
    <row r="48" spans="1:5" x14ac:dyDescent="0.3">
      <c r="A48" t="s">
        <v>886</v>
      </c>
      <c r="B48" t="s">
        <v>886</v>
      </c>
      <c r="C48" t="s">
        <v>23</v>
      </c>
      <c r="D48" t="s">
        <v>23</v>
      </c>
      <c r="E48" t="s">
        <v>23</v>
      </c>
    </row>
    <row r="49" spans="1:5" x14ac:dyDescent="0.3">
      <c r="A49" t="s">
        <v>886</v>
      </c>
      <c r="B49" t="s">
        <v>865</v>
      </c>
      <c r="C49" t="s">
        <v>303</v>
      </c>
      <c r="D49" t="s">
        <v>303</v>
      </c>
      <c r="E49" t="s">
        <v>1556</v>
      </c>
    </row>
    <row r="50" spans="1:5" x14ac:dyDescent="0.3">
      <c r="A50" t="s">
        <v>886</v>
      </c>
      <c r="B50" t="s">
        <v>865</v>
      </c>
      <c r="C50" t="s">
        <v>77</v>
      </c>
      <c r="D50" t="s">
        <v>77</v>
      </c>
      <c r="E50" t="s">
        <v>77</v>
      </c>
    </row>
    <row r="51" spans="1:5" x14ac:dyDescent="0.3">
      <c r="A51" t="s">
        <v>886</v>
      </c>
      <c r="B51" t="s">
        <v>865</v>
      </c>
      <c r="C51" t="s">
        <v>242</v>
      </c>
      <c r="D51" t="s">
        <v>242</v>
      </c>
      <c r="E51" t="s">
        <v>1557</v>
      </c>
    </row>
    <row r="52" spans="1:5" x14ac:dyDescent="0.3">
      <c r="A52" t="s">
        <v>886</v>
      </c>
      <c r="B52" t="s">
        <v>865</v>
      </c>
      <c r="C52" t="s">
        <v>319</v>
      </c>
      <c r="D52" t="s">
        <v>319</v>
      </c>
      <c r="E52" t="s">
        <v>1558</v>
      </c>
    </row>
    <row r="53" spans="1:5" x14ac:dyDescent="0.3">
      <c r="A53" t="s">
        <v>886</v>
      </c>
      <c r="B53" t="s">
        <v>865</v>
      </c>
      <c r="C53" t="s">
        <v>443</v>
      </c>
      <c r="D53" t="s">
        <v>443</v>
      </c>
      <c r="E53" t="s">
        <v>1559</v>
      </c>
    </row>
    <row r="54" spans="1:5" x14ac:dyDescent="0.3">
      <c r="A54" t="s">
        <v>886</v>
      </c>
      <c r="B54" t="s">
        <v>865</v>
      </c>
      <c r="C54" t="s">
        <v>427</v>
      </c>
      <c r="D54" t="s">
        <v>865</v>
      </c>
      <c r="E54" t="s">
        <v>1560</v>
      </c>
    </row>
    <row r="55" spans="1:5" x14ac:dyDescent="0.3">
      <c r="A55" t="s">
        <v>886</v>
      </c>
      <c r="B55" t="s">
        <v>865</v>
      </c>
      <c r="C55" t="s">
        <v>427</v>
      </c>
      <c r="D55" t="s">
        <v>865</v>
      </c>
      <c r="E55" t="s">
        <v>1561</v>
      </c>
    </row>
    <row r="56" spans="1:5" x14ac:dyDescent="0.3">
      <c r="A56" t="s">
        <v>886</v>
      </c>
      <c r="B56" t="s">
        <v>865</v>
      </c>
      <c r="C56" t="s">
        <v>427</v>
      </c>
      <c r="D56" t="s">
        <v>865</v>
      </c>
      <c r="E56" t="s">
        <v>1562</v>
      </c>
    </row>
    <row r="57" spans="1:5" x14ac:dyDescent="0.3">
      <c r="A57" t="s">
        <v>886</v>
      </c>
      <c r="B57" t="s">
        <v>865</v>
      </c>
      <c r="C57" t="s">
        <v>427</v>
      </c>
      <c r="D57" t="s">
        <v>865</v>
      </c>
      <c r="E57" t="s">
        <v>1563</v>
      </c>
    </row>
    <row r="58" spans="1:5" x14ac:dyDescent="0.3">
      <c r="A58" t="s">
        <v>865</v>
      </c>
      <c r="B58" t="s">
        <v>886</v>
      </c>
      <c r="C58" t="s">
        <v>25</v>
      </c>
      <c r="D58" t="s">
        <v>379</v>
      </c>
      <c r="E58" t="s">
        <v>164</v>
      </c>
    </row>
    <row r="59" spans="1:5" x14ac:dyDescent="0.3">
      <c r="A59" t="s">
        <v>886</v>
      </c>
      <c r="B59" t="s">
        <v>865</v>
      </c>
      <c r="C59" t="s">
        <v>164</v>
      </c>
      <c r="D59" t="s">
        <v>164</v>
      </c>
      <c r="E59" t="s">
        <v>164</v>
      </c>
    </row>
    <row r="60" spans="1:5" x14ac:dyDescent="0.3">
      <c r="A60" t="s">
        <v>886</v>
      </c>
      <c r="B60" t="s">
        <v>865</v>
      </c>
      <c r="C60" t="s">
        <v>430</v>
      </c>
      <c r="D60" t="s">
        <v>430</v>
      </c>
      <c r="E60" t="s">
        <v>430</v>
      </c>
    </row>
    <row r="61" spans="1:5" x14ac:dyDescent="0.3">
      <c r="A61" t="s">
        <v>886</v>
      </c>
      <c r="B61" t="s">
        <v>865</v>
      </c>
      <c r="C61" t="s">
        <v>157</v>
      </c>
      <c r="D61" t="s">
        <v>424</v>
      </c>
      <c r="E61" t="s">
        <v>430</v>
      </c>
    </row>
    <row r="62" spans="1:5" x14ac:dyDescent="0.3">
      <c r="A62" t="s">
        <v>886</v>
      </c>
      <c r="B62" t="s">
        <v>865</v>
      </c>
      <c r="C62" t="s">
        <v>377</v>
      </c>
      <c r="D62" t="s">
        <v>377</v>
      </c>
      <c r="E62" t="s">
        <v>1564</v>
      </c>
    </row>
    <row r="63" spans="1:5" x14ac:dyDescent="0.3">
      <c r="A63" t="s">
        <v>886</v>
      </c>
      <c r="B63" t="s">
        <v>865</v>
      </c>
      <c r="C63" t="s">
        <v>91</v>
      </c>
      <c r="D63" t="s">
        <v>91</v>
      </c>
      <c r="E63" t="s">
        <v>91</v>
      </c>
    </row>
    <row r="64" spans="1:5" x14ac:dyDescent="0.3">
      <c r="A64" t="s">
        <v>886</v>
      </c>
      <c r="B64" t="s">
        <v>865</v>
      </c>
      <c r="C64" t="s">
        <v>56</v>
      </c>
      <c r="D64" t="s">
        <v>56</v>
      </c>
      <c r="E64" t="s">
        <v>1565</v>
      </c>
    </row>
    <row r="65" spans="1:5" x14ac:dyDescent="0.3">
      <c r="A65" t="s">
        <v>886</v>
      </c>
      <c r="B65" t="s">
        <v>865</v>
      </c>
      <c r="C65" t="s">
        <v>177</v>
      </c>
      <c r="D65" t="s">
        <v>177</v>
      </c>
      <c r="E65" t="s">
        <v>1566</v>
      </c>
    </row>
    <row r="66" spans="1:5" x14ac:dyDescent="0.3">
      <c r="A66" t="s">
        <v>886</v>
      </c>
      <c r="B66" t="s">
        <v>865</v>
      </c>
      <c r="C66" t="s">
        <v>292</v>
      </c>
      <c r="D66" t="s">
        <v>292</v>
      </c>
      <c r="E66" t="s">
        <v>1567</v>
      </c>
    </row>
    <row r="67" spans="1:5" x14ac:dyDescent="0.3">
      <c r="A67" t="s">
        <v>886</v>
      </c>
      <c r="B67" t="s">
        <v>865</v>
      </c>
      <c r="C67" t="s">
        <v>267</v>
      </c>
      <c r="D67" t="s">
        <v>937</v>
      </c>
      <c r="E67" t="s">
        <v>267</v>
      </c>
    </row>
    <row r="68" spans="1:5" x14ac:dyDescent="0.3">
      <c r="A68" t="s">
        <v>886</v>
      </c>
      <c r="B68" t="s">
        <v>886</v>
      </c>
      <c r="C68" t="s">
        <v>27</v>
      </c>
      <c r="D68" t="s">
        <v>27</v>
      </c>
      <c r="E68" t="s">
        <v>27</v>
      </c>
    </row>
    <row r="69" spans="1:5" x14ac:dyDescent="0.3">
      <c r="A69" t="s">
        <v>886</v>
      </c>
      <c r="B69" t="s">
        <v>865</v>
      </c>
      <c r="C69" t="s">
        <v>231</v>
      </c>
      <c r="D69" t="s">
        <v>231</v>
      </c>
      <c r="E69" t="s">
        <v>1568</v>
      </c>
    </row>
    <row r="70" spans="1:5" x14ac:dyDescent="0.3">
      <c r="A70" t="s">
        <v>886</v>
      </c>
      <c r="B70" t="s">
        <v>865</v>
      </c>
      <c r="C70" t="s">
        <v>148</v>
      </c>
      <c r="D70" t="s">
        <v>148</v>
      </c>
      <c r="E70" t="s">
        <v>1568</v>
      </c>
    </row>
    <row r="71" spans="1:5" x14ac:dyDescent="0.3">
      <c r="A71" t="s">
        <v>886</v>
      </c>
      <c r="B71" t="s">
        <v>865</v>
      </c>
      <c r="C71" t="s">
        <v>219</v>
      </c>
      <c r="D71" t="s">
        <v>219</v>
      </c>
      <c r="E71" t="s">
        <v>1569</v>
      </c>
    </row>
    <row r="72" spans="1:5" x14ac:dyDescent="0.3">
      <c r="A72" t="s">
        <v>886</v>
      </c>
      <c r="B72" t="s">
        <v>865</v>
      </c>
      <c r="C72" t="s">
        <v>393</v>
      </c>
      <c r="D72" t="s">
        <v>393</v>
      </c>
      <c r="E72" t="s">
        <v>393</v>
      </c>
    </row>
    <row r="73" spans="1:5" x14ac:dyDescent="0.3">
      <c r="A73" t="s">
        <v>886</v>
      </c>
      <c r="B73" t="s">
        <v>865</v>
      </c>
      <c r="C73" t="s">
        <v>58</v>
      </c>
      <c r="D73" t="s">
        <v>58</v>
      </c>
      <c r="E73" t="s">
        <v>58</v>
      </c>
    </row>
    <row r="74" spans="1:5" x14ac:dyDescent="0.3">
      <c r="A74" t="s">
        <v>886</v>
      </c>
      <c r="B74" t="s">
        <v>865</v>
      </c>
      <c r="C74" t="s">
        <v>410</v>
      </c>
      <c r="D74" t="s">
        <v>410</v>
      </c>
      <c r="E74" t="s">
        <v>64</v>
      </c>
    </row>
    <row r="75" spans="1:5" x14ac:dyDescent="0.3">
      <c r="A75" t="s">
        <v>886</v>
      </c>
      <c r="B75" t="s">
        <v>865</v>
      </c>
      <c r="C75" t="s">
        <v>64</v>
      </c>
      <c r="D75" t="s">
        <v>64</v>
      </c>
      <c r="E75" t="s">
        <v>64</v>
      </c>
    </row>
    <row r="76" spans="1:5" x14ac:dyDescent="0.3">
      <c r="A76" t="s">
        <v>886</v>
      </c>
      <c r="B76" t="s">
        <v>865</v>
      </c>
      <c r="C76" t="s">
        <v>201</v>
      </c>
      <c r="D76" t="s">
        <v>201</v>
      </c>
      <c r="E76" t="s">
        <v>1570</v>
      </c>
    </row>
    <row r="77" spans="1:5" x14ac:dyDescent="0.3">
      <c r="A77" t="s">
        <v>886</v>
      </c>
      <c r="B77" t="s">
        <v>865</v>
      </c>
      <c r="C77" t="s">
        <v>102</v>
      </c>
      <c r="D77" t="s">
        <v>102</v>
      </c>
      <c r="E77" t="s">
        <v>102</v>
      </c>
    </row>
    <row r="78" spans="1:5" x14ac:dyDescent="0.3">
      <c r="A78" t="s">
        <v>865</v>
      </c>
      <c r="B78" t="s">
        <v>886</v>
      </c>
      <c r="C78" t="s">
        <v>22</v>
      </c>
      <c r="D78" t="s">
        <v>22</v>
      </c>
      <c r="E78" t="s">
        <v>1571</v>
      </c>
    </row>
    <row r="79" spans="1:5" x14ac:dyDescent="0.3">
      <c r="A79" t="s">
        <v>886</v>
      </c>
      <c r="B79" t="s">
        <v>865</v>
      </c>
      <c r="C79" t="s">
        <v>355</v>
      </c>
      <c r="D79" t="s">
        <v>355</v>
      </c>
      <c r="E79" t="s">
        <v>1571</v>
      </c>
    </row>
    <row r="80" spans="1:5" x14ac:dyDescent="0.3">
      <c r="A80" t="s">
        <v>886</v>
      </c>
      <c r="B80" t="s">
        <v>886</v>
      </c>
      <c r="C80" t="s">
        <v>33</v>
      </c>
      <c r="D80" t="s">
        <v>33</v>
      </c>
      <c r="E80" t="s">
        <v>1572</v>
      </c>
    </row>
    <row r="81" spans="1:5" x14ac:dyDescent="0.3">
      <c r="A81" t="s">
        <v>886</v>
      </c>
      <c r="B81" t="s">
        <v>886</v>
      </c>
      <c r="C81" t="s">
        <v>31</v>
      </c>
      <c r="D81" t="s">
        <v>865</v>
      </c>
      <c r="E81" t="s">
        <v>1573</v>
      </c>
    </row>
    <row r="82" spans="1:5" x14ac:dyDescent="0.3">
      <c r="A82" t="s">
        <v>886</v>
      </c>
      <c r="B82" t="s">
        <v>865</v>
      </c>
      <c r="C82" t="s">
        <v>250</v>
      </c>
      <c r="D82" t="s">
        <v>921</v>
      </c>
      <c r="E82" t="s">
        <v>1574</v>
      </c>
    </row>
    <row r="83" spans="1:5" x14ac:dyDescent="0.3">
      <c r="A83" t="s">
        <v>886</v>
      </c>
      <c r="B83" t="s">
        <v>865</v>
      </c>
      <c r="C83" t="s">
        <v>404</v>
      </c>
      <c r="D83" t="s">
        <v>404</v>
      </c>
      <c r="E83" t="s">
        <v>1575</v>
      </c>
    </row>
    <row r="84" spans="1:5" x14ac:dyDescent="0.3">
      <c r="A84" t="s">
        <v>886</v>
      </c>
      <c r="B84" t="s">
        <v>865</v>
      </c>
      <c r="C84" t="s">
        <v>387</v>
      </c>
      <c r="D84" t="s">
        <v>387</v>
      </c>
      <c r="E84" t="s">
        <v>1575</v>
      </c>
    </row>
    <row r="85" spans="1:5" x14ac:dyDescent="0.3">
      <c r="A85" t="s">
        <v>886</v>
      </c>
      <c r="B85" t="s">
        <v>865</v>
      </c>
      <c r="C85" t="s">
        <v>299</v>
      </c>
      <c r="D85" t="s">
        <v>299</v>
      </c>
      <c r="E85" t="s">
        <v>1575</v>
      </c>
    </row>
    <row r="86" spans="1:5" x14ac:dyDescent="0.3">
      <c r="A86" t="s">
        <v>886</v>
      </c>
      <c r="B86" t="s">
        <v>865</v>
      </c>
      <c r="C86" t="s">
        <v>181</v>
      </c>
      <c r="D86" t="s">
        <v>181</v>
      </c>
      <c r="E86" t="s">
        <v>181</v>
      </c>
    </row>
    <row r="87" spans="1:5" x14ac:dyDescent="0.3">
      <c r="A87" t="s">
        <v>886</v>
      </c>
      <c r="B87" t="s">
        <v>865</v>
      </c>
      <c r="C87" t="s">
        <v>51</v>
      </c>
      <c r="D87" t="s">
        <v>967</v>
      </c>
      <c r="E87" t="s">
        <v>181</v>
      </c>
    </row>
    <row r="88" spans="1:5" x14ac:dyDescent="0.3">
      <c r="A88" t="s">
        <v>886</v>
      </c>
      <c r="B88" t="s">
        <v>865</v>
      </c>
      <c r="C88" t="s">
        <v>264</v>
      </c>
      <c r="D88" t="s">
        <v>898</v>
      </c>
      <c r="E88" t="s">
        <v>1576</v>
      </c>
    </row>
    <row r="89" spans="1:5" x14ac:dyDescent="0.3">
      <c r="A89" t="s">
        <v>886</v>
      </c>
      <c r="B89" t="s">
        <v>886</v>
      </c>
      <c r="C89" t="s">
        <v>18</v>
      </c>
      <c r="D89" t="s">
        <v>18</v>
      </c>
      <c r="E89" t="s">
        <v>1577</v>
      </c>
    </row>
    <row r="90" spans="1:5" x14ac:dyDescent="0.3">
      <c r="A90" t="s">
        <v>886</v>
      </c>
      <c r="B90" t="s">
        <v>886</v>
      </c>
      <c r="C90" t="s">
        <v>21</v>
      </c>
      <c r="D90" t="s">
        <v>21</v>
      </c>
      <c r="E90" t="s">
        <v>1578</v>
      </c>
    </row>
    <row r="91" spans="1:5" x14ac:dyDescent="0.3">
      <c r="A91" t="s">
        <v>886</v>
      </c>
      <c r="B91" t="s">
        <v>886</v>
      </c>
      <c r="C91" t="s">
        <v>41</v>
      </c>
      <c r="D91" t="s">
        <v>974</v>
      </c>
      <c r="E91" t="s">
        <v>1579</v>
      </c>
    </row>
    <row r="92" spans="1:5" x14ac:dyDescent="0.3">
      <c r="A92" t="s">
        <v>886</v>
      </c>
      <c r="B92" t="s">
        <v>865</v>
      </c>
      <c r="C92" t="s">
        <v>370</v>
      </c>
      <c r="D92" t="s">
        <v>370</v>
      </c>
      <c r="E92" t="s">
        <v>1580</v>
      </c>
    </row>
    <row r="93" spans="1:5" x14ac:dyDescent="0.3">
      <c r="A93" t="s">
        <v>886</v>
      </c>
      <c r="B93" t="s">
        <v>865</v>
      </c>
      <c r="C93" t="s">
        <v>90</v>
      </c>
      <c r="D93" t="s">
        <v>90</v>
      </c>
      <c r="E93" t="s">
        <v>1581</v>
      </c>
    </row>
    <row r="94" spans="1:5" x14ac:dyDescent="0.3">
      <c r="A94" t="s">
        <v>886</v>
      </c>
      <c r="B94" t="s">
        <v>865</v>
      </c>
      <c r="C94" t="s">
        <v>285</v>
      </c>
      <c r="D94" t="s">
        <v>285</v>
      </c>
      <c r="E94" t="s">
        <v>1582</v>
      </c>
    </row>
    <row r="95" spans="1:5" x14ac:dyDescent="0.3">
      <c r="A95" t="s">
        <v>886</v>
      </c>
      <c r="B95" t="s">
        <v>865</v>
      </c>
      <c r="C95" t="s">
        <v>103</v>
      </c>
      <c r="D95" t="s">
        <v>920</v>
      </c>
      <c r="E95" t="s">
        <v>1582</v>
      </c>
    </row>
    <row r="96" spans="1:5" x14ac:dyDescent="0.3">
      <c r="A96" t="s">
        <v>886</v>
      </c>
      <c r="B96" t="s">
        <v>865</v>
      </c>
      <c r="C96" t="s">
        <v>106</v>
      </c>
      <c r="D96" t="s">
        <v>950</v>
      </c>
      <c r="E96" t="s">
        <v>1582</v>
      </c>
    </row>
    <row r="97" spans="1:5" x14ac:dyDescent="0.3">
      <c r="A97" t="s">
        <v>865</v>
      </c>
      <c r="B97" t="s">
        <v>886</v>
      </c>
      <c r="C97" t="s">
        <v>32</v>
      </c>
      <c r="D97" t="s">
        <v>32</v>
      </c>
      <c r="E97" t="s">
        <v>32</v>
      </c>
    </row>
    <row r="98" spans="1:5" x14ac:dyDescent="0.3">
      <c r="A98" t="s">
        <v>886</v>
      </c>
      <c r="B98" t="s">
        <v>865</v>
      </c>
      <c r="C98" t="s">
        <v>161</v>
      </c>
      <c r="D98" t="s">
        <v>33</v>
      </c>
      <c r="E98" t="s">
        <v>1583</v>
      </c>
    </row>
    <row r="99" spans="1:5" x14ac:dyDescent="0.3">
      <c r="A99" t="s">
        <v>886</v>
      </c>
      <c r="B99" t="s">
        <v>886</v>
      </c>
      <c r="C99" t="s">
        <v>33</v>
      </c>
      <c r="D99" t="s">
        <v>865</v>
      </c>
      <c r="E99" t="s">
        <v>1584</v>
      </c>
    </row>
    <row r="100" spans="1:5" x14ac:dyDescent="0.3">
      <c r="A100" t="s">
        <v>886</v>
      </c>
      <c r="B100" t="s">
        <v>886</v>
      </c>
      <c r="C100" t="s">
        <v>33</v>
      </c>
      <c r="D100" t="s">
        <v>865</v>
      </c>
      <c r="E100" t="s">
        <v>1585</v>
      </c>
    </row>
    <row r="101" spans="1:5" x14ac:dyDescent="0.3">
      <c r="A101" t="s">
        <v>886</v>
      </c>
      <c r="B101" t="s">
        <v>865</v>
      </c>
      <c r="C101" t="s">
        <v>395</v>
      </c>
      <c r="D101" t="s">
        <v>395</v>
      </c>
      <c r="E101" t="s">
        <v>1586</v>
      </c>
    </row>
    <row r="102" spans="1:5" x14ac:dyDescent="0.3">
      <c r="A102" t="s">
        <v>865</v>
      </c>
      <c r="B102" t="s">
        <v>886</v>
      </c>
      <c r="C102" t="s">
        <v>35</v>
      </c>
      <c r="D102" t="s">
        <v>35</v>
      </c>
      <c r="E102" t="s">
        <v>35</v>
      </c>
    </row>
    <row r="103" spans="1:5" x14ac:dyDescent="0.3">
      <c r="A103" t="s">
        <v>886</v>
      </c>
      <c r="B103" t="s">
        <v>865</v>
      </c>
      <c r="C103" t="s">
        <v>407</v>
      </c>
      <c r="D103" t="s">
        <v>961</v>
      </c>
      <c r="E103" t="s">
        <v>1587</v>
      </c>
    </row>
    <row r="104" spans="1:5" x14ac:dyDescent="0.3">
      <c r="A104" t="s">
        <v>886</v>
      </c>
      <c r="B104" t="s">
        <v>865</v>
      </c>
      <c r="C104" t="s">
        <v>416</v>
      </c>
      <c r="D104" t="s">
        <v>416</v>
      </c>
      <c r="E104" t="s">
        <v>1588</v>
      </c>
    </row>
    <row r="105" spans="1:5" x14ac:dyDescent="0.3">
      <c r="A105" t="s">
        <v>886</v>
      </c>
      <c r="B105" t="s">
        <v>865</v>
      </c>
      <c r="C105" t="s">
        <v>344</v>
      </c>
      <c r="D105" t="s">
        <v>344</v>
      </c>
      <c r="E105" t="s">
        <v>344</v>
      </c>
    </row>
    <row r="106" spans="1:5" x14ac:dyDescent="0.3">
      <c r="A106" t="s">
        <v>886</v>
      </c>
      <c r="B106" t="s">
        <v>865</v>
      </c>
      <c r="C106" t="s">
        <v>60</v>
      </c>
      <c r="D106" t="s">
        <v>60</v>
      </c>
      <c r="E106" t="s">
        <v>60</v>
      </c>
    </row>
    <row r="107" spans="1:5" x14ac:dyDescent="0.3">
      <c r="A107" t="s">
        <v>886</v>
      </c>
      <c r="B107" t="s">
        <v>886</v>
      </c>
      <c r="C107" t="s">
        <v>37</v>
      </c>
      <c r="D107" t="s">
        <v>37</v>
      </c>
      <c r="E107" t="s">
        <v>1589</v>
      </c>
    </row>
    <row r="108" spans="1:5" x14ac:dyDescent="0.3">
      <c r="A108" t="s">
        <v>886</v>
      </c>
      <c r="B108" t="s">
        <v>865</v>
      </c>
      <c r="C108" t="s">
        <v>439</v>
      </c>
      <c r="D108" t="s">
        <v>439</v>
      </c>
      <c r="E108" t="s">
        <v>1590</v>
      </c>
    </row>
    <row r="109" spans="1:5" x14ac:dyDescent="0.3">
      <c r="A109" t="s">
        <v>886</v>
      </c>
      <c r="B109" t="s">
        <v>865</v>
      </c>
      <c r="C109" t="s">
        <v>217</v>
      </c>
      <c r="D109" t="s">
        <v>217</v>
      </c>
      <c r="E109" t="s">
        <v>1591</v>
      </c>
    </row>
    <row r="110" spans="1:5" x14ac:dyDescent="0.3">
      <c r="A110" t="s">
        <v>886</v>
      </c>
      <c r="B110" t="s">
        <v>865</v>
      </c>
      <c r="C110" t="s">
        <v>369</v>
      </c>
      <c r="D110" t="s">
        <v>369</v>
      </c>
      <c r="E110" t="s">
        <v>1592</v>
      </c>
    </row>
    <row r="111" spans="1:5" x14ac:dyDescent="0.3">
      <c r="A111" t="s">
        <v>865</v>
      </c>
      <c r="B111" t="s">
        <v>886</v>
      </c>
      <c r="C111" t="s">
        <v>38</v>
      </c>
      <c r="D111" t="s">
        <v>38</v>
      </c>
      <c r="E111" t="s">
        <v>38</v>
      </c>
    </row>
    <row r="112" spans="1:5" x14ac:dyDescent="0.3">
      <c r="A112" t="s">
        <v>886</v>
      </c>
      <c r="B112" t="s">
        <v>865</v>
      </c>
      <c r="C112" t="s">
        <v>417</v>
      </c>
      <c r="D112" t="s">
        <v>417</v>
      </c>
      <c r="E112" t="s">
        <v>417</v>
      </c>
    </row>
    <row r="113" spans="1:5" x14ac:dyDescent="0.3">
      <c r="A113" t="s">
        <v>886</v>
      </c>
      <c r="B113" t="s">
        <v>865</v>
      </c>
      <c r="C113" t="s">
        <v>126</v>
      </c>
      <c r="D113" t="s">
        <v>126</v>
      </c>
      <c r="E113" t="s">
        <v>126</v>
      </c>
    </row>
    <row r="114" spans="1:5" x14ac:dyDescent="0.3">
      <c r="A114" t="s">
        <v>886</v>
      </c>
      <c r="B114" t="s">
        <v>865</v>
      </c>
      <c r="C114" t="s">
        <v>57</v>
      </c>
      <c r="D114" t="s">
        <v>57</v>
      </c>
      <c r="E114" t="s">
        <v>57</v>
      </c>
    </row>
    <row r="115" spans="1:5" x14ac:dyDescent="0.3">
      <c r="A115" t="s">
        <v>886</v>
      </c>
      <c r="B115" t="s">
        <v>865</v>
      </c>
      <c r="C115" t="s">
        <v>54</v>
      </c>
      <c r="D115" t="s">
        <v>54</v>
      </c>
      <c r="E115" t="s">
        <v>1593</v>
      </c>
    </row>
    <row r="116" spans="1:5" x14ac:dyDescent="0.3">
      <c r="A116" t="s">
        <v>886</v>
      </c>
      <c r="B116" t="s">
        <v>865</v>
      </c>
      <c r="C116" t="s">
        <v>54</v>
      </c>
      <c r="D116" t="s">
        <v>865</v>
      </c>
      <c r="E116" t="s">
        <v>1594</v>
      </c>
    </row>
    <row r="117" spans="1:5" x14ac:dyDescent="0.3">
      <c r="A117" t="s">
        <v>886</v>
      </c>
      <c r="B117" t="s">
        <v>865</v>
      </c>
      <c r="C117" t="s">
        <v>307</v>
      </c>
      <c r="D117" t="s">
        <v>307</v>
      </c>
      <c r="E117" t="s">
        <v>1595</v>
      </c>
    </row>
    <row r="118" spans="1:5" x14ac:dyDescent="0.3">
      <c r="A118" t="s">
        <v>886</v>
      </c>
      <c r="B118" t="s">
        <v>865</v>
      </c>
      <c r="C118" t="s">
        <v>72</v>
      </c>
      <c r="D118" t="s">
        <v>72</v>
      </c>
      <c r="E118" t="s">
        <v>72</v>
      </c>
    </row>
    <row r="119" spans="1:5" x14ac:dyDescent="0.3">
      <c r="A119" t="s">
        <v>886</v>
      </c>
      <c r="B119" t="s">
        <v>865</v>
      </c>
      <c r="C119" t="s">
        <v>99</v>
      </c>
      <c r="D119" t="s">
        <v>99</v>
      </c>
      <c r="E119" t="s">
        <v>1596</v>
      </c>
    </row>
    <row r="120" spans="1:5" x14ac:dyDescent="0.3">
      <c r="A120" t="s">
        <v>886</v>
      </c>
      <c r="B120" t="s">
        <v>865</v>
      </c>
      <c r="C120" t="s">
        <v>80</v>
      </c>
      <c r="D120" t="s">
        <v>80</v>
      </c>
      <c r="E120" t="s">
        <v>1597</v>
      </c>
    </row>
    <row r="121" spans="1:5" x14ac:dyDescent="0.3">
      <c r="A121" t="s">
        <v>886</v>
      </c>
      <c r="B121" t="s">
        <v>865</v>
      </c>
      <c r="C121" t="s">
        <v>95</v>
      </c>
      <c r="D121" t="s">
        <v>922</v>
      </c>
      <c r="E121" t="s">
        <v>1597</v>
      </c>
    </row>
    <row r="122" spans="1:5" x14ac:dyDescent="0.3">
      <c r="A122" t="s">
        <v>886</v>
      </c>
      <c r="B122" t="s">
        <v>865</v>
      </c>
      <c r="C122" t="s">
        <v>205</v>
      </c>
      <c r="D122" t="s">
        <v>205</v>
      </c>
      <c r="E122" t="s">
        <v>1597</v>
      </c>
    </row>
    <row r="123" spans="1:5" x14ac:dyDescent="0.3">
      <c r="A123" t="s">
        <v>886</v>
      </c>
      <c r="B123" t="s">
        <v>865</v>
      </c>
      <c r="C123" t="s">
        <v>78</v>
      </c>
      <c r="D123" t="s">
        <v>78</v>
      </c>
      <c r="E123" t="s">
        <v>1597</v>
      </c>
    </row>
    <row r="124" spans="1:5" x14ac:dyDescent="0.3">
      <c r="A124" t="s">
        <v>886</v>
      </c>
      <c r="B124" t="s">
        <v>865</v>
      </c>
      <c r="C124" t="s">
        <v>260</v>
      </c>
      <c r="D124" t="s">
        <v>260</v>
      </c>
      <c r="E124" t="s">
        <v>260</v>
      </c>
    </row>
    <row r="125" spans="1:5" x14ac:dyDescent="0.3">
      <c r="A125" t="s">
        <v>886</v>
      </c>
      <c r="B125" t="s">
        <v>865</v>
      </c>
      <c r="C125" t="s">
        <v>189</v>
      </c>
      <c r="D125" t="s">
        <v>189</v>
      </c>
      <c r="E125" t="s">
        <v>1598</v>
      </c>
    </row>
    <row r="126" spans="1:5" x14ac:dyDescent="0.3">
      <c r="A126" t="s">
        <v>886</v>
      </c>
      <c r="B126" t="s">
        <v>865</v>
      </c>
      <c r="C126" t="s">
        <v>302</v>
      </c>
      <c r="D126" t="s">
        <v>302</v>
      </c>
      <c r="E126" t="s">
        <v>1599</v>
      </c>
    </row>
    <row r="127" spans="1:5" x14ac:dyDescent="0.3">
      <c r="A127" t="s">
        <v>886</v>
      </c>
      <c r="B127" t="s">
        <v>865</v>
      </c>
      <c r="C127" t="s">
        <v>427</v>
      </c>
      <c r="D127" t="s">
        <v>427</v>
      </c>
      <c r="E127" t="s">
        <v>1600</v>
      </c>
    </row>
    <row r="128" spans="1:5" x14ac:dyDescent="0.3">
      <c r="A128" t="s">
        <v>886</v>
      </c>
      <c r="B128" t="s">
        <v>865</v>
      </c>
      <c r="C128" t="s">
        <v>382</v>
      </c>
      <c r="D128" t="s">
        <v>382</v>
      </c>
      <c r="E128" t="s">
        <v>1600</v>
      </c>
    </row>
    <row r="129" spans="1:5" x14ac:dyDescent="0.3">
      <c r="A129" t="s">
        <v>886</v>
      </c>
      <c r="B129" t="s">
        <v>865</v>
      </c>
      <c r="C129" t="s">
        <v>392</v>
      </c>
      <c r="D129" t="s">
        <v>865</v>
      </c>
      <c r="E129" t="s">
        <v>1601</v>
      </c>
    </row>
    <row r="130" spans="1:5" x14ac:dyDescent="0.3">
      <c r="A130" t="s">
        <v>886</v>
      </c>
      <c r="B130" t="s">
        <v>865</v>
      </c>
      <c r="C130" t="s">
        <v>323</v>
      </c>
      <c r="D130" t="s">
        <v>323</v>
      </c>
      <c r="E130" t="s">
        <v>1602</v>
      </c>
    </row>
    <row r="131" spans="1:5" x14ac:dyDescent="0.3">
      <c r="A131" t="s">
        <v>886</v>
      </c>
      <c r="B131" t="s">
        <v>865</v>
      </c>
      <c r="C131" t="s">
        <v>186</v>
      </c>
      <c r="D131" t="s">
        <v>186</v>
      </c>
      <c r="E131" t="s">
        <v>1603</v>
      </c>
    </row>
    <row r="132" spans="1:5" x14ac:dyDescent="0.3">
      <c r="A132" t="s">
        <v>886</v>
      </c>
      <c r="B132" t="s">
        <v>865</v>
      </c>
      <c r="C132" t="s">
        <v>321</v>
      </c>
      <c r="D132" t="s">
        <v>321</v>
      </c>
      <c r="E132" t="s">
        <v>1603</v>
      </c>
    </row>
    <row r="133" spans="1:5" x14ac:dyDescent="0.3">
      <c r="A133" t="s">
        <v>886</v>
      </c>
      <c r="B133" t="s">
        <v>865</v>
      </c>
      <c r="C133" t="s">
        <v>328</v>
      </c>
      <c r="D133" t="s">
        <v>328</v>
      </c>
      <c r="E133" t="s">
        <v>1604</v>
      </c>
    </row>
    <row r="134" spans="1:5" x14ac:dyDescent="0.3">
      <c r="A134" t="s">
        <v>886</v>
      </c>
      <c r="B134" t="s">
        <v>886</v>
      </c>
      <c r="C134" t="s">
        <v>40</v>
      </c>
      <c r="D134" t="s">
        <v>40</v>
      </c>
      <c r="E134" t="s">
        <v>40</v>
      </c>
    </row>
    <row r="135" spans="1:5" x14ac:dyDescent="0.3">
      <c r="A135" t="s">
        <v>886</v>
      </c>
      <c r="B135" t="s">
        <v>865</v>
      </c>
      <c r="C135" t="s">
        <v>124</v>
      </c>
      <c r="D135" t="s">
        <v>423</v>
      </c>
      <c r="E135" t="s">
        <v>124</v>
      </c>
    </row>
    <row r="136" spans="1:5" x14ac:dyDescent="0.3">
      <c r="A136" t="s">
        <v>886</v>
      </c>
      <c r="B136" t="s">
        <v>865</v>
      </c>
      <c r="C136" t="s">
        <v>368</v>
      </c>
      <c r="D136" t="s">
        <v>368</v>
      </c>
      <c r="E136" t="s">
        <v>368</v>
      </c>
    </row>
    <row r="137" spans="1:5" x14ac:dyDescent="0.3">
      <c r="A137" t="s">
        <v>886</v>
      </c>
      <c r="B137" t="s">
        <v>865</v>
      </c>
      <c r="C137" t="s">
        <v>431</v>
      </c>
      <c r="D137" t="s">
        <v>431</v>
      </c>
      <c r="E137" t="s">
        <v>431</v>
      </c>
    </row>
    <row r="138" spans="1:5" x14ac:dyDescent="0.3">
      <c r="A138" t="s">
        <v>886</v>
      </c>
      <c r="B138" t="s">
        <v>865</v>
      </c>
      <c r="C138" t="s">
        <v>400</v>
      </c>
      <c r="D138" t="s">
        <v>400</v>
      </c>
      <c r="E138" t="s">
        <v>400</v>
      </c>
    </row>
    <row r="139" spans="1:5" x14ac:dyDescent="0.3">
      <c r="A139" t="s">
        <v>886</v>
      </c>
      <c r="B139" t="s">
        <v>865</v>
      </c>
      <c r="C139" t="s">
        <v>415</v>
      </c>
      <c r="D139" t="s">
        <v>415</v>
      </c>
      <c r="E139" t="s">
        <v>1605</v>
      </c>
    </row>
    <row r="140" spans="1:5" x14ac:dyDescent="0.3">
      <c r="A140" t="s">
        <v>886</v>
      </c>
      <c r="B140" t="s">
        <v>865</v>
      </c>
      <c r="C140" t="s">
        <v>82</v>
      </c>
      <c r="D140" t="s">
        <v>82</v>
      </c>
      <c r="E140" t="s">
        <v>82</v>
      </c>
    </row>
    <row r="141" spans="1:5" x14ac:dyDescent="0.3">
      <c r="A141" t="s">
        <v>886</v>
      </c>
      <c r="B141" t="s">
        <v>865</v>
      </c>
      <c r="C141" t="s">
        <v>363</v>
      </c>
      <c r="D141" t="s">
        <v>363</v>
      </c>
      <c r="E141" t="s">
        <v>1606</v>
      </c>
    </row>
    <row r="142" spans="1:5" x14ac:dyDescent="0.3">
      <c r="A142" t="s">
        <v>865</v>
      </c>
      <c r="B142" t="s">
        <v>886</v>
      </c>
      <c r="C142" t="s">
        <v>44</v>
      </c>
      <c r="D142" t="s">
        <v>44</v>
      </c>
      <c r="E142" t="s">
        <v>44</v>
      </c>
    </row>
    <row r="143" spans="1:5" x14ac:dyDescent="0.3">
      <c r="A143" t="s">
        <v>886</v>
      </c>
      <c r="B143" t="s">
        <v>865</v>
      </c>
      <c r="C143" t="s">
        <v>97</v>
      </c>
      <c r="D143" t="s">
        <v>97</v>
      </c>
      <c r="E143" t="s">
        <v>1607</v>
      </c>
    </row>
    <row r="144" spans="1:5" x14ac:dyDescent="0.3">
      <c r="A144" t="s">
        <v>886</v>
      </c>
      <c r="B144" t="s">
        <v>865</v>
      </c>
      <c r="C144" t="s">
        <v>437</v>
      </c>
      <c r="D144" t="s">
        <v>889</v>
      </c>
      <c r="E144" t="s">
        <v>1608</v>
      </c>
    </row>
    <row r="145" spans="1:5" x14ac:dyDescent="0.3">
      <c r="A145" t="s">
        <v>886</v>
      </c>
      <c r="B145" t="s">
        <v>865</v>
      </c>
      <c r="C145" t="s">
        <v>55</v>
      </c>
      <c r="D145" t="s">
        <v>66</v>
      </c>
      <c r="E145" t="s">
        <v>55</v>
      </c>
    </row>
    <row r="146" spans="1:5" x14ac:dyDescent="0.3">
      <c r="A146" t="s">
        <v>886</v>
      </c>
      <c r="B146" t="s">
        <v>865</v>
      </c>
      <c r="C146" t="s">
        <v>426</v>
      </c>
      <c r="D146" t="s">
        <v>426</v>
      </c>
      <c r="E146" t="s">
        <v>1609</v>
      </c>
    </row>
    <row r="147" spans="1:5" x14ac:dyDescent="0.3">
      <c r="A147" t="s">
        <v>886</v>
      </c>
      <c r="B147" t="s">
        <v>865</v>
      </c>
      <c r="C147" t="s">
        <v>145</v>
      </c>
      <c r="D147" t="s">
        <v>982</v>
      </c>
      <c r="E147" t="s">
        <v>1610</v>
      </c>
    </row>
    <row r="148" spans="1:5" x14ac:dyDescent="0.3">
      <c r="A148" t="s">
        <v>886</v>
      </c>
      <c r="B148" t="s">
        <v>865</v>
      </c>
      <c r="C148" t="s">
        <v>318</v>
      </c>
      <c r="D148" t="s">
        <v>116</v>
      </c>
      <c r="E148" t="s">
        <v>1611</v>
      </c>
    </row>
    <row r="149" spans="1:5" x14ac:dyDescent="0.3">
      <c r="A149" t="s">
        <v>886</v>
      </c>
      <c r="B149" t="s">
        <v>865</v>
      </c>
      <c r="C149" t="s">
        <v>317</v>
      </c>
      <c r="D149" t="s">
        <v>317</v>
      </c>
      <c r="E149" t="s">
        <v>1612</v>
      </c>
    </row>
    <row r="150" spans="1:5" x14ac:dyDescent="0.3">
      <c r="A150" t="s">
        <v>886</v>
      </c>
      <c r="B150" t="s">
        <v>865</v>
      </c>
      <c r="C150" t="s">
        <v>341</v>
      </c>
      <c r="D150" t="s">
        <v>341</v>
      </c>
      <c r="E150" t="s">
        <v>1613</v>
      </c>
    </row>
    <row r="151" spans="1:5" x14ac:dyDescent="0.3">
      <c r="A151" t="s">
        <v>886</v>
      </c>
      <c r="B151" t="s">
        <v>886</v>
      </c>
      <c r="C151" t="s">
        <v>47</v>
      </c>
      <c r="D151" t="s">
        <v>986</v>
      </c>
      <c r="E151" t="s">
        <v>1614</v>
      </c>
    </row>
    <row r="152" spans="1:5" x14ac:dyDescent="0.3">
      <c r="A152" t="s">
        <v>886</v>
      </c>
      <c r="B152" t="s">
        <v>865</v>
      </c>
      <c r="C152" t="s">
        <v>130</v>
      </c>
      <c r="D152" t="s">
        <v>130</v>
      </c>
      <c r="E152" t="s">
        <v>1615</v>
      </c>
    </row>
    <row r="153" spans="1:5" x14ac:dyDescent="0.3">
      <c r="A153" t="s">
        <v>886</v>
      </c>
      <c r="B153" t="s">
        <v>865</v>
      </c>
      <c r="C153" t="s">
        <v>127</v>
      </c>
      <c r="D153" t="s">
        <v>127</v>
      </c>
      <c r="E153" t="s">
        <v>1616</v>
      </c>
    </row>
    <row r="154" spans="1:5" x14ac:dyDescent="0.3">
      <c r="A154" t="s">
        <v>886</v>
      </c>
      <c r="B154" t="s">
        <v>865</v>
      </c>
      <c r="C154" t="s">
        <v>224</v>
      </c>
      <c r="D154" t="s">
        <v>224</v>
      </c>
      <c r="E154" t="s">
        <v>1617</v>
      </c>
    </row>
    <row r="155" spans="1:5" x14ac:dyDescent="0.3">
      <c r="A155" t="s">
        <v>886</v>
      </c>
      <c r="B155" t="s">
        <v>865</v>
      </c>
      <c r="C155" t="s">
        <v>193</v>
      </c>
      <c r="D155" t="s">
        <v>908</v>
      </c>
      <c r="E155" t="s">
        <v>908</v>
      </c>
    </row>
    <row r="156" spans="1:5" x14ac:dyDescent="0.3">
      <c r="A156" t="s">
        <v>886</v>
      </c>
      <c r="B156" t="s">
        <v>865</v>
      </c>
      <c r="C156" t="s">
        <v>166</v>
      </c>
      <c r="D156" t="s">
        <v>166</v>
      </c>
      <c r="E156" t="s">
        <v>166</v>
      </c>
    </row>
    <row r="157" spans="1:5" x14ac:dyDescent="0.3">
      <c r="A157" t="s">
        <v>886</v>
      </c>
      <c r="B157" t="s">
        <v>865</v>
      </c>
      <c r="C157" t="s">
        <v>168</v>
      </c>
      <c r="D157" t="s">
        <v>168</v>
      </c>
      <c r="E157" t="s">
        <v>168</v>
      </c>
    </row>
    <row r="158" spans="1:5" x14ac:dyDescent="0.3">
      <c r="A158" t="s">
        <v>886</v>
      </c>
      <c r="B158" t="s">
        <v>865</v>
      </c>
      <c r="C158" t="s">
        <v>375</v>
      </c>
      <c r="D158" t="s">
        <v>213</v>
      </c>
      <c r="E158" t="s">
        <v>1618</v>
      </c>
    </row>
    <row r="159" spans="1:5" x14ac:dyDescent="0.3">
      <c r="A159" t="s">
        <v>886</v>
      </c>
      <c r="B159" t="s">
        <v>886</v>
      </c>
      <c r="C159" t="s">
        <v>9</v>
      </c>
      <c r="D159" t="s">
        <v>9</v>
      </c>
      <c r="E159" t="s">
        <v>865</v>
      </c>
    </row>
    <row r="160" spans="1:5" x14ac:dyDescent="0.3">
      <c r="A160" t="s">
        <v>886</v>
      </c>
      <c r="B160" t="s">
        <v>886</v>
      </c>
      <c r="C160" t="s">
        <v>13</v>
      </c>
      <c r="D160" t="s">
        <v>13</v>
      </c>
      <c r="E160" t="s">
        <v>865</v>
      </c>
    </row>
    <row r="161" spans="1:5" x14ac:dyDescent="0.3">
      <c r="A161" t="s">
        <v>886</v>
      </c>
      <c r="B161" t="s">
        <v>886</v>
      </c>
      <c r="C161" t="s">
        <v>18</v>
      </c>
      <c r="D161" t="s">
        <v>900</v>
      </c>
      <c r="E161" t="s">
        <v>865</v>
      </c>
    </row>
    <row r="162" spans="1:5" x14ac:dyDescent="0.3">
      <c r="A162" t="s">
        <v>886</v>
      </c>
      <c r="B162" t="s">
        <v>886</v>
      </c>
      <c r="C162" t="s">
        <v>18</v>
      </c>
      <c r="D162" t="s">
        <v>901</v>
      </c>
      <c r="E162" t="s">
        <v>865</v>
      </c>
    </row>
    <row r="163" spans="1:5" x14ac:dyDescent="0.3">
      <c r="A163" t="s">
        <v>886</v>
      </c>
      <c r="B163" t="s">
        <v>886</v>
      </c>
      <c r="C163" t="s">
        <v>18</v>
      </c>
      <c r="D163" t="s">
        <v>902</v>
      </c>
      <c r="E163" t="s">
        <v>865</v>
      </c>
    </row>
    <row r="164" spans="1:5" x14ac:dyDescent="0.3">
      <c r="A164" t="s">
        <v>886</v>
      </c>
      <c r="B164" t="s">
        <v>886</v>
      </c>
      <c r="C164" t="s">
        <v>18</v>
      </c>
      <c r="D164" t="s">
        <v>903</v>
      </c>
      <c r="E164" t="s">
        <v>865</v>
      </c>
    </row>
    <row r="165" spans="1:5" x14ac:dyDescent="0.3">
      <c r="A165" t="s">
        <v>886</v>
      </c>
      <c r="B165" t="s">
        <v>886</v>
      </c>
      <c r="C165" t="s">
        <v>18</v>
      </c>
      <c r="D165" t="s">
        <v>904</v>
      </c>
      <c r="E165" t="s">
        <v>865</v>
      </c>
    </row>
    <row r="166" spans="1:5" x14ac:dyDescent="0.3">
      <c r="A166" t="s">
        <v>886</v>
      </c>
      <c r="B166" t="s">
        <v>886</v>
      </c>
      <c r="C166" t="s">
        <v>18</v>
      </c>
      <c r="D166" t="s">
        <v>905</v>
      </c>
      <c r="E166" t="s">
        <v>865</v>
      </c>
    </row>
    <row r="167" spans="1:5" x14ac:dyDescent="0.3">
      <c r="A167" t="s">
        <v>886</v>
      </c>
      <c r="B167" t="s">
        <v>886</v>
      </c>
      <c r="C167" t="s">
        <v>31</v>
      </c>
      <c r="D167" t="s">
        <v>944</v>
      </c>
      <c r="E167" t="s">
        <v>865</v>
      </c>
    </row>
    <row r="168" spans="1:5" x14ac:dyDescent="0.3">
      <c r="A168" t="s">
        <v>886</v>
      </c>
      <c r="B168" t="s">
        <v>886</v>
      </c>
      <c r="C168" t="s">
        <v>31</v>
      </c>
      <c r="D168" t="s">
        <v>945</v>
      </c>
      <c r="E168" t="s">
        <v>865</v>
      </c>
    </row>
    <row r="169" spans="1:5" x14ac:dyDescent="0.3">
      <c r="A169" t="s">
        <v>886</v>
      </c>
      <c r="B169" t="s">
        <v>886</v>
      </c>
      <c r="C169" t="s">
        <v>31</v>
      </c>
      <c r="D169" t="s">
        <v>946</v>
      </c>
      <c r="E169" t="s">
        <v>865</v>
      </c>
    </row>
    <row r="170" spans="1:5" x14ac:dyDescent="0.3">
      <c r="A170" t="s">
        <v>886</v>
      </c>
      <c r="B170" t="s">
        <v>886</v>
      </c>
      <c r="C170" t="s">
        <v>31</v>
      </c>
      <c r="D170" t="s">
        <v>947</v>
      </c>
      <c r="E170" t="s">
        <v>865</v>
      </c>
    </row>
    <row r="171" spans="1:5" x14ac:dyDescent="0.3">
      <c r="A171" t="s">
        <v>886</v>
      </c>
      <c r="B171" t="s">
        <v>886</v>
      </c>
      <c r="C171" t="s">
        <v>31</v>
      </c>
      <c r="D171" t="s">
        <v>948</v>
      </c>
      <c r="E171" t="s">
        <v>865</v>
      </c>
    </row>
    <row r="172" spans="1:5" x14ac:dyDescent="0.3">
      <c r="A172" t="s">
        <v>886</v>
      </c>
      <c r="B172" t="s">
        <v>886</v>
      </c>
      <c r="C172" t="s">
        <v>31</v>
      </c>
      <c r="D172" t="s">
        <v>949</v>
      </c>
      <c r="E172" t="s">
        <v>865</v>
      </c>
    </row>
    <row r="173" spans="1:5" x14ac:dyDescent="0.3">
      <c r="A173" t="s">
        <v>886</v>
      </c>
      <c r="B173" t="s">
        <v>886</v>
      </c>
      <c r="C173" t="s">
        <v>39</v>
      </c>
      <c r="D173" t="s">
        <v>970</v>
      </c>
      <c r="E173" t="s">
        <v>865</v>
      </c>
    </row>
    <row r="174" spans="1:5" x14ac:dyDescent="0.3">
      <c r="A174" t="s">
        <v>865</v>
      </c>
      <c r="B174" t="s">
        <v>886</v>
      </c>
      <c r="C174" t="s">
        <v>5</v>
      </c>
      <c r="D174" t="s">
        <v>866</v>
      </c>
      <c r="E174" t="s">
        <v>865</v>
      </c>
    </row>
    <row r="175" spans="1:5" x14ac:dyDescent="0.3">
      <c r="A175" t="s">
        <v>865</v>
      </c>
      <c r="B175" t="s">
        <v>886</v>
      </c>
      <c r="C175" t="s">
        <v>11</v>
      </c>
      <c r="D175" t="s">
        <v>867</v>
      </c>
      <c r="E175" t="s">
        <v>865</v>
      </c>
    </row>
    <row r="176" spans="1:5" x14ac:dyDescent="0.3">
      <c r="A176" t="s">
        <v>865</v>
      </c>
      <c r="B176" t="s">
        <v>886</v>
      </c>
      <c r="C176" t="s">
        <v>12</v>
      </c>
      <c r="D176" t="s">
        <v>12</v>
      </c>
      <c r="E176" t="s">
        <v>865</v>
      </c>
    </row>
    <row r="177" spans="1:5" x14ac:dyDescent="0.3">
      <c r="A177" t="s">
        <v>865</v>
      </c>
      <c r="B177" t="s">
        <v>886</v>
      </c>
      <c r="C177" t="s">
        <v>15</v>
      </c>
      <c r="D177" t="s">
        <v>15</v>
      </c>
      <c r="E177" t="s">
        <v>865</v>
      </c>
    </row>
    <row r="178" spans="1:5" x14ac:dyDescent="0.3">
      <c r="A178" t="s">
        <v>865</v>
      </c>
      <c r="B178" t="s">
        <v>886</v>
      </c>
      <c r="C178" t="s">
        <v>15</v>
      </c>
      <c r="D178" t="s">
        <v>993</v>
      </c>
      <c r="E178" t="s">
        <v>865</v>
      </c>
    </row>
    <row r="179" spans="1:5" x14ac:dyDescent="0.3">
      <c r="A179" t="s">
        <v>865</v>
      </c>
      <c r="B179" t="s">
        <v>886</v>
      </c>
      <c r="C179" t="s">
        <v>15</v>
      </c>
      <c r="D179" t="s">
        <v>994</v>
      </c>
      <c r="E179" t="s">
        <v>865</v>
      </c>
    </row>
    <row r="180" spans="1:5" x14ac:dyDescent="0.3">
      <c r="A180" t="s">
        <v>865</v>
      </c>
      <c r="B180" t="s">
        <v>886</v>
      </c>
      <c r="C180" t="s">
        <v>17</v>
      </c>
      <c r="D180" t="s">
        <v>869</v>
      </c>
      <c r="E180" t="s">
        <v>865</v>
      </c>
    </row>
    <row r="181" spans="1:5" x14ac:dyDescent="0.3">
      <c r="A181" t="s">
        <v>865</v>
      </c>
      <c r="B181" t="s">
        <v>886</v>
      </c>
      <c r="C181" t="s">
        <v>17</v>
      </c>
      <c r="D181" t="s">
        <v>870</v>
      </c>
      <c r="E181" t="s">
        <v>865</v>
      </c>
    </row>
    <row r="182" spans="1:5" x14ac:dyDescent="0.3">
      <c r="A182" t="s">
        <v>865</v>
      </c>
      <c r="B182" t="s">
        <v>886</v>
      </c>
      <c r="C182" t="s">
        <v>17</v>
      </c>
      <c r="D182" t="s">
        <v>871</v>
      </c>
      <c r="E182" t="s">
        <v>865</v>
      </c>
    </row>
    <row r="183" spans="1:5" x14ac:dyDescent="0.3">
      <c r="A183" t="s">
        <v>865</v>
      </c>
      <c r="B183" t="s">
        <v>886</v>
      </c>
      <c r="C183" t="s">
        <v>17</v>
      </c>
      <c r="D183" t="s">
        <v>872</v>
      </c>
      <c r="E183" t="s">
        <v>865</v>
      </c>
    </row>
    <row r="184" spans="1:5" x14ac:dyDescent="0.3">
      <c r="A184" t="s">
        <v>865</v>
      </c>
      <c r="B184" t="s">
        <v>886</v>
      </c>
      <c r="C184" t="s">
        <v>17</v>
      </c>
      <c r="D184" t="s">
        <v>873</v>
      </c>
      <c r="E184" t="s">
        <v>865</v>
      </c>
    </row>
    <row r="185" spans="1:5" x14ac:dyDescent="0.3">
      <c r="A185" t="s">
        <v>865</v>
      </c>
      <c r="B185" t="s">
        <v>886</v>
      </c>
      <c r="C185" t="s">
        <v>17</v>
      </c>
      <c r="D185" t="s">
        <v>197</v>
      </c>
      <c r="E185" t="s">
        <v>865</v>
      </c>
    </row>
    <row r="186" spans="1:5" x14ac:dyDescent="0.3">
      <c r="A186" t="s">
        <v>865</v>
      </c>
      <c r="B186" t="s">
        <v>886</v>
      </c>
      <c r="C186" t="s">
        <v>17</v>
      </c>
      <c r="D186" t="s">
        <v>874</v>
      </c>
      <c r="E186" t="s">
        <v>865</v>
      </c>
    </row>
    <row r="187" spans="1:5" x14ac:dyDescent="0.3">
      <c r="A187" t="s">
        <v>865</v>
      </c>
      <c r="B187" t="s">
        <v>886</v>
      </c>
      <c r="C187" t="s">
        <v>24</v>
      </c>
      <c r="D187" t="s">
        <v>876</v>
      </c>
      <c r="E187" t="s">
        <v>865</v>
      </c>
    </row>
    <row r="188" spans="1:5" x14ac:dyDescent="0.3">
      <c r="A188" t="s">
        <v>865</v>
      </c>
      <c r="B188" t="s">
        <v>886</v>
      </c>
      <c r="C188" t="s">
        <v>26</v>
      </c>
      <c r="D188" t="s">
        <v>877</v>
      </c>
      <c r="E188" t="s">
        <v>865</v>
      </c>
    </row>
    <row r="189" spans="1:5" x14ac:dyDescent="0.3">
      <c r="A189" t="s">
        <v>865</v>
      </c>
      <c r="B189" t="s">
        <v>886</v>
      </c>
      <c r="C189" t="s">
        <v>26</v>
      </c>
      <c r="D189" t="s">
        <v>414</v>
      </c>
      <c r="E189" t="s">
        <v>865</v>
      </c>
    </row>
    <row r="190" spans="1:5" x14ac:dyDescent="0.3">
      <c r="A190" t="s">
        <v>865</v>
      </c>
      <c r="B190" t="s">
        <v>886</v>
      </c>
      <c r="C190" t="s">
        <v>28</v>
      </c>
      <c r="D190" t="s">
        <v>438</v>
      </c>
      <c r="E190" t="s">
        <v>865</v>
      </c>
    </row>
    <row r="191" spans="1:5" x14ac:dyDescent="0.3">
      <c r="A191" t="s">
        <v>865</v>
      </c>
      <c r="B191" t="s">
        <v>886</v>
      </c>
      <c r="C191" t="s">
        <v>28</v>
      </c>
      <c r="D191" t="s">
        <v>878</v>
      </c>
      <c r="E191" t="s">
        <v>865</v>
      </c>
    </row>
    <row r="192" spans="1:5" x14ac:dyDescent="0.3">
      <c r="A192" t="s">
        <v>865</v>
      </c>
      <c r="B192" t="s">
        <v>886</v>
      </c>
      <c r="C192" t="s">
        <v>29</v>
      </c>
      <c r="D192" t="s">
        <v>29</v>
      </c>
      <c r="E192" t="s">
        <v>865</v>
      </c>
    </row>
    <row r="193" spans="1:5" x14ac:dyDescent="0.3">
      <c r="A193" t="s">
        <v>865</v>
      </c>
      <c r="B193" t="s">
        <v>886</v>
      </c>
      <c r="C193" t="s">
        <v>36</v>
      </c>
      <c r="D193" t="s">
        <v>96</v>
      </c>
      <c r="E193" t="s">
        <v>865</v>
      </c>
    </row>
    <row r="194" spans="1:5" x14ac:dyDescent="0.3">
      <c r="A194" t="s">
        <v>865</v>
      </c>
      <c r="B194" t="s">
        <v>886</v>
      </c>
      <c r="C194" t="s">
        <v>36</v>
      </c>
      <c r="D194" t="s">
        <v>880</v>
      </c>
      <c r="E194" t="s">
        <v>865</v>
      </c>
    </row>
    <row r="195" spans="1:5" x14ac:dyDescent="0.3">
      <c r="A195" t="s">
        <v>865</v>
      </c>
      <c r="B195" t="s">
        <v>886</v>
      </c>
      <c r="C195" t="s">
        <v>42</v>
      </c>
      <c r="D195" t="s">
        <v>881</v>
      </c>
      <c r="E195" t="s">
        <v>865</v>
      </c>
    </row>
    <row r="196" spans="1:5" x14ac:dyDescent="0.3">
      <c r="A196" t="s">
        <v>865</v>
      </c>
      <c r="B196" t="s">
        <v>886</v>
      </c>
      <c r="C196" t="s">
        <v>43</v>
      </c>
      <c r="D196" t="s">
        <v>43</v>
      </c>
      <c r="E196" t="s">
        <v>865</v>
      </c>
    </row>
    <row r="197" spans="1:5" x14ac:dyDescent="0.3">
      <c r="A197" t="s">
        <v>865</v>
      </c>
      <c r="B197" t="s">
        <v>886</v>
      </c>
      <c r="C197" t="s">
        <v>45</v>
      </c>
      <c r="D197" t="s">
        <v>45</v>
      </c>
      <c r="E197" t="s">
        <v>865</v>
      </c>
    </row>
    <row r="198" spans="1:5" x14ac:dyDescent="0.3">
      <c r="A198" t="s">
        <v>865</v>
      </c>
      <c r="B198" t="s">
        <v>886</v>
      </c>
      <c r="C198" t="s">
        <v>46</v>
      </c>
      <c r="D198" t="s">
        <v>882</v>
      </c>
      <c r="E198" t="s">
        <v>865</v>
      </c>
    </row>
    <row r="199" spans="1:5" x14ac:dyDescent="0.3">
      <c r="A199" t="s">
        <v>865</v>
      </c>
      <c r="B199" t="s">
        <v>886</v>
      </c>
      <c r="C199" t="s">
        <v>46</v>
      </c>
      <c r="D199" t="s">
        <v>883</v>
      </c>
      <c r="E199" t="s">
        <v>865</v>
      </c>
    </row>
    <row r="200" spans="1:5" x14ac:dyDescent="0.3">
      <c r="A200" t="s">
        <v>865</v>
      </c>
      <c r="B200" t="s">
        <v>886</v>
      </c>
      <c r="C200" t="s">
        <v>48</v>
      </c>
      <c r="D200" t="s">
        <v>884</v>
      </c>
      <c r="E200" t="s">
        <v>865</v>
      </c>
    </row>
    <row r="201" spans="1:5" x14ac:dyDescent="0.3">
      <c r="A201" t="s">
        <v>865</v>
      </c>
      <c r="B201" t="s">
        <v>886</v>
      </c>
      <c r="C201" t="s">
        <v>49</v>
      </c>
      <c r="D201" t="s">
        <v>885</v>
      </c>
      <c r="E201" t="s">
        <v>865</v>
      </c>
    </row>
    <row r="202" spans="1:5" x14ac:dyDescent="0.3">
      <c r="A202" t="s">
        <v>886</v>
      </c>
      <c r="B202" t="s">
        <v>886</v>
      </c>
      <c r="C202" t="s">
        <v>381</v>
      </c>
      <c r="D202" t="s">
        <v>381</v>
      </c>
      <c r="E202" t="s">
        <v>865</v>
      </c>
    </row>
    <row r="203" spans="1:5" x14ac:dyDescent="0.3">
      <c r="A203" t="s">
        <v>865</v>
      </c>
      <c r="B203" t="s">
        <v>886</v>
      </c>
      <c r="C203" t="s">
        <v>875</v>
      </c>
      <c r="D203" t="s">
        <v>198</v>
      </c>
      <c r="E203" t="s">
        <v>865</v>
      </c>
    </row>
    <row r="204" spans="1:5" x14ac:dyDescent="0.3">
      <c r="A204" t="s">
        <v>886</v>
      </c>
      <c r="B204" t="s">
        <v>865</v>
      </c>
      <c r="C204" t="s">
        <v>75</v>
      </c>
      <c r="D204" t="s">
        <v>75</v>
      </c>
      <c r="E204" t="s">
        <v>865</v>
      </c>
    </row>
    <row r="205" spans="1:5" x14ac:dyDescent="0.3">
      <c r="A205" t="s">
        <v>886</v>
      </c>
      <c r="B205" t="s">
        <v>865</v>
      </c>
      <c r="C205" t="s">
        <v>362</v>
      </c>
      <c r="D205" t="s">
        <v>362</v>
      </c>
      <c r="E205" t="s">
        <v>865</v>
      </c>
    </row>
    <row r="206" spans="1:5" x14ac:dyDescent="0.3">
      <c r="A206" t="s">
        <v>886</v>
      </c>
      <c r="B206" t="s">
        <v>865</v>
      </c>
      <c r="C206" t="s">
        <v>326</v>
      </c>
      <c r="D206" t="s">
        <v>326</v>
      </c>
      <c r="E206" t="s">
        <v>865</v>
      </c>
    </row>
    <row r="207" spans="1:5" x14ac:dyDescent="0.3">
      <c r="A207" t="s">
        <v>886</v>
      </c>
      <c r="B207" t="s">
        <v>865</v>
      </c>
      <c r="C207" t="s">
        <v>352</v>
      </c>
      <c r="D207" t="s">
        <v>352</v>
      </c>
      <c r="E207" t="s">
        <v>865</v>
      </c>
    </row>
    <row r="208" spans="1:5" x14ac:dyDescent="0.3">
      <c r="A208" t="s">
        <v>886</v>
      </c>
      <c r="B208" t="s">
        <v>865</v>
      </c>
      <c r="C208" t="s">
        <v>278</v>
      </c>
      <c r="D208" t="s">
        <v>278</v>
      </c>
      <c r="E208" t="s">
        <v>865</v>
      </c>
    </row>
    <row r="209" spans="1:5" x14ac:dyDescent="0.3">
      <c r="A209" t="s">
        <v>886</v>
      </c>
      <c r="B209" t="s">
        <v>865</v>
      </c>
      <c r="C209" t="s">
        <v>366</v>
      </c>
      <c r="D209" t="s">
        <v>366</v>
      </c>
      <c r="E209" t="s">
        <v>865</v>
      </c>
    </row>
    <row r="210" spans="1:5" x14ac:dyDescent="0.3">
      <c r="A210" t="s">
        <v>886</v>
      </c>
      <c r="B210" t="s">
        <v>865</v>
      </c>
      <c r="C210" t="s">
        <v>68</v>
      </c>
      <c r="D210" t="s">
        <v>68</v>
      </c>
      <c r="E210" t="s">
        <v>865</v>
      </c>
    </row>
    <row r="211" spans="1:5" x14ac:dyDescent="0.3">
      <c r="A211" t="s">
        <v>886</v>
      </c>
      <c r="B211" t="s">
        <v>865</v>
      </c>
      <c r="C211" t="s">
        <v>269</v>
      </c>
      <c r="D211" t="s">
        <v>269</v>
      </c>
      <c r="E211" t="s">
        <v>865</v>
      </c>
    </row>
    <row r="212" spans="1:5" x14ac:dyDescent="0.3">
      <c r="A212" t="s">
        <v>886</v>
      </c>
      <c r="B212" t="s">
        <v>865</v>
      </c>
      <c r="C212" t="s">
        <v>358</v>
      </c>
      <c r="D212" t="s">
        <v>358</v>
      </c>
      <c r="E212" t="s">
        <v>865</v>
      </c>
    </row>
    <row r="213" spans="1:5" x14ac:dyDescent="0.3">
      <c r="A213" t="s">
        <v>886</v>
      </c>
      <c r="B213" t="s">
        <v>865</v>
      </c>
      <c r="C213" t="s">
        <v>346</v>
      </c>
      <c r="D213" t="s">
        <v>346</v>
      </c>
      <c r="E213" t="s">
        <v>865</v>
      </c>
    </row>
    <row r="214" spans="1:5" x14ac:dyDescent="0.3">
      <c r="A214" t="s">
        <v>886</v>
      </c>
      <c r="B214" t="s">
        <v>865</v>
      </c>
      <c r="C214" t="s">
        <v>182</v>
      </c>
      <c r="D214" t="s">
        <v>182</v>
      </c>
      <c r="E214" t="s">
        <v>865</v>
      </c>
    </row>
    <row r="215" spans="1:5" x14ac:dyDescent="0.3">
      <c r="A215" t="s">
        <v>886</v>
      </c>
      <c r="B215" t="s">
        <v>865</v>
      </c>
      <c r="C215" t="s">
        <v>160</v>
      </c>
      <c r="D215" t="s">
        <v>160</v>
      </c>
      <c r="E215" t="s">
        <v>865</v>
      </c>
    </row>
    <row r="216" spans="1:5" x14ac:dyDescent="0.3">
      <c r="A216" t="s">
        <v>886</v>
      </c>
      <c r="B216" t="s">
        <v>865</v>
      </c>
      <c r="C216" t="s">
        <v>261</v>
      </c>
      <c r="D216" t="s">
        <v>261</v>
      </c>
      <c r="E216" t="s">
        <v>865</v>
      </c>
    </row>
    <row r="217" spans="1:5" x14ac:dyDescent="0.3">
      <c r="A217" t="s">
        <v>886</v>
      </c>
      <c r="B217" t="s">
        <v>865</v>
      </c>
      <c r="C217" t="s">
        <v>412</v>
      </c>
      <c r="D217" t="s">
        <v>412</v>
      </c>
      <c r="E217" t="s">
        <v>865</v>
      </c>
    </row>
    <row r="218" spans="1:5" x14ac:dyDescent="0.3">
      <c r="A218" t="s">
        <v>886</v>
      </c>
      <c r="B218" t="s">
        <v>865</v>
      </c>
      <c r="C218" t="s">
        <v>298</v>
      </c>
      <c r="D218" t="s">
        <v>298</v>
      </c>
      <c r="E218" t="s">
        <v>865</v>
      </c>
    </row>
    <row r="219" spans="1:5" x14ac:dyDescent="0.3">
      <c r="A219" t="s">
        <v>886</v>
      </c>
      <c r="B219" t="s">
        <v>865</v>
      </c>
      <c r="C219" t="s">
        <v>212</v>
      </c>
      <c r="D219" t="s">
        <v>212</v>
      </c>
      <c r="E219" t="s">
        <v>865</v>
      </c>
    </row>
    <row r="220" spans="1:5" x14ac:dyDescent="0.3">
      <c r="A220" t="s">
        <v>886</v>
      </c>
      <c r="B220" t="s">
        <v>865</v>
      </c>
      <c r="C220" t="s">
        <v>162</v>
      </c>
      <c r="D220" t="s">
        <v>162</v>
      </c>
      <c r="E220" t="s">
        <v>865</v>
      </c>
    </row>
    <row r="221" spans="1:5" x14ac:dyDescent="0.3">
      <c r="A221" t="s">
        <v>886</v>
      </c>
      <c r="B221" t="s">
        <v>865</v>
      </c>
      <c r="C221" t="s">
        <v>304</v>
      </c>
      <c r="D221" t="s">
        <v>304</v>
      </c>
      <c r="E221" t="s">
        <v>865</v>
      </c>
    </row>
    <row r="222" spans="1:5" x14ac:dyDescent="0.3">
      <c r="A222" t="s">
        <v>886</v>
      </c>
      <c r="B222" t="s">
        <v>865</v>
      </c>
      <c r="C222" t="s">
        <v>151</v>
      </c>
      <c r="D222" t="s">
        <v>151</v>
      </c>
      <c r="E222" t="s">
        <v>865</v>
      </c>
    </row>
    <row r="223" spans="1:5" x14ac:dyDescent="0.3">
      <c r="A223" t="s">
        <v>886</v>
      </c>
      <c r="B223" t="s">
        <v>865</v>
      </c>
      <c r="C223" t="s">
        <v>141</v>
      </c>
      <c r="D223" t="s">
        <v>141</v>
      </c>
      <c r="E223" t="s">
        <v>865</v>
      </c>
    </row>
    <row r="224" spans="1:5" x14ac:dyDescent="0.3">
      <c r="A224" t="s">
        <v>886</v>
      </c>
      <c r="B224" t="s">
        <v>865</v>
      </c>
      <c r="C224" t="s">
        <v>280</v>
      </c>
      <c r="D224" t="s">
        <v>280</v>
      </c>
      <c r="E224" t="s">
        <v>865</v>
      </c>
    </row>
    <row r="225" spans="1:5" x14ac:dyDescent="0.3">
      <c r="A225" t="s">
        <v>886</v>
      </c>
      <c r="B225" t="s">
        <v>865</v>
      </c>
      <c r="C225" t="s">
        <v>258</v>
      </c>
      <c r="D225" t="s">
        <v>258</v>
      </c>
      <c r="E225" t="s">
        <v>865</v>
      </c>
    </row>
    <row r="226" spans="1:5" x14ac:dyDescent="0.3">
      <c r="A226" t="s">
        <v>886</v>
      </c>
      <c r="B226" t="s">
        <v>865</v>
      </c>
      <c r="C226" t="s">
        <v>330</v>
      </c>
      <c r="D226" t="s">
        <v>330</v>
      </c>
      <c r="E226" t="s">
        <v>865</v>
      </c>
    </row>
    <row r="227" spans="1:5" x14ac:dyDescent="0.3">
      <c r="A227" t="s">
        <v>886</v>
      </c>
      <c r="B227" t="s">
        <v>865</v>
      </c>
      <c r="C227" t="s">
        <v>350</v>
      </c>
      <c r="D227" t="s">
        <v>350</v>
      </c>
      <c r="E227" t="s">
        <v>865</v>
      </c>
    </row>
    <row r="228" spans="1:5" x14ac:dyDescent="0.3">
      <c r="A228" t="s">
        <v>886</v>
      </c>
      <c r="B228" t="s">
        <v>865</v>
      </c>
      <c r="C228" t="s">
        <v>282</v>
      </c>
      <c r="D228" t="s">
        <v>282</v>
      </c>
      <c r="E228" t="s">
        <v>865</v>
      </c>
    </row>
    <row r="229" spans="1:5" x14ac:dyDescent="0.3">
      <c r="A229" t="s">
        <v>886</v>
      </c>
      <c r="B229" t="s">
        <v>865</v>
      </c>
      <c r="C229" t="s">
        <v>228</v>
      </c>
      <c r="D229" t="s">
        <v>228</v>
      </c>
      <c r="E229" t="s">
        <v>865</v>
      </c>
    </row>
    <row r="230" spans="1:5" x14ac:dyDescent="0.3">
      <c r="A230" t="s">
        <v>886</v>
      </c>
      <c r="B230" t="s">
        <v>865</v>
      </c>
      <c r="C230" t="s">
        <v>74</v>
      </c>
      <c r="D230" t="s">
        <v>888</v>
      </c>
      <c r="E230" t="s">
        <v>865</v>
      </c>
    </row>
    <row r="231" spans="1:5" x14ac:dyDescent="0.3">
      <c r="A231" t="s">
        <v>886</v>
      </c>
      <c r="B231" t="s">
        <v>865</v>
      </c>
      <c r="C231" t="s">
        <v>437</v>
      </c>
      <c r="D231" t="s">
        <v>66</v>
      </c>
      <c r="E231" t="s">
        <v>865</v>
      </c>
    </row>
    <row r="232" spans="1:5" x14ac:dyDescent="0.3">
      <c r="A232" t="s">
        <v>886</v>
      </c>
      <c r="B232" t="s">
        <v>865</v>
      </c>
      <c r="C232" t="s">
        <v>316</v>
      </c>
      <c r="D232" t="s">
        <v>316</v>
      </c>
      <c r="E232" t="s">
        <v>865</v>
      </c>
    </row>
    <row r="233" spans="1:5" x14ac:dyDescent="0.3">
      <c r="A233" t="s">
        <v>886</v>
      </c>
      <c r="B233" t="s">
        <v>865</v>
      </c>
      <c r="C233" t="s">
        <v>121</v>
      </c>
      <c r="D233" t="s">
        <v>891</v>
      </c>
      <c r="E233" t="s">
        <v>865</v>
      </c>
    </row>
    <row r="234" spans="1:5" x14ac:dyDescent="0.3">
      <c r="A234" t="s">
        <v>886</v>
      </c>
      <c r="B234" t="s">
        <v>865</v>
      </c>
      <c r="C234" t="s">
        <v>121</v>
      </c>
      <c r="D234" t="s">
        <v>892</v>
      </c>
      <c r="E234" t="s">
        <v>865</v>
      </c>
    </row>
    <row r="235" spans="1:5" x14ac:dyDescent="0.3">
      <c r="A235" t="s">
        <v>886</v>
      </c>
      <c r="B235" t="s">
        <v>865</v>
      </c>
      <c r="C235" t="s">
        <v>121</v>
      </c>
      <c r="D235" t="s">
        <v>120</v>
      </c>
      <c r="E235" t="s">
        <v>865</v>
      </c>
    </row>
    <row r="236" spans="1:5" x14ac:dyDescent="0.3">
      <c r="A236" t="s">
        <v>886</v>
      </c>
      <c r="B236" t="s">
        <v>865</v>
      </c>
      <c r="C236" t="s">
        <v>121</v>
      </c>
      <c r="D236" t="s">
        <v>893</v>
      </c>
      <c r="E236" t="s">
        <v>865</v>
      </c>
    </row>
    <row r="237" spans="1:5" x14ac:dyDescent="0.3">
      <c r="A237" t="s">
        <v>886</v>
      </c>
      <c r="B237" t="s">
        <v>865</v>
      </c>
      <c r="C237" t="s">
        <v>121</v>
      </c>
      <c r="D237" t="s">
        <v>894</v>
      </c>
      <c r="E237" t="s">
        <v>865</v>
      </c>
    </row>
    <row r="238" spans="1:5" x14ac:dyDescent="0.3">
      <c r="A238" t="s">
        <v>886</v>
      </c>
      <c r="B238" t="s">
        <v>865</v>
      </c>
      <c r="C238" t="s">
        <v>121</v>
      </c>
      <c r="D238" t="s">
        <v>895</v>
      </c>
      <c r="E238" t="s">
        <v>865</v>
      </c>
    </row>
    <row r="239" spans="1:5" x14ac:dyDescent="0.3">
      <c r="A239" t="s">
        <v>886</v>
      </c>
      <c r="B239" t="s">
        <v>865</v>
      </c>
      <c r="C239" t="s">
        <v>121</v>
      </c>
      <c r="D239" t="s">
        <v>896</v>
      </c>
      <c r="E239" t="s">
        <v>865</v>
      </c>
    </row>
    <row r="240" spans="1:5" x14ac:dyDescent="0.3">
      <c r="A240" t="s">
        <v>886</v>
      </c>
      <c r="B240" t="s">
        <v>865</v>
      </c>
      <c r="C240" t="s">
        <v>121</v>
      </c>
      <c r="D240" t="s">
        <v>116</v>
      </c>
      <c r="E240" t="s">
        <v>865</v>
      </c>
    </row>
    <row r="241" spans="1:5" x14ac:dyDescent="0.3">
      <c r="A241" t="s">
        <v>886</v>
      </c>
      <c r="B241" t="s">
        <v>865</v>
      </c>
      <c r="C241" t="s">
        <v>138</v>
      </c>
      <c r="D241" t="s">
        <v>138</v>
      </c>
      <c r="E241" t="s">
        <v>865</v>
      </c>
    </row>
    <row r="242" spans="1:5" x14ac:dyDescent="0.3">
      <c r="A242" t="s">
        <v>886</v>
      </c>
      <c r="B242" t="s">
        <v>865</v>
      </c>
      <c r="C242" t="s">
        <v>118</v>
      </c>
      <c r="D242" t="s">
        <v>118</v>
      </c>
      <c r="E242" t="s">
        <v>865</v>
      </c>
    </row>
    <row r="243" spans="1:5" x14ac:dyDescent="0.3">
      <c r="A243" t="s">
        <v>886</v>
      </c>
      <c r="B243" t="s">
        <v>865</v>
      </c>
      <c r="C243" t="s">
        <v>380</v>
      </c>
      <c r="D243" t="s">
        <v>380</v>
      </c>
      <c r="E243" t="s">
        <v>865</v>
      </c>
    </row>
    <row r="244" spans="1:5" x14ac:dyDescent="0.3">
      <c r="A244" t="s">
        <v>886</v>
      </c>
      <c r="B244" t="s">
        <v>865</v>
      </c>
      <c r="C244" t="s">
        <v>104</v>
      </c>
      <c r="D244" t="s">
        <v>104</v>
      </c>
      <c r="E244" t="s">
        <v>865</v>
      </c>
    </row>
    <row r="245" spans="1:5" x14ac:dyDescent="0.3">
      <c r="A245" t="s">
        <v>886</v>
      </c>
      <c r="B245" t="s">
        <v>865</v>
      </c>
      <c r="C245" t="s">
        <v>119</v>
      </c>
      <c r="D245" t="s">
        <v>119</v>
      </c>
      <c r="E245" t="s">
        <v>865</v>
      </c>
    </row>
    <row r="246" spans="1:5" x14ac:dyDescent="0.3">
      <c r="A246" t="s">
        <v>886</v>
      </c>
      <c r="B246" t="s">
        <v>865</v>
      </c>
      <c r="C246" t="s">
        <v>897</v>
      </c>
      <c r="D246" t="s">
        <v>897</v>
      </c>
      <c r="E246" t="s">
        <v>865</v>
      </c>
    </row>
    <row r="247" spans="1:5" x14ac:dyDescent="0.3">
      <c r="A247" t="s">
        <v>886</v>
      </c>
      <c r="B247" t="s">
        <v>865</v>
      </c>
      <c r="C247" t="s">
        <v>98</v>
      </c>
      <c r="D247" t="s">
        <v>98</v>
      </c>
      <c r="E247" t="s">
        <v>865</v>
      </c>
    </row>
    <row r="248" spans="1:5" x14ac:dyDescent="0.3">
      <c r="A248" t="s">
        <v>886</v>
      </c>
      <c r="B248" t="s">
        <v>865</v>
      </c>
      <c r="C248" t="s">
        <v>254</v>
      </c>
      <c r="D248" t="s">
        <v>254</v>
      </c>
      <c r="E248" t="s">
        <v>865</v>
      </c>
    </row>
    <row r="249" spans="1:5" x14ac:dyDescent="0.3">
      <c r="A249" t="s">
        <v>886</v>
      </c>
      <c r="B249" t="s">
        <v>865</v>
      </c>
      <c r="C249" t="s">
        <v>215</v>
      </c>
      <c r="D249" t="s">
        <v>215</v>
      </c>
      <c r="E249" t="s">
        <v>865</v>
      </c>
    </row>
    <row r="250" spans="1:5" x14ac:dyDescent="0.3">
      <c r="A250" t="s">
        <v>886</v>
      </c>
      <c r="B250" t="s">
        <v>865</v>
      </c>
      <c r="C250" t="s">
        <v>391</v>
      </c>
      <c r="D250" t="s">
        <v>391</v>
      </c>
      <c r="E250" t="s">
        <v>865</v>
      </c>
    </row>
    <row r="251" spans="1:5" x14ac:dyDescent="0.3">
      <c r="A251" t="s">
        <v>886</v>
      </c>
      <c r="B251" t="s">
        <v>865</v>
      </c>
      <c r="C251" t="s">
        <v>183</v>
      </c>
      <c r="D251" t="s">
        <v>183</v>
      </c>
      <c r="E251" t="s">
        <v>865</v>
      </c>
    </row>
    <row r="252" spans="1:5" x14ac:dyDescent="0.3">
      <c r="A252" t="s">
        <v>886</v>
      </c>
      <c r="B252" t="s">
        <v>865</v>
      </c>
      <c r="C252" t="s">
        <v>353</v>
      </c>
      <c r="D252" t="s">
        <v>906</v>
      </c>
      <c r="E252" t="s">
        <v>865</v>
      </c>
    </row>
    <row r="253" spans="1:5" x14ac:dyDescent="0.3">
      <c r="A253" t="s">
        <v>886</v>
      </c>
      <c r="B253" t="s">
        <v>865</v>
      </c>
      <c r="C253" t="s">
        <v>297</v>
      </c>
      <c r="D253" t="s">
        <v>297</v>
      </c>
      <c r="E253" t="s">
        <v>865</v>
      </c>
    </row>
    <row r="254" spans="1:5" x14ac:dyDescent="0.3">
      <c r="A254" t="s">
        <v>886</v>
      </c>
      <c r="B254" t="s">
        <v>865</v>
      </c>
      <c r="C254" t="s">
        <v>394</v>
      </c>
      <c r="D254" t="s">
        <v>394</v>
      </c>
      <c r="E254" t="s">
        <v>865</v>
      </c>
    </row>
    <row r="255" spans="1:5" x14ac:dyDescent="0.3">
      <c r="A255" t="s">
        <v>886</v>
      </c>
      <c r="B255" t="s">
        <v>865</v>
      </c>
      <c r="C255" t="s">
        <v>233</v>
      </c>
      <c r="D255" t="s">
        <v>233</v>
      </c>
      <c r="E255" t="s">
        <v>865</v>
      </c>
    </row>
    <row r="256" spans="1:5" x14ac:dyDescent="0.3">
      <c r="A256" t="s">
        <v>886</v>
      </c>
      <c r="B256" t="s">
        <v>865</v>
      </c>
      <c r="C256" t="s">
        <v>312</v>
      </c>
      <c r="D256" t="s">
        <v>312</v>
      </c>
      <c r="E256" t="s">
        <v>865</v>
      </c>
    </row>
    <row r="257" spans="1:5" x14ac:dyDescent="0.3">
      <c r="A257" t="s">
        <v>886</v>
      </c>
      <c r="B257" t="s">
        <v>865</v>
      </c>
      <c r="C257" t="s">
        <v>335</v>
      </c>
      <c r="D257" t="s">
        <v>376</v>
      </c>
      <c r="E257" t="s">
        <v>865</v>
      </c>
    </row>
    <row r="258" spans="1:5" x14ac:dyDescent="0.3">
      <c r="A258" t="s">
        <v>886</v>
      </c>
      <c r="B258" t="s">
        <v>865</v>
      </c>
      <c r="C258" t="s">
        <v>335</v>
      </c>
      <c r="D258" t="s">
        <v>907</v>
      </c>
      <c r="E258" t="s">
        <v>865</v>
      </c>
    </row>
    <row r="259" spans="1:5" x14ac:dyDescent="0.3">
      <c r="A259" t="s">
        <v>886</v>
      </c>
      <c r="B259" t="s">
        <v>865</v>
      </c>
      <c r="C259" t="s">
        <v>227</v>
      </c>
      <c r="D259" t="s">
        <v>227</v>
      </c>
      <c r="E259" t="s">
        <v>865</v>
      </c>
    </row>
    <row r="260" spans="1:5" x14ac:dyDescent="0.3">
      <c r="A260" t="s">
        <v>886</v>
      </c>
      <c r="B260" t="s">
        <v>865</v>
      </c>
      <c r="C260" t="s">
        <v>153</v>
      </c>
      <c r="D260" t="s">
        <v>909</v>
      </c>
      <c r="E260" t="s">
        <v>865</v>
      </c>
    </row>
    <row r="261" spans="1:5" x14ac:dyDescent="0.3">
      <c r="A261" t="s">
        <v>886</v>
      </c>
      <c r="B261" t="s">
        <v>865</v>
      </c>
      <c r="C261" t="s">
        <v>153</v>
      </c>
      <c r="D261" t="s">
        <v>152</v>
      </c>
      <c r="E261" t="s">
        <v>865</v>
      </c>
    </row>
    <row r="262" spans="1:5" x14ac:dyDescent="0.3">
      <c r="A262" t="s">
        <v>886</v>
      </c>
      <c r="B262" t="s">
        <v>865</v>
      </c>
      <c r="C262" t="s">
        <v>436</v>
      </c>
      <c r="D262" t="s">
        <v>436</v>
      </c>
      <c r="E262" t="s">
        <v>865</v>
      </c>
    </row>
    <row r="263" spans="1:5" x14ac:dyDescent="0.3">
      <c r="A263" t="s">
        <v>886</v>
      </c>
      <c r="B263" t="s">
        <v>865</v>
      </c>
      <c r="C263" t="s">
        <v>331</v>
      </c>
      <c r="D263" t="s">
        <v>331</v>
      </c>
      <c r="E263" t="s">
        <v>865</v>
      </c>
    </row>
    <row r="264" spans="1:5" x14ac:dyDescent="0.3">
      <c r="A264" t="s">
        <v>886</v>
      </c>
      <c r="B264" t="s">
        <v>865</v>
      </c>
      <c r="C264" t="s">
        <v>333</v>
      </c>
      <c r="D264" t="s">
        <v>333</v>
      </c>
      <c r="E264" t="s">
        <v>865</v>
      </c>
    </row>
    <row r="265" spans="1:5" x14ac:dyDescent="0.3">
      <c r="A265" t="s">
        <v>886</v>
      </c>
      <c r="B265" t="s">
        <v>865</v>
      </c>
      <c r="C265" t="s">
        <v>418</v>
      </c>
      <c r="D265" t="s">
        <v>418</v>
      </c>
      <c r="E265" t="s">
        <v>865</v>
      </c>
    </row>
    <row r="266" spans="1:5" x14ac:dyDescent="0.3">
      <c r="A266" t="s">
        <v>886</v>
      </c>
      <c r="B266" t="s">
        <v>865</v>
      </c>
      <c r="C266" t="s">
        <v>134</v>
      </c>
      <c r="D266" t="s">
        <v>911</v>
      </c>
      <c r="E266" t="s">
        <v>865</v>
      </c>
    </row>
    <row r="267" spans="1:5" x14ac:dyDescent="0.3">
      <c r="A267" t="s">
        <v>886</v>
      </c>
      <c r="B267" t="s">
        <v>865</v>
      </c>
      <c r="C267" t="s">
        <v>361</v>
      </c>
      <c r="D267" t="s">
        <v>912</v>
      </c>
      <c r="E267" t="s">
        <v>865</v>
      </c>
    </row>
    <row r="268" spans="1:5" x14ac:dyDescent="0.3">
      <c r="A268" t="s">
        <v>886</v>
      </c>
      <c r="B268" t="s">
        <v>865</v>
      </c>
      <c r="C268" t="s">
        <v>361</v>
      </c>
      <c r="D268" t="s">
        <v>913</v>
      </c>
      <c r="E268" t="s">
        <v>865</v>
      </c>
    </row>
    <row r="269" spans="1:5" x14ac:dyDescent="0.3">
      <c r="A269" t="s">
        <v>886</v>
      </c>
      <c r="B269" t="s">
        <v>865</v>
      </c>
      <c r="C269" t="s">
        <v>361</v>
      </c>
      <c r="D269" t="s">
        <v>914</v>
      </c>
      <c r="E269" t="s">
        <v>865</v>
      </c>
    </row>
    <row r="270" spans="1:5" x14ac:dyDescent="0.3">
      <c r="A270" t="s">
        <v>886</v>
      </c>
      <c r="B270" t="s">
        <v>865</v>
      </c>
      <c r="C270" t="s">
        <v>361</v>
      </c>
      <c r="D270" t="s">
        <v>915</v>
      </c>
      <c r="E270" t="s">
        <v>865</v>
      </c>
    </row>
    <row r="271" spans="1:5" x14ac:dyDescent="0.3">
      <c r="A271" t="s">
        <v>886</v>
      </c>
      <c r="B271" t="s">
        <v>865</v>
      </c>
      <c r="C271" t="s">
        <v>349</v>
      </c>
      <c r="D271" t="s">
        <v>916</v>
      </c>
      <c r="E271" t="s">
        <v>865</v>
      </c>
    </row>
    <row r="272" spans="1:5" x14ac:dyDescent="0.3">
      <c r="A272" t="s">
        <v>886</v>
      </c>
      <c r="B272" t="s">
        <v>865</v>
      </c>
      <c r="C272" t="s">
        <v>441</v>
      </c>
      <c r="D272" t="s">
        <v>441</v>
      </c>
      <c r="E272" t="s">
        <v>865</v>
      </c>
    </row>
    <row r="273" spans="1:5" x14ac:dyDescent="0.3">
      <c r="A273" t="s">
        <v>886</v>
      </c>
      <c r="B273" t="s">
        <v>865</v>
      </c>
      <c r="C273" t="s">
        <v>109</v>
      </c>
      <c r="D273" t="s">
        <v>109</v>
      </c>
      <c r="E273" t="s">
        <v>865</v>
      </c>
    </row>
    <row r="274" spans="1:5" x14ac:dyDescent="0.3">
      <c r="A274" t="s">
        <v>886</v>
      </c>
      <c r="B274" t="s">
        <v>865</v>
      </c>
      <c r="C274" t="s">
        <v>196</v>
      </c>
      <c r="D274" t="s">
        <v>917</v>
      </c>
      <c r="E274" t="s">
        <v>865</v>
      </c>
    </row>
    <row r="275" spans="1:5" x14ac:dyDescent="0.3">
      <c r="A275" t="s">
        <v>886</v>
      </c>
      <c r="B275" t="s">
        <v>865</v>
      </c>
      <c r="C275" t="s">
        <v>155</v>
      </c>
      <c r="D275" t="s">
        <v>155</v>
      </c>
      <c r="E275" t="s">
        <v>865</v>
      </c>
    </row>
    <row r="276" spans="1:5" x14ac:dyDescent="0.3">
      <c r="A276" t="s">
        <v>886</v>
      </c>
      <c r="B276" t="s">
        <v>865</v>
      </c>
      <c r="C276" t="s">
        <v>159</v>
      </c>
      <c r="D276" t="s">
        <v>159</v>
      </c>
      <c r="E276" t="s">
        <v>865</v>
      </c>
    </row>
    <row r="277" spans="1:5" x14ac:dyDescent="0.3">
      <c r="A277" t="s">
        <v>886</v>
      </c>
      <c r="B277" t="s">
        <v>865</v>
      </c>
      <c r="C277" t="s">
        <v>142</v>
      </c>
      <c r="D277" t="s">
        <v>142</v>
      </c>
      <c r="E277" t="s">
        <v>865</v>
      </c>
    </row>
    <row r="278" spans="1:5" x14ac:dyDescent="0.3">
      <c r="A278" t="s">
        <v>886</v>
      </c>
      <c r="B278" t="s">
        <v>865</v>
      </c>
      <c r="C278" t="s">
        <v>301</v>
      </c>
      <c r="D278" t="s">
        <v>301</v>
      </c>
      <c r="E278" t="s">
        <v>865</v>
      </c>
    </row>
    <row r="279" spans="1:5" x14ac:dyDescent="0.3">
      <c r="A279" t="s">
        <v>886</v>
      </c>
      <c r="B279" t="s">
        <v>865</v>
      </c>
      <c r="C279" t="s">
        <v>70</v>
      </c>
      <c r="D279" t="s">
        <v>919</v>
      </c>
      <c r="E279" t="s">
        <v>865</v>
      </c>
    </row>
    <row r="280" spans="1:5" x14ac:dyDescent="0.3">
      <c r="A280" t="s">
        <v>886</v>
      </c>
      <c r="B280" t="s">
        <v>865</v>
      </c>
      <c r="C280" t="s">
        <v>154</v>
      </c>
      <c r="D280" t="s">
        <v>154</v>
      </c>
      <c r="E280" t="s">
        <v>865</v>
      </c>
    </row>
    <row r="281" spans="1:5" x14ac:dyDescent="0.3">
      <c r="A281" t="s">
        <v>886</v>
      </c>
      <c r="B281" t="s">
        <v>865</v>
      </c>
      <c r="C281" t="s">
        <v>271</v>
      </c>
      <c r="D281" t="s">
        <v>919</v>
      </c>
      <c r="E281" t="s">
        <v>865</v>
      </c>
    </row>
    <row r="282" spans="1:5" x14ac:dyDescent="0.3">
      <c r="A282" t="s">
        <v>886</v>
      </c>
      <c r="B282" t="s">
        <v>865</v>
      </c>
      <c r="C282" t="s">
        <v>447</v>
      </c>
      <c r="D282" t="s">
        <v>447</v>
      </c>
      <c r="E282" t="s">
        <v>865</v>
      </c>
    </row>
    <row r="283" spans="1:5" x14ac:dyDescent="0.3">
      <c r="A283" t="s">
        <v>886</v>
      </c>
      <c r="B283" t="s">
        <v>865</v>
      </c>
      <c r="C283" t="s">
        <v>129</v>
      </c>
      <c r="D283" t="s">
        <v>129</v>
      </c>
      <c r="E283" t="s">
        <v>865</v>
      </c>
    </row>
    <row r="284" spans="1:5" x14ac:dyDescent="0.3">
      <c r="A284" t="s">
        <v>886</v>
      </c>
      <c r="B284" t="s">
        <v>865</v>
      </c>
      <c r="C284" t="s">
        <v>305</v>
      </c>
      <c r="D284" t="s">
        <v>305</v>
      </c>
      <c r="E284" t="s">
        <v>865</v>
      </c>
    </row>
    <row r="285" spans="1:5" x14ac:dyDescent="0.3">
      <c r="A285" t="s">
        <v>886</v>
      </c>
      <c r="B285" t="s">
        <v>865</v>
      </c>
      <c r="C285" t="s">
        <v>428</v>
      </c>
      <c r="D285" t="s">
        <v>428</v>
      </c>
      <c r="E285" t="s">
        <v>865</v>
      </c>
    </row>
    <row r="286" spans="1:5" x14ac:dyDescent="0.3">
      <c r="A286" t="s">
        <v>886</v>
      </c>
      <c r="B286" t="s">
        <v>865</v>
      </c>
      <c r="C286" t="s">
        <v>83</v>
      </c>
      <c r="D286" t="s">
        <v>83</v>
      </c>
      <c r="E286" t="s">
        <v>865</v>
      </c>
    </row>
    <row r="287" spans="1:5" x14ac:dyDescent="0.3">
      <c r="A287" t="s">
        <v>886</v>
      </c>
      <c r="B287" t="s">
        <v>865</v>
      </c>
      <c r="C287" t="s">
        <v>110</v>
      </c>
      <c r="D287" t="s">
        <v>110</v>
      </c>
      <c r="E287" t="s">
        <v>865</v>
      </c>
    </row>
    <row r="288" spans="1:5" x14ac:dyDescent="0.3">
      <c r="A288" t="s">
        <v>886</v>
      </c>
      <c r="B288" t="s">
        <v>865</v>
      </c>
      <c r="C288" t="s">
        <v>445</v>
      </c>
      <c r="D288" t="s">
        <v>445</v>
      </c>
      <c r="E288" t="s">
        <v>865</v>
      </c>
    </row>
    <row r="289" spans="1:5" x14ac:dyDescent="0.3">
      <c r="A289" t="s">
        <v>886</v>
      </c>
      <c r="B289" t="s">
        <v>865</v>
      </c>
      <c r="C289" t="s">
        <v>296</v>
      </c>
      <c r="D289" t="s">
        <v>296</v>
      </c>
      <c r="E289" t="s">
        <v>865</v>
      </c>
    </row>
    <row r="290" spans="1:5" x14ac:dyDescent="0.3">
      <c r="A290" t="s">
        <v>886</v>
      </c>
      <c r="B290" t="s">
        <v>865</v>
      </c>
      <c r="C290" t="s">
        <v>194</v>
      </c>
      <c r="D290" t="s">
        <v>194</v>
      </c>
      <c r="E290" t="s">
        <v>865</v>
      </c>
    </row>
    <row r="291" spans="1:5" x14ac:dyDescent="0.3">
      <c r="A291" t="s">
        <v>886</v>
      </c>
      <c r="B291" t="s">
        <v>865</v>
      </c>
      <c r="C291" t="s">
        <v>402</v>
      </c>
      <c r="D291" t="s">
        <v>402</v>
      </c>
      <c r="E291" t="s">
        <v>865</v>
      </c>
    </row>
    <row r="292" spans="1:5" x14ac:dyDescent="0.3">
      <c r="A292" t="s">
        <v>886</v>
      </c>
      <c r="B292" t="s">
        <v>865</v>
      </c>
      <c r="C292" t="s">
        <v>135</v>
      </c>
      <c r="D292" t="s">
        <v>135</v>
      </c>
      <c r="E292" t="s">
        <v>865</v>
      </c>
    </row>
    <row r="293" spans="1:5" x14ac:dyDescent="0.3">
      <c r="A293" t="s">
        <v>886</v>
      </c>
      <c r="B293" t="s">
        <v>865</v>
      </c>
      <c r="C293" t="s">
        <v>248</v>
      </c>
      <c r="D293" t="s">
        <v>406</v>
      </c>
      <c r="E293" t="s">
        <v>865</v>
      </c>
    </row>
    <row r="294" spans="1:5" x14ac:dyDescent="0.3">
      <c r="A294" t="s">
        <v>886</v>
      </c>
      <c r="B294" t="s">
        <v>865</v>
      </c>
      <c r="C294" t="s">
        <v>105</v>
      </c>
      <c r="D294" t="s">
        <v>105</v>
      </c>
      <c r="E294" t="s">
        <v>865</v>
      </c>
    </row>
    <row r="295" spans="1:5" x14ac:dyDescent="0.3">
      <c r="A295" t="s">
        <v>886</v>
      </c>
      <c r="B295" t="s">
        <v>865</v>
      </c>
      <c r="C295" t="s">
        <v>105</v>
      </c>
      <c r="D295" t="s">
        <v>923</v>
      </c>
      <c r="E295" t="s">
        <v>865</v>
      </c>
    </row>
    <row r="296" spans="1:5" x14ac:dyDescent="0.3">
      <c r="A296" t="s">
        <v>886</v>
      </c>
      <c r="B296" t="s">
        <v>865</v>
      </c>
      <c r="C296" t="s">
        <v>105</v>
      </c>
      <c r="D296" t="s">
        <v>924</v>
      </c>
      <c r="E296" t="s">
        <v>865</v>
      </c>
    </row>
    <row r="297" spans="1:5" x14ac:dyDescent="0.3">
      <c r="A297" t="s">
        <v>886</v>
      </c>
      <c r="B297" t="s">
        <v>865</v>
      </c>
      <c r="C297" t="s">
        <v>163</v>
      </c>
      <c r="D297" t="s">
        <v>163</v>
      </c>
      <c r="E297" t="s">
        <v>865</v>
      </c>
    </row>
    <row r="298" spans="1:5" x14ac:dyDescent="0.3">
      <c r="A298" t="s">
        <v>886</v>
      </c>
      <c r="B298" t="s">
        <v>865</v>
      </c>
      <c r="C298" t="s">
        <v>389</v>
      </c>
      <c r="D298" t="s">
        <v>389</v>
      </c>
      <c r="E298" t="s">
        <v>865</v>
      </c>
    </row>
    <row r="299" spans="1:5" x14ac:dyDescent="0.3">
      <c r="A299" t="s">
        <v>886</v>
      </c>
      <c r="B299" t="s">
        <v>865</v>
      </c>
      <c r="C299" t="s">
        <v>122</v>
      </c>
      <c r="D299" t="s">
        <v>925</v>
      </c>
      <c r="E299" t="s">
        <v>865</v>
      </c>
    </row>
    <row r="300" spans="1:5" x14ac:dyDescent="0.3">
      <c r="A300" t="s">
        <v>886</v>
      </c>
      <c r="B300" t="s">
        <v>865</v>
      </c>
      <c r="C300" t="s">
        <v>132</v>
      </c>
      <c r="D300" t="s">
        <v>132</v>
      </c>
      <c r="E300" t="s">
        <v>865</v>
      </c>
    </row>
    <row r="301" spans="1:5" x14ac:dyDescent="0.3">
      <c r="A301" t="s">
        <v>886</v>
      </c>
      <c r="B301" t="s">
        <v>865</v>
      </c>
      <c r="C301" t="s">
        <v>158</v>
      </c>
      <c r="D301" t="s">
        <v>158</v>
      </c>
      <c r="E301" t="s">
        <v>865</v>
      </c>
    </row>
    <row r="302" spans="1:5" x14ac:dyDescent="0.3">
      <c r="A302" t="s">
        <v>886</v>
      </c>
      <c r="B302" t="s">
        <v>865</v>
      </c>
      <c r="C302" t="s">
        <v>433</v>
      </c>
      <c r="D302" t="s">
        <v>926</v>
      </c>
      <c r="E302" t="s">
        <v>865</v>
      </c>
    </row>
    <row r="303" spans="1:5" x14ac:dyDescent="0.3">
      <c r="A303" t="s">
        <v>886</v>
      </c>
      <c r="B303" t="s">
        <v>865</v>
      </c>
      <c r="C303" t="s">
        <v>281</v>
      </c>
      <c r="D303" t="s">
        <v>927</v>
      </c>
      <c r="E303" t="s">
        <v>865</v>
      </c>
    </row>
    <row r="304" spans="1:5" x14ac:dyDescent="0.3">
      <c r="A304" t="s">
        <v>886</v>
      </c>
      <c r="B304" t="s">
        <v>865</v>
      </c>
      <c r="C304" t="s">
        <v>348</v>
      </c>
      <c r="D304" t="s">
        <v>348</v>
      </c>
      <c r="E304" t="s">
        <v>865</v>
      </c>
    </row>
    <row r="305" spans="1:5" x14ac:dyDescent="0.3">
      <c r="A305" t="s">
        <v>886</v>
      </c>
      <c r="B305" t="s">
        <v>865</v>
      </c>
      <c r="C305" t="s">
        <v>255</v>
      </c>
      <c r="D305" t="s">
        <v>255</v>
      </c>
      <c r="E305" t="s">
        <v>865</v>
      </c>
    </row>
    <row r="306" spans="1:5" x14ac:dyDescent="0.3">
      <c r="A306" t="s">
        <v>886</v>
      </c>
      <c r="B306" t="s">
        <v>865</v>
      </c>
      <c r="C306" t="s">
        <v>356</v>
      </c>
      <c r="D306" t="s">
        <v>356</v>
      </c>
      <c r="E306" t="s">
        <v>865</v>
      </c>
    </row>
    <row r="307" spans="1:5" x14ac:dyDescent="0.3">
      <c r="A307" t="s">
        <v>886</v>
      </c>
      <c r="B307" t="s">
        <v>865</v>
      </c>
      <c r="C307" t="s">
        <v>371</v>
      </c>
      <c r="D307" t="s">
        <v>371</v>
      </c>
      <c r="E307" t="s">
        <v>865</v>
      </c>
    </row>
    <row r="308" spans="1:5" x14ac:dyDescent="0.3">
      <c r="A308" t="s">
        <v>886</v>
      </c>
      <c r="B308" t="s">
        <v>865</v>
      </c>
      <c r="C308" t="s">
        <v>367</v>
      </c>
      <c r="D308" t="s">
        <v>367</v>
      </c>
      <c r="E308" t="s">
        <v>865</v>
      </c>
    </row>
    <row r="309" spans="1:5" x14ac:dyDescent="0.3">
      <c r="A309" t="s">
        <v>886</v>
      </c>
      <c r="B309" t="s">
        <v>865</v>
      </c>
      <c r="C309" t="s">
        <v>107</v>
      </c>
      <c r="D309" t="s">
        <v>928</v>
      </c>
      <c r="E309" t="s">
        <v>865</v>
      </c>
    </row>
    <row r="310" spans="1:5" x14ac:dyDescent="0.3">
      <c r="A310" t="s">
        <v>886</v>
      </c>
      <c r="B310" t="s">
        <v>865</v>
      </c>
      <c r="C310" t="s">
        <v>339</v>
      </c>
      <c r="D310" t="s">
        <v>339</v>
      </c>
      <c r="E310" t="s">
        <v>865</v>
      </c>
    </row>
    <row r="311" spans="1:5" x14ac:dyDescent="0.3">
      <c r="A311" t="s">
        <v>886</v>
      </c>
      <c r="B311" t="s">
        <v>865</v>
      </c>
      <c r="C311" t="s">
        <v>306</v>
      </c>
      <c r="D311" t="s">
        <v>306</v>
      </c>
      <c r="E311" t="s">
        <v>865</v>
      </c>
    </row>
    <row r="312" spans="1:5" x14ac:dyDescent="0.3">
      <c r="A312" t="s">
        <v>886</v>
      </c>
      <c r="B312" t="s">
        <v>865</v>
      </c>
      <c r="C312" t="s">
        <v>265</v>
      </c>
      <c r="D312" t="s">
        <v>265</v>
      </c>
      <c r="E312" t="s">
        <v>865</v>
      </c>
    </row>
    <row r="313" spans="1:5" x14ac:dyDescent="0.3">
      <c r="A313" t="s">
        <v>886</v>
      </c>
      <c r="B313" t="s">
        <v>865</v>
      </c>
      <c r="C313" t="s">
        <v>343</v>
      </c>
      <c r="D313" t="s">
        <v>343</v>
      </c>
      <c r="E313" t="s">
        <v>865</v>
      </c>
    </row>
    <row r="314" spans="1:5" x14ac:dyDescent="0.3">
      <c r="A314" t="s">
        <v>886</v>
      </c>
      <c r="B314" t="s">
        <v>865</v>
      </c>
      <c r="C314" t="s">
        <v>409</v>
      </c>
      <c r="D314" t="s">
        <v>409</v>
      </c>
      <c r="E314" t="s">
        <v>865</v>
      </c>
    </row>
    <row r="315" spans="1:5" x14ac:dyDescent="0.3">
      <c r="A315" t="s">
        <v>886</v>
      </c>
      <c r="B315" t="s">
        <v>865</v>
      </c>
      <c r="C315" t="s">
        <v>409</v>
      </c>
      <c r="D315" t="s">
        <v>929</v>
      </c>
      <c r="E315" t="s">
        <v>865</v>
      </c>
    </row>
    <row r="316" spans="1:5" x14ac:dyDescent="0.3">
      <c r="A316" t="s">
        <v>886</v>
      </c>
      <c r="B316" t="s">
        <v>865</v>
      </c>
      <c r="C316" t="s">
        <v>409</v>
      </c>
      <c r="D316" t="s">
        <v>930</v>
      </c>
      <c r="E316" t="s">
        <v>865</v>
      </c>
    </row>
    <row r="317" spans="1:5" x14ac:dyDescent="0.3">
      <c r="A317" t="s">
        <v>886</v>
      </c>
      <c r="B317" t="s">
        <v>865</v>
      </c>
      <c r="C317" t="s">
        <v>409</v>
      </c>
      <c r="D317" t="s">
        <v>931</v>
      </c>
      <c r="E317" t="s">
        <v>865</v>
      </c>
    </row>
    <row r="318" spans="1:5" x14ac:dyDescent="0.3">
      <c r="A318" t="s">
        <v>886</v>
      </c>
      <c r="B318" t="s">
        <v>865</v>
      </c>
      <c r="C318" t="s">
        <v>409</v>
      </c>
      <c r="D318" t="s">
        <v>932</v>
      </c>
      <c r="E318" t="s">
        <v>865</v>
      </c>
    </row>
    <row r="319" spans="1:5" x14ac:dyDescent="0.3">
      <c r="A319" t="s">
        <v>886</v>
      </c>
      <c r="B319" t="s">
        <v>865</v>
      </c>
      <c r="C319" t="s">
        <v>239</v>
      </c>
      <c r="D319" t="s">
        <v>239</v>
      </c>
      <c r="E319" t="s">
        <v>865</v>
      </c>
    </row>
    <row r="320" spans="1:5" x14ac:dyDescent="0.3">
      <c r="A320" t="s">
        <v>886</v>
      </c>
      <c r="B320" t="s">
        <v>865</v>
      </c>
      <c r="C320" t="s">
        <v>65</v>
      </c>
      <c r="D320" t="s">
        <v>933</v>
      </c>
      <c r="E320" t="s">
        <v>865</v>
      </c>
    </row>
    <row r="321" spans="1:5" x14ac:dyDescent="0.3">
      <c r="A321" t="s">
        <v>886</v>
      </c>
      <c r="B321" t="s">
        <v>865</v>
      </c>
      <c r="C321" t="s">
        <v>374</v>
      </c>
      <c r="D321" t="s">
        <v>374</v>
      </c>
      <c r="E321" t="s">
        <v>865</v>
      </c>
    </row>
    <row r="322" spans="1:5" x14ac:dyDescent="0.3">
      <c r="A322" t="s">
        <v>886</v>
      </c>
      <c r="B322" t="s">
        <v>865</v>
      </c>
      <c r="C322" t="s">
        <v>413</v>
      </c>
      <c r="D322" t="s">
        <v>413</v>
      </c>
      <c r="E322" t="s">
        <v>865</v>
      </c>
    </row>
    <row r="323" spans="1:5" x14ac:dyDescent="0.3">
      <c r="A323" t="s">
        <v>886</v>
      </c>
      <c r="B323" t="s">
        <v>865</v>
      </c>
      <c r="C323" t="s">
        <v>253</v>
      </c>
      <c r="D323" t="s">
        <v>253</v>
      </c>
      <c r="E323" t="s">
        <v>865</v>
      </c>
    </row>
    <row r="324" spans="1:5" x14ac:dyDescent="0.3">
      <c r="A324" t="s">
        <v>886</v>
      </c>
      <c r="B324" t="s">
        <v>865</v>
      </c>
      <c r="C324" t="s">
        <v>133</v>
      </c>
      <c r="D324" t="s">
        <v>934</v>
      </c>
      <c r="E324" t="s">
        <v>865</v>
      </c>
    </row>
    <row r="325" spans="1:5" x14ac:dyDescent="0.3">
      <c r="A325" t="s">
        <v>886</v>
      </c>
      <c r="B325" t="s">
        <v>865</v>
      </c>
      <c r="C325" t="s">
        <v>100</v>
      </c>
      <c r="D325" t="s">
        <v>935</v>
      </c>
      <c r="E325" t="s">
        <v>865</v>
      </c>
    </row>
    <row r="326" spans="1:5" x14ac:dyDescent="0.3">
      <c r="A326" t="s">
        <v>886</v>
      </c>
      <c r="B326" t="s">
        <v>865</v>
      </c>
      <c r="C326" t="s">
        <v>86</v>
      </c>
      <c r="D326" t="s">
        <v>86</v>
      </c>
      <c r="E326" t="s">
        <v>865</v>
      </c>
    </row>
    <row r="327" spans="1:5" x14ac:dyDescent="0.3">
      <c r="A327" t="s">
        <v>886</v>
      </c>
      <c r="B327" t="s">
        <v>865</v>
      </c>
      <c r="C327" t="s">
        <v>429</v>
      </c>
      <c r="D327" t="s">
        <v>429</v>
      </c>
      <c r="E327" t="s">
        <v>865</v>
      </c>
    </row>
    <row r="328" spans="1:5" x14ac:dyDescent="0.3">
      <c r="A328" t="s">
        <v>886</v>
      </c>
      <c r="B328" t="s">
        <v>865</v>
      </c>
      <c r="C328" t="s">
        <v>131</v>
      </c>
      <c r="D328" t="s">
        <v>131</v>
      </c>
      <c r="E328" t="s">
        <v>865</v>
      </c>
    </row>
    <row r="329" spans="1:5" x14ac:dyDescent="0.3">
      <c r="A329" t="s">
        <v>886</v>
      </c>
      <c r="B329" t="s">
        <v>865</v>
      </c>
      <c r="C329" t="s">
        <v>187</v>
      </c>
      <c r="D329" t="s">
        <v>187</v>
      </c>
      <c r="E329" t="s">
        <v>865</v>
      </c>
    </row>
    <row r="330" spans="1:5" x14ac:dyDescent="0.3">
      <c r="A330" t="s">
        <v>886</v>
      </c>
      <c r="B330" t="s">
        <v>865</v>
      </c>
      <c r="C330" t="s">
        <v>88</v>
      </c>
      <c r="D330" t="s">
        <v>88</v>
      </c>
      <c r="E330" t="s">
        <v>865</v>
      </c>
    </row>
    <row r="331" spans="1:5" x14ac:dyDescent="0.3">
      <c r="A331" t="s">
        <v>886</v>
      </c>
      <c r="B331" t="s">
        <v>865</v>
      </c>
      <c r="C331" t="s">
        <v>112</v>
      </c>
      <c r="D331" t="s">
        <v>112</v>
      </c>
      <c r="E331" t="s">
        <v>865</v>
      </c>
    </row>
    <row r="332" spans="1:5" x14ac:dyDescent="0.3">
      <c r="A332" t="s">
        <v>886</v>
      </c>
      <c r="B332" t="s">
        <v>865</v>
      </c>
      <c r="C332" t="s">
        <v>442</v>
      </c>
      <c r="D332" t="s">
        <v>442</v>
      </c>
      <c r="E332" t="s">
        <v>865</v>
      </c>
    </row>
    <row r="333" spans="1:5" x14ac:dyDescent="0.3">
      <c r="A333" t="s">
        <v>886</v>
      </c>
      <c r="B333" t="s">
        <v>865</v>
      </c>
      <c r="C333" t="s">
        <v>85</v>
      </c>
      <c r="D333" t="s">
        <v>85</v>
      </c>
      <c r="E333" t="s">
        <v>865</v>
      </c>
    </row>
    <row r="334" spans="1:5" x14ac:dyDescent="0.3">
      <c r="A334" t="s">
        <v>886</v>
      </c>
      <c r="B334" t="s">
        <v>865</v>
      </c>
      <c r="C334" t="s">
        <v>451</v>
      </c>
      <c r="D334" t="s">
        <v>451</v>
      </c>
      <c r="E334" t="s">
        <v>865</v>
      </c>
    </row>
    <row r="335" spans="1:5" x14ac:dyDescent="0.3">
      <c r="A335" t="s">
        <v>886</v>
      </c>
      <c r="B335" t="s">
        <v>865</v>
      </c>
      <c r="C335" t="s">
        <v>262</v>
      </c>
      <c r="D335" t="s">
        <v>262</v>
      </c>
      <c r="E335" t="s">
        <v>865</v>
      </c>
    </row>
    <row r="336" spans="1:5" x14ac:dyDescent="0.3">
      <c r="A336" t="s">
        <v>886</v>
      </c>
      <c r="B336" t="s">
        <v>865</v>
      </c>
      <c r="C336" t="s">
        <v>232</v>
      </c>
      <c r="D336" t="s">
        <v>232</v>
      </c>
      <c r="E336" t="s">
        <v>865</v>
      </c>
    </row>
    <row r="337" spans="1:5" x14ac:dyDescent="0.3">
      <c r="A337" t="s">
        <v>886</v>
      </c>
      <c r="B337" t="s">
        <v>865</v>
      </c>
      <c r="C337" t="s">
        <v>453</v>
      </c>
      <c r="D337" t="s">
        <v>934</v>
      </c>
      <c r="E337" t="s">
        <v>865</v>
      </c>
    </row>
    <row r="338" spans="1:5" x14ac:dyDescent="0.3">
      <c r="A338" t="s">
        <v>886</v>
      </c>
      <c r="B338" t="s">
        <v>865</v>
      </c>
      <c r="C338" t="s">
        <v>453</v>
      </c>
      <c r="D338" t="s">
        <v>453</v>
      </c>
      <c r="E338" t="s">
        <v>865</v>
      </c>
    </row>
    <row r="339" spans="1:5" x14ac:dyDescent="0.3">
      <c r="A339" t="s">
        <v>886</v>
      </c>
      <c r="B339" t="s">
        <v>865</v>
      </c>
      <c r="C339" t="s">
        <v>125</v>
      </c>
      <c r="D339" t="s">
        <v>125</v>
      </c>
      <c r="E339" t="s">
        <v>865</v>
      </c>
    </row>
    <row r="340" spans="1:5" x14ac:dyDescent="0.3">
      <c r="A340" t="s">
        <v>886</v>
      </c>
      <c r="B340" t="s">
        <v>865</v>
      </c>
      <c r="C340" t="s">
        <v>89</v>
      </c>
      <c r="D340" t="s">
        <v>89</v>
      </c>
      <c r="E340" t="s">
        <v>865</v>
      </c>
    </row>
    <row r="341" spans="1:5" x14ac:dyDescent="0.3">
      <c r="A341" t="s">
        <v>886</v>
      </c>
      <c r="B341" t="s">
        <v>865</v>
      </c>
      <c r="C341" t="s">
        <v>390</v>
      </c>
      <c r="D341" t="s">
        <v>936</v>
      </c>
      <c r="E341" t="s">
        <v>865</v>
      </c>
    </row>
    <row r="342" spans="1:5" x14ac:dyDescent="0.3">
      <c r="A342" t="s">
        <v>886</v>
      </c>
      <c r="B342" t="s">
        <v>865</v>
      </c>
      <c r="C342" t="s">
        <v>279</v>
      </c>
      <c r="D342" t="s">
        <v>279</v>
      </c>
      <c r="E342" t="s">
        <v>865</v>
      </c>
    </row>
    <row r="343" spans="1:5" x14ac:dyDescent="0.3">
      <c r="A343" t="s">
        <v>886</v>
      </c>
      <c r="B343" t="s">
        <v>865</v>
      </c>
      <c r="C343" t="s">
        <v>206</v>
      </c>
      <c r="D343" t="s">
        <v>206</v>
      </c>
      <c r="E343" t="s">
        <v>865</v>
      </c>
    </row>
    <row r="344" spans="1:5" x14ac:dyDescent="0.3">
      <c r="A344" t="s">
        <v>886</v>
      </c>
      <c r="B344" t="s">
        <v>865</v>
      </c>
      <c r="C344" t="s">
        <v>62</v>
      </c>
      <c r="D344" t="s">
        <v>62</v>
      </c>
      <c r="E344" t="s">
        <v>865</v>
      </c>
    </row>
    <row r="345" spans="1:5" x14ac:dyDescent="0.3">
      <c r="A345" t="s">
        <v>886</v>
      </c>
      <c r="B345" t="s">
        <v>865</v>
      </c>
      <c r="C345" t="s">
        <v>67</v>
      </c>
      <c r="D345" t="s">
        <v>67</v>
      </c>
      <c r="E345" t="s">
        <v>865</v>
      </c>
    </row>
    <row r="346" spans="1:5" x14ac:dyDescent="0.3">
      <c r="A346" t="s">
        <v>886</v>
      </c>
      <c r="B346" t="s">
        <v>865</v>
      </c>
      <c r="C346" t="s">
        <v>172</v>
      </c>
      <c r="D346" t="s">
        <v>172</v>
      </c>
      <c r="E346" t="s">
        <v>865</v>
      </c>
    </row>
    <row r="347" spans="1:5" x14ac:dyDescent="0.3">
      <c r="A347" t="s">
        <v>886</v>
      </c>
      <c r="B347" t="s">
        <v>865</v>
      </c>
      <c r="C347" t="s">
        <v>287</v>
      </c>
      <c r="D347" t="s">
        <v>287</v>
      </c>
      <c r="E347" t="s">
        <v>865</v>
      </c>
    </row>
    <row r="348" spans="1:5" x14ac:dyDescent="0.3">
      <c r="A348" t="s">
        <v>886</v>
      </c>
      <c r="B348" t="s">
        <v>865</v>
      </c>
      <c r="C348" t="s">
        <v>115</v>
      </c>
      <c r="D348" t="s">
        <v>115</v>
      </c>
      <c r="E348" t="s">
        <v>865</v>
      </c>
    </row>
    <row r="349" spans="1:5" x14ac:dyDescent="0.3">
      <c r="A349" t="s">
        <v>886</v>
      </c>
      <c r="B349" t="s">
        <v>865</v>
      </c>
      <c r="C349" t="s">
        <v>113</v>
      </c>
      <c r="D349" t="s">
        <v>113</v>
      </c>
      <c r="E349" t="s">
        <v>865</v>
      </c>
    </row>
    <row r="350" spans="1:5" x14ac:dyDescent="0.3">
      <c r="A350" t="s">
        <v>886</v>
      </c>
      <c r="B350" t="s">
        <v>865</v>
      </c>
      <c r="C350" t="s">
        <v>146</v>
      </c>
      <c r="D350" t="s">
        <v>146</v>
      </c>
      <c r="E350" t="s">
        <v>865</v>
      </c>
    </row>
    <row r="351" spans="1:5" x14ac:dyDescent="0.3">
      <c r="A351" t="s">
        <v>886</v>
      </c>
      <c r="B351" t="s">
        <v>865</v>
      </c>
      <c r="C351" t="s">
        <v>266</v>
      </c>
      <c r="D351" t="s">
        <v>266</v>
      </c>
      <c r="E351" t="s">
        <v>865</v>
      </c>
    </row>
    <row r="352" spans="1:5" x14ac:dyDescent="0.3">
      <c r="A352" t="s">
        <v>886</v>
      </c>
      <c r="B352" t="s">
        <v>865</v>
      </c>
      <c r="C352" t="s">
        <v>452</v>
      </c>
      <c r="D352" t="s">
        <v>938</v>
      </c>
      <c r="E352" t="s">
        <v>865</v>
      </c>
    </row>
    <row r="353" spans="1:5" x14ac:dyDescent="0.3">
      <c r="A353" t="s">
        <v>886</v>
      </c>
      <c r="B353" t="s">
        <v>865</v>
      </c>
      <c r="C353" t="s">
        <v>403</v>
      </c>
      <c r="D353" t="s">
        <v>403</v>
      </c>
      <c r="E353" t="s">
        <v>865</v>
      </c>
    </row>
    <row r="354" spans="1:5" x14ac:dyDescent="0.3">
      <c r="A354" t="s">
        <v>886</v>
      </c>
      <c r="B354" t="s">
        <v>865</v>
      </c>
      <c r="C354" t="s">
        <v>259</v>
      </c>
      <c r="D354" t="s">
        <v>259</v>
      </c>
      <c r="E354" t="s">
        <v>865</v>
      </c>
    </row>
    <row r="355" spans="1:5" x14ac:dyDescent="0.3">
      <c r="A355" t="s">
        <v>886</v>
      </c>
      <c r="B355" t="s">
        <v>865</v>
      </c>
      <c r="C355" t="s">
        <v>53</v>
      </c>
      <c r="D355" t="s">
        <v>939</v>
      </c>
      <c r="E355" t="s">
        <v>865</v>
      </c>
    </row>
    <row r="356" spans="1:5" x14ac:dyDescent="0.3">
      <c r="A356" t="s">
        <v>886</v>
      </c>
      <c r="B356" t="s">
        <v>865</v>
      </c>
      <c r="C356" t="s">
        <v>128</v>
      </c>
      <c r="D356" t="s">
        <v>940</v>
      </c>
      <c r="E356" t="s">
        <v>865</v>
      </c>
    </row>
    <row r="357" spans="1:5" x14ac:dyDescent="0.3">
      <c r="A357" t="s">
        <v>886</v>
      </c>
      <c r="B357" t="s">
        <v>865</v>
      </c>
      <c r="C357" t="s">
        <v>372</v>
      </c>
      <c r="D357" t="s">
        <v>372</v>
      </c>
      <c r="E357" t="s">
        <v>865</v>
      </c>
    </row>
    <row r="358" spans="1:5" x14ac:dyDescent="0.3">
      <c r="A358" t="s">
        <v>886</v>
      </c>
      <c r="B358" t="s">
        <v>865</v>
      </c>
      <c r="C358" t="s">
        <v>102</v>
      </c>
      <c r="D358" t="s">
        <v>941</v>
      </c>
      <c r="E358" t="s">
        <v>865</v>
      </c>
    </row>
    <row r="359" spans="1:5" x14ac:dyDescent="0.3">
      <c r="A359" t="s">
        <v>886</v>
      </c>
      <c r="B359" t="s">
        <v>865</v>
      </c>
      <c r="C359" t="s">
        <v>310</v>
      </c>
      <c r="D359" t="s">
        <v>310</v>
      </c>
      <c r="E359" t="s">
        <v>865</v>
      </c>
    </row>
    <row r="360" spans="1:5" x14ac:dyDescent="0.3">
      <c r="A360" t="s">
        <v>886</v>
      </c>
      <c r="B360" t="s">
        <v>865</v>
      </c>
      <c r="C360" t="s">
        <v>256</v>
      </c>
      <c r="D360" t="s">
        <v>256</v>
      </c>
      <c r="E360" t="s">
        <v>865</v>
      </c>
    </row>
    <row r="361" spans="1:5" x14ac:dyDescent="0.3">
      <c r="A361" t="s">
        <v>886</v>
      </c>
      <c r="B361" t="s">
        <v>865</v>
      </c>
      <c r="C361" t="s">
        <v>116</v>
      </c>
      <c r="D361" t="s">
        <v>116</v>
      </c>
      <c r="E361" t="s">
        <v>865</v>
      </c>
    </row>
    <row r="362" spans="1:5" x14ac:dyDescent="0.3">
      <c r="A362" t="s">
        <v>886</v>
      </c>
      <c r="B362" t="s">
        <v>865</v>
      </c>
      <c r="C362" t="s">
        <v>320</v>
      </c>
      <c r="D362" t="s">
        <v>320</v>
      </c>
      <c r="E362" t="s">
        <v>865</v>
      </c>
    </row>
    <row r="363" spans="1:5" x14ac:dyDescent="0.3">
      <c r="A363" t="s">
        <v>886</v>
      </c>
      <c r="B363" t="s">
        <v>865</v>
      </c>
      <c r="C363" t="s">
        <v>293</v>
      </c>
      <c r="D363" t="s">
        <v>293</v>
      </c>
      <c r="E363" t="s">
        <v>865</v>
      </c>
    </row>
    <row r="364" spans="1:5" x14ac:dyDescent="0.3">
      <c r="A364" t="s">
        <v>886</v>
      </c>
      <c r="B364" t="s">
        <v>865</v>
      </c>
      <c r="C364" t="s">
        <v>144</v>
      </c>
      <c r="D364" t="s">
        <v>144</v>
      </c>
      <c r="E364" t="s">
        <v>865</v>
      </c>
    </row>
    <row r="365" spans="1:5" x14ac:dyDescent="0.3">
      <c r="A365" t="s">
        <v>886</v>
      </c>
      <c r="B365" t="s">
        <v>865</v>
      </c>
      <c r="C365" t="s">
        <v>220</v>
      </c>
      <c r="D365" t="s">
        <v>220</v>
      </c>
      <c r="E365" t="s">
        <v>865</v>
      </c>
    </row>
    <row r="366" spans="1:5" x14ac:dyDescent="0.3">
      <c r="A366" t="s">
        <v>886</v>
      </c>
      <c r="B366" t="s">
        <v>865</v>
      </c>
      <c r="C366" t="s">
        <v>136</v>
      </c>
      <c r="D366" t="s">
        <v>942</v>
      </c>
      <c r="E366" t="s">
        <v>865</v>
      </c>
    </row>
    <row r="367" spans="1:5" x14ac:dyDescent="0.3">
      <c r="A367" t="s">
        <v>886</v>
      </c>
      <c r="B367" t="s">
        <v>865</v>
      </c>
      <c r="C367" t="s">
        <v>136</v>
      </c>
      <c r="D367" t="s">
        <v>943</v>
      </c>
      <c r="E367" t="s">
        <v>865</v>
      </c>
    </row>
    <row r="368" spans="1:5" x14ac:dyDescent="0.3">
      <c r="A368" t="s">
        <v>886</v>
      </c>
      <c r="B368" t="s">
        <v>865</v>
      </c>
      <c r="C368" t="s">
        <v>147</v>
      </c>
      <c r="D368" t="s">
        <v>147</v>
      </c>
      <c r="E368" t="s">
        <v>865</v>
      </c>
    </row>
    <row r="369" spans="1:5" x14ac:dyDescent="0.3">
      <c r="A369" t="s">
        <v>886</v>
      </c>
      <c r="B369" t="s">
        <v>865</v>
      </c>
      <c r="C369" t="s">
        <v>61</v>
      </c>
      <c r="D369" t="s">
        <v>61</v>
      </c>
      <c r="E369" t="s">
        <v>865</v>
      </c>
    </row>
    <row r="370" spans="1:5" x14ac:dyDescent="0.3">
      <c r="A370" t="s">
        <v>886</v>
      </c>
      <c r="B370" t="s">
        <v>865</v>
      </c>
      <c r="C370" t="s">
        <v>106</v>
      </c>
      <c r="D370" t="s">
        <v>920</v>
      </c>
      <c r="E370" t="s">
        <v>865</v>
      </c>
    </row>
    <row r="371" spans="1:5" x14ac:dyDescent="0.3">
      <c r="A371" t="s">
        <v>886</v>
      </c>
      <c r="B371" t="s">
        <v>865</v>
      </c>
      <c r="C371" t="s">
        <v>311</v>
      </c>
      <c r="D371" t="s">
        <v>311</v>
      </c>
      <c r="E371" t="s">
        <v>865</v>
      </c>
    </row>
    <row r="372" spans="1:5" x14ac:dyDescent="0.3">
      <c r="A372" t="s">
        <v>886</v>
      </c>
      <c r="B372" t="s">
        <v>865</v>
      </c>
      <c r="C372" t="s">
        <v>290</v>
      </c>
      <c r="D372" t="s">
        <v>381</v>
      </c>
      <c r="E372" t="s">
        <v>865</v>
      </c>
    </row>
    <row r="373" spans="1:5" x14ac:dyDescent="0.3">
      <c r="A373" t="s">
        <v>886</v>
      </c>
      <c r="B373" t="s">
        <v>865</v>
      </c>
      <c r="C373" t="s">
        <v>203</v>
      </c>
      <c r="D373" t="s">
        <v>951</v>
      </c>
      <c r="E373" t="s">
        <v>865</v>
      </c>
    </row>
    <row r="374" spans="1:5" x14ac:dyDescent="0.3">
      <c r="A374" t="s">
        <v>886</v>
      </c>
      <c r="B374" t="s">
        <v>865</v>
      </c>
      <c r="C374" t="s">
        <v>63</v>
      </c>
      <c r="D374" t="s">
        <v>952</v>
      </c>
      <c r="E374" t="s">
        <v>865</v>
      </c>
    </row>
    <row r="375" spans="1:5" x14ac:dyDescent="0.3">
      <c r="A375" t="s">
        <v>886</v>
      </c>
      <c r="B375" t="s">
        <v>865</v>
      </c>
      <c r="C375" t="s">
        <v>450</v>
      </c>
      <c r="D375" t="s">
        <v>450</v>
      </c>
      <c r="E375" t="s">
        <v>865</v>
      </c>
    </row>
    <row r="376" spans="1:5" x14ac:dyDescent="0.3">
      <c r="A376" t="s">
        <v>886</v>
      </c>
      <c r="B376" t="s">
        <v>865</v>
      </c>
      <c r="C376" t="s">
        <v>171</v>
      </c>
      <c r="D376" t="s">
        <v>953</v>
      </c>
      <c r="E376" t="s">
        <v>865</v>
      </c>
    </row>
    <row r="377" spans="1:5" x14ac:dyDescent="0.3">
      <c r="A377" t="s">
        <v>886</v>
      </c>
      <c r="B377" t="s">
        <v>865</v>
      </c>
      <c r="C377" t="s">
        <v>52</v>
      </c>
      <c r="D377" t="s">
        <v>954</v>
      </c>
      <c r="E377" t="s">
        <v>865</v>
      </c>
    </row>
    <row r="378" spans="1:5" x14ac:dyDescent="0.3">
      <c r="A378" t="s">
        <v>886</v>
      </c>
      <c r="B378" t="s">
        <v>865</v>
      </c>
      <c r="C378" t="s">
        <v>175</v>
      </c>
      <c r="D378" t="s">
        <v>175</v>
      </c>
      <c r="E378" t="s">
        <v>865</v>
      </c>
    </row>
    <row r="379" spans="1:5" x14ac:dyDescent="0.3">
      <c r="A379" t="s">
        <v>886</v>
      </c>
      <c r="B379" t="s">
        <v>865</v>
      </c>
      <c r="C379" t="s">
        <v>50</v>
      </c>
      <c r="D379" t="s">
        <v>50</v>
      </c>
      <c r="E379" t="s">
        <v>865</v>
      </c>
    </row>
    <row r="380" spans="1:5" x14ac:dyDescent="0.3">
      <c r="A380" t="s">
        <v>886</v>
      </c>
      <c r="B380" t="s">
        <v>865</v>
      </c>
      <c r="C380" t="s">
        <v>208</v>
      </c>
      <c r="D380" t="s">
        <v>208</v>
      </c>
      <c r="E380" t="s">
        <v>865</v>
      </c>
    </row>
    <row r="381" spans="1:5" x14ac:dyDescent="0.3">
      <c r="A381" t="s">
        <v>886</v>
      </c>
      <c r="B381" t="s">
        <v>865</v>
      </c>
      <c r="C381" t="s">
        <v>180</v>
      </c>
      <c r="D381" t="s">
        <v>955</v>
      </c>
      <c r="E381" t="s">
        <v>865</v>
      </c>
    </row>
    <row r="382" spans="1:5" x14ac:dyDescent="0.3">
      <c r="A382" t="s">
        <v>886</v>
      </c>
      <c r="B382" t="s">
        <v>865</v>
      </c>
      <c r="C382" t="s">
        <v>274</v>
      </c>
      <c r="D382" t="s">
        <v>274</v>
      </c>
      <c r="E382" t="s">
        <v>865</v>
      </c>
    </row>
    <row r="383" spans="1:5" x14ac:dyDescent="0.3">
      <c r="A383" t="s">
        <v>886</v>
      </c>
      <c r="B383" t="s">
        <v>865</v>
      </c>
      <c r="C383" t="s">
        <v>84</v>
      </c>
      <c r="D383" t="s">
        <v>84</v>
      </c>
      <c r="E383" t="s">
        <v>865</v>
      </c>
    </row>
    <row r="384" spans="1:5" x14ac:dyDescent="0.3">
      <c r="A384" t="s">
        <v>886</v>
      </c>
      <c r="B384" t="s">
        <v>865</v>
      </c>
      <c r="C384" t="s">
        <v>143</v>
      </c>
      <c r="D384" t="s">
        <v>956</v>
      </c>
      <c r="E384" t="s">
        <v>865</v>
      </c>
    </row>
    <row r="385" spans="1:5" x14ac:dyDescent="0.3">
      <c r="A385" t="s">
        <v>886</v>
      </c>
      <c r="B385" t="s">
        <v>865</v>
      </c>
      <c r="C385" t="s">
        <v>143</v>
      </c>
      <c r="D385" t="s">
        <v>957</v>
      </c>
      <c r="E385" t="s">
        <v>865</v>
      </c>
    </row>
    <row r="386" spans="1:5" x14ac:dyDescent="0.3">
      <c r="A386" t="s">
        <v>886</v>
      </c>
      <c r="B386" t="s">
        <v>865</v>
      </c>
      <c r="C386" t="s">
        <v>143</v>
      </c>
      <c r="D386" t="s">
        <v>214</v>
      </c>
      <c r="E386" t="s">
        <v>865</v>
      </c>
    </row>
    <row r="387" spans="1:5" x14ac:dyDescent="0.3">
      <c r="A387" t="s">
        <v>886</v>
      </c>
      <c r="B387" t="s">
        <v>865</v>
      </c>
      <c r="C387" t="s">
        <v>143</v>
      </c>
      <c r="D387" t="s">
        <v>958</v>
      </c>
      <c r="E387" t="s">
        <v>865</v>
      </c>
    </row>
    <row r="388" spans="1:5" x14ac:dyDescent="0.3">
      <c r="A388" t="s">
        <v>886</v>
      </c>
      <c r="B388" t="s">
        <v>865</v>
      </c>
      <c r="C388" t="s">
        <v>143</v>
      </c>
      <c r="D388" t="s">
        <v>959</v>
      </c>
      <c r="E388" t="s">
        <v>865</v>
      </c>
    </row>
    <row r="389" spans="1:5" x14ac:dyDescent="0.3">
      <c r="A389" t="s">
        <v>886</v>
      </c>
      <c r="B389" t="s">
        <v>865</v>
      </c>
      <c r="C389" t="s">
        <v>257</v>
      </c>
      <c r="D389" t="s">
        <v>257</v>
      </c>
      <c r="E389" t="s">
        <v>865</v>
      </c>
    </row>
    <row r="390" spans="1:5" x14ac:dyDescent="0.3">
      <c r="A390" t="s">
        <v>886</v>
      </c>
      <c r="B390" t="s">
        <v>865</v>
      </c>
      <c r="C390" t="s">
        <v>448</v>
      </c>
      <c r="D390" t="s">
        <v>448</v>
      </c>
      <c r="E390" t="s">
        <v>865</v>
      </c>
    </row>
    <row r="391" spans="1:5" x14ac:dyDescent="0.3">
      <c r="A391" t="s">
        <v>886</v>
      </c>
      <c r="B391" t="s">
        <v>865</v>
      </c>
      <c r="C391" t="s">
        <v>270</v>
      </c>
      <c r="D391" t="s">
        <v>270</v>
      </c>
      <c r="E391" t="s">
        <v>865</v>
      </c>
    </row>
    <row r="392" spans="1:5" x14ac:dyDescent="0.3">
      <c r="A392" t="s">
        <v>886</v>
      </c>
      <c r="B392" t="s">
        <v>865</v>
      </c>
      <c r="C392" t="s">
        <v>69</v>
      </c>
      <c r="D392" t="s">
        <v>960</v>
      </c>
      <c r="E392" t="s">
        <v>865</v>
      </c>
    </row>
    <row r="393" spans="1:5" x14ac:dyDescent="0.3">
      <c r="A393" t="s">
        <v>886</v>
      </c>
      <c r="B393" t="s">
        <v>865</v>
      </c>
      <c r="C393" t="s">
        <v>446</v>
      </c>
      <c r="D393" t="s">
        <v>446</v>
      </c>
      <c r="E393" t="s">
        <v>865</v>
      </c>
    </row>
    <row r="394" spans="1:5" x14ac:dyDescent="0.3">
      <c r="A394" t="s">
        <v>886</v>
      </c>
      <c r="B394" t="s">
        <v>865</v>
      </c>
      <c r="C394" t="s">
        <v>432</v>
      </c>
      <c r="D394" t="s">
        <v>432</v>
      </c>
      <c r="E394" t="s">
        <v>865</v>
      </c>
    </row>
    <row r="395" spans="1:5" x14ac:dyDescent="0.3">
      <c r="A395" t="s">
        <v>886</v>
      </c>
      <c r="B395" t="s">
        <v>865</v>
      </c>
      <c r="C395" t="s">
        <v>226</v>
      </c>
      <c r="D395" t="s">
        <v>962</v>
      </c>
      <c r="E395" t="s">
        <v>865</v>
      </c>
    </row>
    <row r="396" spans="1:5" x14ac:dyDescent="0.3">
      <c r="A396" t="s">
        <v>886</v>
      </c>
      <c r="B396" t="s">
        <v>865</v>
      </c>
      <c r="C396" t="s">
        <v>226</v>
      </c>
      <c r="D396" t="s">
        <v>963</v>
      </c>
      <c r="E396" t="s">
        <v>865</v>
      </c>
    </row>
    <row r="397" spans="1:5" x14ac:dyDescent="0.3">
      <c r="A397" t="s">
        <v>886</v>
      </c>
      <c r="B397" t="s">
        <v>865</v>
      </c>
      <c r="C397" t="s">
        <v>207</v>
      </c>
      <c r="D397" t="s">
        <v>207</v>
      </c>
      <c r="E397" t="s">
        <v>865</v>
      </c>
    </row>
    <row r="398" spans="1:5" x14ac:dyDescent="0.3">
      <c r="A398" t="s">
        <v>886</v>
      </c>
      <c r="B398" t="s">
        <v>865</v>
      </c>
      <c r="C398" t="s">
        <v>210</v>
      </c>
      <c r="D398" t="s">
        <v>210</v>
      </c>
      <c r="E398" t="s">
        <v>865</v>
      </c>
    </row>
    <row r="399" spans="1:5" x14ac:dyDescent="0.3">
      <c r="A399" t="s">
        <v>886</v>
      </c>
      <c r="B399" t="s">
        <v>865</v>
      </c>
      <c r="C399" t="s">
        <v>211</v>
      </c>
      <c r="D399" t="s">
        <v>211</v>
      </c>
      <c r="E399" t="s">
        <v>865</v>
      </c>
    </row>
    <row r="400" spans="1:5" x14ac:dyDescent="0.3">
      <c r="A400" t="s">
        <v>886</v>
      </c>
      <c r="B400" t="s">
        <v>865</v>
      </c>
      <c r="C400" t="s">
        <v>192</v>
      </c>
      <c r="D400" t="s">
        <v>192</v>
      </c>
      <c r="E400" t="s">
        <v>865</v>
      </c>
    </row>
    <row r="401" spans="1:5" x14ac:dyDescent="0.3">
      <c r="A401" t="s">
        <v>886</v>
      </c>
      <c r="B401" t="s">
        <v>865</v>
      </c>
      <c r="C401" t="s">
        <v>123</v>
      </c>
      <c r="D401" t="s">
        <v>123</v>
      </c>
      <c r="E401" t="s">
        <v>865</v>
      </c>
    </row>
    <row r="402" spans="1:5" x14ac:dyDescent="0.3">
      <c r="A402" t="s">
        <v>886</v>
      </c>
      <c r="B402" t="s">
        <v>865</v>
      </c>
      <c r="C402" t="s">
        <v>329</v>
      </c>
      <c r="D402" t="s">
        <v>329</v>
      </c>
      <c r="E402" t="s">
        <v>865</v>
      </c>
    </row>
    <row r="403" spans="1:5" x14ac:dyDescent="0.3">
      <c r="A403" t="s">
        <v>886</v>
      </c>
      <c r="B403" t="s">
        <v>865</v>
      </c>
      <c r="C403" t="s">
        <v>309</v>
      </c>
      <c r="D403" t="s">
        <v>309</v>
      </c>
      <c r="E403" t="s">
        <v>865</v>
      </c>
    </row>
    <row r="404" spans="1:5" x14ac:dyDescent="0.3">
      <c r="A404" t="s">
        <v>886</v>
      </c>
      <c r="B404" t="s">
        <v>865</v>
      </c>
      <c r="C404" t="s">
        <v>230</v>
      </c>
      <c r="D404" t="s">
        <v>230</v>
      </c>
      <c r="E404" t="s">
        <v>865</v>
      </c>
    </row>
    <row r="405" spans="1:5" x14ac:dyDescent="0.3">
      <c r="A405" t="s">
        <v>886</v>
      </c>
      <c r="B405" t="s">
        <v>865</v>
      </c>
      <c r="C405" t="s">
        <v>327</v>
      </c>
      <c r="D405" t="s">
        <v>327</v>
      </c>
      <c r="E405" t="s">
        <v>865</v>
      </c>
    </row>
    <row r="406" spans="1:5" x14ac:dyDescent="0.3">
      <c r="A406" t="s">
        <v>886</v>
      </c>
      <c r="B406" t="s">
        <v>865</v>
      </c>
      <c r="C406" t="s">
        <v>334</v>
      </c>
      <c r="D406" t="s">
        <v>334</v>
      </c>
      <c r="E406" t="s">
        <v>865</v>
      </c>
    </row>
    <row r="407" spans="1:5" x14ac:dyDescent="0.3">
      <c r="A407" t="s">
        <v>886</v>
      </c>
      <c r="B407" t="s">
        <v>865</v>
      </c>
      <c r="C407" t="s">
        <v>66</v>
      </c>
      <c r="D407" t="s">
        <v>66</v>
      </c>
      <c r="E407" t="s">
        <v>865</v>
      </c>
    </row>
    <row r="408" spans="1:5" x14ac:dyDescent="0.3">
      <c r="A408" t="s">
        <v>886</v>
      </c>
      <c r="B408" t="s">
        <v>865</v>
      </c>
      <c r="C408" t="s">
        <v>111</v>
      </c>
      <c r="D408" t="s">
        <v>111</v>
      </c>
      <c r="E408" t="s">
        <v>865</v>
      </c>
    </row>
    <row r="409" spans="1:5" x14ac:dyDescent="0.3">
      <c r="A409" t="s">
        <v>886</v>
      </c>
      <c r="B409" t="s">
        <v>865</v>
      </c>
      <c r="C409" t="s">
        <v>379</v>
      </c>
      <c r="D409" t="s">
        <v>379</v>
      </c>
      <c r="E409" t="s">
        <v>865</v>
      </c>
    </row>
    <row r="410" spans="1:5" x14ac:dyDescent="0.3">
      <c r="A410" t="s">
        <v>886</v>
      </c>
      <c r="B410" t="s">
        <v>865</v>
      </c>
      <c r="C410" t="s">
        <v>386</v>
      </c>
      <c r="D410" t="s">
        <v>386</v>
      </c>
      <c r="E410" t="s">
        <v>865</v>
      </c>
    </row>
    <row r="411" spans="1:5" x14ac:dyDescent="0.3">
      <c r="A411" t="s">
        <v>886</v>
      </c>
      <c r="B411" t="s">
        <v>865</v>
      </c>
      <c r="C411" t="s">
        <v>222</v>
      </c>
      <c r="D411" t="s">
        <v>964</v>
      </c>
      <c r="E411" t="s">
        <v>865</v>
      </c>
    </row>
    <row r="412" spans="1:5" x14ac:dyDescent="0.3">
      <c r="A412" t="s">
        <v>886</v>
      </c>
      <c r="B412" t="s">
        <v>865</v>
      </c>
      <c r="C412" t="s">
        <v>222</v>
      </c>
      <c r="D412" t="s">
        <v>965</v>
      </c>
      <c r="E412" t="s">
        <v>865</v>
      </c>
    </row>
    <row r="413" spans="1:5" x14ac:dyDescent="0.3">
      <c r="A413" t="s">
        <v>886</v>
      </c>
      <c r="B413" t="s">
        <v>865</v>
      </c>
      <c r="C413" t="s">
        <v>222</v>
      </c>
      <c r="D413" t="s">
        <v>966</v>
      </c>
      <c r="E413" t="s">
        <v>865</v>
      </c>
    </row>
    <row r="414" spans="1:5" x14ac:dyDescent="0.3">
      <c r="A414" t="s">
        <v>886</v>
      </c>
      <c r="B414" t="s">
        <v>865</v>
      </c>
      <c r="C414" t="s">
        <v>420</v>
      </c>
      <c r="D414" t="s">
        <v>420</v>
      </c>
      <c r="E414" t="s">
        <v>865</v>
      </c>
    </row>
    <row r="415" spans="1:5" x14ac:dyDescent="0.3">
      <c r="A415" t="s">
        <v>886</v>
      </c>
      <c r="B415" t="s">
        <v>865</v>
      </c>
      <c r="C415" t="s">
        <v>396</v>
      </c>
      <c r="D415" t="s">
        <v>396</v>
      </c>
      <c r="E415" t="s">
        <v>865</v>
      </c>
    </row>
    <row r="416" spans="1:5" x14ac:dyDescent="0.3">
      <c r="A416" t="s">
        <v>886</v>
      </c>
      <c r="B416" t="s">
        <v>865</v>
      </c>
      <c r="C416" t="s">
        <v>444</v>
      </c>
      <c r="D416" t="s">
        <v>444</v>
      </c>
      <c r="E416" t="s">
        <v>865</v>
      </c>
    </row>
    <row r="417" spans="1:5" x14ac:dyDescent="0.3">
      <c r="A417" t="s">
        <v>886</v>
      </c>
      <c r="B417" t="s">
        <v>865</v>
      </c>
      <c r="C417" t="s">
        <v>236</v>
      </c>
      <c r="D417" t="s">
        <v>236</v>
      </c>
      <c r="E417" t="s">
        <v>865</v>
      </c>
    </row>
    <row r="418" spans="1:5" x14ac:dyDescent="0.3">
      <c r="A418" t="s">
        <v>886</v>
      </c>
      <c r="B418" t="s">
        <v>865</v>
      </c>
      <c r="C418" t="s">
        <v>191</v>
      </c>
      <c r="D418" t="s">
        <v>191</v>
      </c>
      <c r="E418" t="s">
        <v>865</v>
      </c>
    </row>
    <row r="419" spans="1:5" x14ac:dyDescent="0.3">
      <c r="A419" t="s">
        <v>886</v>
      </c>
      <c r="B419" t="s">
        <v>865</v>
      </c>
      <c r="C419" t="s">
        <v>322</v>
      </c>
      <c r="D419" t="s">
        <v>322</v>
      </c>
      <c r="E419" t="s">
        <v>865</v>
      </c>
    </row>
    <row r="420" spans="1:5" x14ac:dyDescent="0.3">
      <c r="A420" t="s">
        <v>886</v>
      </c>
      <c r="B420" t="s">
        <v>865</v>
      </c>
      <c r="C420" t="s">
        <v>223</v>
      </c>
      <c r="D420" t="s">
        <v>223</v>
      </c>
      <c r="E420" t="s">
        <v>865</v>
      </c>
    </row>
    <row r="421" spans="1:5" x14ac:dyDescent="0.3">
      <c r="A421" t="s">
        <v>886</v>
      </c>
      <c r="B421" t="s">
        <v>865</v>
      </c>
      <c r="C421" t="s">
        <v>351</v>
      </c>
      <c r="D421" t="s">
        <v>351</v>
      </c>
      <c r="E421" t="s">
        <v>865</v>
      </c>
    </row>
    <row r="422" spans="1:5" x14ac:dyDescent="0.3">
      <c r="A422" t="s">
        <v>886</v>
      </c>
      <c r="B422" t="s">
        <v>865</v>
      </c>
      <c r="C422" t="s">
        <v>251</v>
      </c>
      <c r="D422" t="s">
        <v>251</v>
      </c>
      <c r="E422" t="s">
        <v>865</v>
      </c>
    </row>
    <row r="423" spans="1:5" x14ac:dyDescent="0.3">
      <c r="A423" t="s">
        <v>886</v>
      </c>
      <c r="B423" t="s">
        <v>865</v>
      </c>
      <c r="C423" t="s">
        <v>240</v>
      </c>
      <c r="D423" t="s">
        <v>240</v>
      </c>
      <c r="E423" t="s">
        <v>865</v>
      </c>
    </row>
    <row r="424" spans="1:5" x14ac:dyDescent="0.3">
      <c r="A424" t="s">
        <v>886</v>
      </c>
      <c r="B424" t="s">
        <v>865</v>
      </c>
      <c r="C424" t="s">
        <v>276</v>
      </c>
      <c r="D424" t="s">
        <v>276</v>
      </c>
      <c r="E424" t="s">
        <v>865</v>
      </c>
    </row>
    <row r="425" spans="1:5" x14ac:dyDescent="0.3">
      <c r="A425" t="s">
        <v>886</v>
      </c>
      <c r="B425" t="s">
        <v>865</v>
      </c>
      <c r="C425" t="s">
        <v>359</v>
      </c>
      <c r="D425" t="s">
        <v>359</v>
      </c>
      <c r="E425" t="s">
        <v>865</v>
      </c>
    </row>
    <row r="426" spans="1:5" x14ac:dyDescent="0.3">
      <c r="A426" t="s">
        <v>886</v>
      </c>
      <c r="B426" t="s">
        <v>865</v>
      </c>
      <c r="C426" t="s">
        <v>440</v>
      </c>
      <c r="D426" t="s">
        <v>440</v>
      </c>
      <c r="E426" t="s">
        <v>865</v>
      </c>
    </row>
    <row r="427" spans="1:5" x14ac:dyDescent="0.3">
      <c r="A427" t="s">
        <v>886</v>
      </c>
      <c r="B427" t="s">
        <v>865</v>
      </c>
      <c r="C427" t="s">
        <v>246</v>
      </c>
      <c r="D427" t="s">
        <v>246</v>
      </c>
      <c r="E427" t="s">
        <v>865</v>
      </c>
    </row>
    <row r="428" spans="1:5" x14ac:dyDescent="0.3">
      <c r="A428" t="s">
        <v>886</v>
      </c>
      <c r="B428" t="s">
        <v>865</v>
      </c>
      <c r="C428" t="s">
        <v>199</v>
      </c>
      <c r="D428" t="s">
        <v>968</v>
      </c>
      <c r="E428" t="s">
        <v>865</v>
      </c>
    </row>
    <row r="429" spans="1:5" x14ac:dyDescent="0.3">
      <c r="A429" t="s">
        <v>886</v>
      </c>
      <c r="B429" t="s">
        <v>865</v>
      </c>
      <c r="C429" t="s">
        <v>117</v>
      </c>
      <c r="D429" t="s">
        <v>969</v>
      </c>
      <c r="E429" t="s">
        <v>865</v>
      </c>
    </row>
    <row r="430" spans="1:5" x14ac:dyDescent="0.3">
      <c r="A430" t="s">
        <v>886</v>
      </c>
      <c r="B430" t="s">
        <v>865</v>
      </c>
      <c r="C430" t="s">
        <v>272</v>
      </c>
      <c r="D430" t="s">
        <v>971</v>
      </c>
      <c r="E430" t="s">
        <v>865</v>
      </c>
    </row>
    <row r="431" spans="1:5" x14ac:dyDescent="0.3">
      <c r="A431" t="s">
        <v>886</v>
      </c>
      <c r="B431" t="s">
        <v>865</v>
      </c>
      <c r="C431" t="s">
        <v>59</v>
      </c>
      <c r="D431" t="s">
        <v>59</v>
      </c>
      <c r="E431" t="s">
        <v>865</v>
      </c>
    </row>
    <row r="432" spans="1:5" x14ac:dyDescent="0.3">
      <c r="A432" t="s">
        <v>886</v>
      </c>
      <c r="B432" t="s">
        <v>865</v>
      </c>
      <c r="C432" t="s">
        <v>325</v>
      </c>
      <c r="D432" t="s">
        <v>325</v>
      </c>
      <c r="E432" t="s">
        <v>865</v>
      </c>
    </row>
    <row r="433" spans="1:5" x14ac:dyDescent="0.3">
      <c r="A433" t="s">
        <v>886</v>
      </c>
      <c r="B433" t="s">
        <v>865</v>
      </c>
      <c r="C433" t="s">
        <v>268</v>
      </c>
      <c r="D433" t="s">
        <v>268</v>
      </c>
      <c r="E433" t="s">
        <v>865</v>
      </c>
    </row>
    <row r="434" spans="1:5" x14ac:dyDescent="0.3">
      <c r="A434" t="s">
        <v>886</v>
      </c>
      <c r="B434" t="s">
        <v>865</v>
      </c>
      <c r="C434" t="s">
        <v>209</v>
      </c>
      <c r="D434" t="s">
        <v>209</v>
      </c>
      <c r="E434" t="s">
        <v>865</v>
      </c>
    </row>
    <row r="435" spans="1:5" x14ac:dyDescent="0.3">
      <c r="A435" t="s">
        <v>886</v>
      </c>
      <c r="B435" t="s">
        <v>865</v>
      </c>
      <c r="C435" t="s">
        <v>120</v>
      </c>
      <c r="D435" t="s">
        <v>120</v>
      </c>
      <c r="E435" t="s">
        <v>865</v>
      </c>
    </row>
    <row r="436" spans="1:5" x14ac:dyDescent="0.3">
      <c r="A436" t="s">
        <v>886</v>
      </c>
      <c r="B436" t="s">
        <v>865</v>
      </c>
      <c r="C436" t="s">
        <v>408</v>
      </c>
      <c r="D436" t="s">
        <v>408</v>
      </c>
      <c r="E436" t="s">
        <v>865</v>
      </c>
    </row>
    <row r="437" spans="1:5" x14ac:dyDescent="0.3">
      <c r="A437" t="s">
        <v>886</v>
      </c>
      <c r="B437" t="s">
        <v>865</v>
      </c>
      <c r="C437" t="s">
        <v>190</v>
      </c>
      <c r="D437" t="s">
        <v>190</v>
      </c>
      <c r="E437" t="s">
        <v>865</v>
      </c>
    </row>
    <row r="438" spans="1:5" x14ac:dyDescent="0.3">
      <c r="A438" t="s">
        <v>886</v>
      </c>
      <c r="B438" t="s">
        <v>865</v>
      </c>
      <c r="C438" t="s">
        <v>425</v>
      </c>
      <c r="D438" t="s">
        <v>425</v>
      </c>
      <c r="E438" t="s">
        <v>865</v>
      </c>
    </row>
    <row r="439" spans="1:5" x14ac:dyDescent="0.3">
      <c r="A439" t="s">
        <v>886</v>
      </c>
      <c r="B439" t="s">
        <v>865</v>
      </c>
      <c r="C439" t="s">
        <v>347</v>
      </c>
      <c r="D439" t="s">
        <v>347</v>
      </c>
      <c r="E439" t="s">
        <v>865</v>
      </c>
    </row>
    <row r="440" spans="1:5" x14ac:dyDescent="0.3">
      <c r="A440" t="s">
        <v>886</v>
      </c>
      <c r="B440" t="s">
        <v>865</v>
      </c>
      <c r="C440" t="s">
        <v>81</v>
      </c>
      <c r="D440" t="s">
        <v>81</v>
      </c>
      <c r="E440" t="s">
        <v>865</v>
      </c>
    </row>
    <row r="441" spans="1:5" x14ac:dyDescent="0.3">
      <c r="A441" t="s">
        <v>886</v>
      </c>
      <c r="B441" t="s">
        <v>865</v>
      </c>
      <c r="C441" t="s">
        <v>114</v>
      </c>
      <c r="D441" t="s">
        <v>114</v>
      </c>
      <c r="E441" t="s">
        <v>865</v>
      </c>
    </row>
    <row r="442" spans="1:5" x14ac:dyDescent="0.3">
      <c r="A442" t="s">
        <v>886</v>
      </c>
      <c r="B442" t="s">
        <v>865</v>
      </c>
      <c r="C442" t="s">
        <v>165</v>
      </c>
      <c r="D442" t="s">
        <v>972</v>
      </c>
      <c r="E442" t="s">
        <v>865</v>
      </c>
    </row>
    <row r="443" spans="1:5" x14ac:dyDescent="0.3">
      <c r="A443" t="s">
        <v>886</v>
      </c>
      <c r="B443" t="s">
        <v>865</v>
      </c>
      <c r="C443" t="s">
        <v>150</v>
      </c>
      <c r="D443" t="s">
        <v>150</v>
      </c>
      <c r="E443" t="s">
        <v>865</v>
      </c>
    </row>
    <row r="444" spans="1:5" x14ac:dyDescent="0.3">
      <c r="A444" t="s">
        <v>886</v>
      </c>
      <c r="B444" t="s">
        <v>865</v>
      </c>
      <c r="C444" t="s">
        <v>108</v>
      </c>
      <c r="D444" t="s">
        <v>108</v>
      </c>
      <c r="E444" t="s">
        <v>865</v>
      </c>
    </row>
    <row r="445" spans="1:5" x14ac:dyDescent="0.3">
      <c r="A445" t="s">
        <v>886</v>
      </c>
      <c r="B445" t="s">
        <v>865</v>
      </c>
      <c r="C445" t="s">
        <v>93</v>
      </c>
      <c r="D445" t="s">
        <v>973</v>
      </c>
      <c r="E445" t="s">
        <v>865</v>
      </c>
    </row>
    <row r="446" spans="1:5" x14ac:dyDescent="0.3">
      <c r="A446" t="s">
        <v>886</v>
      </c>
      <c r="B446" t="s">
        <v>865</v>
      </c>
      <c r="C446" t="s">
        <v>291</v>
      </c>
      <c r="D446" t="s">
        <v>291</v>
      </c>
      <c r="E446" t="s">
        <v>865</v>
      </c>
    </row>
    <row r="447" spans="1:5" x14ac:dyDescent="0.3">
      <c r="A447" t="s">
        <v>886</v>
      </c>
      <c r="B447" t="s">
        <v>865</v>
      </c>
      <c r="C447" t="s">
        <v>289</v>
      </c>
      <c r="D447" t="s">
        <v>289</v>
      </c>
      <c r="E447" t="s">
        <v>865</v>
      </c>
    </row>
    <row r="448" spans="1:5" x14ac:dyDescent="0.3">
      <c r="A448" t="s">
        <v>886</v>
      </c>
      <c r="B448" t="s">
        <v>865</v>
      </c>
      <c r="C448" t="s">
        <v>401</v>
      </c>
      <c r="D448" t="s">
        <v>975</v>
      </c>
      <c r="E448" t="s">
        <v>865</v>
      </c>
    </row>
    <row r="449" spans="1:5" x14ac:dyDescent="0.3">
      <c r="A449" t="s">
        <v>886</v>
      </c>
      <c r="B449" t="s">
        <v>865</v>
      </c>
      <c r="C449" t="s">
        <v>401</v>
      </c>
      <c r="D449" t="s">
        <v>976</v>
      </c>
      <c r="E449" t="s">
        <v>865</v>
      </c>
    </row>
    <row r="450" spans="1:5" x14ac:dyDescent="0.3">
      <c r="A450" t="s">
        <v>886</v>
      </c>
      <c r="B450" t="s">
        <v>865</v>
      </c>
      <c r="C450" t="s">
        <v>399</v>
      </c>
      <c r="D450" t="s">
        <v>399</v>
      </c>
      <c r="E450" t="s">
        <v>865</v>
      </c>
    </row>
    <row r="451" spans="1:5" x14ac:dyDescent="0.3">
      <c r="A451" t="s">
        <v>886</v>
      </c>
      <c r="B451" t="s">
        <v>865</v>
      </c>
      <c r="C451" t="s">
        <v>216</v>
      </c>
      <c r="D451" t="s">
        <v>216</v>
      </c>
      <c r="E451" t="s">
        <v>865</v>
      </c>
    </row>
    <row r="452" spans="1:5" x14ac:dyDescent="0.3">
      <c r="A452" t="s">
        <v>886</v>
      </c>
      <c r="B452" t="s">
        <v>865</v>
      </c>
      <c r="C452" t="s">
        <v>152</v>
      </c>
      <c r="D452" t="s">
        <v>152</v>
      </c>
      <c r="E452" t="s">
        <v>865</v>
      </c>
    </row>
    <row r="453" spans="1:5" x14ac:dyDescent="0.3">
      <c r="A453" t="s">
        <v>886</v>
      </c>
      <c r="B453" t="s">
        <v>865</v>
      </c>
      <c r="C453" t="s">
        <v>360</v>
      </c>
      <c r="D453" t="s">
        <v>360</v>
      </c>
      <c r="E453" t="s">
        <v>865</v>
      </c>
    </row>
    <row r="454" spans="1:5" x14ac:dyDescent="0.3">
      <c r="A454" t="s">
        <v>886</v>
      </c>
      <c r="B454" t="s">
        <v>865</v>
      </c>
      <c r="C454" t="s">
        <v>184</v>
      </c>
      <c r="D454" t="s">
        <v>184</v>
      </c>
      <c r="E454" t="s">
        <v>865</v>
      </c>
    </row>
    <row r="455" spans="1:5" x14ac:dyDescent="0.3">
      <c r="A455" t="s">
        <v>886</v>
      </c>
      <c r="B455" t="s">
        <v>865</v>
      </c>
      <c r="C455" t="s">
        <v>286</v>
      </c>
      <c r="D455" t="s">
        <v>286</v>
      </c>
      <c r="E455" t="s">
        <v>865</v>
      </c>
    </row>
    <row r="456" spans="1:5" x14ac:dyDescent="0.3">
      <c r="A456" t="s">
        <v>886</v>
      </c>
      <c r="B456" t="s">
        <v>865</v>
      </c>
      <c r="C456" t="s">
        <v>79</v>
      </c>
      <c r="D456" t="s">
        <v>79</v>
      </c>
      <c r="E456" t="s">
        <v>865</v>
      </c>
    </row>
    <row r="457" spans="1:5" x14ac:dyDescent="0.3">
      <c r="A457" t="s">
        <v>886</v>
      </c>
      <c r="B457" t="s">
        <v>865</v>
      </c>
      <c r="C457" t="s">
        <v>238</v>
      </c>
      <c r="D457" t="s">
        <v>238</v>
      </c>
      <c r="E457" t="s">
        <v>865</v>
      </c>
    </row>
    <row r="458" spans="1:5" x14ac:dyDescent="0.3">
      <c r="A458" t="s">
        <v>886</v>
      </c>
      <c r="B458" t="s">
        <v>865</v>
      </c>
      <c r="C458" t="s">
        <v>156</v>
      </c>
      <c r="D458" t="s">
        <v>906</v>
      </c>
      <c r="E458" t="s">
        <v>865</v>
      </c>
    </row>
    <row r="459" spans="1:5" x14ac:dyDescent="0.3">
      <c r="A459" t="s">
        <v>886</v>
      </c>
      <c r="B459" t="s">
        <v>865</v>
      </c>
      <c r="C459" t="s">
        <v>229</v>
      </c>
      <c r="D459" t="s">
        <v>229</v>
      </c>
      <c r="E459" t="s">
        <v>865</v>
      </c>
    </row>
    <row r="460" spans="1:5" x14ac:dyDescent="0.3">
      <c r="A460" t="s">
        <v>886</v>
      </c>
      <c r="B460" t="s">
        <v>865</v>
      </c>
      <c r="C460" t="s">
        <v>188</v>
      </c>
      <c r="D460" t="s">
        <v>188</v>
      </c>
      <c r="E460" t="s">
        <v>865</v>
      </c>
    </row>
    <row r="461" spans="1:5" x14ac:dyDescent="0.3">
      <c r="A461" t="s">
        <v>886</v>
      </c>
      <c r="B461" t="s">
        <v>865</v>
      </c>
      <c r="C461" t="s">
        <v>225</v>
      </c>
      <c r="D461" t="s">
        <v>225</v>
      </c>
      <c r="E461" t="s">
        <v>865</v>
      </c>
    </row>
    <row r="462" spans="1:5" x14ac:dyDescent="0.3">
      <c r="A462" t="s">
        <v>886</v>
      </c>
      <c r="B462" t="s">
        <v>865</v>
      </c>
      <c r="C462" t="s">
        <v>221</v>
      </c>
      <c r="D462" t="s">
        <v>221</v>
      </c>
      <c r="E462" t="s">
        <v>865</v>
      </c>
    </row>
    <row r="463" spans="1:5" x14ac:dyDescent="0.3">
      <c r="A463" t="s">
        <v>886</v>
      </c>
      <c r="B463" t="s">
        <v>865</v>
      </c>
      <c r="C463" t="s">
        <v>398</v>
      </c>
      <c r="D463" t="s">
        <v>398</v>
      </c>
      <c r="E463" t="s">
        <v>865</v>
      </c>
    </row>
    <row r="464" spans="1:5" x14ac:dyDescent="0.3">
      <c r="A464" t="s">
        <v>886</v>
      </c>
      <c r="B464" t="s">
        <v>865</v>
      </c>
      <c r="C464" t="s">
        <v>405</v>
      </c>
      <c r="D464" t="s">
        <v>405</v>
      </c>
      <c r="E464" t="s">
        <v>865</v>
      </c>
    </row>
    <row r="465" spans="1:5" x14ac:dyDescent="0.3">
      <c r="A465" t="s">
        <v>886</v>
      </c>
      <c r="B465" t="s">
        <v>865</v>
      </c>
      <c r="C465" t="s">
        <v>284</v>
      </c>
      <c r="D465" t="s">
        <v>284</v>
      </c>
      <c r="E465" t="s">
        <v>865</v>
      </c>
    </row>
    <row r="466" spans="1:5" x14ac:dyDescent="0.3">
      <c r="A466" t="s">
        <v>886</v>
      </c>
      <c r="B466" t="s">
        <v>865</v>
      </c>
      <c r="C466" t="s">
        <v>218</v>
      </c>
      <c r="D466" t="s">
        <v>218</v>
      </c>
      <c r="E466" t="s">
        <v>865</v>
      </c>
    </row>
    <row r="467" spans="1:5" x14ac:dyDescent="0.3">
      <c r="A467" t="s">
        <v>886</v>
      </c>
      <c r="B467" t="s">
        <v>865</v>
      </c>
      <c r="C467" t="s">
        <v>237</v>
      </c>
      <c r="D467" t="s">
        <v>237</v>
      </c>
      <c r="E467" t="s">
        <v>865</v>
      </c>
    </row>
    <row r="468" spans="1:5" x14ac:dyDescent="0.3">
      <c r="A468" t="s">
        <v>886</v>
      </c>
      <c r="B468" t="s">
        <v>865</v>
      </c>
      <c r="C468" t="s">
        <v>422</v>
      </c>
      <c r="D468" t="s">
        <v>422</v>
      </c>
      <c r="E468" t="s">
        <v>865</v>
      </c>
    </row>
    <row r="469" spans="1:5" x14ac:dyDescent="0.3">
      <c r="A469" t="s">
        <v>886</v>
      </c>
      <c r="B469" t="s">
        <v>865</v>
      </c>
      <c r="C469" t="s">
        <v>354</v>
      </c>
      <c r="D469" t="s">
        <v>354</v>
      </c>
      <c r="E469" t="s">
        <v>865</v>
      </c>
    </row>
    <row r="470" spans="1:5" x14ac:dyDescent="0.3">
      <c r="A470" t="s">
        <v>886</v>
      </c>
      <c r="B470" t="s">
        <v>865</v>
      </c>
      <c r="C470" t="s">
        <v>185</v>
      </c>
      <c r="D470" t="s">
        <v>185</v>
      </c>
      <c r="E470" t="s">
        <v>865</v>
      </c>
    </row>
    <row r="471" spans="1:5" x14ac:dyDescent="0.3">
      <c r="A471" t="s">
        <v>886</v>
      </c>
      <c r="B471" t="s">
        <v>865</v>
      </c>
      <c r="C471" t="s">
        <v>247</v>
      </c>
      <c r="D471" t="s">
        <v>867</v>
      </c>
      <c r="E471" t="s">
        <v>865</v>
      </c>
    </row>
    <row r="472" spans="1:5" x14ac:dyDescent="0.3">
      <c r="A472" t="s">
        <v>886</v>
      </c>
      <c r="B472" t="s">
        <v>865</v>
      </c>
      <c r="C472" t="s">
        <v>174</v>
      </c>
      <c r="D472" t="s">
        <v>454</v>
      </c>
      <c r="E472" t="s">
        <v>865</v>
      </c>
    </row>
    <row r="473" spans="1:5" x14ac:dyDescent="0.3">
      <c r="A473" t="s">
        <v>886</v>
      </c>
      <c r="B473" t="s">
        <v>865</v>
      </c>
      <c r="C473" t="s">
        <v>337</v>
      </c>
      <c r="D473" t="s">
        <v>337</v>
      </c>
      <c r="E473" t="s">
        <v>865</v>
      </c>
    </row>
    <row r="474" spans="1:5" x14ac:dyDescent="0.3">
      <c r="A474" t="s">
        <v>886</v>
      </c>
      <c r="B474" t="s">
        <v>865</v>
      </c>
      <c r="C474" t="s">
        <v>101</v>
      </c>
      <c r="D474" t="s">
        <v>101</v>
      </c>
      <c r="E474" t="s">
        <v>865</v>
      </c>
    </row>
    <row r="475" spans="1:5" x14ac:dyDescent="0.3">
      <c r="A475" t="s">
        <v>886</v>
      </c>
      <c r="B475" t="s">
        <v>865</v>
      </c>
      <c r="C475" t="s">
        <v>161</v>
      </c>
      <c r="D475" t="s">
        <v>978</v>
      </c>
      <c r="E475" t="s">
        <v>865</v>
      </c>
    </row>
    <row r="476" spans="1:5" x14ac:dyDescent="0.3">
      <c r="A476" t="s">
        <v>886</v>
      </c>
      <c r="B476" t="s">
        <v>865</v>
      </c>
      <c r="C476" t="s">
        <v>161</v>
      </c>
      <c r="D476" t="s">
        <v>979</v>
      </c>
      <c r="E476" t="s">
        <v>865</v>
      </c>
    </row>
    <row r="477" spans="1:5" x14ac:dyDescent="0.3">
      <c r="A477" t="s">
        <v>886</v>
      </c>
      <c r="B477" t="s">
        <v>865</v>
      </c>
      <c r="C477" t="s">
        <v>161</v>
      </c>
      <c r="D477" t="s">
        <v>980</v>
      </c>
      <c r="E477" t="s">
        <v>865</v>
      </c>
    </row>
    <row r="478" spans="1:5" x14ac:dyDescent="0.3">
      <c r="A478" t="s">
        <v>886</v>
      </c>
      <c r="B478" t="s">
        <v>865</v>
      </c>
      <c r="C478" t="s">
        <v>161</v>
      </c>
      <c r="D478" t="s">
        <v>313</v>
      </c>
      <c r="E478" t="s">
        <v>865</v>
      </c>
    </row>
    <row r="479" spans="1:5" x14ac:dyDescent="0.3">
      <c r="A479" t="s">
        <v>886</v>
      </c>
      <c r="B479" t="s">
        <v>865</v>
      </c>
      <c r="C479" t="s">
        <v>161</v>
      </c>
      <c r="D479" t="s">
        <v>314</v>
      </c>
      <c r="E479" t="s">
        <v>865</v>
      </c>
    </row>
    <row r="480" spans="1:5" x14ac:dyDescent="0.3">
      <c r="A480" t="s">
        <v>886</v>
      </c>
      <c r="B480" t="s">
        <v>865</v>
      </c>
      <c r="C480" t="s">
        <v>283</v>
      </c>
      <c r="D480" t="s">
        <v>283</v>
      </c>
      <c r="E480" t="s">
        <v>865</v>
      </c>
    </row>
    <row r="481" spans="1:5" x14ac:dyDescent="0.3">
      <c r="A481" t="s">
        <v>886</v>
      </c>
      <c r="B481" t="s">
        <v>865</v>
      </c>
      <c r="C481" t="s">
        <v>55</v>
      </c>
      <c r="D481" t="s">
        <v>889</v>
      </c>
      <c r="E481" t="s">
        <v>865</v>
      </c>
    </row>
    <row r="482" spans="1:5" x14ac:dyDescent="0.3">
      <c r="A482" t="s">
        <v>886</v>
      </c>
      <c r="B482" t="s">
        <v>865</v>
      </c>
      <c r="C482" t="s">
        <v>357</v>
      </c>
      <c r="D482" t="s">
        <v>357</v>
      </c>
      <c r="E482" t="s">
        <v>865</v>
      </c>
    </row>
    <row r="483" spans="1:5" x14ac:dyDescent="0.3">
      <c r="A483" t="s">
        <v>886</v>
      </c>
      <c r="B483" t="s">
        <v>865</v>
      </c>
      <c r="C483" t="s">
        <v>324</v>
      </c>
      <c r="D483" t="s">
        <v>324</v>
      </c>
      <c r="E483" t="s">
        <v>865</v>
      </c>
    </row>
    <row r="484" spans="1:5" x14ac:dyDescent="0.3">
      <c r="A484" t="s">
        <v>886</v>
      </c>
      <c r="B484" t="s">
        <v>865</v>
      </c>
      <c r="C484" t="s">
        <v>295</v>
      </c>
      <c r="D484" t="s">
        <v>295</v>
      </c>
      <c r="E484" t="s">
        <v>865</v>
      </c>
    </row>
    <row r="485" spans="1:5" x14ac:dyDescent="0.3">
      <c r="A485" t="s">
        <v>886</v>
      </c>
      <c r="B485" t="s">
        <v>865</v>
      </c>
      <c r="C485" t="s">
        <v>315</v>
      </c>
      <c r="D485" t="s">
        <v>315</v>
      </c>
      <c r="E485" t="s">
        <v>865</v>
      </c>
    </row>
    <row r="486" spans="1:5" x14ac:dyDescent="0.3">
      <c r="A486" t="s">
        <v>886</v>
      </c>
      <c r="B486" t="s">
        <v>865</v>
      </c>
      <c r="C486" t="s">
        <v>288</v>
      </c>
      <c r="D486" t="s">
        <v>288</v>
      </c>
      <c r="E486" t="s">
        <v>865</v>
      </c>
    </row>
    <row r="487" spans="1:5" x14ac:dyDescent="0.3">
      <c r="A487" t="s">
        <v>886</v>
      </c>
      <c r="B487" t="s">
        <v>865</v>
      </c>
      <c r="C487" t="s">
        <v>137</v>
      </c>
      <c r="D487" t="s">
        <v>137</v>
      </c>
      <c r="E487" t="s">
        <v>865</v>
      </c>
    </row>
    <row r="488" spans="1:5" x14ac:dyDescent="0.3">
      <c r="A488" t="s">
        <v>886</v>
      </c>
      <c r="B488" t="s">
        <v>865</v>
      </c>
      <c r="C488" t="s">
        <v>419</v>
      </c>
      <c r="D488" t="s">
        <v>419</v>
      </c>
      <c r="E488" t="s">
        <v>865</v>
      </c>
    </row>
    <row r="489" spans="1:5" x14ac:dyDescent="0.3">
      <c r="A489" t="s">
        <v>886</v>
      </c>
      <c r="B489" t="s">
        <v>865</v>
      </c>
      <c r="C489" t="s">
        <v>94</v>
      </c>
      <c r="D489" t="s">
        <v>94</v>
      </c>
      <c r="E489" t="s">
        <v>865</v>
      </c>
    </row>
    <row r="490" spans="1:5" x14ac:dyDescent="0.3">
      <c r="A490" t="s">
        <v>886</v>
      </c>
      <c r="B490" t="s">
        <v>865</v>
      </c>
      <c r="C490" t="s">
        <v>167</v>
      </c>
      <c r="D490" t="s">
        <v>167</v>
      </c>
      <c r="E490" t="s">
        <v>865</v>
      </c>
    </row>
    <row r="491" spans="1:5" x14ac:dyDescent="0.3">
      <c r="A491" t="s">
        <v>886</v>
      </c>
      <c r="B491" t="s">
        <v>865</v>
      </c>
      <c r="C491" t="s">
        <v>87</v>
      </c>
      <c r="D491" t="s">
        <v>87</v>
      </c>
      <c r="E491" t="s">
        <v>865</v>
      </c>
    </row>
    <row r="492" spans="1:5" x14ac:dyDescent="0.3">
      <c r="A492" t="s">
        <v>886</v>
      </c>
      <c r="B492" t="s">
        <v>865</v>
      </c>
      <c r="C492" t="s">
        <v>338</v>
      </c>
      <c r="D492" t="s">
        <v>981</v>
      </c>
      <c r="E492" t="s">
        <v>865</v>
      </c>
    </row>
    <row r="493" spans="1:5" x14ac:dyDescent="0.3">
      <c r="A493" t="s">
        <v>886</v>
      </c>
      <c r="B493" t="s">
        <v>865</v>
      </c>
      <c r="C493" t="s">
        <v>149</v>
      </c>
      <c r="D493" t="s">
        <v>149</v>
      </c>
      <c r="E493" t="s">
        <v>865</v>
      </c>
    </row>
    <row r="494" spans="1:5" x14ac:dyDescent="0.3">
      <c r="A494" t="s">
        <v>886</v>
      </c>
      <c r="B494" t="s">
        <v>865</v>
      </c>
      <c r="C494" t="s">
        <v>173</v>
      </c>
      <c r="D494" t="s">
        <v>983</v>
      </c>
      <c r="E494" t="s">
        <v>865</v>
      </c>
    </row>
    <row r="495" spans="1:5" x14ac:dyDescent="0.3">
      <c r="A495" t="s">
        <v>886</v>
      </c>
      <c r="B495" t="s">
        <v>865</v>
      </c>
      <c r="C495" t="s">
        <v>173</v>
      </c>
      <c r="D495" t="s">
        <v>984</v>
      </c>
      <c r="E495" t="s">
        <v>865</v>
      </c>
    </row>
    <row r="496" spans="1:5" x14ac:dyDescent="0.3">
      <c r="A496" t="s">
        <v>886</v>
      </c>
      <c r="B496" t="s">
        <v>865</v>
      </c>
      <c r="C496" t="s">
        <v>173</v>
      </c>
      <c r="D496" t="s">
        <v>985</v>
      </c>
      <c r="E496" t="s">
        <v>865</v>
      </c>
    </row>
    <row r="497" spans="1:5" x14ac:dyDescent="0.3">
      <c r="A497" t="s">
        <v>886</v>
      </c>
      <c r="B497" t="s">
        <v>865</v>
      </c>
      <c r="C497" t="s">
        <v>176</v>
      </c>
      <c r="D497" t="s">
        <v>176</v>
      </c>
      <c r="E497" t="s">
        <v>865</v>
      </c>
    </row>
    <row r="498" spans="1:5" x14ac:dyDescent="0.3">
      <c r="A498" t="s">
        <v>886</v>
      </c>
      <c r="B498" t="s">
        <v>865</v>
      </c>
      <c r="C498" t="s">
        <v>340</v>
      </c>
      <c r="D498" t="s">
        <v>139</v>
      </c>
      <c r="E498" t="s">
        <v>865</v>
      </c>
    </row>
    <row r="499" spans="1:5" x14ac:dyDescent="0.3">
      <c r="A499" t="s">
        <v>886</v>
      </c>
      <c r="B499" t="s">
        <v>865</v>
      </c>
      <c r="C499" t="s">
        <v>434</v>
      </c>
      <c r="D499" t="s">
        <v>434</v>
      </c>
      <c r="E499" t="s">
        <v>865</v>
      </c>
    </row>
    <row r="500" spans="1:5" x14ac:dyDescent="0.3">
      <c r="A500" t="s">
        <v>886</v>
      </c>
      <c r="B500" t="s">
        <v>865</v>
      </c>
      <c r="C500" t="s">
        <v>73</v>
      </c>
      <c r="D500" t="s">
        <v>73</v>
      </c>
      <c r="E500" t="s">
        <v>865</v>
      </c>
    </row>
    <row r="501" spans="1:5" x14ac:dyDescent="0.3">
      <c r="A501" t="s">
        <v>886</v>
      </c>
      <c r="B501" t="s">
        <v>865</v>
      </c>
      <c r="C501" t="s">
        <v>378</v>
      </c>
      <c r="D501" t="s">
        <v>987</v>
      </c>
      <c r="E501" t="s">
        <v>865</v>
      </c>
    </row>
    <row r="502" spans="1:5" x14ac:dyDescent="0.3">
      <c r="A502" t="s">
        <v>886</v>
      </c>
      <c r="B502" t="s">
        <v>865</v>
      </c>
      <c r="C502" t="s">
        <v>169</v>
      </c>
      <c r="D502" t="s">
        <v>169</v>
      </c>
      <c r="E502" t="s">
        <v>865</v>
      </c>
    </row>
    <row r="503" spans="1:5" x14ac:dyDescent="0.3">
      <c r="A503" t="s">
        <v>886</v>
      </c>
      <c r="B503" t="s">
        <v>865</v>
      </c>
      <c r="C503" t="s">
        <v>202</v>
      </c>
      <c r="D503" t="s">
        <v>202</v>
      </c>
      <c r="E503" t="s">
        <v>865</v>
      </c>
    </row>
    <row r="504" spans="1:5" x14ac:dyDescent="0.3">
      <c r="A504" t="s">
        <v>886</v>
      </c>
      <c r="B504" t="s">
        <v>865</v>
      </c>
      <c r="C504" t="s">
        <v>200</v>
      </c>
      <c r="D504" t="s">
        <v>200</v>
      </c>
      <c r="E504" t="s">
        <v>865</v>
      </c>
    </row>
    <row r="505" spans="1:5" x14ac:dyDescent="0.3">
      <c r="A505" t="s">
        <v>886</v>
      </c>
      <c r="B505" t="s">
        <v>865</v>
      </c>
      <c r="C505" t="s">
        <v>365</v>
      </c>
      <c r="D505" t="s">
        <v>365</v>
      </c>
      <c r="E505" t="s">
        <v>865</v>
      </c>
    </row>
    <row r="506" spans="1:5" x14ac:dyDescent="0.3">
      <c r="A506" t="s">
        <v>886</v>
      </c>
      <c r="B506" t="s">
        <v>865</v>
      </c>
      <c r="C506" t="s">
        <v>385</v>
      </c>
      <c r="D506" t="s">
        <v>385</v>
      </c>
      <c r="E506" t="s">
        <v>865</v>
      </c>
    </row>
    <row r="507" spans="1:5" x14ac:dyDescent="0.3">
      <c r="A507" t="s">
        <v>886</v>
      </c>
      <c r="B507" t="s">
        <v>865</v>
      </c>
      <c r="C507" t="s">
        <v>383</v>
      </c>
      <c r="D507" t="s">
        <v>383</v>
      </c>
      <c r="E507" t="s">
        <v>865</v>
      </c>
    </row>
    <row r="508" spans="1:5" x14ac:dyDescent="0.3">
      <c r="A508" t="s">
        <v>886</v>
      </c>
      <c r="B508" t="s">
        <v>865</v>
      </c>
      <c r="C508" t="s">
        <v>235</v>
      </c>
      <c r="D508" t="s">
        <v>235</v>
      </c>
      <c r="E508" t="s">
        <v>865</v>
      </c>
    </row>
    <row r="509" spans="1:5" x14ac:dyDescent="0.3">
      <c r="A509" t="s">
        <v>886</v>
      </c>
      <c r="B509" t="s">
        <v>865</v>
      </c>
      <c r="C509" t="s">
        <v>249</v>
      </c>
      <c r="D509" t="s">
        <v>249</v>
      </c>
      <c r="E509" t="s">
        <v>865</v>
      </c>
    </row>
    <row r="510" spans="1:5" x14ac:dyDescent="0.3">
      <c r="A510" t="s">
        <v>886</v>
      </c>
      <c r="B510" t="s">
        <v>865</v>
      </c>
      <c r="C510" t="s">
        <v>275</v>
      </c>
      <c r="D510" t="s">
        <v>275</v>
      </c>
      <c r="E510" t="s">
        <v>865</v>
      </c>
    </row>
    <row r="511" spans="1:5" x14ac:dyDescent="0.3">
      <c r="A511" t="s">
        <v>886</v>
      </c>
      <c r="B511" t="s">
        <v>865</v>
      </c>
      <c r="C511" t="s">
        <v>375</v>
      </c>
      <c r="D511" t="s">
        <v>989</v>
      </c>
      <c r="E511" t="s">
        <v>865</v>
      </c>
    </row>
    <row r="512" spans="1:5" x14ac:dyDescent="0.3">
      <c r="A512" t="s">
        <v>886</v>
      </c>
      <c r="B512" t="s">
        <v>865</v>
      </c>
      <c r="C512" t="s">
        <v>421</v>
      </c>
      <c r="D512" t="s">
        <v>990</v>
      </c>
      <c r="E512" t="s">
        <v>865</v>
      </c>
    </row>
    <row r="513" spans="1:5" x14ac:dyDescent="0.3">
      <c r="A513" t="s">
        <v>886</v>
      </c>
      <c r="B513" t="s">
        <v>865</v>
      </c>
      <c r="C513" t="s">
        <v>421</v>
      </c>
      <c r="D513" t="s">
        <v>906</v>
      </c>
      <c r="E513" t="s">
        <v>865</v>
      </c>
    </row>
  </sheetData>
  <autoFilter ref="A3:E513" xr:uid="{A6640BA0-C8D6-4791-80D6-9125E28D4BFF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Category</vt:lpstr>
      <vt:lpstr>Main2</vt:lpstr>
      <vt:lpstr>Main</vt:lpstr>
      <vt:lpstr>Cognitive decline</vt:lpstr>
      <vt:lpstr>Johnson, 2015</vt:lpstr>
      <vt:lpstr>Johnson, 2017</vt:lpstr>
      <vt:lpstr>Translate</vt:lpstr>
      <vt:lpstr>Translate2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Seung-Soo Kim</dc:creator>
  <cp:lastModifiedBy>Seung-Soo Kim</cp:lastModifiedBy>
  <dcterms:created xsi:type="dcterms:W3CDTF">2015-06-05T18:17:20Z</dcterms:created>
  <dcterms:modified xsi:type="dcterms:W3CDTF">2020-11-06T16:32:32Z</dcterms:modified>
</cp:coreProperties>
</file>