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https://d.docs.live.net/e1a3b511fd903f1c/Suh's Lab/2019-06 Reproductive aging/2019-06 UKB-Menopause/db_ICD9_tagging/"/>
    </mc:Choice>
  </mc:AlternateContent>
  <xr:revisionPtr revIDLastSave="175" documentId="13_ncr:1_{19DA5739-30C7-4B5D-B71C-DDD67D5C8474}" xr6:coauthVersionLast="45" xr6:coauthVersionMax="45" xr10:uidLastSave="{7AD85448-A0D8-4664-9BF6-9A09777EFE1B}"/>
  <bookViews>
    <workbookView xWindow="7755" yWindow="2760" windowWidth="13845" windowHeight="11520" xr2:uid="{00000000-000D-0000-FFFF-FFFF00000000}"/>
  </bookViews>
  <sheets>
    <sheet name="Category" sheetId="1" r:id="rId1"/>
    <sheet name="Cognitive decline" sheetId="8" r:id="rId2"/>
    <sheet name="Johnson, 2015" sheetId="2" r:id="rId3"/>
    <sheet name="Johnson, 2017" sheetId="7" r:id="rId4"/>
    <sheet name="Translate" sheetId="3" r:id="rId5"/>
    <sheet name="Translate2" sheetId="4" r:id="rId6"/>
  </sheets>
  <definedNames>
    <definedName name="_xlnm._FilterDatabase" localSheetId="0" hidden="1">Category!$A$3:$K$719</definedName>
    <definedName name="_xlnm._FilterDatabase" localSheetId="4" hidden="1">Translate!$A$1:$D$499</definedName>
    <definedName name="_xlnm._FilterDatabase" localSheetId="5" hidden="1">Translate2!$A$3:$E$513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9" i="1" l="1"/>
  <c r="F83" i="1"/>
  <c r="F82" i="1"/>
  <c r="F33" i="1"/>
  <c r="G2" i="1"/>
  <c r="F6" i="1"/>
  <c r="F8" i="1" l="1"/>
  <c r="F5" i="1"/>
  <c r="N47" i="1" l="1"/>
  <c r="C2" i="1"/>
  <c r="E2" i="1"/>
  <c r="D2" i="1"/>
  <c r="N49" i="1"/>
  <c r="N48" i="1"/>
  <c r="N46" i="1"/>
  <c r="N45" i="1"/>
  <c r="N44" i="1"/>
  <c r="N43" i="1"/>
  <c r="N42" i="1"/>
  <c r="N41" i="1"/>
  <c r="N40" i="1"/>
  <c r="N39" i="1"/>
  <c r="N38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4" i="1"/>
  <c r="F542" i="1"/>
  <c r="F583" i="1"/>
  <c r="F504" i="1"/>
  <c r="F641" i="1"/>
  <c r="F644" i="1"/>
  <c r="F709" i="1"/>
  <c r="F435" i="1"/>
  <c r="F520" i="1"/>
  <c r="F375" i="1"/>
  <c r="F476" i="1"/>
  <c r="F438" i="1"/>
  <c r="F624" i="1"/>
  <c r="F383" i="1"/>
  <c r="F642" i="1"/>
  <c r="F710" i="1"/>
  <c r="F321" i="1"/>
  <c r="F661" i="1"/>
  <c r="F199" i="1"/>
  <c r="F200" i="1"/>
  <c r="F201" i="1"/>
  <c r="F613" i="1"/>
  <c r="F16" i="1"/>
  <c r="F532" i="1"/>
  <c r="F265" i="1"/>
  <c r="F167" i="1"/>
  <c r="F202" i="1"/>
  <c r="F177" i="1"/>
  <c r="F447" i="1"/>
  <c r="F168" i="1"/>
  <c r="F423" i="1"/>
  <c r="F178" i="1"/>
  <c r="F412" i="1"/>
  <c r="F169" i="1"/>
  <c r="F266" i="1"/>
  <c r="F599" i="1"/>
  <c r="F17" i="1"/>
  <c r="F404" i="1"/>
  <c r="F405" i="1"/>
  <c r="F406" i="1"/>
  <c r="F403" i="1"/>
  <c r="F489" i="1"/>
  <c r="F18" i="1"/>
  <c r="F544" i="1"/>
  <c r="F543" i="1"/>
  <c r="F545" i="1"/>
  <c r="F487" i="1"/>
  <c r="F19" i="1"/>
  <c r="F594" i="1"/>
  <c r="F541" i="1"/>
  <c r="F20" i="1"/>
  <c r="F585" i="1"/>
  <c r="F21" i="1"/>
  <c r="F550" i="1"/>
  <c r="F22" i="1"/>
  <c r="F551" i="1"/>
  <c r="F553" i="1"/>
  <c r="F23" i="1"/>
  <c r="F534" i="1"/>
  <c r="F24" i="1"/>
  <c r="F539" i="1"/>
  <c r="F538" i="1"/>
  <c r="F537" i="1"/>
  <c r="F535" i="1"/>
  <c r="F536" i="1"/>
  <c r="F179" i="1"/>
  <c r="F507" i="1"/>
  <c r="F506" i="1"/>
  <c r="F203" i="1"/>
  <c r="F703" i="1"/>
  <c r="F25" i="1"/>
  <c r="F26" i="1"/>
  <c r="F204" i="1"/>
  <c r="F590" i="1"/>
  <c r="F27" i="1"/>
  <c r="F205" i="1"/>
  <c r="F362" i="1"/>
  <c r="F206" i="1"/>
  <c r="F207" i="1"/>
  <c r="F332" i="1"/>
  <c r="F28" i="1"/>
  <c r="F331" i="1"/>
  <c r="F208" i="1"/>
  <c r="F631" i="1"/>
  <c r="F462" i="1"/>
  <c r="F29" i="1"/>
  <c r="F267" i="1"/>
  <c r="F268" i="1"/>
  <c r="F149" i="1"/>
  <c r="F269" i="1"/>
  <c r="F150" i="1"/>
  <c r="F209" i="1"/>
  <c r="F336" i="1"/>
  <c r="F170" i="1"/>
  <c r="F171" i="1"/>
  <c r="F318" i="1"/>
  <c r="F320" i="1"/>
  <c r="F4" i="1"/>
  <c r="F319" i="1"/>
  <c r="F30" i="1"/>
  <c r="F180" i="1"/>
  <c r="F575" i="1"/>
  <c r="F31" i="1"/>
  <c r="F654" i="1"/>
  <c r="F501" i="1"/>
  <c r="F679" i="1"/>
  <c r="F382" i="1"/>
  <c r="F393" i="1"/>
  <c r="F600" i="1"/>
  <c r="F628" i="1"/>
  <c r="F32" i="1"/>
  <c r="F629" i="1"/>
  <c r="F630" i="1"/>
  <c r="F34" i="1"/>
  <c r="F335" i="1"/>
  <c r="F329" i="1"/>
  <c r="F328" i="1"/>
  <c r="F35" i="1"/>
  <c r="F351" i="1"/>
  <c r="F36" i="1"/>
  <c r="F310" i="1"/>
  <c r="F37" i="1"/>
  <c r="F305" i="1"/>
  <c r="F301" i="1"/>
  <c r="F311" i="1"/>
  <c r="F38" i="1"/>
  <c r="F338" i="1"/>
  <c r="F316" i="1"/>
  <c r="F39" i="1"/>
  <c r="F510" i="1"/>
  <c r="F40" i="1"/>
  <c r="F508" i="1"/>
  <c r="F511" i="1"/>
  <c r="F41" i="1"/>
  <c r="F493" i="1"/>
  <c r="F496" i="1"/>
  <c r="F42" i="1"/>
  <c r="F210" i="1"/>
  <c r="F459" i="1"/>
  <c r="F43" i="1"/>
  <c r="F531" i="1"/>
  <c r="F526" i="1"/>
  <c r="F436" i="1"/>
  <c r="F529" i="1"/>
  <c r="F44" i="1"/>
  <c r="F523" i="1"/>
  <c r="F323" i="1"/>
  <c r="F322" i="1"/>
  <c r="F211" i="1"/>
  <c r="F324" i="1"/>
  <c r="F704" i="1"/>
  <c r="F391" i="1"/>
  <c r="F450" i="1"/>
  <c r="F45" i="1"/>
  <c r="F573" i="1"/>
  <c r="F46" i="1"/>
  <c r="F490" i="1"/>
  <c r="F47" i="1"/>
  <c r="F212" i="1"/>
  <c r="F617" i="1"/>
  <c r="F213" i="1"/>
  <c r="F358" i="1"/>
  <c r="F48" i="1"/>
  <c r="F214" i="1"/>
  <c r="F601" i="1"/>
  <c r="F636" i="1"/>
  <c r="F49" i="1"/>
  <c r="F615" i="1"/>
  <c r="F471" i="1"/>
  <c r="F663" i="1"/>
  <c r="F50" i="1"/>
  <c r="F662" i="1"/>
  <c r="F664" i="1"/>
  <c r="F559" i="1"/>
  <c r="F564" i="1"/>
  <c r="F571" i="1"/>
  <c r="F51" i="1"/>
  <c r="F158" i="1"/>
  <c r="F159" i="1"/>
  <c r="F160" i="1"/>
  <c r="F161" i="1"/>
  <c r="F162" i="1"/>
  <c r="F163" i="1"/>
  <c r="F164" i="1"/>
  <c r="F165" i="1"/>
  <c r="F304" i="1"/>
  <c r="F52" i="1"/>
  <c r="F181" i="1"/>
  <c r="F303" i="1"/>
  <c r="F453" i="1"/>
  <c r="F53" i="1"/>
  <c r="F454" i="1"/>
  <c r="F54" i="1"/>
  <c r="F452" i="1"/>
  <c r="F55" i="1"/>
  <c r="F660" i="1"/>
  <c r="F215" i="1"/>
  <c r="F488" i="1"/>
  <c r="F56" i="1"/>
  <c r="F270" i="1"/>
  <c r="F151" i="1"/>
  <c r="F683" i="1"/>
  <c r="F271" i="1"/>
  <c r="F216" i="1"/>
  <c r="F602" i="1"/>
  <c r="F619" i="1"/>
  <c r="F444" i="1"/>
  <c r="F558" i="1"/>
  <c r="F57" i="1"/>
  <c r="F677" i="1"/>
  <c r="F58" i="1"/>
  <c r="F432" i="1"/>
  <c r="F59" i="1"/>
  <c r="F217" i="1"/>
  <c r="F413" i="1"/>
  <c r="F411" i="1"/>
  <c r="F666" i="1"/>
  <c r="F218" i="1"/>
  <c r="F368" i="1"/>
  <c r="F60" i="1"/>
  <c r="F219" i="1"/>
  <c r="F378" i="1"/>
  <c r="F272" i="1"/>
  <c r="F451" i="1"/>
  <c r="F61" i="1"/>
  <c r="F62" i="1"/>
  <c r="F386" i="1"/>
  <c r="F63" i="1"/>
  <c r="F622" i="1"/>
  <c r="F598" i="1"/>
  <c r="F64" i="1"/>
  <c r="F597" i="1"/>
  <c r="F596" i="1"/>
  <c r="F591" i="1"/>
  <c r="F220" i="1"/>
  <c r="F681" i="1"/>
  <c r="F399" i="1"/>
  <c r="F592" i="1"/>
  <c r="F650" i="1"/>
  <c r="F464" i="1"/>
  <c r="F65" i="1"/>
  <c r="F483" i="1"/>
  <c r="F707" i="1"/>
  <c r="F711" i="1"/>
  <c r="F574" i="1"/>
  <c r="F66" i="1"/>
  <c r="F578" i="1"/>
  <c r="F616" i="1"/>
  <c r="F494" i="1"/>
  <c r="F649" i="1"/>
  <c r="F182" i="1"/>
  <c r="F647" i="1"/>
  <c r="F221" i="1"/>
  <c r="F638" i="1"/>
  <c r="F222" i="1"/>
  <c r="F302" i="1"/>
  <c r="F223" i="1"/>
  <c r="F478" i="1"/>
  <c r="F67" i="1"/>
  <c r="F431" i="1"/>
  <c r="F183" i="1"/>
  <c r="F184" i="1"/>
  <c r="F430" i="1"/>
  <c r="F68" i="1"/>
  <c r="F680" i="1"/>
  <c r="F273" i="1"/>
  <c r="F274" i="1"/>
  <c r="F499" i="1"/>
  <c r="F714" i="1"/>
  <c r="F69" i="1"/>
  <c r="F70" i="1"/>
  <c r="F71" i="1"/>
  <c r="F72" i="1"/>
  <c r="F73" i="1"/>
  <c r="F715" i="1"/>
  <c r="F74" i="1"/>
  <c r="F633" i="1"/>
  <c r="F708" i="1"/>
  <c r="F224" i="1"/>
  <c r="F603" i="1"/>
  <c r="F648" i="1"/>
  <c r="F75" i="1"/>
  <c r="F552" i="1"/>
  <c r="F225" i="1"/>
  <c r="F455" i="1"/>
  <c r="F76" i="1"/>
  <c r="F152" i="1"/>
  <c r="F587" i="1"/>
  <c r="F226" i="1"/>
  <c r="F389" i="1"/>
  <c r="F77" i="1"/>
  <c r="F388" i="1"/>
  <c r="F390" i="1"/>
  <c r="F227" i="1"/>
  <c r="F684" i="1"/>
  <c r="F275" i="1"/>
  <c r="F172" i="1"/>
  <c r="F173" i="1"/>
  <c r="F468" i="1"/>
  <c r="F78" i="1"/>
  <c r="F79" i="1"/>
  <c r="F228" i="1"/>
  <c r="F515" i="1"/>
  <c r="F80" i="1"/>
  <c r="F517" i="1"/>
  <c r="F519" i="1"/>
  <c r="F472" i="1"/>
  <c r="F81" i="1"/>
  <c r="F475" i="1"/>
  <c r="F276" i="1"/>
  <c r="F604" i="1"/>
  <c r="F229" i="1"/>
  <c r="F626" i="1"/>
  <c r="F586" i="1"/>
  <c r="F570" i="1"/>
  <c r="F606" i="1"/>
  <c r="F605" i="1"/>
  <c r="F563" i="1"/>
  <c r="F306" i="1"/>
  <c r="F307" i="1"/>
  <c r="F230" i="1"/>
  <c r="F588" i="1"/>
  <c r="F589" i="1"/>
  <c r="F277" i="1"/>
  <c r="F278" i="1"/>
  <c r="F387" i="1"/>
  <c r="F394" i="1"/>
  <c r="F379" i="1"/>
  <c r="F84" i="1"/>
  <c r="F634" i="1"/>
  <c r="F85" i="1"/>
  <c r="F396" i="1"/>
  <c r="F185" i="1"/>
  <c r="F477" i="1"/>
  <c r="F7" i="1"/>
  <c r="F481" i="1"/>
  <c r="F86" i="1"/>
  <c r="F479" i="1"/>
  <c r="F87" i="1"/>
  <c r="F480" i="1"/>
  <c r="F88" i="1"/>
  <c r="F395" i="1"/>
  <c r="F565" i="1"/>
  <c r="F89" i="1"/>
  <c r="F568" i="1"/>
  <c r="F584" i="1"/>
  <c r="F397" i="1"/>
  <c r="F567" i="1"/>
  <c r="F231" i="1"/>
  <c r="F576" i="1"/>
  <c r="F518" i="1"/>
  <c r="F376" i="1"/>
  <c r="F625" i="1"/>
  <c r="F652" i="1"/>
  <c r="F90" i="1"/>
  <c r="F640" i="1"/>
  <c r="F440" i="1"/>
  <c r="F232" i="1"/>
  <c r="F593" i="1"/>
  <c r="F91" i="1"/>
  <c r="F646" i="1"/>
  <c r="F635" i="1"/>
  <c r="F92" i="1"/>
  <c r="F522" i="1"/>
  <c r="F93" i="1"/>
  <c r="F521" i="1"/>
  <c r="F716" i="1"/>
  <c r="F484" i="1"/>
  <c r="F94" i="1"/>
  <c r="F233" i="1"/>
  <c r="F528" i="1"/>
  <c r="F693" i="1"/>
  <c r="F234" i="1"/>
  <c r="F463" i="1"/>
  <c r="F621" i="1"/>
  <c r="F235" i="1"/>
  <c r="F467" i="1"/>
  <c r="F236" i="1"/>
  <c r="F356" i="1"/>
  <c r="F533" i="1"/>
  <c r="F279" i="1"/>
  <c r="F280" i="1"/>
  <c r="F503" i="1"/>
  <c r="F95" i="1"/>
  <c r="F361" i="1"/>
  <c r="F398" i="1"/>
  <c r="F96" i="1"/>
  <c r="F281" i="1"/>
  <c r="F166" i="1"/>
  <c r="F282" i="1"/>
  <c r="F645" i="1"/>
  <c r="F97" i="1"/>
  <c r="F186" i="1"/>
  <c r="F312" i="1"/>
  <c r="F187" i="1"/>
  <c r="F237" i="1"/>
  <c r="F357" i="1"/>
  <c r="F98" i="1"/>
  <c r="F355" i="1"/>
  <c r="F441" i="1"/>
  <c r="F442" i="1"/>
  <c r="F443" i="1"/>
  <c r="F445" i="1"/>
  <c r="F238" i="1"/>
  <c r="F392" i="1"/>
  <c r="F424" i="1"/>
  <c r="F639" i="1"/>
  <c r="F334" i="1"/>
  <c r="F333" i="1"/>
  <c r="F99" i="1"/>
  <c r="F326" i="1"/>
  <c r="F100" i="1"/>
  <c r="F339" i="1"/>
  <c r="F643" i="1"/>
  <c r="F283" i="1"/>
  <c r="F153" i="1"/>
  <c r="F188" i="1"/>
  <c r="F314" i="1"/>
  <c r="F9" i="1"/>
  <c r="F10" i="1"/>
  <c r="F11" i="1"/>
  <c r="F422" i="1"/>
  <c r="F239" i="1"/>
  <c r="F466" i="1"/>
  <c r="F653" i="1"/>
  <c r="F101" i="1"/>
  <c r="F174" i="1"/>
  <c r="F418" i="1"/>
  <c r="F425" i="1"/>
  <c r="F240" i="1"/>
  <c r="F154" i="1"/>
  <c r="F284" i="1"/>
  <c r="F627" i="1"/>
  <c r="F420" i="1"/>
  <c r="F421" i="1"/>
  <c r="F241" i="1"/>
  <c r="F402" i="1"/>
  <c r="F242" i="1"/>
  <c r="F360" i="1"/>
  <c r="F285" i="1"/>
  <c r="F433" i="1"/>
  <c r="F155" i="1"/>
  <c r="F706" i="1"/>
  <c r="F359" i="1"/>
  <c r="F349" i="1"/>
  <c r="F243" i="1"/>
  <c r="F486" i="1"/>
  <c r="F102" i="1"/>
  <c r="F286" i="1"/>
  <c r="F461" i="1"/>
  <c r="F572" i="1"/>
  <c r="F103" i="1"/>
  <c r="F348" i="1"/>
  <c r="F104" i="1"/>
  <c r="F309" i="1"/>
  <c r="F611" i="1"/>
  <c r="F610" i="1"/>
  <c r="F609" i="1"/>
  <c r="F607" i="1"/>
  <c r="F608" i="1"/>
  <c r="F105" i="1"/>
  <c r="F705" i="1"/>
  <c r="F419" i="1"/>
  <c r="F409" i="1"/>
  <c r="F353" i="1"/>
  <c r="F718" i="1"/>
  <c r="F352" i="1"/>
  <c r="F106" i="1"/>
  <c r="F244" i="1"/>
  <c r="F315" i="1"/>
  <c r="F107" i="1"/>
  <c r="F245" i="1"/>
  <c r="F474" i="1"/>
  <c r="F108" i="1"/>
  <c r="F473" i="1"/>
  <c r="F109" i="1"/>
  <c r="F460" i="1"/>
  <c r="F189" i="1"/>
  <c r="F366" i="1"/>
  <c r="F364" i="1"/>
  <c r="F365" i="1"/>
  <c r="F110" i="1"/>
  <c r="F190" i="1"/>
  <c r="F401" i="1"/>
  <c r="F12" i="1"/>
  <c r="F246" i="1"/>
  <c r="F427" i="1"/>
  <c r="F524" i="1"/>
  <c r="F111" i="1"/>
  <c r="F527" i="1"/>
  <c r="F525" i="1"/>
  <c r="F112" i="1"/>
  <c r="F191" i="1"/>
  <c r="F456" i="1"/>
  <c r="F566" i="1"/>
  <c r="F287" i="1"/>
  <c r="F156" i="1"/>
  <c r="F686" i="1"/>
  <c r="F685" i="1"/>
  <c r="F113" i="1"/>
  <c r="F691" i="1"/>
  <c r="F690" i="1"/>
  <c r="F689" i="1"/>
  <c r="F687" i="1"/>
  <c r="F688" i="1"/>
  <c r="F701" i="1"/>
  <c r="F114" i="1"/>
  <c r="F247" i="1"/>
  <c r="F697" i="1"/>
  <c r="F115" i="1"/>
  <c r="F696" i="1"/>
  <c r="F116" i="1"/>
  <c r="F695" i="1"/>
  <c r="F117" i="1"/>
  <c r="F118" i="1"/>
  <c r="F491" i="1"/>
  <c r="F540" i="1"/>
  <c r="F670" i="1"/>
  <c r="F505" i="1"/>
  <c r="F428" i="1"/>
  <c r="F437" i="1"/>
  <c r="F569" i="1"/>
  <c r="F637" i="1"/>
  <c r="F120" i="1"/>
  <c r="F618" i="1"/>
  <c r="F121" i="1"/>
  <c r="F492" i="1"/>
  <c r="F122" i="1"/>
  <c r="F482" i="1"/>
  <c r="F577" i="1"/>
  <c r="F495" i="1"/>
  <c r="F417" i="1"/>
  <c r="F698" i="1"/>
  <c r="F123" i="1"/>
  <c r="F548" i="1"/>
  <c r="F325" i="1"/>
  <c r="F124" i="1"/>
  <c r="F248" i="1"/>
  <c r="F400" i="1"/>
  <c r="F249" i="1"/>
  <c r="F682" i="1"/>
  <c r="F308" i="1"/>
  <c r="F192" i="1"/>
  <c r="F595" i="1"/>
  <c r="F125" i="1"/>
  <c r="F385" i="1"/>
  <c r="F193" i="1"/>
  <c r="F429" i="1"/>
  <c r="F13" i="1"/>
  <c r="F713" i="1"/>
  <c r="F699" i="1"/>
  <c r="F700" i="1"/>
  <c r="F288" i="1"/>
  <c r="F694" i="1"/>
  <c r="F547" i="1"/>
  <c r="F250" i="1"/>
  <c r="F549" i="1"/>
  <c r="F434" i="1"/>
  <c r="F448" i="1"/>
  <c r="F546" i="1"/>
  <c r="F126" i="1"/>
  <c r="F416" i="1"/>
  <c r="F555" i="1"/>
  <c r="F127" i="1"/>
  <c r="F556" i="1"/>
  <c r="F579" i="1"/>
  <c r="F128" i="1"/>
  <c r="F350" i="1"/>
  <c r="F410" i="1"/>
  <c r="F673" i="1"/>
  <c r="F377" i="1"/>
  <c r="F712" i="1"/>
  <c r="F719" i="1"/>
  <c r="F458" i="1"/>
  <c r="F457" i="1"/>
  <c r="F497" i="1"/>
  <c r="F129" i="1"/>
  <c r="F327" i="1"/>
  <c r="F14" i="1"/>
  <c r="F194" i="1"/>
  <c r="F384" i="1"/>
  <c r="F130" i="1"/>
  <c r="F656" i="1"/>
  <c r="F251" i="1"/>
  <c r="F658" i="1"/>
  <c r="F131" i="1"/>
  <c r="F657" i="1"/>
  <c r="F252" i="1"/>
  <c r="F659" i="1"/>
  <c r="F253" i="1"/>
  <c r="F175" i="1"/>
  <c r="F289" i="1"/>
  <c r="F667" i="1"/>
  <c r="F290" i="1"/>
  <c r="F291" i="1"/>
  <c r="F254" i="1"/>
  <c r="F330" i="1"/>
  <c r="F612" i="1"/>
  <c r="F132" i="1"/>
  <c r="F614" i="1"/>
  <c r="F133" i="1"/>
  <c r="F581" i="1"/>
  <c r="F134" i="1"/>
  <c r="F580" i="1"/>
  <c r="F582" i="1"/>
  <c r="F354" i="1"/>
  <c r="F446" i="1"/>
  <c r="F449" i="1"/>
  <c r="F292" i="1"/>
  <c r="F669" i="1"/>
  <c r="F157" i="1"/>
  <c r="F668" i="1"/>
  <c r="F135" i="1"/>
  <c r="F502" i="1"/>
  <c r="F465" i="1"/>
  <c r="F500" i="1"/>
  <c r="F623" i="1"/>
  <c r="F347" i="1"/>
  <c r="F345" i="1"/>
  <c r="F346" i="1"/>
  <c r="F342" i="1"/>
  <c r="F341" i="1"/>
  <c r="F340" i="1"/>
  <c r="F343" i="1"/>
  <c r="F344" i="1"/>
  <c r="F408" i="1"/>
  <c r="F498" i="1"/>
  <c r="F414" i="1"/>
  <c r="F469" i="1"/>
  <c r="F136" i="1"/>
  <c r="F665" i="1"/>
  <c r="F363" i="1"/>
  <c r="F514" i="1"/>
  <c r="F255" i="1"/>
  <c r="F313" i="1"/>
  <c r="F137" i="1"/>
  <c r="F317" i="1"/>
  <c r="F426" i="1"/>
  <c r="F138" i="1"/>
  <c r="F256" i="1"/>
  <c r="F195" i="1"/>
  <c r="F674" i="1"/>
  <c r="F675" i="1"/>
  <c r="F293" i="1"/>
  <c r="F676" i="1"/>
  <c r="F139" i="1"/>
  <c r="F407" i="1"/>
  <c r="F257" i="1"/>
  <c r="F196" i="1"/>
  <c r="F692" i="1"/>
  <c r="F651" i="1"/>
  <c r="F554" i="1"/>
  <c r="F258" i="1"/>
  <c r="F512" i="1"/>
  <c r="F678" i="1"/>
  <c r="F259" i="1"/>
  <c r="F655" i="1"/>
  <c r="F294" i="1"/>
  <c r="F516" i="1"/>
  <c r="F513" i="1"/>
  <c r="F295" i="1"/>
  <c r="F380" i="1"/>
  <c r="F140" i="1"/>
  <c r="F381" i="1"/>
  <c r="F337" i="1"/>
  <c r="F260" i="1"/>
  <c r="F470" i="1"/>
  <c r="F367" i="1"/>
  <c r="F530" i="1"/>
  <c r="F141" i="1"/>
  <c r="F717" i="1"/>
  <c r="F142" i="1"/>
  <c r="F439" i="1"/>
  <c r="F296" i="1"/>
  <c r="F297" i="1"/>
  <c r="F261" i="1"/>
  <c r="F369" i="1"/>
  <c r="F15" i="1"/>
  <c r="F370" i="1"/>
  <c r="F371" i="1"/>
  <c r="F373" i="1"/>
  <c r="F374" i="1"/>
  <c r="F372" i="1"/>
  <c r="F197" i="1"/>
  <c r="F672" i="1"/>
  <c r="F671" i="1"/>
  <c r="F143" i="1"/>
  <c r="F485" i="1"/>
  <c r="F144" i="1"/>
  <c r="F298" i="1"/>
  <c r="F299" i="1"/>
  <c r="F632" i="1"/>
  <c r="F702" i="1"/>
  <c r="F262" i="1"/>
  <c r="F560" i="1"/>
  <c r="F145" i="1"/>
  <c r="F561" i="1"/>
  <c r="F146" i="1"/>
  <c r="F562" i="1"/>
  <c r="F415" i="1"/>
  <c r="F620" i="1"/>
  <c r="F557" i="1"/>
  <c r="F147" i="1"/>
  <c r="F148" i="1"/>
  <c r="F263" i="1"/>
  <c r="F509" i="1"/>
  <c r="F300" i="1"/>
  <c r="F176" i="1"/>
  <c r="F264" i="1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N36" i="1" l="1"/>
  <c r="F198" i="1" l="1"/>
  <c r="N2" i="1" l="1"/>
</calcChain>
</file>

<file path=xl/sharedStrings.xml><?xml version="1.0" encoding="utf-8"?>
<sst xmlns="http://schemas.openxmlformats.org/spreadsheetml/2006/main" count="11043" uniqueCount="1792">
  <si>
    <t>Table 1 Genomewide association studies diseases used in this study</t>
  </si>
  <si>
    <t>Disease</t>
  </si>
  <si>
    <t>Number of GWAS</t>
  </si>
  <si>
    <t>Significant SNPs</t>
  </si>
  <si>
    <t>Disease category</t>
  </si>
  <si>
    <t>Adiponectin levels</t>
  </si>
  <si>
    <t>Metabolic</t>
  </si>
  <si>
    <t>Age‐related macular degeneration</t>
  </si>
  <si>
    <t>Other</t>
  </si>
  <si>
    <t>Alzheimer's disease</t>
  </si>
  <si>
    <t>Neurodegenerative</t>
  </si>
  <si>
    <t>Alzheimer's disease (late onset)</t>
  </si>
  <si>
    <t>Amyotrophic lateral sclerosis</t>
  </si>
  <si>
    <t>Atrial fibrillation</t>
  </si>
  <si>
    <t>Cardiovascular</t>
  </si>
  <si>
    <t>Blood pressure</t>
  </si>
  <si>
    <t>Body mass index</t>
  </si>
  <si>
    <t>Bone mineral density</t>
  </si>
  <si>
    <t>Breast cancer</t>
  </si>
  <si>
    <t>Cancer</t>
  </si>
  <si>
    <t>C‐reactive protein</t>
  </si>
  <si>
    <t>Colorectal cancer</t>
  </si>
  <si>
    <t>Coronary heart disease</t>
  </si>
  <si>
    <t>Endometriosis</t>
  </si>
  <si>
    <t>Fasting plasma glucose</t>
  </si>
  <si>
    <t>Glaucoma (primary open‐angle)</t>
  </si>
  <si>
    <t>HDL cholesterol</t>
  </si>
  <si>
    <t>Hypertension</t>
  </si>
  <si>
    <t>LDL cholesterol</t>
  </si>
  <si>
    <t>Longevity</t>
  </si>
  <si>
    <t>* (longevity)</t>
  </si>
  <si>
    <t>Lung cancer</t>
  </si>
  <si>
    <t>Mean platelet volume</t>
  </si>
  <si>
    <t>Melanoma</t>
  </si>
  <si>
    <t>Metabolite levels</t>
  </si>
  <si>
    <t>Multiple sclerosis</t>
  </si>
  <si>
    <t>Myopia (pathological)</t>
  </si>
  <si>
    <t>Obesity</t>
  </si>
  <si>
    <t>Osteoarthritis</t>
  </si>
  <si>
    <t>Pancreatic cancer</t>
  </si>
  <si>
    <t>Parkinson's disease</t>
  </si>
  <si>
    <t>Prostate cancer</t>
  </si>
  <si>
    <t>Pulmonary function</t>
  </si>
  <si>
    <t>QT interval</t>
  </si>
  <si>
    <t>Rheumatoid arthritis</t>
  </si>
  <si>
    <t>Telomere length</t>
  </si>
  <si>
    <t>Triglycerides</t>
  </si>
  <si>
    <t>Type 2 diabetes</t>
  </si>
  <si>
    <t>Urate levels</t>
  </si>
  <si>
    <t>Uric acid levels</t>
  </si>
  <si>
    <t>Malignant neoplasm, other</t>
  </si>
  <si>
    <t>Ovarian cancer</t>
  </si>
  <si>
    <t>Male infertility and abnormal spermatozoa</t>
  </si>
  <si>
    <t>Infertility, male</t>
  </si>
  <si>
    <t>Osteoporosis, osteopenia, &amp; pathological fractures</t>
  </si>
  <si>
    <t>Sleep apnea</t>
  </si>
  <si>
    <t>Heart valve disorders</t>
  </si>
  <si>
    <t>Osteoporosis</t>
  </si>
  <si>
    <t>Inflammatory bowel disease</t>
  </si>
  <si>
    <t>Patellar fracture</t>
  </si>
  <si>
    <t>Nonrheumatic mitral valve disorders</t>
  </si>
  <si>
    <t>Lipoma</t>
  </si>
  <si>
    <t>Hyperosmolality and/or hypernatremia</t>
  </si>
  <si>
    <t>Macular degeneration, wet</t>
  </si>
  <si>
    <t>Inflammatory diseases of prostate</t>
  </si>
  <si>
    <t>Fasciitis</t>
  </si>
  <si>
    <t>Obstructive sleep apnea</t>
  </si>
  <si>
    <t>Hyperpotassemia</t>
  </si>
  <si>
    <t>Abnormal findings on study of brain, nervous system</t>
  </si>
  <si>
    <t>Myeloid leukemia</t>
  </si>
  <si>
    <t>Chronic kidney disease, Stage I or II</t>
  </si>
  <si>
    <t>Diabetes mellitus</t>
  </si>
  <si>
    <t>Other aneurysm</t>
  </si>
  <si>
    <t>Type 2 diabetic ketoacidosis</t>
  </si>
  <si>
    <t>Aortic aneurysm</t>
  </si>
  <si>
    <t>Abdominal aortic aneurysm</t>
  </si>
  <si>
    <t>Unstable angina (intermediate coronary syndrome)</t>
  </si>
  <si>
    <t>Essential hypertension</t>
  </si>
  <si>
    <t>Disorders of cornea</t>
  </si>
  <si>
    <t>Retinal drusen</t>
  </si>
  <si>
    <t>Corneal degenerations</t>
  </si>
  <si>
    <t>Polycythemia vera, secondary</t>
  </si>
  <si>
    <t>Renal failure</t>
  </si>
  <si>
    <t>Chronic venous insufficiency</t>
  </si>
  <si>
    <t>Microscopic hematuria</t>
  </si>
  <si>
    <t>Hematemesis</t>
  </si>
  <si>
    <t>Glossodynia</t>
  </si>
  <si>
    <t>Systolic/diastolic heart failure</t>
  </si>
  <si>
    <t>Heart failure NOS</t>
  </si>
  <si>
    <t>Hemorrhoids</t>
  </si>
  <si>
    <t>Cancer within the respiratory system</t>
  </si>
  <si>
    <t>Heart failure</t>
  </si>
  <si>
    <t>Lipoprotein disorders</t>
  </si>
  <si>
    <t>Primary angle-closure glaucoma</t>
  </si>
  <si>
    <t>Synoviopathy</t>
  </si>
  <si>
    <t>Corneal dystrophy</t>
  </si>
  <si>
    <t>Myopia</t>
  </si>
  <si>
    <t>Rheumatoid arthritis &amp; related inflammatory polyarthropathies</t>
  </si>
  <si>
    <t>Atrial fibrillation &amp; flutter</t>
  </si>
  <si>
    <t>Cardiac arrhythmia NOS</t>
  </si>
  <si>
    <t>Giant cell arteritis</t>
  </si>
  <si>
    <t>Sinoatrial node dysfunction</t>
  </si>
  <si>
    <t>Intracerebral hemorrhage</t>
  </si>
  <si>
    <t>Chronic lymphoid leukemia</t>
  </si>
  <si>
    <t>Atherosclerosis of renal artery</t>
  </si>
  <si>
    <t>Dermatomyositis and Polymyositis</t>
  </si>
  <si>
    <t>Lymphoid leukemia</t>
  </si>
  <si>
    <t>Empyema and pneumothorax</t>
  </si>
  <si>
    <t>Posttraumatic wound infection</t>
  </si>
  <si>
    <t>Cerebrovascular disease</t>
  </si>
  <si>
    <t>Corns and callosities</t>
  </si>
  <si>
    <t>Occlusion of cerebral arteries</t>
  </si>
  <si>
    <t>Heart transplant/surgery</t>
  </si>
  <si>
    <t>Hypovolemia</t>
  </si>
  <si>
    <t>Polymyalgia Rheumatica</t>
  </si>
  <si>
    <t>Hypoventilation</t>
  </si>
  <si>
    <t>Ischemic stroke</t>
  </si>
  <si>
    <t>Paget's disease of bone</t>
  </si>
  <si>
    <t>Atherosclerosis of native arteries of the extremities with intermittent claudication</t>
  </si>
  <si>
    <t>Atherosclerosis of the extremities</t>
  </si>
  <si>
    <t>Peripheral arterial disease</t>
  </si>
  <si>
    <t>Atherosclerosis</t>
  </si>
  <si>
    <t>Diverticulosis</t>
  </si>
  <si>
    <t>Neutropenia</t>
  </si>
  <si>
    <t>Peripheral vascular disease</t>
  </si>
  <si>
    <t>Hemorrhage of rectum and anus</t>
  </si>
  <si>
    <t>Osteopenia</t>
  </si>
  <si>
    <t>Lump or mass in breast</t>
  </si>
  <si>
    <t>Inflammatory and toxic neuropathy</t>
  </si>
  <si>
    <t>Chronic ulcer of skin</t>
  </si>
  <si>
    <t>Chronic ulcer of leg or foot</t>
  </si>
  <si>
    <t>Gouty arthropathy</t>
  </si>
  <si>
    <t>Diverticulosis and diverticulitis</t>
  </si>
  <si>
    <t>Gastrointestinal hemorrhage</t>
  </si>
  <si>
    <t>Cardiomegaly</t>
  </si>
  <si>
    <t>Dementia with cerebral degenerations</t>
  </si>
  <si>
    <t>Large cell lymphoma</t>
  </si>
  <si>
    <t>Stricture of artery</t>
  </si>
  <si>
    <t>Atherosclerosis of aorta</t>
  </si>
  <si>
    <t>Graves disease</t>
  </si>
  <si>
    <t>Choroidal degenerations</t>
  </si>
  <si>
    <t>Anemia in neoplastic disease</t>
  </si>
  <si>
    <t>Cervical radiculitis</t>
  </si>
  <si>
    <t>Mild cognitive impairment</t>
  </si>
  <si>
    <t>Kidney replaced by transpant</t>
  </si>
  <si>
    <t>Testicular dysfunction</t>
  </si>
  <si>
    <t>Iatrogenic hypotension</t>
  </si>
  <si>
    <t>Late effects of cerebrovascular disease</t>
  </si>
  <si>
    <t>Hypertensive heart disease</t>
  </si>
  <si>
    <t>Testicular hypofunction</t>
  </si>
  <si>
    <t>Postoperative infection</t>
  </si>
  <si>
    <t>Anemia in chronic kidney disease</t>
  </si>
  <si>
    <t>Renal cell carcinoma</t>
  </si>
  <si>
    <t>Cancer of kidney and renal pelvis</t>
  </si>
  <si>
    <t>Chronic pancreatitis</t>
  </si>
  <si>
    <t>Cervical cancer and dysplasia</t>
  </si>
  <si>
    <t>Right bundle branch block</t>
  </si>
  <si>
    <t>Traumatic arthropathy</t>
  </si>
  <si>
    <t>Diverticulum of esophagus, acquired</t>
  </si>
  <si>
    <t>Cervical intraepithelial neoplasia (Cervical dysplasia)</t>
  </si>
  <si>
    <t>Abnormal kidney function</t>
  </si>
  <si>
    <t>Skin cancer</t>
  </si>
  <si>
    <t>Actinic keratosis</t>
  </si>
  <si>
    <t>Diabetic retinopathy</t>
  </si>
  <si>
    <t>Glaucoma</t>
  </si>
  <si>
    <t>Polyneuropathy in diabetes</t>
  </si>
  <si>
    <t>Varicose veins</t>
  </si>
  <si>
    <t>Systemic lupus erythematosus</t>
  </si>
  <si>
    <t>Varicose veins of lower extremity</t>
  </si>
  <si>
    <t>Type 2 diabetic neuropathy</t>
  </si>
  <si>
    <t>Bronchiectasis</t>
  </si>
  <si>
    <t>Magnesium metabolism disorder</t>
  </si>
  <si>
    <t>Hyposmolality and/or hyponatremia</t>
  </si>
  <si>
    <t>Thyroid cancer</t>
  </si>
  <si>
    <t>Sicca syndrome</t>
  </si>
  <si>
    <t>Malignant neoplasm of brain and nervous system</t>
  </si>
  <si>
    <t>Tinnitus</t>
  </si>
  <si>
    <t>Hypercholesterolemia</t>
  </si>
  <si>
    <t>Disorders of lipoid metabolism</t>
  </si>
  <si>
    <t>Non-melanoma skin cancer</t>
  </si>
  <si>
    <t>Memory loss</t>
  </si>
  <si>
    <t>Malignant neoplasm of ovary</t>
  </si>
  <si>
    <t>Abnormal involuntary movements</t>
  </si>
  <si>
    <t>Bullous dermatoses</t>
  </si>
  <si>
    <t>Respiratory insufficiency</t>
  </si>
  <si>
    <t>Secondary/extrinsic cardiomyopathies</t>
  </si>
  <si>
    <t>Osteoporosis, NOS or other</t>
  </si>
  <si>
    <t>Hallux rigidus</t>
  </si>
  <si>
    <t>Second degree AV block</t>
  </si>
  <si>
    <t>Other disorders of the kidney and ureters</t>
  </si>
  <si>
    <t>Peripheral retinal degenerations</t>
  </si>
  <si>
    <t>Osteoarthrosis; localized, secondary</t>
  </si>
  <si>
    <t>Neuralgia, neuritis, and radiculitis NOS</t>
  </si>
  <si>
    <t>Calculus of ureter</t>
  </si>
  <si>
    <t>Cyst of kidney, acquired</t>
  </si>
  <si>
    <t>Aneurysm and dissection of heart</t>
  </si>
  <si>
    <t>Cervical cancer</t>
  </si>
  <si>
    <t>bone density</t>
  </si>
  <si>
    <t>C-reactive protein measurement</t>
  </si>
  <si>
    <t>Overweight</t>
  </si>
  <si>
    <t>Type 2 diabetic retinopathy</t>
  </si>
  <si>
    <t>Unspecified polyarthropathy or polyarthritis</t>
  </si>
  <si>
    <t>Type 2 diabetic peripheral circulatory disorders</t>
  </si>
  <si>
    <t>Macular degeneration, dry</t>
  </si>
  <si>
    <t>Left bundle branch block</t>
  </si>
  <si>
    <t>Corneal edema</t>
  </si>
  <si>
    <t>Herpes zoster with nervous system complications</t>
  </si>
  <si>
    <t>Nephritis and nephropathy in diseases classified elsewhere</t>
  </si>
  <si>
    <t>Mammographic microcalcification</t>
  </si>
  <si>
    <t>Peripheral angiopathy in diseases classified elsewhere</t>
  </si>
  <si>
    <t>Nephritis and nephropathy without mention of glomerulonephritis</t>
  </si>
  <si>
    <t>Nephritis; nephrosis; renal sclerosis</t>
  </si>
  <si>
    <t>Acquired absence of breast</t>
  </si>
  <si>
    <t>venous thromboembolism</t>
  </si>
  <si>
    <t>Cognitive impairment</t>
  </si>
  <si>
    <t>Bladder neck obstruction</t>
  </si>
  <si>
    <t>Pyogenic arthritis</t>
  </si>
  <si>
    <t>Proteinuria</t>
  </si>
  <si>
    <t>Secondary malignant neoplasm</t>
  </si>
  <si>
    <t>Hypertensive heart and/or renal disease</t>
  </si>
  <si>
    <t>Labyrinthitis</t>
  </si>
  <si>
    <t>Secondary malignancy of bone</t>
  </si>
  <si>
    <t>Osteoarthritis; localized</t>
  </si>
  <si>
    <t>Other arthropathies</t>
  </si>
  <si>
    <t>Renal failure NOS</t>
  </si>
  <si>
    <t>Secondary hyperparathyroidism (of renal origin)</t>
  </si>
  <si>
    <t>Nephritis &amp; nephropathy</t>
  </si>
  <si>
    <t>Cancer of brain and nervous system</t>
  </si>
  <si>
    <t>Angiodysplasia of intestine</t>
  </si>
  <si>
    <t>Scleritis and episcleritis</t>
  </si>
  <si>
    <t>Nonsenile Cataract</t>
  </si>
  <si>
    <t>Hypertensive chronic kidney disease</t>
  </si>
  <si>
    <t>Hemorrhage NOS</t>
  </si>
  <si>
    <t>Calcium/phosphorus disorders</t>
  </si>
  <si>
    <t>Chronic airway obstruction</t>
  </si>
  <si>
    <t>Varicose veins of lower extremity, symptomtic</t>
  </si>
  <si>
    <t>Osteoarthrosis; localized, primary</t>
  </si>
  <si>
    <t>Secondary malignant neoplasm of digestive systems</t>
  </si>
  <si>
    <t>Retinal edema and hypertensive retinopathy</t>
  </si>
  <si>
    <t>Essential tremor</t>
  </si>
  <si>
    <t>Other disorders of circulatory system</t>
  </si>
  <si>
    <t>Deep vein thrombosis</t>
  </si>
  <si>
    <t>Extrapyramidal disease and abnormal movement disorders</t>
  </si>
  <si>
    <t>Coronary atherosclerosis</t>
  </si>
  <si>
    <t>Angina pectoris</t>
  </si>
  <si>
    <t>Chronic ischemic heart disease</t>
  </si>
  <si>
    <t>Other specified peripheral vascular diseases</t>
  </si>
  <si>
    <t>Senile dementia</t>
  </si>
  <si>
    <t>Dementias</t>
  </si>
  <si>
    <t>Vascular dementia</t>
  </si>
  <si>
    <t>Colon cancer</t>
  </si>
  <si>
    <t>Other cerebral degenerations</t>
  </si>
  <si>
    <t>Occlusion of cerebral arteries, with cerebral infarction</t>
  </si>
  <si>
    <t>Gangrene</t>
  </si>
  <si>
    <t>Bladder cancer and neoplasms</t>
  </si>
  <si>
    <t>Dystrophy of female genital tract</t>
  </si>
  <si>
    <t>Intracranial hemorrhage (injury)</t>
  </si>
  <si>
    <t>Morbid obesity</t>
  </si>
  <si>
    <t>Anemia of chronic disease</t>
  </si>
  <si>
    <t>Infections of kidney</t>
  </si>
  <si>
    <t>Other disorders of prostate</t>
  </si>
  <si>
    <t>Abnormal loss of weight and underweight</t>
  </si>
  <si>
    <t>Hemoptysis</t>
  </si>
  <si>
    <t>Arteritis NOS</t>
  </si>
  <si>
    <t>Bladder cancer</t>
  </si>
  <si>
    <t>Endometrial hyperplasia</t>
  </si>
  <si>
    <t>Idiopathic fibrosing alveolitis</t>
  </si>
  <si>
    <t>Hyperplasia of prostate</t>
  </si>
  <si>
    <t>Pathologic fracture of vertebrae</t>
  </si>
  <si>
    <t>Abnormal function study of cardiovascular system</t>
  </si>
  <si>
    <t>Muscular wasting and disuse atrophy</t>
  </si>
  <si>
    <t>Chronic renal failure</t>
  </si>
  <si>
    <t>Paraproteinemia</t>
  </si>
  <si>
    <t>Acute renal failure</t>
  </si>
  <si>
    <t>Meniere's disease</t>
  </si>
  <si>
    <t>Vascular disorders of kidney/hypertrophy</t>
  </si>
  <si>
    <t>Other hypertensive complications</t>
  </si>
  <si>
    <t>Back pain</t>
  </si>
  <si>
    <t>Abnormal findings on radiological breast exam</t>
  </si>
  <si>
    <t>Herpes zoster</t>
  </si>
  <si>
    <t>Anemia NOS</t>
  </si>
  <si>
    <t>Dysmetabolic syndrome X</t>
  </si>
  <si>
    <t>Aneurysm of other specified artery</t>
  </si>
  <si>
    <t>Skin neoplasm of uncertain behavior</t>
  </si>
  <si>
    <t>Secondary malignancy of lymph nodes</t>
  </si>
  <si>
    <t>Cancer of other lymphoid, histiocytic tissue</t>
  </si>
  <si>
    <t>Reticulosarcoma</t>
  </si>
  <si>
    <t>Hypotension NOS</t>
  </si>
  <si>
    <t>stress incontinence, female</t>
  </si>
  <si>
    <t>Prurigo</t>
  </si>
  <si>
    <t>Macular degeneration</t>
  </si>
  <si>
    <t>Primary open angle glaucoma</t>
  </si>
  <si>
    <t>Hyperparathyroidism</t>
  </si>
  <si>
    <t>Keratoconjunctivitis sicca</t>
  </si>
  <si>
    <t>Blindness and low vision</t>
  </si>
  <si>
    <t>Spontaneous ecchymoses</t>
  </si>
  <si>
    <t>Cyst and pseudocyst of pancreas</t>
  </si>
  <si>
    <t>Bursitis</t>
  </si>
  <si>
    <t>Abnormal tumor markers, elevated CEA or CA 125</t>
  </si>
  <si>
    <t>Malignant neoplasm of kidney and other urinary organs</t>
  </si>
  <si>
    <t>Carcinoma in situ of skin</t>
  </si>
  <si>
    <t>Chondrocalcinosis</t>
  </si>
  <si>
    <t>Other forms of chronic heart disease</t>
  </si>
  <si>
    <t>Ectropion or entropion</t>
  </si>
  <si>
    <t>Acute, but ill-defined cerebrovascular disease</t>
  </si>
  <si>
    <t>Chronic ulcer of unspecified site</t>
  </si>
  <si>
    <t>Endocarditis</t>
  </si>
  <si>
    <t>Circulatory disease NEC</t>
  </si>
  <si>
    <t>Degenerative disease of the spinal cord</t>
  </si>
  <si>
    <t>Non-healing surgical wound</t>
  </si>
  <si>
    <t>Intracranial hemorrhage</t>
  </si>
  <si>
    <t>Lymphosarcoma</t>
  </si>
  <si>
    <t>Calculus of bile duct</t>
  </si>
  <si>
    <t>non-melanoma skin carcinoma</t>
  </si>
  <si>
    <t>keratinocyte carcinoma</t>
  </si>
  <si>
    <t>Stiffness of joint</t>
  </si>
  <si>
    <t>Arterial embolism and thrombosis of lower extremity artery</t>
  </si>
  <si>
    <t>Transient cerebral ischemia</t>
  </si>
  <si>
    <t>Cerebral ischemia</t>
  </si>
  <si>
    <t>Genital prolapse</t>
  </si>
  <si>
    <t>Joint effusions</t>
  </si>
  <si>
    <t>Other specified osteoporosis</t>
  </si>
  <si>
    <t>Other acute and subacute forms of ischemic heart disease</t>
  </si>
  <si>
    <t>Nontoxic uninodular goiter</t>
  </si>
  <si>
    <t>Spinal stenosis of lumbar region</t>
  </si>
  <si>
    <t>Pathologic fracture</t>
  </si>
  <si>
    <t>Abnormal electrocardiogram</t>
  </si>
  <si>
    <t>Nontoxic multinodular goiter</t>
  </si>
  <si>
    <t>Paralytic ileus</t>
  </si>
  <si>
    <t>Nodular lymphoma</t>
  </si>
  <si>
    <t>Aneurysm of artery of lower extremity</t>
  </si>
  <si>
    <t>Cancer of the upper aerodigestive tract</t>
  </si>
  <si>
    <t>Diverticulitis</t>
  </si>
  <si>
    <t>Cancer, suspected or other</t>
  </si>
  <si>
    <t>Nontoxic nodular goiter</t>
  </si>
  <si>
    <t>Calculus of kidney</t>
  </si>
  <si>
    <t>Non-Hodgkins lymphoma</t>
  </si>
  <si>
    <t>Simple goiter</t>
  </si>
  <si>
    <t>Tachycardia NOS</t>
  </si>
  <si>
    <t>End stage renal disease</t>
  </si>
  <si>
    <t>Toxic multinodular goiter</t>
  </si>
  <si>
    <t>Nephrotic syndrome without mention of glomerulonephritis</t>
  </si>
  <si>
    <t>Arterial embolism and thrombosis</t>
  </si>
  <si>
    <t>Erectile dysfunction</t>
  </si>
  <si>
    <t>Nonrheumatic aortic valve disorders</t>
  </si>
  <si>
    <t>Degeneration of intervertebral disc</t>
  </si>
  <si>
    <t>Abnormal heart sounds</t>
  </si>
  <si>
    <t>Polycythemia vera</t>
  </si>
  <si>
    <t>Dysphagia</t>
  </si>
  <si>
    <t>Cerebral aneurysm</t>
  </si>
  <si>
    <t>Aneurysm of iliac artery</t>
  </si>
  <si>
    <t>Other cardiac conduction disorders</t>
  </si>
  <si>
    <t>Abnormal findings on mammogram or breast exam</t>
  </si>
  <si>
    <t>Bundle branch block</t>
  </si>
  <si>
    <t>Secondary thrombocytopenia</t>
  </si>
  <si>
    <t>Ischemic Heart Disease</t>
  </si>
  <si>
    <t>Elevated blood pressure reading</t>
  </si>
  <si>
    <t>Spinal stenosis</t>
  </si>
  <si>
    <t>Abnormal glucose</t>
  </si>
  <si>
    <t>Other pulmonary inflamation or edema</t>
  </si>
  <si>
    <t>Respiratory failure; insufficiency; arrest</t>
  </si>
  <si>
    <t>Cardiomyopathy</t>
  </si>
  <si>
    <t>Abnormal chest sounds</t>
  </si>
  <si>
    <t>Respiratory failure</t>
  </si>
  <si>
    <t>Primary/intrinsic cardiomyopathies</t>
  </si>
  <si>
    <t>Unspecified monoarthritis</t>
  </si>
  <si>
    <t>Abnormal findings on radiological exam of musculoskeletal system</t>
  </si>
  <si>
    <t>Elevated prostate specific antigen</t>
  </si>
  <si>
    <t>Phlebitis and thrombophlebitis</t>
  </si>
  <si>
    <t>Barrett's esophagus</t>
  </si>
  <si>
    <t>Cancer of the digestive organs and peritoneum</t>
  </si>
  <si>
    <t>Elevated C-reactive protein</t>
  </si>
  <si>
    <t>Inflammatory disease of breast</t>
  </si>
  <si>
    <t>Sensorineural hearing loss</t>
  </si>
  <si>
    <t>First degree AV block</t>
  </si>
  <si>
    <t>Venous embolism &amp; thrombosis</t>
  </si>
  <si>
    <t>kidney stone</t>
  </si>
  <si>
    <t>Myocardial infarction</t>
  </si>
  <si>
    <t>Type 2 diabetic nephropathy</t>
  </si>
  <si>
    <t>Open-angle glaucoma</t>
  </si>
  <si>
    <t>Atherosclerosis of native arteries of the extremities with ulceration or gangrene</t>
  </si>
  <si>
    <t>Age-related macular degeneration</t>
  </si>
  <si>
    <t>Fracture of vertebral column without mention of spinal cord injury</t>
  </si>
  <si>
    <t>Valvular heart disease/ heart chambers</t>
  </si>
  <si>
    <t>Dupuytren Contracture</t>
  </si>
  <si>
    <t>Urinary incontinence</t>
  </si>
  <si>
    <t>Orthostatic hypotension</t>
  </si>
  <si>
    <t>Hepatic cancer, primary</t>
  </si>
  <si>
    <t>Cardiac arrest</t>
  </si>
  <si>
    <t>Disorders resulting from impaired renal function</t>
  </si>
  <si>
    <t>Hepatic cancer</t>
  </si>
  <si>
    <t>Brain cancer</t>
  </si>
  <si>
    <t>Hearing loss</t>
  </si>
  <si>
    <t>Hypotension</t>
  </si>
  <si>
    <t>Cachexia</t>
  </si>
  <si>
    <t>Menopausal &amp; postmenopausal disorders</t>
  </si>
  <si>
    <t>Osteoarthrosis of multiple sites</t>
  </si>
  <si>
    <t>Breast cancer, including in situ</t>
  </si>
  <si>
    <t>Secondary malignancy of brain/spine</t>
  </si>
  <si>
    <t>Psoriasis vulgaris</t>
  </si>
  <si>
    <t>Psoriasis</t>
  </si>
  <si>
    <t>Psoriasis &amp; related disorders</t>
  </si>
  <si>
    <t>Cystoid macular degeneration of retina</t>
  </si>
  <si>
    <t>Impaired fasting glucose</t>
  </si>
  <si>
    <t>Cancer of kidney and urinary organs</t>
  </si>
  <si>
    <t>Secondary malignancy of lung</t>
  </si>
  <si>
    <t>Dementia</t>
  </si>
  <si>
    <t>Nasal polyps</t>
  </si>
  <si>
    <t>Peripheral autonomic neuropathy</t>
  </si>
  <si>
    <t>Esophageal cancer</t>
  </si>
  <si>
    <t>Chronic prostatitis</t>
  </si>
  <si>
    <t>Emphysema</t>
  </si>
  <si>
    <t>Abnormal mammogram</t>
  </si>
  <si>
    <t>Frequency of urination and polyuria</t>
  </si>
  <si>
    <t>HDL cholesterol change measurement</t>
  </si>
  <si>
    <t>Anal and rectal polyp</t>
  </si>
  <si>
    <t>Neoplasm of uncertain behavior</t>
  </si>
  <si>
    <t>Osteoarthrosis</t>
  </si>
  <si>
    <t>Cardiac arrest &amp; ventricular fibrillation</t>
  </si>
  <si>
    <t>Supraventricular premature beats</t>
  </si>
  <si>
    <t>Osteoarthrosis NOS</t>
  </si>
  <si>
    <t>Ventricular fibrillation &amp; flutter</t>
  </si>
  <si>
    <t>Secondary malignant neoplasm of liver</t>
  </si>
  <si>
    <t>peripheral arterial disease</t>
  </si>
  <si>
    <t>gout</t>
  </si>
  <si>
    <t>Phlebitis and thrombophlebitis of lower extremities</t>
  </si>
  <si>
    <t>Spondylosis with myelopathy</t>
  </si>
  <si>
    <t>Fracture of hand or wrist</t>
  </si>
  <si>
    <t>Chronic venous hypertension</t>
  </si>
  <si>
    <t>Gout and other crystal arthropathies</t>
  </si>
  <si>
    <t>Gout</t>
  </si>
  <si>
    <t>Pleurisy; pleural effusion</t>
  </si>
  <si>
    <t>Neoplasm of unspecified nature of digestive system</t>
  </si>
  <si>
    <t>Dupuytren's disease</t>
  </si>
  <si>
    <t>Trigeminal nerve disorders</t>
  </si>
  <si>
    <t>Calculus of lower urinary tract</t>
  </si>
  <si>
    <t>Cancer of the lower GI tract</t>
  </si>
  <si>
    <t>Apnea</t>
  </si>
  <si>
    <t>LDL cholesterol change measurement</t>
  </si>
  <si>
    <t>Occlusion and stenosis of precerebral arteries</t>
  </si>
  <si>
    <t>Other rheumatic heart disease</t>
  </si>
  <si>
    <t>Cerebral atherosclerosis</t>
  </si>
  <si>
    <t>Heart valve replaced</t>
  </si>
  <si>
    <t>Infertility, female</t>
  </si>
  <si>
    <t>Osteoarthrosis, generalized</t>
  </si>
  <si>
    <t>Costochondritis</t>
  </si>
  <si>
    <t>Myeloproliferative disease</t>
  </si>
  <si>
    <t>Chronic rheumatic disease of the heart valves</t>
  </si>
  <si>
    <t>Multiple myeloma</t>
  </si>
  <si>
    <t>Cataract</t>
  </si>
  <si>
    <t>Macular puckering of retina</t>
  </si>
  <si>
    <t>Hematuria</t>
  </si>
  <si>
    <t>Ill-defined descriptions and complications of heart disease</t>
  </si>
  <si>
    <t>Hemorrhage of gastrointestinal tract</t>
  </si>
  <si>
    <t>Sjogren syndrome</t>
  </si>
  <si>
    <t>phecode 195.1</t>
  </si>
  <si>
    <t>phecode 184.1</t>
  </si>
  <si>
    <t>phecode 609</t>
  </si>
  <si>
    <t>phecode 609.1</t>
  </si>
  <si>
    <t>phecode 743</t>
  </si>
  <si>
    <t>phecode 327.3</t>
  </si>
  <si>
    <t>phecode 395</t>
  </si>
  <si>
    <t>phecode 743.11</t>
  </si>
  <si>
    <t>phecode 555</t>
  </si>
  <si>
    <t>phecode 800.4</t>
  </si>
  <si>
    <t>phecode 395.1</t>
  </si>
  <si>
    <t>phecode 214</t>
  </si>
  <si>
    <t>phecode 276.11</t>
  </si>
  <si>
    <t>phecode 362.22</t>
  </si>
  <si>
    <t>phecode 601</t>
  </si>
  <si>
    <t>phecode 728.7</t>
  </si>
  <si>
    <t>phecode 327.32</t>
  </si>
  <si>
    <t>phecode 276.13</t>
  </si>
  <si>
    <t>phecode 346</t>
  </si>
  <si>
    <t>phecode 204.2</t>
  </si>
  <si>
    <t>phecode 585.4</t>
  </si>
  <si>
    <t>phecode 250.2</t>
  </si>
  <si>
    <t>phecode 250</t>
  </si>
  <si>
    <t>phecode 442</t>
  </si>
  <si>
    <t>phecode 250.21</t>
  </si>
  <si>
    <t>phecode 442.1</t>
  </si>
  <si>
    <t>phecode 442.11</t>
  </si>
  <si>
    <t>phecode 401</t>
  </si>
  <si>
    <t>phecode 411.1</t>
  </si>
  <si>
    <t>phecode 401.1</t>
  </si>
  <si>
    <t>phecode 364</t>
  </si>
  <si>
    <t>phecode 362.27</t>
  </si>
  <si>
    <t>phecode 364.4</t>
  </si>
  <si>
    <t>phecode 289.8</t>
  </si>
  <si>
    <t>phecode 585</t>
  </si>
  <si>
    <t>phecode 456</t>
  </si>
  <si>
    <t>phecode 593.2</t>
  </si>
  <si>
    <t>phecode 578.1</t>
  </si>
  <si>
    <t>phecode 529.6</t>
  </si>
  <si>
    <t>phecode 428.1</t>
  </si>
  <si>
    <t>phecode 165.1</t>
  </si>
  <si>
    <t>phecode 428.2</t>
  </si>
  <si>
    <t>phecode 455</t>
  </si>
  <si>
    <t>phecode 165</t>
  </si>
  <si>
    <t>phecode 428</t>
  </si>
  <si>
    <t>phecode 277.51</t>
  </si>
  <si>
    <t>phecode 365.2</t>
  </si>
  <si>
    <t>phecode 726.2</t>
  </si>
  <si>
    <t>phecode 364.5</t>
  </si>
  <si>
    <t>phecode 427.21</t>
  </si>
  <si>
    <t>phecode 714</t>
  </si>
  <si>
    <t>phecode 427.2</t>
  </si>
  <si>
    <t>phecode 427.5</t>
  </si>
  <si>
    <t>phecode 446.5</t>
  </si>
  <si>
    <t>phecode 427.8</t>
  </si>
  <si>
    <t>phecode 430.2</t>
  </si>
  <si>
    <t>phecode 204.12</t>
  </si>
  <si>
    <t>phecode 440.1</t>
  </si>
  <si>
    <t>phecode 709.4</t>
  </si>
  <si>
    <t>phecode 204.1</t>
  </si>
  <si>
    <t>phecode 506</t>
  </si>
  <si>
    <t>phecode 876</t>
  </si>
  <si>
    <t>phecode 433</t>
  </si>
  <si>
    <t>phecode 700</t>
  </si>
  <si>
    <t>phecode 433.2</t>
  </si>
  <si>
    <t>phecode 429.1</t>
  </si>
  <si>
    <t>phecode 276.5</t>
  </si>
  <si>
    <t>phecode 717</t>
  </si>
  <si>
    <t>phecode 513.3</t>
  </si>
  <si>
    <t>phecode 433.21</t>
  </si>
  <si>
    <t>phecode 731.1</t>
  </si>
  <si>
    <t>phecode 440.22</t>
  </si>
  <si>
    <t>phecode 440.2</t>
  </si>
  <si>
    <t>phecode 714.1</t>
  </si>
  <si>
    <t>phecode 443.9</t>
  </si>
  <si>
    <t>phecode 440</t>
  </si>
  <si>
    <t>phecode 562.1</t>
  </si>
  <si>
    <t>phecode 288.11</t>
  </si>
  <si>
    <t>phecode 443</t>
  </si>
  <si>
    <t>phecode 578.8</t>
  </si>
  <si>
    <t>phecode 743.9</t>
  </si>
  <si>
    <t>phecode 611.3</t>
  </si>
  <si>
    <t>phecode 357</t>
  </si>
  <si>
    <t>phecode 707</t>
  </si>
  <si>
    <t>phecode 707.2</t>
  </si>
  <si>
    <t>phecode 274.11</t>
  </si>
  <si>
    <t>phecode 562</t>
  </si>
  <si>
    <t>phecode 578</t>
  </si>
  <si>
    <t>phecode 416</t>
  </si>
  <si>
    <t>phecode 290.12</t>
  </si>
  <si>
    <t>phecode 202.24</t>
  </si>
  <si>
    <t>phecode 447.1</t>
  </si>
  <si>
    <t>phecode 440.9</t>
  </si>
  <si>
    <t>phecode 363.4</t>
  </si>
  <si>
    <t>phecode 285.22</t>
  </si>
  <si>
    <t>phecode 765</t>
  </si>
  <si>
    <t>phecode 292.2</t>
  </si>
  <si>
    <t>phecode 587</t>
  </si>
  <si>
    <t>phecode 257</t>
  </si>
  <si>
    <t>phecode 458.2</t>
  </si>
  <si>
    <t>phecode 433.8</t>
  </si>
  <si>
    <t>phecode 401.21</t>
  </si>
  <si>
    <t>phecode 257.1</t>
  </si>
  <si>
    <t>phecode 80</t>
  </si>
  <si>
    <t>phecode 285.21</t>
  </si>
  <si>
    <t>phecode 189.11</t>
  </si>
  <si>
    <t>phecode 189.1</t>
  </si>
  <si>
    <t>phecode 577.2</t>
  </si>
  <si>
    <t>phecode 180</t>
  </si>
  <si>
    <t>phecode 426.31</t>
  </si>
  <si>
    <t>phecode 836</t>
  </si>
  <si>
    <t>phecode 530.6</t>
  </si>
  <si>
    <t>phecode 180.3</t>
  </si>
  <si>
    <t>phecode 589</t>
  </si>
  <si>
    <t>phecode 172</t>
  </si>
  <si>
    <t>phecode 702.1</t>
  </si>
  <si>
    <t>phecode 250.7</t>
  </si>
  <si>
    <t>phecode 365</t>
  </si>
  <si>
    <t>phecode 250.6</t>
  </si>
  <si>
    <t>phecode 454</t>
  </si>
  <si>
    <t>phecode 695.42</t>
  </si>
  <si>
    <t>phecode 454.1</t>
  </si>
  <si>
    <t>phecode 250.24</t>
  </si>
  <si>
    <t>phecode 496.3</t>
  </si>
  <si>
    <t>phecode 275.3</t>
  </si>
  <si>
    <t>phecode 276.12</t>
  </si>
  <si>
    <t>phecode 193</t>
  </si>
  <si>
    <t>phecode 709.2</t>
  </si>
  <si>
    <t>phecode 191</t>
  </si>
  <si>
    <t>phecode 389.4</t>
  </si>
  <si>
    <t>phecode 272.11</t>
  </si>
  <si>
    <t>phecode 272</t>
  </si>
  <si>
    <t>phecode 172.2</t>
  </si>
  <si>
    <t>phecode 292.3</t>
  </si>
  <si>
    <t>phecode 184.11</t>
  </si>
  <si>
    <t>phecode 350.1</t>
  </si>
  <si>
    <t>phecode 695.2</t>
  </si>
  <si>
    <t>phecode 509.2</t>
  </si>
  <si>
    <t>phecode 425.2</t>
  </si>
  <si>
    <t>phecode 172.1</t>
  </si>
  <si>
    <t>phecode 743.1</t>
  </si>
  <si>
    <t>phecode 735.23</t>
  </si>
  <si>
    <t>phecode 426.23</t>
  </si>
  <si>
    <t>phecode 586</t>
  </si>
  <si>
    <t>phecode 362.6</t>
  </si>
  <si>
    <t>phecode 740.12</t>
  </si>
  <si>
    <t>phecode 367.1</t>
  </si>
  <si>
    <t>phecode 766</t>
  </si>
  <si>
    <t>phecode 594.3</t>
  </si>
  <si>
    <t>phecode 586.2</t>
  </si>
  <si>
    <t>phecode 411.41</t>
  </si>
  <si>
    <t>phecode 180.1</t>
  </si>
  <si>
    <t>phecode 278</t>
  </si>
  <si>
    <t>phecode 278.1</t>
  </si>
  <si>
    <t>phecode 250.23</t>
  </si>
  <si>
    <t>phecode 716.1</t>
  </si>
  <si>
    <t>phecode 250.25</t>
  </si>
  <si>
    <t>phecode 362.21</t>
  </si>
  <si>
    <t>phecode 426.32</t>
  </si>
  <si>
    <t>phecode 364.2</t>
  </si>
  <si>
    <t>phecode 53.1</t>
  </si>
  <si>
    <t>phecode 580.31</t>
  </si>
  <si>
    <t>phecode 611.11</t>
  </si>
  <si>
    <t>phecode 443.7</t>
  </si>
  <si>
    <t>phecode 580.3</t>
  </si>
  <si>
    <t>phecode 580</t>
  </si>
  <si>
    <t>phecode 175</t>
  </si>
  <si>
    <t>phecode 596.1</t>
  </si>
  <si>
    <t>phecode 711.1</t>
  </si>
  <si>
    <t>phecode 269</t>
  </si>
  <si>
    <t>phecode 198</t>
  </si>
  <si>
    <t>phecode 401.2</t>
  </si>
  <si>
    <t>phecode 386.3</t>
  </si>
  <si>
    <t>phecode 198.6</t>
  </si>
  <si>
    <t>phecode 740.1</t>
  </si>
  <si>
    <t>phecode 716</t>
  </si>
  <si>
    <t>phecode 585.2</t>
  </si>
  <si>
    <t>phecode 588.2</t>
  </si>
  <si>
    <t>phecode 580.32</t>
  </si>
  <si>
    <t>phecode 191.1</t>
  </si>
  <si>
    <t>phecode 556.11</t>
  </si>
  <si>
    <t>phecode 379.1</t>
  </si>
  <si>
    <t>phecode 366.1</t>
  </si>
  <si>
    <t>phecode 401.22</t>
  </si>
  <si>
    <t>phecode 459.1</t>
  </si>
  <si>
    <t>phecode 275.5</t>
  </si>
  <si>
    <t>phecode 496</t>
  </si>
  <si>
    <t>phecode 454.11</t>
  </si>
  <si>
    <t>phecode 740.11</t>
  </si>
  <si>
    <t>phecode 198.3</t>
  </si>
  <si>
    <t>phecode 362.9</t>
  </si>
  <si>
    <t>phecode 290.11</t>
  </si>
  <si>
    <t>phecode 333.1</t>
  </si>
  <si>
    <t>phecode 459</t>
  </si>
  <si>
    <t>phecode 452.2</t>
  </si>
  <si>
    <t>phecode 333</t>
  </si>
  <si>
    <t>phecode 411.4</t>
  </si>
  <si>
    <t>phecode 411.3</t>
  </si>
  <si>
    <t>phecode 411.8</t>
  </si>
  <si>
    <t>phecode 443.8</t>
  </si>
  <si>
    <t>phecode 290.13</t>
  </si>
  <si>
    <t>phecode 290.1</t>
  </si>
  <si>
    <t>phecode 290.16</t>
  </si>
  <si>
    <t>phecode 153.2</t>
  </si>
  <si>
    <t>phecode 331</t>
  </si>
  <si>
    <t>phecode 433.11</t>
  </si>
  <si>
    <t>phecode 791</t>
  </si>
  <si>
    <t>phecode 189.2</t>
  </si>
  <si>
    <t>phecode 624.1</t>
  </si>
  <si>
    <t>phecode 818</t>
  </si>
  <si>
    <t>phecode 278.11</t>
  </si>
  <si>
    <t>phecode 285.2</t>
  </si>
  <si>
    <t>phecode 590</t>
  </si>
  <si>
    <t>phecode 602</t>
  </si>
  <si>
    <t>phecode 260.5</t>
  </si>
  <si>
    <t>phecode 516.1</t>
  </si>
  <si>
    <t>phecode 446.9</t>
  </si>
  <si>
    <t>phecode 189.21</t>
  </si>
  <si>
    <t>phecode 621</t>
  </si>
  <si>
    <t>phecode 504.1</t>
  </si>
  <si>
    <t>phecode 185</t>
  </si>
  <si>
    <t>phecode 600</t>
  </si>
  <si>
    <t>phecode 743.21</t>
  </si>
  <si>
    <t>phecode 429.2</t>
  </si>
  <si>
    <t>phecode 772.1</t>
  </si>
  <si>
    <t>phecode 585.3</t>
  </si>
  <si>
    <t>phecode 270.32</t>
  </si>
  <si>
    <t>phecode 585.1</t>
  </si>
  <si>
    <t>phecode 386.1</t>
  </si>
  <si>
    <t>phecode 586.3</t>
  </si>
  <si>
    <t>phecode 401.3</t>
  </si>
  <si>
    <t>phecode 760</t>
  </si>
  <si>
    <t>phecode 611.2</t>
  </si>
  <si>
    <t>phecode 53</t>
  </si>
  <si>
    <t>phecode 285.9</t>
  </si>
  <si>
    <t>phecode 277.7</t>
  </si>
  <si>
    <t>phecode 442.8</t>
  </si>
  <si>
    <t>phecode 173</t>
  </si>
  <si>
    <t>phecode 198.1</t>
  </si>
  <si>
    <t>phecode 202</t>
  </si>
  <si>
    <t>phecode 202.22</t>
  </si>
  <si>
    <t>phecode 458.9</t>
  </si>
  <si>
    <t>phecode 624.9</t>
  </si>
  <si>
    <t>phecode 695.6</t>
  </si>
  <si>
    <t>phecode 362.2</t>
  </si>
  <si>
    <t>phecode 365.11</t>
  </si>
  <si>
    <t>phecode 252.1</t>
  </si>
  <si>
    <t>phecode 371.51</t>
  </si>
  <si>
    <t>phecode 367.9</t>
  </si>
  <si>
    <t>phecode 287.1</t>
  </si>
  <si>
    <t>phecode 577.3</t>
  </si>
  <si>
    <t>phecode 726.3</t>
  </si>
  <si>
    <t>phecode 795.8</t>
  </si>
  <si>
    <t>phecode 189.4</t>
  </si>
  <si>
    <t>phecode 172.3</t>
  </si>
  <si>
    <t>phecode 274.21</t>
  </si>
  <si>
    <t>phecode 414</t>
  </si>
  <si>
    <t>phecode 374.1</t>
  </si>
  <si>
    <t>phecode 433.6</t>
  </si>
  <si>
    <t>phecode 707.3</t>
  </si>
  <si>
    <t>phecode 420.3</t>
  </si>
  <si>
    <t>phecode 459.9</t>
  </si>
  <si>
    <t>phecode 334</t>
  </si>
  <si>
    <t>phecode 875</t>
  </si>
  <si>
    <t>phecode 430</t>
  </si>
  <si>
    <t>phecode 202.23</t>
  </si>
  <si>
    <t>phecode 574.2</t>
  </si>
  <si>
    <t>phecode 741.2</t>
  </si>
  <si>
    <t>phecode 444.1</t>
  </si>
  <si>
    <t>phecode 433.31</t>
  </si>
  <si>
    <t>phecode 433.3</t>
  </si>
  <si>
    <t>phecode 618</t>
  </si>
  <si>
    <t>phecode 741.4</t>
  </si>
  <si>
    <t>phecode 743.13</t>
  </si>
  <si>
    <t>phecode 411.9</t>
  </si>
  <si>
    <t>phecode 241.1</t>
  </si>
  <si>
    <t>phecode 720.1</t>
  </si>
  <si>
    <t>phecode 743.2</t>
  </si>
  <si>
    <t>phecode 426.7</t>
  </si>
  <si>
    <t>phecode 241.2</t>
  </si>
  <si>
    <t>phecode 560.1</t>
  </si>
  <si>
    <t>phecode 202.21</t>
  </si>
  <si>
    <t>phecode 442.3</t>
  </si>
  <si>
    <t>phecode 149</t>
  </si>
  <si>
    <t>phecode 562.2</t>
  </si>
  <si>
    <t>phecode 195</t>
  </si>
  <si>
    <t>phecode 241</t>
  </si>
  <si>
    <t>phecode 594.1</t>
  </si>
  <si>
    <t>phecode 202.2</t>
  </si>
  <si>
    <t>phecode 240</t>
  </si>
  <si>
    <t>phecode 427.7</t>
  </si>
  <si>
    <t>phecode 585.32</t>
  </si>
  <si>
    <t>phecode 242.2</t>
  </si>
  <si>
    <t>phecode 580.2</t>
  </si>
  <si>
    <t>phecode 444</t>
  </si>
  <si>
    <t>phecode 605</t>
  </si>
  <si>
    <t>phecode 395.2</t>
  </si>
  <si>
    <t>phecode 722.6</t>
  </si>
  <si>
    <t>phecode 396</t>
  </si>
  <si>
    <t>phecode 200.1</t>
  </si>
  <si>
    <t>phecode 532</t>
  </si>
  <si>
    <t>phecode 433.5</t>
  </si>
  <si>
    <t>phecode 442.2</t>
  </si>
  <si>
    <t>phecode 426.8</t>
  </si>
  <si>
    <t>phecode 611</t>
  </si>
  <si>
    <t>phecode 157</t>
  </si>
  <si>
    <t>phecode 426.3</t>
  </si>
  <si>
    <t>phecode 287.32</t>
  </si>
  <si>
    <t>phecode 411</t>
  </si>
  <si>
    <t>phecode 402</t>
  </si>
  <si>
    <t>phecode 720</t>
  </si>
  <si>
    <t>phecode 250.4</t>
  </si>
  <si>
    <t>phecode 505</t>
  </si>
  <si>
    <t>phecode 509</t>
  </si>
  <si>
    <t>phecode 425</t>
  </si>
  <si>
    <t>phecode 512.3</t>
  </si>
  <si>
    <t>phecode 509.1</t>
  </si>
  <si>
    <t>phecode 425.1</t>
  </si>
  <si>
    <t>phecode 716.2</t>
  </si>
  <si>
    <t>phecode 793.7</t>
  </si>
  <si>
    <t>phecode 335</t>
  </si>
  <si>
    <t>phecode 796</t>
  </si>
  <si>
    <t>phecode 451</t>
  </si>
  <si>
    <t>phecode 530.13</t>
  </si>
  <si>
    <t>phecode 159</t>
  </si>
  <si>
    <t>phecode 790.8</t>
  </si>
  <si>
    <t>phecode 613.1</t>
  </si>
  <si>
    <t>phecode 389.1</t>
  </si>
  <si>
    <t>phecode 426.21</t>
  </si>
  <si>
    <t>phecode 452</t>
  </si>
  <si>
    <t>phecode 153</t>
  </si>
  <si>
    <t>phecode 411.2</t>
  </si>
  <si>
    <t>phecode 250.22</t>
  </si>
  <si>
    <t>phecode 365.1</t>
  </si>
  <si>
    <t>phecode 440.21</t>
  </si>
  <si>
    <t>phecode 362.29</t>
  </si>
  <si>
    <t>phecode 805</t>
  </si>
  <si>
    <t>phecode 747.12</t>
  </si>
  <si>
    <t>phecode 599.4</t>
  </si>
  <si>
    <t>phecode 458.1</t>
  </si>
  <si>
    <t>phecode 155.1</t>
  </si>
  <si>
    <t>phecode 427.42</t>
  </si>
  <si>
    <t>phecode 588</t>
  </si>
  <si>
    <t>phecode 155</t>
  </si>
  <si>
    <t>phecode 191.11</t>
  </si>
  <si>
    <t>phecode 389</t>
  </si>
  <si>
    <t>phecode 458</t>
  </si>
  <si>
    <t>phecode 260.1</t>
  </si>
  <si>
    <t>phecode 627</t>
  </si>
  <si>
    <t>phecode 174</t>
  </si>
  <si>
    <t>phecode 174.11</t>
  </si>
  <si>
    <t>phecode 740.3</t>
  </si>
  <si>
    <t>phecode 174.1</t>
  </si>
  <si>
    <t>phecode 198.5</t>
  </si>
  <si>
    <t>phecode 696.41</t>
  </si>
  <si>
    <t>phecode 696.4</t>
  </si>
  <si>
    <t>phecode 696</t>
  </si>
  <si>
    <t>phecode 362.23</t>
  </si>
  <si>
    <t>phecode 250.41</t>
  </si>
  <si>
    <t>phecode 189</t>
  </si>
  <si>
    <t>phecode 198.2</t>
  </si>
  <si>
    <t>phecode 471</t>
  </si>
  <si>
    <t>phecode 337.1</t>
  </si>
  <si>
    <t>phecode 150</t>
  </si>
  <si>
    <t>phecode 601.12</t>
  </si>
  <si>
    <t>phecode 496.1</t>
  </si>
  <si>
    <t>phecode 611.1</t>
  </si>
  <si>
    <t>phecode 599.5</t>
  </si>
  <si>
    <t>phecode 565.1</t>
  </si>
  <si>
    <t>phecode 199</t>
  </si>
  <si>
    <t>phecode 740</t>
  </si>
  <si>
    <t>phecode 427.4</t>
  </si>
  <si>
    <t>phecode 427.61</t>
  </si>
  <si>
    <t>phecode 740.9</t>
  </si>
  <si>
    <t>phecode 427.41</t>
  </si>
  <si>
    <t>phecode 198.4</t>
  </si>
  <si>
    <t>phecode 451.2</t>
  </si>
  <si>
    <t>phecode 721.2</t>
  </si>
  <si>
    <t>phecode 804</t>
  </si>
  <si>
    <t>phecode 453</t>
  </si>
  <si>
    <t>phecode 274</t>
  </si>
  <si>
    <t>phecode 274.1</t>
  </si>
  <si>
    <t>phecode 507</t>
  </si>
  <si>
    <t>phecode 158</t>
  </si>
  <si>
    <t>phecode 728.71</t>
  </si>
  <si>
    <t>phecode 352.1</t>
  </si>
  <si>
    <t>phecode 594.2</t>
  </si>
  <si>
    <t>phecode 153.3</t>
  </si>
  <si>
    <t>phecode 513.31</t>
  </si>
  <si>
    <t>phecode 332</t>
  </si>
  <si>
    <t>phecode 433.1</t>
  </si>
  <si>
    <t>phecode 420.4</t>
  </si>
  <si>
    <t>phecode 433.12</t>
  </si>
  <si>
    <t>phecode 395.6</t>
  </si>
  <si>
    <t>phecode 626.8</t>
  </si>
  <si>
    <t>phecode 740.2</t>
  </si>
  <si>
    <t>phecode 733.6</t>
  </si>
  <si>
    <t>phecode 200</t>
  </si>
  <si>
    <t>phecode 615</t>
  </si>
  <si>
    <t>phecode 394</t>
  </si>
  <si>
    <t>phecode 204.4</t>
  </si>
  <si>
    <t>phecode 366</t>
  </si>
  <si>
    <t>phecode 362.26</t>
  </si>
  <si>
    <t>phecode 593</t>
  </si>
  <si>
    <t>phecode 429</t>
  </si>
  <si>
    <t>phecode 578.9</t>
  </si>
  <si>
    <t>DB</t>
  </si>
  <si>
    <t>Traits</t>
  </si>
  <si>
    <t>gwas</t>
  </si>
  <si>
    <t>ori</t>
  </si>
  <si>
    <t>-</t>
  </si>
  <si>
    <t>Adiponectin measurement</t>
  </si>
  <si>
    <t>Late-onset Alzheimers disease</t>
  </si>
  <si>
    <t>Volumetric bone mineral density</t>
  </si>
  <si>
    <t>Spine bone mineral density</t>
  </si>
  <si>
    <t>Hip bone mineral density</t>
  </si>
  <si>
    <t>Radius bone mineral density</t>
  </si>
  <si>
    <t>Heel bone mineral density</t>
  </si>
  <si>
    <t>Femoral neck bone mineral density</t>
  </si>
  <si>
    <t>Bone measurement</t>
  </si>
  <si>
    <t>C-reactive protein</t>
  </si>
  <si>
    <t>Fasting blood glucose measurement</t>
  </si>
  <si>
    <t>High density lipoprotein cholesterol measurement</t>
  </si>
  <si>
    <t>Low density lipoprotein cholesterol measurement</t>
  </si>
  <si>
    <t>Metabolite measurement</t>
  </si>
  <si>
    <t>Pathological myopia</t>
  </si>
  <si>
    <t>Pulmonary function measurement</t>
  </si>
  <si>
    <t>Triglyceride measurement</t>
  </si>
  <si>
    <t>Triglyceride change measurement</t>
  </si>
  <si>
    <t>Urate measurement</t>
  </si>
  <si>
    <t>Uric acid measurement</t>
  </si>
  <si>
    <t>T</t>
  </si>
  <si>
    <t>Acute kidney injury</t>
  </si>
  <si>
    <t>Thoracic aortic aneurysm</t>
  </si>
  <si>
    <t>Sleep apnea measurement</t>
  </si>
  <si>
    <t>abnormal thrombosis</t>
  </si>
  <si>
    <t>Carotid atherosclerosis</t>
  </si>
  <si>
    <t>Coronary atherosclerosis measurement</t>
  </si>
  <si>
    <t>Cardiovascular disease biomarker measurement</t>
  </si>
  <si>
    <t>Carotid artery disease</t>
  </si>
  <si>
    <t>Coronary artery disease</t>
  </si>
  <si>
    <t>Large artery stroke</t>
  </si>
  <si>
    <t>Atherosclerotic Cardiovascular Disease (ASCVD)</t>
  </si>
  <si>
    <t>Bladder carcinoma</t>
  </si>
  <si>
    <t>Amblyopia (disease)</t>
  </si>
  <si>
    <t>Triple-negative breast cancer</t>
  </si>
  <si>
    <t>BRCAX breast cancer</t>
  </si>
  <si>
    <t>Estrogen-receptor positive breast cancer</t>
  </si>
  <si>
    <t>Estrogen-receptor negative breast cancer</t>
  </si>
  <si>
    <t>Progesterone-receptor negative breast cancer</t>
  </si>
  <si>
    <t>Breast carcinoma</t>
  </si>
  <si>
    <t>Brugada syndrome</t>
  </si>
  <si>
    <t>Nephrolithiasis</t>
  </si>
  <si>
    <t>Urolithiasis</t>
  </si>
  <si>
    <t>Nephroblastoma</t>
  </si>
  <si>
    <t>Sudden cardiac arrest</t>
  </si>
  <si>
    <t>Cardiac hypertrophy</t>
  </si>
  <si>
    <t>Dilated cardiomyopathy</t>
  </si>
  <si>
    <t>Hypertrophic cardiomyopathy</t>
  </si>
  <si>
    <t>Chagas cardiomyopathy</t>
  </si>
  <si>
    <t>Idiopathic dilated cardiomyopathy</t>
  </si>
  <si>
    <t>Brain aneurysm</t>
  </si>
  <si>
    <t>Cervical carcinoma</t>
  </si>
  <si>
    <t>Chronic obstructive pulmonary disease</t>
  </si>
  <si>
    <t>Chronic kidney disease</t>
  </si>
  <si>
    <t>Chronic lymphocytic leukemia</t>
  </si>
  <si>
    <t>Colonic neoplasm</t>
  </si>
  <si>
    <t>Fuchs endothelial corneal dystrophy</t>
  </si>
  <si>
    <t>Dermatomyositis</t>
  </si>
  <si>
    <t>Polymyositis</t>
  </si>
  <si>
    <t>Colonic diverticula</t>
  </si>
  <si>
    <t>Dupuytren contracture</t>
  </si>
  <si>
    <t>Metabolic syndrome</t>
  </si>
  <si>
    <t>Spontaneous pneumothorax</t>
  </si>
  <si>
    <t>Esophageal adenocarcinoma</t>
  </si>
  <si>
    <t>Esophageal squamous cell carcinoma</t>
  </si>
  <si>
    <t>Esophageal carcinoma</t>
  </si>
  <si>
    <t>Gastric carcinoma</t>
  </si>
  <si>
    <t>Plantar Fasciitis</t>
  </si>
  <si>
    <t>Hematochezia</t>
  </si>
  <si>
    <t>Temporal arteritis</t>
  </si>
  <si>
    <t>Hepatocellular carcinoma</t>
  </si>
  <si>
    <t>Benign prostatic hyperplasia</t>
  </si>
  <si>
    <t>Cardiovascular disease</t>
  </si>
  <si>
    <t>Male infertility</t>
  </si>
  <si>
    <t>Neuropathy</t>
  </si>
  <si>
    <t>Non-lobar intracerebral hemorrhage</t>
  </si>
  <si>
    <t>diffuse large b-cell lymphoma</t>
  </si>
  <si>
    <t>neoplasm of mature b-cells</t>
  </si>
  <si>
    <t>Lung adenocarcinoma</t>
  </si>
  <si>
    <t>Lung carcinoma</t>
  </si>
  <si>
    <t>Small cell lung carcinoma</t>
  </si>
  <si>
    <t>Non-small cell lung carcinoma</t>
  </si>
  <si>
    <t>Squamous cell lung carcinoma</t>
  </si>
  <si>
    <t>Pulmonary neuroendocrine tumor</t>
  </si>
  <si>
    <t>Acute lymphoblastic leukemia</t>
  </si>
  <si>
    <t>Atrophic macular degeneration</t>
  </si>
  <si>
    <t>Wet macular degeneration</t>
  </si>
  <si>
    <t>Magnesium measurement</t>
  </si>
  <si>
    <t>Azoospermia</t>
  </si>
  <si>
    <t>Memory performance</t>
  </si>
  <si>
    <t>Cognitive impairment measurement</t>
  </si>
  <si>
    <t>T-tau measurement</t>
  </si>
  <si>
    <t>Cognitive decline measurement</t>
  </si>
  <si>
    <t>Beta-amyloid 1-42 measurement</t>
  </si>
  <si>
    <t>Acute myeloid leukemia</t>
  </si>
  <si>
    <t>Nasal cavity polyp</t>
  </si>
  <si>
    <t>Lupus nephritis</t>
  </si>
  <si>
    <t>kidney disease</t>
  </si>
  <si>
    <t>Osteoarthritis, knee</t>
  </si>
  <si>
    <t>Osteoarthritis, hip</t>
  </si>
  <si>
    <t>Osteoarthritis, hand</t>
  </si>
  <si>
    <t>Ovarian carcinoma</t>
  </si>
  <si>
    <t>Overweight body mass index status</t>
  </si>
  <si>
    <t>Osteitis deformans</t>
  </si>
  <si>
    <t>Pancreatic carcinoma</t>
  </si>
  <si>
    <t>Monoclonal gammopathy</t>
  </si>
  <si>
    <t>Guillain-Barre syndrome</t>
  </si>
  <si>
    <t>Primary angle closure glaucoma</t>
  </si>
  <si>
    <t>Prostate carcinoma</t>
  </si>
  <si>
    <t>Cutaneous psoriasis measurement</t>
  </si>
  <si>
    <t>Psoriatic arthritis</t>
  </si>
  <si>
    <t>Age-related hearing impairment</t>
  </si>
  <si>
    <t>Basal cell carcinoma</t>
  </si>
  <si>
    <t>Squamous cell carcinoma</t>
  </si>
  <si>
    <t>Cutaneous melanoma</t>
  </si>
  <si>
    <t>Torsades de pointes</t>
  </si>
  <si>
    <t>Testicular dysgenesis syndrome</t>
  </si>
  <si>
    <t>Thyroid carcinoma</t>
  </si>
  <si>
    <t>Papillary thyroid carcinoma</t>
  </si>
  <si>
    <t>Differentiated thyroid carcinoma</t>
  </si>
  <si>
    <t>Type ii diabetes mellitus</t>
  </si>
  <si>
    <t>Type 2 diabetes nephropathy</t>
  </si>
  <si>
    <t>Acute coronary syndrome</t>
  </si>
  <si>
    <t>Abnormal thrombosis</t>
  </si>
  <si>
    <t>Ventricular fibrillation</t>
  </si>
  <si>
    <t>Brenda</t>
  </si>
  <si>
    <t>Simon</t>
  </si>
  <si>
    <t>Abdominal Aortic Aneurysm</t>
  </si>
  <si>
    <t xml:space="preserve">Systolic blood pressure </t>
  </si>
  <si>
    <t>Diastolic blood pressure</t>
  </si>
  <si>
    <t>Anno</t>
  </si>
  <si>
    <t>Category</t>
  </si>
  <si>
    <t>Not Disease</t>
  </si>
  <si>
    <t>Biomarker - Metabolic Disease</t>
  </si>
  <si>
    <t>Biomarker - Cardiovascular Disease</t>
  </si>
  <si>
    <t>Neurodegenerative Disease</t>
  </si>
  <si>
    <t>Other (age-related)</t>
  </si>
  <si>
    <t>Cardiovascular Disease</t>
  </si>
  <si>
    <t>Inflammatory Disease</t>
  </si>
  <si>
    <t>Psychological/Neurological Disorder</t>
  </si>
  <si>
    <t>Biomarker - Neurodegenerative Disease</t>
  </si>
  <si>
    <t>Biomarker - Inflammatory Disease</t>
  </si>
  <si>
    <t>Biomarker - Longevity</t>
  </si>
  <si>
    <t>Metabolic Disease</t>
  </si>
  <si>
    <t>Infectious/Parasitic Disease</t>
  </si>
  <si>
    <t>Not disease</t>
  </si>
  <si>
    <t>Biomarker - Cancer</t>
  </si>
  <si>
    <t>&lt;- Add this later</t>
  </si>
  <si>
    <t>Thyroid hormone levels</t>
  </si>
  <si>
    <t>Anger</t>
  </si>
  <si>
    <t>Circulating myeloperoxidase levels (plasma)</t>
  </si>
  <si>
    <t>Amyotrophic lateral sclerosis (sporadic)</t>
  </si>
  <si>
    <t>IgG glycosylation</t>
  </si>
  <si>
    <t>Obesity-related traits</t>
  </si>
  <si>
    <t>Dental caries</t>
  </si>
  <si>
    <t>Urinary metabolites (H-NMR features)</t>
  </si>
  <si>
    <t>Blood metabolite levels</t>
  </si>
  <si>
    <t>Metabolic traits</t>
  </si>
  <si>
    <t>Blood metabolite ratios</t>
  </si>
  <si>
    <t>Periodontitis (Mean PAL)</t>
  </si>
  <si>
    <t>Adverse response to radiation therapy</t>
  </si>
  <si>
    <t>Immune response to measles-mumps-rubella vaccine</t>
  </si>
  <si>
    <t>Asthma</t>
  </si>
  <si>
    <t>Crohn's disease</t>
  </si>
  <si>
    <t>Schizophrenia</t>
  </si>
  <si>
    <t>Cognitive performance</t>
  </si>
  <si>
    <t>Response to antidepressant treatment (citalopram)</t>
  </si>
  <si>
    <t>Plasma amyloid beta peptide concentrations (ABx-42)</t>
  </si>
  <si>
    <t xml:space="preserve">Immunoglobulin A </t>
  </si>
  <si>
    <t>Refractive error</t>
  </si>
  <si>
    <t>Prostate cancer (gene x gene interaction)</t>
  </si>
  <si>
    <t>Axial length</t>
  </si>
  <si>
    <t>Smoking behavior</t>
  </si>
  <si>
    <t>Migraine with aura</t>
  </si>
  <si>
    <t>Heart rate</t>
  </si>
  <si>
    <t>Fibrinogen</t>
  </si>
  <si>
    <t>Serum metabolite levels</t>
  </si>
  <si>
    <t>Response to anti-retroviral therapy (ddI/d4T) in HIV-1 infection (Grade 1 peripheral neuropathy)</t>
  </si>
  <si>
    <t>Primary tooth development (time to first tooth eruption)</t>
  </si>
  <si>
    <t>Primary tooth development (number of teeth)</t>
  </si>
  <si>
    <t>Permanent tooth development</t>
  </si>
  <si>
    <t>Anorexia nervosa</t>
  </si>
  <si>
    <t>Liver enzyme levels (alkaline phosphatase)</t>
  </si>
  <si>
    <t>Ewing sarcoma</t>
  </si>
  <si>
    <t>Breast size</t>
  </si>
  <si>
    <t>Atopic dermatitis</t>
  </si>
  <si>
    <t>Serum selenium levels</t>
  </si>
  <si>
    <t>Response to mTOR inhibitor (everolimus)</t>
  </si>
  <si>
    <t>Type 2 diabetes (dietary heme iron intake interaction)</t>
  </si>
  <si>
    <t>Adverse response to chemotherapy (neutropenia/leucopenia) (cisplatin)</t>
  </si>
  <si>
    <t>Urinary metabolites</t>
  </si>
  <si>
    <t>Serum dimethylarginine levels (symmetric)</t>
  </si>
  <si>
    <t>Serum dimethylarginine levels (asymmetric/symetric ratio)</t>
  </si>
  <si>
    <t>Serum dimethylarginine levels (asymmetric)</t>
  </si>
  <si>
    <t>Platelet counts</t>
  </si>
  <si>
    <t>Hematological parameters</t>
  </si>
  <si>
    <t>Bipolar disorder (mood-incongruent)</t>
  </si>
  <si>
    <t>Serum uric acid levels</t>
  </si>
  <si>
    <t>Osteoarthritis (hand, severe)</t>
  </si>
  <si>
    <t>Digestive system disease (Barrett's esophagus and esophageal adenocarcinoma combined)</t>
  </si>
  <si>
    <t>PR interval in Tripanosoma cruzi seropositivity</t>
  </si>
  <si>
    <t>Plasma homocysteine levels (post-methionine load test)</t>
  </si>
  <si>
    <t>Upper aerodigestive tract cancers</t>
  </si>
  <si>
    <t>Stroke (ischemic)</t>
  </si>
  <si>
    <t>Response to alcohol consumption (flushing response)</t>
  </si>
  <si>
    <t>Renal function-related traits (sCR)</t>
  </si>
  <si>
    <t>Mean corpuscular hemoglobin concentration</t>
  </si>
  <si>
    <t>Intracranial aneurysm</t>
  </si>
  <si>
    <t>Hematological and biochemical traits</t>
  </si>
  <si>
    <t>Drinking behavior</t>
  </si>
  <si>
    <t>Alcohol dependence</t>
  </si>
  <si>
    <t>Alcohol consumption (maxi-drinks)</t>
  </si>
  <si>
    <t>Alcohol consumption</t>
  </si>
  <si>
    <t>Major depressive disorder</t>
  </si>
  <si>
    <t>Response to inhaled corticosteroid treatment in asthma (percentage change of FEV1)</t>
  </si>
  <si>
    <t>Autism</t>
  </si>
  <si>
    <t>Pulmonary function decline</t>
  </si>
  <si>
    <t>Glycated hemoglobin levels</t>
  </si>
  <si>
    <t>Fractional exhaled nitric oxide (childhood)</t>
  </si>
  <si>
    <t>Blood trace element (Cu levels)</t>
  </si>
  <si>
    <t>Height</t>
  </si>
  <si>
    <t>Schizophrenia, bipolar disorder and depression (combined)</t>
  </si>
  <si>
    <t>HIV-1 control</t>
  </si>
  <si>
    <t>Sarcoidosis</t>
  </si>
  <si>
    <t>Chronic obstructive pulmonary disease-related biomarkers</t>
  </si>
  <si>
    <t xml:space="preserve">Non-albumin protein levels </t>
  </si>
  <si>
    <t>Palmitoleic acid (16:1n-7) plasma levels</t>
  </si>
  <si>
    <t>Common traits (Other)</t>
  </si>
  <si>
    <t>Serum protein levels (sST2)</t>
  </si>
  <si>
    <t>Response to cytadine analogues (cytosine arabinoside)</t>
  </si>
  <si>
    <t>Non-small cell lung cancer</t>
  </si>
  <si>
    <t>Metabolite levels (Pyroglutamine)</t>
  </si>
  <si>
    <t>Cardiovascular disease risk factors</t>
  </si>
  <si>
    <t>Migraine</t>
  </si>
  <si>
    <t>Lipid traits</t>
  </si>
  <si>
    <t>Lipid metabolism phenotypes</t>
  </si>
  <si>
    <t>Infantile hypertrophic pyloric stenosis</t>
  </si>
  <si>
    <t>Hypertriglyceridemia</t>
  </si>
  <si>
    <t>Cholesterol, total</t>
  </si>
  <si>
    <t>Sphingolipid levels</t>
  </si>
  <si>
    <t>Response to statin therapy (LDL-C)</t>
  </si>
  <si>
    <t>Quantitative traits</t>
  </si>
  <si>
    <t>Longevity (90 years and older)</t>
  </si>
  <si>
    <t>Longevity (85 years and older)</t>
  </si>
  <si>
    <t>Lipoprotein-associated phospholipase A2 activity and mass</t>
  </si>
  <si>
    <t>Hippocampal atrophy</t>
  </si>
  <si>
    <t>HDL Cholesterol - Triglycerides (HDLC-TG)</t>
  </si>
  <si>
    <t>Cognitive decline (age-related)</t>
  </si>
  <si>
    <t>Cognitive decline</t>
  </si>
  <si>
    <t>Brain imaging</t>
  </si>
  <si>
    <t>Apolipoprotein Levels</t>
  </si>
  <si>
    <t>Alzheimer's disease biomarkers</t>
  </si>
  <si>
    <t>Alzheimer's disease (age of onset)</t>
  </si>
  <si>
    <t>Blood pressure measurement (high sodium and potassium intervention)</t>
  </si>
  <si>
    <t>&amp;beta;2-Glycoprotein I (&amp;beta;2-GPI) plasma levels</t>
  </si>
  <si>
    <t>C-reactive protein levels</t>
  </si>
  <si>
    <t>Bone mineral density (hip)</t>
  </si>
  <si>
    <t>Cognitive function</t>
  </si>
  <si>
    <t>Disc degeneration (lumbar)</t>
  </si>
  <si>
    <t>Systolic blood pressure</t>
  </si>
  <si>
    <t>Autism spectrum disorder, attention deficit-hyperactivity disorder, bipolar disorder, major depressive disorder, and schizophrenia (combined)</t>
  </si>
  <si>
    <t xml:space="preserve">Arsenic metabolism </t>
  </si>
  <si>
    <t>Thiazide-induced adverse metabolic effects in hypertensive patients</t>
  </si>
  <si>
    <t>Acne (severe)</t>
  </si>
  <si>
    <t>Systemic lupus erythematosus and Systemic sclerosis</t>
  </si>
  <si>
    <t>Response to metformin in type 2 diabetes (glycemic)</t>
  </si>
  <si>
    <t>Response to metformin</t>
  </si>
  <si>
    <t>Response to antipsychotic treatment</t>
  </si>
  <si>
    <t>Protein quantitative trait loci</t>
  </si>
  <si>
    <t>Red blood cell traits</t>
  </si>
  <si>
    <t>Major depressive disorder (broad)</t>
  </si>
  <si>
    <t xml:space="preserve">Circulating myeloperoxidase levels (serum) </t>
  </si>
  <si>
    <t>Bipolar disorder and schizophrenia</t>
  </si>
  <si>
    <t>Testicular germ cell tumor</t>
  </si>
  <si>
    <t>Response to statin therapy</t>
  </si>
  <si>
    <t>Cardiac Troponin-T levels</t>
  </si>
  <si>
    <t>Primary sclerosing cholangitis</t>
  </si>
  <si>
    <t>Dehydroepiandrosterone sulphate levels</t>
  </si>
  <si>
    <t>Blood trace element (Se levels)</t>
  </si>
  <si>
    <t>Progressive supranuclear palsy</t>
  </si>
  <si>
    <t>Age-related macular degeneration (extreme sampling)</t>
  </si>
  <si>
    <t>Crohn's disease and sarcoidosis (combined)</t>
  </si>
  <si>
    <t>N-glycan levels</t>
  </si>
  <si>
    <t>Liver enzyme levels</t>
  </si>
  <si>
    <t>Acute lymphoblastic leukemia (childhood)</t>
  </si>
  <si>
    <t>Erythrocyte sedimentation rate</t>
  </si>
  <si>
    <t>Age-related macular degeneration (GA)</t>
  </si>
  <si>
    <t>Age-related macular degeneration (CNV)</t>
  </si>
  <si>
    <t>Response to treatment for acute lymphoblastic leukemia</t>
  </si>
  <si>
    <t>Metabolite levels (HVA/MHPG ratio)</t>
  </si>
  <si>
    <t>Arthritis (juvenile idiopathic)</t>
  </si>
  <si>
    <t>Calcium levels</t>
  </si>
  <si>
    <t>Bleomycin sensitivity</t>
  </si>
  <si>
    <t>Parent of origin effect on language impairment (paternal)</t>
  </si>
  <si>
    <t>Migraine without aura</t>
  </si>
  <si>
    <t>Migraine - clinic-based</t>
  </si>
  <si>
    <t>Hypothyroidism</t>
  </si>
  <si>
    <t>Metabolite levels (HVA)</t>
  </si>
  <si>
    <t>Metabolite levels (HVA-5-HIAA Factor score)</t>
  </si>
  <si>
    <t>Ulcerative colitis</t>
  </si>
  <si>
    <t>Response to taxane treatment (docetaxel)</t>
  </si>
  <si>
    <t>Non-alcoholic fatty liver disease histology (lobular)</t>
  </si>
  <si>
    <t>Metabolite levels (Dihydroxy docosatrienoic acid)</t>
  </si>
  <si>
    <t>Crohn's disease (need for surgery)</t>
  </si>
  <si>
    <t>Bulimia nervosa</t>
  </si>
  <si>
    <t>Homocysteine levels</t>
  </si>
  <si>
    <t>Liver enzyme levels (gamma-glutamyl transferase)</t>
  </si>
  <si>
    <t>Phosphorus levels</t>
  </si>
  <si>
    <t>Eating disorders</t>
  </si>
  <si>
    <t xml:space="preserve">Diabetic retinopathy </t>
  </si>
  <si>
    <t>Birth weight</t>
  </si>
  <si>
    <t>Adiposity in newborns</t>
  </si>
  <si>
    <t>Subcutaneous adipose tissue</t>
  </si>
  <si>
    <t>Pain</t>
  </si>
  <si>
    <t>Graves' disease</t>
  </si>
  <si>
    <t>Celiac disease</t>
  </si>
  <si>
    <t>White matter microstructure (global fractional anisotropy)</t>
  </si>
  <si>
    <t>Tuberculosis</t>
  </si>
  <si>
    <t>Smoking initiation</t>
  </si>
  <si>
    <t>Response to fenofibrate (adiponectin levels)</t>
  </si>
  <si>
    <t>Response to amphetamines</t>
  </si>
  <si>
    <t>Non-word repetition</t>
  </si>
  <si>
    <t>Multiple myeloma (IgH translocation)</t>
  </si>
  <si>
    <t>Malaria</t>
  </si>
  <si>
    <t xml:space="preserve">IgE levels in asthmatics (D.f. specific) </t>
  </si>
  <si>
    <t>Homeostasis model assessment of beta-cell function (interaction)</t>
  </si>
  <si>
    <t>Depression (quantitative trait)</t>
  </si>
  <si>
    <t>D-dimer levels</t>
  </si>
  <si>
    <t>Attention deficit hyperactivity disorder</t>
  </si>
  <si>
    <t>Adverse response to chemotherapy in breast cancer (alopecia) (paclitaxel)</t>
  </si>
  <si>
    <t>Adverse response to chemotherapy in breast cancer (alopecia) (cyclophosphamide+doxorubicin+/-5FU)</t>
  </si>
  <si>
    <t>Reading and spelling</t>
  </si>
  <si>
    <t>Cocaine dependence</t>
  </si>
  <si>
    <t>Epilepsy (generalized)</t>
  </si>
  <si>
    <t>DNA methylation (variation)</t>
  </si>
  <si>
    <t>Visceral adipose tissue/subcutaneous adipose tissue ratio</t>
  </si>
  <si>
    <t>Vitamin B12 levels</t>
  </si>
  <si>
    <t>Rheumatoid arthritis (ACPA-negative)</t>
  </si>
  <si>
    <t>Waist-hip ratio</t>
  </si>
  <si>
    <t>Sexual dimorphism in anthropometric traits</t>
  </si>
  <si>
    <t>Fasting insulin-related traits (interaction with BMI)</t>
  </si>
  <si>
    <t>Temperament</t>
  </si>
  <si>
    <t>Conotruncal heart defects</t>
  </si>
  <si>
    <t>Dialysis-related mortality</t>
  </si>
  <si>
    <t>Age-related hearing impairment (interaction)</t>
  </si>
  <si>
    <t>Body mass index (asthmatics)</t>
  </si>
  <si>
    <t>Narcolepsy</t>
  </si>
  <si>
    <t>Age-related nuclear cataracts</t>
  </si>
  <si>
    <t>Antipsychotic-induced QTc interval prolongation</t>
  </si>
  <si>
    <t>Menarche (age at onset)</t>
  </si>
  <si>
    <t>Waist circumference</t>
  </si>
  <si>
    <t>Alzheimer's disease (cognitive decline)</t>
  </si>
  <si>
    <t>Testosterone levels</t>
  </si>
  <si>
    <t>Relative hand skill in reading disability</t>
  </si>
  <si>
    <t>Information processing speed</t>
  </si>
  <si>
    <t xml:space="preserve">Airflow obstruction </t>
  </si>
  <si>
    <t>Vertical cup-disc ratio</t>
  </si>
  <si>
    <t>Non-alcoholic fatty liver disease</t>
  </si>
  <si>
    <t>Heart rate variability traits</t>
  </si>
  <si>
    <t>Asthma (childhood onset)</t>
  </si>
  <si>
    <t>Biochemical measures</t>
  </si>
  <si>
    <t>Antibody status in Tripanosoma cruzi seropositivity</t>
  </si>
  <si>
    <t>Wilms tumor</t>
  </si>
  <si>
    <t>Pulmonary function (interaction)</t>
  </si>
  <si>
    <t>Hair morphology</t>
  </si>
  <si>
    <t>Asthma or chronic obstructive pulmonary disease</t>
  </si>
  <si>
    <t>Vitiligo</t>
  </si>
  <si>
    <t>Celiac disease and Rheumatoid arthritis</t>
  </si>
  <si>
    <t>Response to angiotensin II receptor blocker therapy</t>
  </si>
  <si>
    <t>Response to cytidine analogues (gemcitabine)</t>
  </si>
  <si>
    <t>Osteoporosis-related phenotypes</t>
  </si>
  <si>
    <t>Presence of antiphospholipid antibodies</t>
  </si>
  <si>
    <t>Plasma omega-6 polyunsaturated fatty acid levels (gamma-linolenic acid)</t>
  </si>
  <si>
    <t>PR segment</t>
  </si>
  <si>
    <t>Estradiol levels</t>
  </si>
  <si>
    <t>Type 1 diabetes nephropathy</t>
  </si>
  <si>
    <t>Personality dimensions</t>
  </si>
  <si>
    <t>Coronary artery calcification</t>
  </si>
  <si>
    <t>Asthma (sex interaction)</t>
  </si>
  <si>
    <t>Conduct disorder (symptom count)</t>
  </si>
  <si>
    <t>Bilirubin levels</t>
  </si>
  <si>
    <t>Preeclampsia</t>
  </si>
  <si>
    <t>Response to tocilizumab in rheumatoid arthritis</t>
  </si>
  <si>
    <t>HIV-1 viral setpoint</t>
  </si>
  <si>
    <t>Stearic acid (18:0) plasma levels</t>
  </si>
  <si>
    <t>Plasma omega-6 polyunsaturated fatty acid levels (linoleic acid)</t>
  </si>
  <si>
    <t>Plasma omega-6 polyunsaturated fatty acid levels (dihomo-gamma-linolenic acid)</t>
  </si>
  <si>
    <t>Plasma omega-6 polyunsaturated fatty acid levels (arachidonic acid)</t>
  </si>
  <si>
    <t>Plasma omega-6 polyunsaturated fatty acid levels (adrenic acid)</t>
  </si>
  <si>
    <t>Phospholipid levels (plasma)</t>
  </si>
  <si>
    <t>P wave duration</t>
  </si>
  <si>
    <t>Oleic acid (18:1n-9) plasma levels</t>
  </si>
  <si>
    <t>Comprehensive strength and appendicular lean mass</t>
  </si>
  <si>
    <t>Blood pressure measurement (low sodium intervention)</t>
  </si>
  <si>
    <t>Erectile dysfunction and prostate cancer treatment</t>
  </si>
  <si>
    <t>Obesity (early onset extreme)</t>
  </si>
  <si>
    <t>QT interval (interaction)</t>
  </si>
  <si>
    <t>Thoracic aortic aneurysms and dissections</t>
  </si>
  <si>
    <t>Insomnia</t>
  </si>
  <si>
    <t>Response to anti-retroviral therapy (ddI/d4T) in HIV-1 infection (Grade 2 peripheral neuropathy)</t>
  </si>
  <si>
    <t>Non-alcoholic fatty liver disease histology (other)</t>
  </si>
  <si>
    <t>Ejection fraction in Tripanosoma cruzi seropositivity</t>
  </si>
  <si>
    <t>Immune response to smallpox vaccine (IL-6)</t>
  </si>
  <si>
    <t>Venous thromboembolism</t>
  </si>
  <si>
    <t>Response to citalopram treatment</t>
  </si>
  <si>
    <t xml:space="preserve">Pit-and-Fissure caries </t>
  </si>
  <si>
    <t>Orofacial clefts</t>
  </si>
  <si>
    <t>Capecitabine sensitivity</t>
  </si>
  <si>
    <t>Bronchopulmonary dysplasia</t>
  </si>
  <si>
    <t>Asperger disorder</t>
  </si>
  <si>
    <t>Aortic root size</t>
  </si>
  <si>
    <t>Adverse response to lamotrigine and phenytoin</t>
  </si>
  <si>
    <t>Blood trace element (Zn levels)</t>
  </si>
  <si>
    <t>Adverse response to chemotherapy (neutropenia/leucopenia) (docetaxel)</t>
  </si>
  <si>
    <t>Adverse response to chemotherapy (neutropenia/leucopenia) (all antimicrotubule drugs)</t>
  </si>
  <si>
    <t>Intraocular pressure</t>
  </si>
  <si>
    <t>Adverse response to chemotherapy (neutropenia/leucopenia) (paclitaxel)</t>
  </si>
  <si>
    <t>Renal function and chronic kidney disease</t>
  </si>
  <si>
    <t>Homoarginine levels</t>
  </si>
  <si>
    <t>Mean corpuscular hemoglobin</t>
  </si>
  <si>
    <t>Suicidal ideation</t>
  </si>
  <si>
    <t>Speech perception in dyslexia</t>
  </si>
  <si>
    <t>Insulin-related traits</t>
  </si>
  <si>
    <t>HIV-1 susceptibility</t>
  </si>
  <si>
    <t>Brain structure</t>
  </si>
  <si>
    <t>Body mass (lean)</t>
  </si>
  <si>
    <t>White matter integrity</t>
  </si>
  <si>
    <t>Liver enzyme levels (aspartate transaminase)</t>
  </si>
  <si>
    <t xml:space="preserve">Aspartate aminotransferase </t>
  </si>
  <si>
    <t>Periodontal disease-related phenotypes</t>
  </si>
  <si>
    <t>White blood cell types</t>
  </si>
  <si>
    <t>White blood cell count</t>
  </si>
  <si>
    <t>Retinopathy in non-diabetics</t>
  </si>
  <si>
    <t>Glioma</t>
  </si>
  <si>
    <t>Bone mineral density (spine)</t>
  </si>
  <si>
    <t>Red blood cell count</t>
  </si>
  <si>
    <t>Mean corpuscular volume</t>
  </si>
  <si>
    <t>Hemoglobin</t>
  </si>
  <si>
    <t>Hematocrit</t>
  </si>
  <si>
    <t>Glycemic traits (pregnancy)</t>
  </si>
  <si>
    <t>Femoral neck bone geometry</t>
  </si>
  <si>
    <t>Prion diseases</t>
  </si>
  <si>
    <t>Adverse response to chemotherapy (neutropenia/leucopenia) (cyclophosphamide)</t>
  </si>
  <si>
    <t>Palmitic acid (16:0) plasma levels</t>
  </si>
  <si>
    <t>Neuroblastoma</t>
  </si>
  <si>
    <t>Forced vital capacity</t>
  </si>
  <si>
    <t>Aging</t>
  </si>
  <si>
    <t>Uterine fibroids</t>
  </si>
  <si>
    <t>Fasting insulin-related traits</t>
  </si>
  <si>
    <t>Fasting glucose-related traits</t>
  </si>
  <si>
    <t>QRS duration</t>
  </si>
  <si>
    <t>Insulin-like growth factors</t>
  </si>
  <si>
    <t>Inflammatory biomarkers</t>
  </si>
  <si>
    <t>Attention deficit hyperactivity disorder (time to onset)</t>
  </si>
  <si>
    <t>Formal thought disorder in schizophrenia</t>
  </si>
  <si>
    <t>Bladder cancer (smoking interaction)</t>
  </si>
  <si>
    <t xml:space="preserve">Interstitial lung disease </t>
  </si>
  <si>
    <t>Systolic blood pressure in sickle cell anemia</t>
  </si>
  <si>
    <t>Type 1 diabetes</t>
  </si>
  <si>
    <t>Allergic sensitization</t>
  </si>
  <si>
    <t>Metabolite levels (5-HIAA)</t>
  </si>
  <si>
    <t xml:space="preserve">Basal cell carcinoma </t>
  </si>
  <si>
    <t>Amyloid A serum levels</t>
  </si>
  <si>
    <t>Fat distribution (HIV)</t>
  </si>
  <si>
    <t>Protein biomarker</t>
  </si>
  <si>
    <t>Activated partial thromboplastin time</t>
  </si>
  <si>
    <t>Parkinson's disease (motor and cognition)</t>
  </si>
  <si>
    <t>Corneal structure</t>
  </si>
  <si>
    <t xml:space="preserve">Smooth-surface caries </t>
  </si>
  <si>
    <t>Hyperactive-impulsive symptoms</t>
  </si>
  <si>
    <t>Adiposity</t>
  </si>
  <si>
    <t>Venous thromboembolism (gene x gene interaction)</t>
  </si>
  <si>
    <t>Pubertal anthropometrics</t>
  </si>
  <si>
    <t>Bipolar disorder</t>
  </si>
  <si>
    <t>Weight</t>
  </si>
  <si>
    <t>Waist circumference and related phenotypes</t>
  </si>
  <si>
    <t>Obesity and blood pressure</t>
  </si>
  <si>
    <t>Fat body mass</t>
  </si>
  <si>
    <t>Antipsychotic drug-induced weight gain</t>
  </si>
  <si>
    <t>Rhegmatogenous retinal detachment</t>
  </si>
  <si>
    <t>Entorhinal cortical thickness</t>
  </si>
  <si>
    <t>Adverse response to chemotherapy in breast cancer (alopecia) (anti-microtubule)</t>
  </si>
  <si>
    <t>Adverse response to chemotherapy (neutropenia/leucopenia) (doxorubicin)</t>
  </si>
  <si>
    <t>Behavioural disinhibition (generation interaction)</t>
  </si>
  <si>
    <t>Visceral fat</t>
  </si>
  <si>
    <t>Total ventricular volume</t>
  </si>
  <si>
    <t>Visceral adipose tissue adjusted for BMI</t>
  </si>
  <si>
    <t>Liver enzyme levels (alanine transaminase)</t>
  </si>
  <si>
    <t>Alcoholism (alcohol use disorder factor score)</t>
  </si>
  <si>
    <t>Alcoholism (alcohol dependence factor score)</t>
  </si>
  <si>
    <t>Monocyte early outgrowth colony forming units</t>
  </si>
  <si>
    <t>F-cell distribution</t>
  </si>
  <si>
    <t>Response to antipsychotic therapy (extrapyramidal side effects)</t>
  </si>
  <si>
    <t>Vascular endothelial growth factor levels</t>
  </si>
  <si>
    <t>Fasting glucose-related traits (interaction with BMI)</t>
  </si>
  <si>
    <t>Kawasaki disease</t>
  </si>
  <si>
    <t>Chronic kidney disease and serum creatinine levels</t>
  </si>
  <si>
    <t>Myocardial infarction (early onset)</t>
  </si>
  <si>
    <t>Multiple myeloma (hyperdiploidy)</t>
  </si>
  <si>
    <t>Sleep time</t>
  </si>
  <si>
    <t>Chronic myeloid leukemia</t>
  </si>
  <si>
    <t>Immune reponse to smallpox (secreted IL-1beta)</t>
  </si>
  <si>
    <t>Renal function-related traits (BUN)</t>
  </si>
  <si>
    <t>Folate pathway vitamin levels</t>
  </si>
  <si>
    <t>Lung function (forced expiratory volume in 1 second)</t>
  </si>
  <si>
    <t>Thrombin generation potential phenotypes</t>
  </si>
  <si>
    <t>Resting heart rate</t>
  </si>
  <si>
    <t>Electrocardiographic traits</t>
  </si>
  <si>
    <t>Optic nerve measurement (rim area)</t>
  </si>
  <si>
    <t>Glomerulosclerosis</t>
  </si>
  <si>
    <t>End-stage renal disease (non-diabetic)</t>
  </si>
  <si>
    <t>Response to methotrexate in juvenile idiopathic arthritis</t>
  </si>
  <si>
    <t xml:space="preserve">Antineutrophil cytoplasmic antibody-associated vasculitis </t>
  </si>
  <si>
    <t>Glycemic traits</t>
  </si>
  <si>
    <t>Gamma glutamyl transpeptidase</t>
  </si>
  <si>
    <t>Odorant perception (isobutyraldehyde)</t>
  </si>
  <si>
    <t>Platelet aggregation</t>
  </si>
  <si>
    <t>Volumetric brain MRI</t>
  </si>
  <si>
    <t>Multiple sclerosis or amyotrophic lateral sclerosis</t>
  </si>
  <si>
    <t>Eye color traits</t>
  </si>
  <si>
    <t>Blood pressure measurement (high sodium intervention)</t>
  </si>
  <si>
    <t>Coronary artery disease or large artery stroke</t>
  </si>
  <si>
    <t>Coronary restenosis</t>
  </si>
  <si>
    <t>Response to iloperidone treatment (QT prolongation)</t>
  </si>
  <si>
    <t>Brain lesion load</t>
  </si>
  <si>
    <t>Depression and alcohol dependence</t>
  </si>
  <si>
    <t>Peripheral artery disease</t>
  </si>
  <si>
    <t>Body mass index (education interaction)</t>
  </si>
  <si>
    <t>Contrast sensitivity</t>
  </si>
  <si>
    <t>Sleep duration</t>
  </si>
  <si>
    <t>Alcohol consumption (transferrin glycosylation)</t>
  </si>
  <si>
    <t>Periodontitis (PAL4Q3)</t>
  </si>
  <si>
    <t>Paclitaxel-induced neuropathy</t>
  </si>
  <si>
    <t>Intelligence</t>
  </si>
  <si>
    <t>Economic and political preferences (environmentalism)</t>
  </si>
  <si>
    <t>Attention deficit hyperactivity disorder and conduct disorder</t>
  </si>
  <si>
    <t>Knee osteoarthritis</t>
  </si>
  <si>
    <t>Cutaneous nevi/mole</t>
  </si>
  <si>
    <t>Menopause (age at onset)</t>
  </si>
  <si>
    <t xml:space="preserve">Immune response to anthrax vaccine </t>
  </si>
  <si>
    <t>Conduct disorder (interaction)</t>
  </si>
  <si>
    <t>Alopecia areata</t>
  </si>
  <si>
    <t>Word reading</t>
  </si>
  <si>
    <t>Prothrombin time</t>
  </si>
  <si>
    <t>Protein C levels</t>
  </si>
  <si>
    <t>Hemostatic factors and hematological phenotypes</t>
  </si>
  <si>
    <t>Coagulation factor levels</t>
  </si>
  <si>
    <t>Anticoagulant levels</t>
  </si>
  <si>
    <t>Response to methylphenidate treatment in attention-deficit/hyperactivity disorder (blood pressure)</t>
  </si>
  <si>
    <t>Sexual dysfunction (female)</t>
  </si>
  <si>
    <t>Psychosis (atypical)</t>
  </si>
  <si>
    <t>Immune reponse to smallpox (secreted IFN-alpha)</t>
  </si>
  <si>
    <t>Leprosy</t>
  </si>
  <si>
    <t>Polycystic ovary syndrome</t>
  </si>
  <si>
    <t>Social communication problems</t>
  </si>
  <si>
    <t>Panic disorder</t>
  </si>
  <si>
    <t xml:space="preserve">IgE levels </t>
  </si>
  <si>
    <t>Asthma (childhood, severe)</t>
  </si>
  <si>
    <t>Left ventricular mass</t>
  </si>
  <si>
    <t>Bipolar disorder (body mass index interaction)</t>
  </si>
  <si>
    <t>Retinol levels</t>
  </si>
  <si>
    <t>Metabolite levels (HVA/5-HIAA ratio)</t>
  </si>
  <si>
    <t>Multiple sclerosis (age of onset)</t>
  </si>
  <si>
    <t>Systemic sclerosis</t>
  </si>
  <si>
    <t>Select biomarker traits</t>
  </si>
  <si>
    <t>Estradiol plasma levels (breast cancer)</t>
  </si>
  <si>
    <t>Obesity (extreme)</t>
  </si>
  <si>
    <t>Response to taxane treatment (placlitaxel)</t>
  </si>
  <si>
    <t>Vaspin levels</t>
  </si>
  <si>
    <t>Type 1 diabetes autoantibodies</t>
  </si>
  <si>
    <t>Thyroid peroxidase antibody positivity</t>
  </si>
  <si>
    <t>Thyroid peroxidase antibody levels</t>
  </si>
  <si>
    <t>Retinal vascular caliber</t>
  </si>
  <si>
    <t>Eosinophil counts</t>
  </si>
  <si>
    <t>Coronary artery disease or ischemic stroke</t>
  </si>
  <si>
    <t>Beta-2 microglubulin plasma levels</t>
  </si>
  <si>
    <t>Autoimmune hepatitis type-1</t>
  </si>
  <si>
    <t>Iris characteristics</t>
  </si>
  <si>
    <t>Hair color</t>
  </si>
  <si>
    <t>Eye color</t>
  </si>
  <si>
    <t>Blue vs. green eyes</t>
  </si>
  <si>
    <t>Blond vs. brown hair color</t>
  </si>
  <si>
    <t>Black vs. blond hair color</t>
  </si>
  <si>
    <t>Skin pigmentation</t>
  </si>
  <si>
    <t>Paget's disease</t>
  </si>
  <si>
    <t>IgE grass sensitization</t>
  </si>
  <si>
    <t>Cardiac structure and function</t>
  </si>
  <si>
    <t>Asthma and hay fever</t>
  </si>
  <si>
    <t>Allergic rhinitis</t>
  </si>
  <si>
    <t>Response to antidepressants</t>
  </si>
  <si>
    <t>QRS duration in Tripanosoma cruzi seropositivity</t>
  </si>
  <si>
    <t xml:space="preserve">HIV-associated dementia </t>
  </si>
  <si>
    <t>Adverse response to chemotherapy (neutropenia/leucopenia) (camptothecin)</t>
  </si>
  <si>
    <t>Orofacial clefts (interaction)</t>
  </si>
  <si>
    <t>Proinsulin levels</t>
  </si>
  <si>
    <t>Bone properties (heel)</t>
  </si>
  <si>
    <t>Immune reponse to smallpox (secreted IL-12p40)</t>
  </si>
  <si>
    <t>Response to radiotherapy in cancer (late toxicity)</t>
  </si>
  <si>
    <t>Hematology traits</t>
  </si>
  <si>
    <t>Creutzfeldt-Jakob disease</t>
  </si>
  <si>
    <t>Colorectal cancer (diet interaction)</t>
  </si>
  <si>
    <t>Aging (time to event)</t>
  </si>
  <si>
    <t>Corneal astigmatism</t>
  </si>
  <si>
    <t>Testicular germ cell cancer</t>
  </si>
  <si>
    <t>Serum prostate-specific antigen levels</t>
  </si>
  <si>
    <t>Idiopathic pulmonary fibrosis</t>
  </si>
  <si>
    <t>Glioma (high-grade)</t>
  </si>
  <si>
    <t>Breast cancer (estrogen-receptor negative, progesterone-receptor negative, and human epidermal growth factor-receptor negative)</t>
  </si>
  <si>
    <t>Iron status biomarkers</t>
  </si>
  <si>
    <t>Iron levels</t>
  </si>
  <si>
    <t>Hepcidin levels</t>
  </si>
  <si>
    <t>Immune reponse to smallpox (secreted IL-2)</t>
  </si>
  <si>
    <t>Cerebrospinal AB1-42 levels</t>
  </si>
  <si>
    <t>Insulin resistance/response</t>
  </si>
  <si>
    <t>Triglycerides-Blood Pressure (TG-BP)</t>
  </si>
  <si>
    <t>Plasma amyloid beta peptide concentrations (ABx-40)</t>
  </si>
  <si>
    <t>Methamphetamine dependence</t>
  </si>
  <si>
    <t>Staphylococcus aureus infection</t>
  </si>
  <si>
    <t>Glaucoma (primary open-angle)</t>
  </si>
  <si>
    <t>Hepatitis B</t>
  </si>
  <si>
    <t>Alcohol dependence (age at onset)</t>
  </si>
  <si>
    <t>Spine bone size</t>
  </si>
  <si>
    <t>Brain structure (hippocampal volume)</t>
  </si>
  <si>
    <t>Hip geometry</t>
  </si>
  <si>
    <t>Temperament (bipolar disorder)</t>
  </si>
  <si>
    <t>Esophageal cancer (squamous cell)</t>
  </si>
  <si>
    <t>Note</t>
  </si>
  <si>
    <t>Bone density</t>
  </si>
  <si>
    <t>Keratinocyte carcinoma</t>
  </si>
  <si>
    <t>Kidney stone</t>
  </si>
  <si>
    <t>Non-Lobar intracerebral hemorrhage</t>
  </si>
  <si>
    <t>Non-Melanoma skin carcinoma</t>
  </si>
  <si>
    <t>Non-Melanoma skin cancer</t>
  </si>
  <si>
    <t>Age-Related macular degeneration</t>
  </si>
  <si>
    <t>Systolic/Diastolic heart failure</t>
  </si>
  <si>
    <t>Ill-Defined descriptions and complications of heart disease</t>
  </si>
  <si>
    <t>Stress incontinence, female</t>
  </si>
  <si>
    <t>Non-Healing surgical wound</t>
  </si>
  <si>
    <t>Non-Small cell lung carcinoma</t>
  </si>
  <si>
    <t>Open-Angle glaucoma</t>
  </si>
  <si>
    <t>Qt interval</t>
  </si>
  <si>
    <t>T-Tau measurement</t>
  </si>
  <si>
    <t>Type II diabetes mellitus</t>
  </si>
  <si>
    <t>Calcium/Phosphorus disorders</t>
  </si>
  <si>
    <t>Alzheimer'S disease</t>
  </si>
  <si>
    <t>Primary/Intrinsic cardiomyopathies</t>
  </si>
  <si>
    <t>Secondary/Extrinsic cardiomyopathies</t>
  </si>
  <si>
    <t>Barrett'S esophagus</t>
  </si>
  <si>
    <t>Kidney replaced by transplant</t>
  </si>
  <si>
    <t>Pulmonary Disease</t>
  </si>
  <si>
    <t>Eye and Ear Disease</t>
  </si>
  <si>
    <t>Bone and Joint Disease</t>
  </si>
  <si>
    <t>Biomarker - Bone and Joint Disease</t>
  </si>
  <si>
    <t>Biomarker - Kidney Disease</t>
  </si>
  <si>
    <t>Biomarker - Pulmonary Disease</t>
  </si>
  <si>
    <t>N</t>
  </si>
  <si>
    <t>Johnson, 2017</t>
  </si>
  <si>
    <t>Sum</t>
  </si>
  <si>
    <t>Cardiovascular Disease - Vascular</t>
  </si>
  <si>
    <t>Cardiovascular Disease - Heart</t>
  </si>
  <si>
    <t>Cancer - Pulmonary</t>
  </si>
  <si>
    <t>Cancer - Hematologic</t>
  </si>
  <si>
    <t>Renal and Urinary Tract Disease</t>
  </si>
  <si>
    <t>Cancer - Renal and Urinary Tract</t>
  </si>
  <si>
    <t>Cancer - Skin</t>
  </si>
  <si>
    <t>Hematologic Disease</t>
  </si>
  <si>
    <t>Category_old</t>
  </si>
  <si>
    <t>sum</t>
  </si>
  <si>
    <t>original terms</t>
  </si>
  <si>
    <t>UKB GeneAtlas</t>
  </si>
  <si>
    <t>Angina</t>
  </si>
  <si>
    <t>Aoritic aneurysm and dissection</t>
  </si>
  <si>
    <t>Arthritis NOS</t>
  </si>
  <si>
    <t>Arthritis (nos)</t>
  </si>
  <si>
    <t>Atrioventricular and left bundle-branch block</t>
  </si>
  <si>
    <t>Back injury</t>
  </si>
  <si>
    <t>Basal metabolic rate</t>
  </si>
  <si>
    <t>Calculus of kidney and ureter</t>
  </si>
  <si>
    <t>Carcinoma in situ of the breast</t>
  </si>
  <si>
    <t>Cerebral infarction</t>
  </si>
  <si>
    <t>Chronic ischaemic heart disease</t>
  </si>
  <si>
    <t>chronic/degenerative neurological problem</t>
  </si>
  <si>
    <t>Conductive and sensorineural hearing loss</t>
  </si>
  <si>
    <t>Copd</t>
  </si>
  <si>
    <t>Deep venous thrombosis</t>
  </si>
  <si>
    <t>Diffuse non-Hodgkin's lymphoma</t>
  </si>
  <si>
    <t>Diseases of arteries, arterioles and capillaries</t>
  </si>
  <si>
    <t>Disorders of bone density and structure</t>
  </si>
  <si>
    <t>Disorders of choroid and retina</t>
  </si>
  <si>
    <t>Disorders of lipoprotein metabolism and other lipidaemias</t>
  </si>
  <si>
    <t>Disorders of sclera, cornea, iris and ciliary body</t>
  </si>
  <si>
    <t>Diverticular disease/diverticulitis</t>
  </si>
  <si>
    <t>Erosion and ectropion of cervix uteri</t>
  </si>
  <si>
    <t>Extrapyramidal and movement disorders</t>
  </si>
  <si>
    <t>Female genital prolapse</t>
  </si>
  <si>
    <t>Female infertility</t>
  </si>
  <si>
    <t>Fracture</t>
  </si>
  <si>
    <t>Fracture of head &amp; neck</t>
  </si>
  <si>
    <t>Fracture of pelvis &amp;lower limb</t>
  </si>
  <si>
    <t>Fracture of upper limb &amp; shoulder</t>
  </si>
  <si>
    <t>Heart attack/myocardial infarction</t>
  </si>
  <si>
    <t>Heart valve problem/heart murmur</t>
  </si>
  <si>
    <t>High cholesterol</t>
  </si>
  <si>
    <t>Hyperparathyroidism and other disorders of parathyroid gland</t>
  </si>
  <si>
    <t>Hypertensive diseases</t>
  </si>
  <si>
    <t>Hypertensive renal disease</t>
  </si>
  <si>
    <t>Inflammatory polyarthropathies</t>
  </si>
  <si>
    <t>Ischaemic heart diseases</t>
  </si>
  <si>
    <t>Malignant melanoma of the skin</t>
  </si>
  <si>
    <t>Malignant neoplasm of bronchus and lung</t>
  </si>
  <si>
    <t>Malignant neoplasm of colon</t>
  </si>
  <si>
    <t>Malignant neoplasm of kidney, except renal pelvis</t>
  </si>
  <si>
    <t>Malignant neoplasm of the bladder</t>
  </si>
  <si>
    <t>malignant neoplasm of the breast</t>
  </si>
  <si>
    <t>malignant neoplasm of the colon</t>
  </si>
  <si>
    <t>malignant neoplasm of the prostate</t>
  </si>
  <si>
    <t>Malignant neoplasms of digestive organs</t>
  </si>
  <si>
    <t>Malignant neoplasms of respiratory and intrathoracic organs</t>
  </si>
  <si>
    <t>Malignant neoplasms, stated or presumed to be primary, of lymphoid, haematopoietic and related tissue</t>
  </si>
  <si>
    <t>Melanoma and other malignant neoplasms of skin</t>
  </si>
  <si>
    <t>melanoma and other malignant neoplasms of the skin</t>
  </si>
  <si>
    <t>melanoma in situ</t>
  </si>
  <si>
    <t>Menopausal and other perimenopausal disorders</t>
  </si>
  <si>
    <t>Nasal polyp</t>
  </si>
  <si>
    <t>Neoplasms of uncertain or unknown behaviour</t>
  </si>
  <si>
    <t>obesity</t>
  </si>
  <si>
    <t>Occlusion and stenosis of precerebral arteries, not resulting in cerebral infarction</t>
  </si>
  <si>
    <t>Oedema, proteinuria and hypertensive disorders in pregnancy, childbirth and the puerperium</t>
  </si>
  <si>
    <t>oesophagitis/barret's esophagus</t>
  </si>
  <si>
    <t>Osteoporosis with pathological fracture</t>
  </si>
  <si>
    <t>Osteoporosis without pathological fracture</t>
  </si>
  <si>
    <t>Other and unspecified disorders of the circulatory system</t>
  </si>
  <si>
    <t>other cardiac arrhythmias</t>
  </si>
  <si>
    <t>Other disorders of cornea</t>
  </si>
  <si>
    <t>Other disorders of the kidney and ureter</t>
  </si>
  <si>
    <t>Other forms of heart disease</t>
  </si>
  <si>
    <t>other fractures</t>
  </si>
  <si>
    <t>other hearing loss</t>
  </si>
  <si>
    <t>Other non-toxic goitre</t>
  </si>
  <si>
    <t>Other osteopathies</t>
  </si>
  <si>
    <t>Paralytic ileus and intestinal obstruction without hernia</t>
  </si>
  <si>
    <t>rectal or colon adenoma/polyps</t>
  </si>
  <si>
    <t>Respiratory failure, not elsewhere classified</t>
  </si>
  <si>
    <t xml:space="preserve">Rheumatoid arthritis </t>
  </si>
  <si>
    <t>sleep apnea</t>
  </si>
  <si>
    <t>Spondylosis</t>
  </si>
  <si>
    <t>testicular problems (not cancer)</t>
  </si>
  <si>
    <t>Transient cerebral ischaemic attacks and related</t>
  </si>
  <si>
    <t>transient ischaemic attack</t>
  </si>
  <si>
    <t>Tubulo-interstitial nephritis, not specified as acute or chronic</t>
  </si>
  <si>
    <t>type 2 diabetes</t>
  </si>
  <si>
    <t>Ulcer of lower limb, not elsewhere classified</t>
  </si>
  <si>
    <t>Unspecified lump in breast</t>
  </si>
  <si>
    <t>Unspecified renal failure</t>
  </si>
  <si>
    <t>venous thromboembolic disease</t>
  </si>
  <si>
    <t>&gt;  6/19/2020 Ashely added GeneAtlas tags</t>
  </si>
  <si>
    <t>geneatalas</t>
  </si>
  <si>
    <t>New Traits by Ashley</t>
  </si>
  <si>
    <t>Cognitive aging</t>
    <phoneticPr fontId="0" type="noConversion"/>
  </si>
  <si>
    <t>MAPPED_TRAIT</t>
  </si>
  <si>
    <t>list</t>
  </si>
  <si>
    <t>T</t>
    <phoneticPr fontId="0" type="noConversion"/>
  </si>
  <si>
    <t>age at death</t>
  </si>
  <si>
    <t>aging</t>
  </si>
  <si>
    <t>amyloid plaque accumulation rate</t>
  </si>
  <si>
    <t>brain connectivity measurement</t>
  </si>
  <si>
    <t>brain measurement, aging</t>
  </si>
  <si>
    <t>cognitive decline measurement</t>
  </si>
  <si>
    <t>cognitive decline measurement, Cognitive impairment</t>
  </si>
  <si>
    <t>cognitive impairment measurement, beta-amyloid 1-42 measurement</t>
  </si>
  <si>
    <t>cognitive impairment measurement, memory performance</t>
  </si>
  <si>
    <t>cognitive impairment measurement, t-tau measurement</t>
  </si>
  <si>
    <t>health study participation</t>
  </si>
  <si>
    <t>healthspan</t>
  </si>
  <si>
    <t>longevity, aging</t>
  </si>
  <si>
    <t>Mental deterioration</t>
  </si>
  <si>
    <t>psychomotor performance</t>
  </si>
  <si>
    <t>wellbeing measurement</t>
  </si>
  <si>
    <t>phecode 292.4</t>
  </si>
  <si>
    <t>Altered mental status</t>
  </si>
  <si>
    <t>phecode 225</t>
  </si>
  <si>
    <t>Benign neoplasm of brain and other parts of nervous system</t>
  </si>
  <si>
    <t>phecode 348.2</t>
  </si>
  <si>
    <t>Cerebral edema and compression of brain</t>
  </si>
  <si>
    <t>phecode 291.4</t>
  </si>
  <si>
    <t>Mental disorders due to brain damage</t>
  </si>
  <si>
    <t>phecode 315.3</t>
  </si>
  <si>
    <t>Mental retardation</t>
  </si>
  <si>
    <t>phecode 296.22</t>
  </si>
  <si>
    <t>phecode 292</t>
  </si>
  <si>
    <t>Neurological disorders due to brain damage</t>
  </si>
  <si>
    <t>phecode 348.9</t>
  </si>
  <si>
    <t>Other conditions of brain, NOS</t>
  </si>
  <si>
    <t>phecode 291</t>
  </si>
  <si>
    <t>Other specified nonpsychotic and/or transient mental disorders</t>
  </si>
  <si>
    <t>phecode 742.2</t>
  </si>
  <si>
    <t>Pathological, developmental or recurrent dislocation</t>
  </si>
  <si>
    <t>phecode 290.3</t>
  </si>
  <si>
    <t>Persistent mental disorders due to other conditions</t>
  </si>
  <si>
    <t>Cognitive_aging</t>
  </si>
  <si>
    <t>?</t>
  </si>
  <si>
    <t>Age at death</t>
  </si>
  <si>
    <t>Amyloid plaque accumulation rate</t>
  </si>
  <si>
    <t>Brain connectivity measurement</t>
  </si>
  <si>
    <t>Brain measurement, aging</t>
  </si>
  <si>
    <t>Cognitive decline measurement, Cognitive impairment</t>
  </si>
  <si>
    <t>Cognitive impairment measurement, beta-amyloid 1-42 measurement</t>
  </si>
  <si>
    <t>Cognitive impairment measurement, memory performance</t>
  </si>
  <si>
    <t>Cognitive impairment measurement, t-tau measurement</t>
  </si>
  <si>
    <t>Health study participation</t>
  </si>
  <si>
    <t>Healthspan</t>
  </si>
  <si>
    <t>Longevity, aging</t>
  </si>
  <si>
    <t>Psychomotor performance</t>
  </si>
  <si>
    <t>Wellbeing measurement</t>
  </si>
  <si>
    <t>Cognitive Aging</t>
  </si>
  <si>
    <t>* gwas: Gwas Catalog; Phenocde: PheWAS; GeneAtlas: geneatlas</t>
  </si>
  <si>
    <t>ICD 10 Code</t>
  </si>
  <si>
    <t>C50</t>
  </si>
  <si>
    <t>C18</t>
  </si>
  <si>
    <t>N80</t>
  </si>
  <si>
    <t>I10</t>
  </si>
  <si>
    <t>C34</t>
  </si>
  <si>
    <t>C43</t>
  </si>
  <si>
    <t>E66</t>
  </si>
  <si>
    <t>G20</t>
  </si>
  <si>
    <t>C61</t>
  </si>
  <si>
    <t>E11</t>
  </si>
  <si>
    <t>N17</t>
  </si>
  <si>
    <t>K62</t>
  </si>
  <si>
    <t>I71</t>
  </si>
  <si>
    <t>I20</t>
  </si>
  <si>
    <t>R06</t>
  </si>
  <si>
    <t>I74</t>
  </si>
  <si>
    <t>M19</t>
  </si>
  <si>
    <t>I70</t>
  </si>
  <si>
    <t>M54</t>
  </si>
  <si>
    <t>K22</t>
  </si>
  <si>
    <t>C67</t>
  </si>
  <si>
    <t>H54</t>
  </si>
  <si>
    <t>J47</t>
  </si>
  <si>
    <t>N20</t>
  </si>
  <si>
    <t>N21</t>
  </si>
  <si>
    <t>C64</t>
  </si>
  <si>
    <t>C96</t>
  </si>
  <si>
    <t>C26</t>
  </si>
  <si>
    <t>D04</t>
  </si>
  <si>
    <t>I46</t>
  </si>
  <si>
    <t>I49</t>
  </si>
  <si>
    <t>I42</t>
  </si>
  <si>
    <t>H25</t>
  </si>
  <si>
    <t>I63</t>
  </si>
  <si>
    <t>H31</t>
  </si>
  <si>
    <t>J44</t>
  </si>
  <si>
    <t>I25</t>
  </si>
  <si>
    <t>C91</t>
  </si>
  <si>
    <t>N41</t>
  </si>
  <si>
    <t>L97</t>
  </si>
  <si>
    <t>I99</t>
  </si>
  <si>
    <t>H18</t>
  </si>
  <si>
    <t>I82</t>
  </si>
  <si>
    <t>M51</t>
  </si>
  <si>
    <t>G95</t>
  </si>
  <si>
    <t>E14</t>
  </si>
  <si>
    <t>E78</t>
  </si>
  <si>
    <t>K57</t>
  </si>
  <si>
    <t>N86</t>
  </si>
  <si>
    <t>J43</t>
  </si>
  <si>
    <t>G25</t>
  </si>
  <si>
    <t>S62</t>
  </si>
  <si>
    <t>S32</t>
  </si>
  <si>
    <t>N81</t>
  </si>
  <si>
    <t>H40</t>
  </si>
  <si>
    <t>M10</t>
  </si>
  <si>
    <t>H91</t>
  </si>
  <si>
    <t>I35</t>
  </si>
  <si>
    <t>C22</t>
  </si>
  <si>
    <t>E21</t>
  </si>
  <si>
    <t>N40</t>
  </si>
  <si>
    <t>I12</t>
  </si>
  <si>
    <t>I13</t>
  </si>
  <si>
    <t>I11</t>
  </si>
  <si>
    <t>I95</t>
  </si>
  <si>
    <t>N97</t>
  </si>
  <si>
    <t>K51</t>
  </si>
  <si>
    <t>I61</t>
  </si>
  <si>
    <t>I44</t>
  </si>
  <si>
    <t>N63</t>
  </si>
  <si>
    <t>C56</t>
  </si>
  <si>
    <t>N95</t>
  </si>
  <si>
    <t>I21</t>
  </si>
  <si>
    <t>J33</t>
  </si>
  <si>
    <t>D48</t>
  </si>
  <si>
    <t>N04</t>
  </si>
  <si>
    <t>C83</t>
  </si>
  <si>
    <t>C44</t>
  </si>
  <si>
    <t>I34</t>
  </si>
  <si>
    <t>I39</t>
  </si>
  <si>
    <t>E04</t>
  </si>
  <si>
    <t>I65</t>
  </si>
  <si>
    <t>M85</t>
  </si>
  <si>
    <t>M81</t>
  </si>
  <si>
    <t>M80</t>
  </si>
  <si>
    <t>I72</t>
  </si>
  <si>
    <t>N42</t>
  </si>
  <si>
    <t>N28</t>
  </si>
  <si>
    <t>K56</t>
  </si>
  <si>
    <t>I73</t>
  </si>
  <si>
    <t>I80</t>
  </si>
  <si>
    <t>J90</t>
  </si>
  <si>
    <t>R80</t>
  </si>
  <si>
    <t>L40</t>
  </si>
  <si>
    <t>N19</t>
  </si>
  <si>
    <t>J96</t>
  </si>
  <si>
    <t>M06</t>
  </si>
  <si>
    <t>H90</t>
  </si>
  <si>
    <t>G47</t>
  </si>
  <si>
    <t>M47</t>
  </si>
  <si>
    <t>E29</t>
  </si>
  <si>
    <t>G45</t>
  </si>
  <si>
    <t>M12</t>
  </si>
  <si>
    <t>M13</t>
  </si>
  <si>
    <t>I83</t>
  </si>
  <si>
    <t>I86</t>
  </si>
  <si>
    <t>NA</t>
  </si>
  <si>
    <t>G35</t>
  </si>
  <si>
    <t>ICD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</si>
</sst>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2" fillId="0" borderId="0" xfId="0" applyFont="1" applyFill="1" applyAlignment="1">
      <alignment horizontal="righ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3" borderId="0" xfId="0" applyFont="1" applyFill="1" applyBorder="1"/>
    <xf numFmtId="0" fontId="2" fillId="4" borderId="0" xfId="0" applyFont="1" applyFill="1" applyBorder="1"/>
    <xf numFmtId="0" fontId="2" fillId="4" borderId="0" xfId="0" applyFont="1" applyFill="1"/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3" fillId="0" borderId="0" xfId="0" applyFont="1"/>
    <xf numFmtId="0" fontId="0" fillId="0" borderId="0" xfId="0" applyAlignment="1">
      <alignment vertical="center"/>
    </xf>
    <xf numFmtId="0" fontId="2" fillId="0" borderId="0" xfId="0" applyFont="1"/>
    <xf numFmtId="0" fontId="1" fillId="0" borderId="0" xfId="0" applyFont="1" applyAlignment="1">
      <alignment vertical="center"/>
    </xf>
    <xf numFmtId="0" fontId="2" fillId="0" borderId="2" xfId="0" applyFont="1" applyFill="1" applyBorder="1"/>
    <xf numFmtId="0" fontId="2" fillId="0" borderId="2" xfId="0" applyFont="1" applyFill="1" applyBorder="1" applyAlignment="1">
      <alignment horizontal="center"/>
    </xf>
    <xf numFmtId="9" fontId="2" fillId="0" borderId="0" xfId="0" applyNumberFormat="1" applyFont="1" applyFill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1049"/>
  <sheetViews>
    <sheetView tabSelected="1" topLeftCell="F1" zoomScaleNormal="100" workbookViewId="0">
      <pane ySplit="3" topLeftCell="A69" activePane="bottomLeft" state="frozenSplit"/>
      <selection pane="bottomLeft" activeCell="G89" sqref="G89"/>
    </sheetView>
  </sheetViews>
  <sheetFormatPr defaultColWidth="9.140625" defaultRowHeight="15" x14ac:dyDescent="0.25"/>
  <cols>
    <col min="1" max="1" width="14.85546875" style="3" bestFit="1" customWidth="1"/>
    <col min="2" max="2" width="42.5703125" style="3" customWidth="1"/>
    <col min="3" max="3" width="17.140625" style="3" bestFit="1" customWidth="1"/>
    <col min="4" max="5" width="9.140625" style="3"/>
    <col min="6" max="6" width="46" style="3" customWidth="1"/>
    <col min="7" max="7" width="7" style="3" customWidth="1"/>
    <col min="8" max="8" width="8.140625" style="3" customWidth="1"/>
    <col min="9" max="9" width="31.42578125" style="3" customWidth="1"/>
    <col min="10" max="10" width="36.42578125" style="3" bestFit="1" customWidth="1"/>
    <col min="11" max="12" width="9.140625" style="3"/>
    <col min="13" max="13" width="29.42578125" style="3" customWidth="1"/>
    <col min="14" max="14" width="4" style="4" bestFit="1" customWidth="1"/>
    <col min="15" max="15" width="6.5703125" style="4" bestFit="1" customWidth="1"/>
    <col min="16" max="16" width="9.140625" style="3"/>
    <col min="17" max="18" width="14.42578125" style="3" bestFit="1" customWidth="1"/>
    <col min="19" max="19" width="50.5703125" style="3" customWidth="1"/>
    <col min="20" max="16384" width="9.140625" style="3"/>
  </cols>
  <sheetData>
    <row r="1" spans="1:16" x14ac:dyDescent="0.25">
      <c r="A1" s="3" t="s">
        <v>1681</v>
      </c>
    </row>
    <row r="2" spans="1:16" x14ac:dyDescent="0.25">
      <c r="C2" s="3">
        <f>COUNTIF(C$4:C$719,"T")</f>
        <v>34</v>
      </c>
      <c r="D2" s="3">
        <f>COUNTIF(D$4:D$719,"T")</f>
        <v>646</v>
      </c>
      <c r="E2" s="3">
        <f>COUNTIF(E$4:E$719,"T")</f>
        <v>98</v>
      </c>
      <c r="G2" s="27">
        <f>(154-COUNTIF(G4:G157,"-"))/154</f>
        <v>1</v>
      </c>
      <c r="M2" s="7" t="s">
        <v>1523</v>
      </c>
      <c r="N2" s="5">
        <f>SUM(N4:N34)</f>
        <v>695</v>
      </c>
      <c r="O2" s="5"/>
    </row>
    <row r="3" spans="1:16" s="6" customFormat="1" x14ac:dyDescent="0.25">
      <c r="A3" s="6" t="s">
        <v>861</v>
      </c>
      <c r="B3" s="6" t="s">
        <v>862</v>
      </c>
      <c r="C3" s="6" t="s">
        <v>1665</v>
      </c>
      <c r="D3" s="6" t="s">
        <v>991</v>
      </c>
      <c r="E3" s="6" t="s">
        <v>992</v>
      </c>
      <c r="F3" s="6" t="s">
        <v>996</v>
      </c>
      <c r="G3" s="6" t="s">
        <v>1791</v>
      </c>
      <c r="H3" s="6" t="s">
        <v>1682</v>
      </c>
      <c r="I3" s="6" t="s">
        <v>997</v>
      </c>
      <c r="J3" s="6" t="s">
        <v>1532</v>
      </c>
      <c r="K3" s="6" t="s">
        <v>1492</v>
      </c>
      <c r="M3" s="8" t="s">
        <v>1532</v>
      </c>
      <c r="N3" s="9" t="s">
        <v>1521</v>
      </c>
      <c r="O3" s="9"/>
    </row>
    <row r="4" spans="1:16" s="6" customFormat="1" x14ac:dyDescent="0.25">
      <c r="A4" s="3" t="s">
        <v>1622</v>
      </c>
      <c r="B4" s="3" t="s">
        <v>18</v>
      </c>
      <c r="C4" s="3" t="s">
        <v>865</v>
      </c>
      <c r="D4" s="3" t="s">
        <v>886</v>
      </c>
      <c r="E4" s="3" t="s">
        <v>886</v>
      </c>
      <c r="F4" s="3" t="str">
        <f t="shared" ref="F4:F67" si="0">"["&amp;A4&amp;"]_"&amp;B4</f>
        <v>[geneatalas]_Breast cancer</v>
      </c>
      <c r="G4" s="3">
        <v>174</v>
      </c>
      <c r="H4" s="3" t="s">
        <v>1683</v>
      </c>
      <c r="I4" s="3" t="s">
        <v>19</v>
      </c>
      <c r="J4" s="3" t="s">
        <v>19</v>
      </c>
      <c r="K4" s="3"/>
      <c r="M4" s="14" t="s">
        <v>1518</v>
      </c>
      <c r="N4" s="11">
        <f>COUNTIF($J$4:$J$719,M4)</f>
        <v>8</v>
      </c>
      <c r="O4" s="9"/>
    </row>
    <row r="5" spans="1:16" s="6" customFormat="1" x14ac:dyDescent="0.25">
      <c r="A5" s="3" t="s">
        <v>1622</v>
      </c>
      <c r="B5" s="3" t="s">
        <v>21</v>
      </c>
      <c r="C5" s="3" t="s">
        <v>865</v>
      </c>
      <c r="D5" s="3" t="s">
        <v>886</v>
      </c>
      <c r="E5" s="3" t="s">
        <v>886</v>
      </c>
      <c r="F5" s="3" t="str">
        <f>"["&amp;A5&amp;"]_"&amp;B5</f>
        <v>[geneatalas]_Colorectal cancer</v>
      </c>
      <c r="G5" s="3">
        <v>153</v>
      </c>
      <c r="H5" s="3" t="s">
        <v>1684</v>
      </c>
      <c r="I5" s="3" t="s">
        <v>19</v>
      </c>
      <c r="J5" s="3" t="s">
        <v>19</v>
      </c>
      <c r="K5" s="3"/>
      <c r="M5" s="14" t="s">
        <v>1012</v>
      </c>
      <c r="N5" s="11">
        <f t="shared" ref="N5:N34" si="1">COUNTIF($J$4:$J$719,M5)</f>
        <v>3</v>
      </c>
      <c r="O5" s="11"/>
      <c r="P5" s="3"/>
    </row>
    <row r="6" spans="1:16" x14ac:dyDescent="0.25">
      <c r="A6" s="3" t="s">
        <v>1622</v>
      </c>
      <c r="B6" s="3" t="s">
        <v>23</v>
      </c>
      <c r="C6" s="3" t="s">
        <v>865</v>
      </c>
      <c r="D6" s="3" t="s">
        <v>886</v>
      </c>
      <c r="E6" s="3" t="s">
        <v>886</v>
      </c>
      <c r="F6" s="3" t="str">
        <f>"["&amp;A6&amp;"]_"&amp;B6</f>
        <v>[geneatalas]_Endometriosis</v>
      </c>
      <c r="G6" s="3">
        <v>617</v>
      </c>
      <c r="H6" s="3" t="s">
        <v>1685</v>
      </c>
      <c r="I6" s="3" t="s">
        <v>1004</v>
      </c>
      <c r="J6" s="3" t="s">
        <v>1004</v>
      </c>
      <c r="M6" s="14" t="s">
        <v>1000</v>
      </c>
      <c r="N6" s="11">
        <f t="shared" si="1"/>
        <v>5</v>
      </c>
      <c r="O6" s="11"/>
    </row>
    <row r="7" spans="1:16" x14ac:dyDescent="0.25">
      <c r="A7" s="3" t="s">
        <v>1622</v>
      </c>
      <c r="B7" s="3" t="s">
        <v>27</v>
      </c>
      <c r="C7" s="3" t="s">
        <v>865</v>
      </c>
      <c r="D7" s="3" t="s">
        <v>886</v>
      </c>
      <c r="E7" s="3" t="s">
        <v>886</v>
      </c>
      <c r="F7" s="3" t="str">
        <f t="shared" si="0"/>
        <v>[geneatalas]_Hypertension</v>
      </c>
      <c r="G7" s="3">
        <v>401</v>
      </c>
      <c r="H7" s="3" t="s">
        <v>1686</v>
      </c>
      <c r="I7" s="3" t="s">
        <v>1003</v>
      </c>
      <c r="J7" s="3" t="s">
        <v>1003</v>
      </c>
      <c r="M7" s="14" t="s">
        <v>1007</v>
      </c>
      <c r="N7" s="11">
        <f t="shared" si="1"/>
        <v>2</v>
      </c>
      <c r="O7" s="11"/>
    </row>
    <row r="8" spans="1:16" x14ac:dyDescent="0.25">
      <c r="A8" s="3" t="s">
        <v>1622</v>
      </c>
      <c r="B8" s="3" t="s">
        <v>31</v>
      </c>
      <c r="C8" s="3" t="s">
        <v>865</v>
      </c>
      <c r="D8" s="3" t="s">
        <v>886</v>
      </c>
      <c r="E8" s="3" t="s">
        <v>886</v>
      </c>
      <c r="F8" s="3" t="str">
        <f t="shared" si="0"/>
        <v>[geneatalas]_Lung cancer</v>
      </c>
      <c r="G8" s="3">
        <v>162</v>
      </c>
      <c r="H8" s="3" t="s">
        <v>1687</v>
      </c>
      <c r="I8" s="3" t="s">
        <v>19</v>
      </c>
      <c r="J8" s="3" t="s">
        <v>1526</v>
      </c>
      <c r="M8" s="14" t="s">
        <v>1519</v>
      </c>
      <c r="N8" s="11">
        <f t="shared" si="1"/>
        <v>1</v>
      </c>
      <c r="O8" s="9"/>
    </row>
    <row r="9" spans="1:16" x14ac:dyDescent="0.25">
      <c r="A9" s="3" t="s">
        <v>1622</v>
      </c>
      <c r="B9" s="3" t="s">
        <v>33</v>
      </c>
      <c r="C9" s="3" t="s">
        <v>865</v>
      </c>
      <c r="D9" s="3" t="s">
        <v>886</v>
      </c>
      <c r="E9" s="3" t="s">
        <v>886</v>
      </c>
      <c r="F9" s="3" t="str">
        <f t="shared" si="0"/>
        <v>[geneatalas]_Melanoma</v>
      </c>
      <c r="G9" s="3">
        <v>172</v>
      </c>
      <c r="H9" s="3" t="s">
        <v>1688</v>
      </c>
      <c r="I9" s="3" t="s">
        <v>19</v>
      </c>
      <c r="J9" s="3" t="s">
        <v>19</v>
      </c>
      <c r="M9" s="14" t="s">
        <v>1008</v>
      </c>
      <c r="N9" s="11">
        <f t="shared" si="1"/>
        <v>1</v>
      </c>
      <c r="O9" s="11"/>
    </row>
    <row r="10" spans="1:16" x14ac:dyDescent="0.25">
      <c r="A10" s="3" t="s">
        <v>1622</v>
      </c>
      <c r="B10" s="3" t="s">
        <v>33</v>
      </c>
      <c r="C10" s="3" t="s">
        <v>865</v>
      </c>
      <c r="D10" s="3" t="s">
        <v>886</v>
      </c>
      <c r="E10" s="3" t="s">
        <v>886</v>
      </c>
      <c r="F10" s="3" t="str">
        <f t="shared" si="0"/>
        <v>[geneatalas]_Melanoma</v>
      </c>
      <c r="G10" s="3">
        <v>172</v>
      </c>
      <c r="H10" s="3" t="s">
        <v>1688</v>
      </c>
      <c r="I10" s="3" t="s">
        <v>19</v>
      </c>
      <c r="J10" s="3" t="s">
        <v>19</v>
      </c>
      <c r="M10" s="14" t="s">
        <v>999</v>
      </c>
      <c r="N10" s="11">
        <f t="shared" si="1"/>
        <v>20</v>
      </c>
      <c r="O10" s="11"/>
    </row>
    <row r="11" spans="1:16" x14ac:dyDescent="0.25">
      <c r="A11" s="3" t="s">
        <v>1622</v>
      </c>
      <c r="B11" s="3" t="s">
        <v>33</v>
      </c>
      <c r="C11" s="3" t="s">
        <v>865</v>
      </c>
      <c r="D11" s="3" t="s">
        <v>886</v>
      </c>
      <c r="E11" s="3" t="s">
        <v>886</v>
      </c>
      <c r="F11" s="3" t="str">
        <f t="shared" si="0"/>
        <v>[geneatalas]_Melanoma</v>
      </c>
      <c r="G11" s="3">
        <v>172</v>
      </c>
      <c r="H11" s="3" t="s">
        <v>1688</v>
      </c>
      <c r="I11" s="3" t="s">
        <v>19</v>
      </c>
      <c r="J11" s="3" t="s">
        <v>19</v>
      </c>
      <c r="M11" s="14" t="s">
        <v>1006</v>
      </c>
      <c r="N11" s="11">
        <f t="shared" si="1"/>
        <v>5</v>
      </c>
      <c r="O11" s="11"/>
    </row>
    <row r="12" spans="1:16" x14ac:dyDescent="0.25">
      <c r="A12" s="3" t="s">
        <v>1622</v>
      </c>
      <c r="B12" s="3" t="s">
        <v>37</v>
      </c>
      <c r="C12" s="3" t="s">
        <v>865</v>
      </c>
      <c r="D12" s="3" t="s">
        <v>886</v>
      </c>
      <c r="E12" s="3" t="s">
        <v>886</v>
      </c>
      <c r="F12" s="3" t="str">
        <f t="shared" si="0"/>
        <v>[geneatalas]_Obesity</v>
      </c>
      <c r="G12" s="3">
        <v>278</v>
      </c>
      <c r="H12" s="3" t="s">
        <v>1689</v>
      </c>
      <c r="I12" s="3" t="s">
        <v>1009</v>
      </c>
      <c r="J12" s="3" t="s">
        <v>1009</v>
      </c>
      <c r="M12" s="14" t="s">
        <v>1520</v>
      </c>
      <c r="N12" s="11">
        <f t="shared" si="1"/>
        <v>1</v>
      </c>
      <c r="O12" s="9"/>
    </row>
    <row r="13" spans="1:16" x14ac:dyDescent="0.25">
      <c r="A13" s="3" t="s">
        <v>1622</v>
      </c>
      <c r="B13" s="3" t="s">
        <v>40</v>
      </c>
      <c r="C13" s="3" t="s">
        <v>865</v>
      </c>
      <c r="D13" s="3" t="s">
        <v>886</v>
      </c>
      <c r="E13" s="3" t="s">
        <v>886</v>
      </c>
      <c r="F13" s="3" t="str">
        <f t="shared" si="0"/>
        <v>[geneatalas]_Parkinson's disease</v>
      </c>
      <c r="G13" s="3">
        <v>332</v>
      </c>
      <c r="H13" s="3" t="s">
        <v>1690</v>
      </c>
      <c r="I13" s="3" t="s">
        <v>1001</v>
      </c>
      <c r="J13" s="3" t="s">
        <v>1001</v>
      </c>
      <c r="M13" s="13" t="s">
        <v>1517</v>
      </c>
      <c r="N13" s="11">
        <f t="shared" si="1"/>
        <v>53</v>
      </c>
      <c r="O13" s="9"/>
    </row>
    <row r="14" spans="1:16" x14ac:dyDescent="0.25">
      <c r="A14" s="3" t="s">
        <v>1622</v>
      </c>
      <c r="B14" s="3" t="s">
        <v>41</v>
      </c>
      <c r="C14" s="3" t="s">
        <v>865</v>
      </c>
      <c r="D14" s="3" t="s">
        <v>886</v>
      </c>
      <c r="E14" s="3" t="s">
        <v>886</v>
      </c>
      <c r="F14" s="3" t="str">
        <f t="shared" si="0"/>
        <v>[geneatalas]_Prostate cancer</v>
      </c>
      <c r="G14" s="3">
        <v>185</v>
      </c>
      <c r="H14" s="3" t="s">
        <v>1691</v>
      </c>
      <c r="I14" s="3" t="s">
        <v>19</v>
      </c>
      <c r="J14" s="3" t="s">
        <v>19</v>
      </c>
      <c r="M14" s="13" t="s">
        <v>19</v>
      </c>
      <c r="N14" s="11">
        <f t="shared" si="1"/>
        <v>65</v>
      </c>
      <c r="O14" s="12"/>
    </row>
    <row r="15" spans="1:16" x14ac:dyDescent="0.25">
      <c r="A15" s="3" t="s">
        <v>1622</v>
      </c>
      <c r="B15" s="3" t="s">
        <v>47</v>
      </c>
      <c r="C15" s="3" t="s">
        <v>865</v>
      </c>
      <c r="D15" s="3" t="s">
        <v>886</v>
      </c>
      <c r="E15" s="3" t="s">
        <v>886</v>
      </c>
      <c r="F15" s="3" t="str">
        <f t="shared" si="0"/>
        <v>[geneatalas]_Type 2 diabetes</v>
      </c>
      <c r="G15" s="3">
        <v>25000</v>
      </c>
      <c r="H15" s="3" t="s">
        <v>1692</v>
      </c>
      <c r="I15" s="3" t="s">
        <v>1009</v>
      </c>
      <c r="J15" s="3" t="s">
        <v>1009</v>
      </c>
      <c r="M15" s="15" t="s">
        <v>1530</v>
      </c>
      <c r="N15" s="11">
        <f t="shared" si="1"/>
        <v>9</v>
      </c>
      <c r="O15" s="11"/>
    </row>
    <row r="16" spans="1:16" x14ac:dyDescent="0.25">
      <c r="A16" s="3" t="s">
        <v>1622</v>
      </c>
      <c r="B16" s="3" t="s">
        <v>273</v>
      </c>
      <c r="C16" s="6" t="s">
        <v>865</v>
      </c>
      <c r="D16" s="3" t="s">
        <v>886</v>
      </c>
      <c r="E16" s="3" t="s">
        <v>865</v>
      </c>
      <c r="F16" s="3" t="str">
        <f t="shared" si="0"/>
        <v>[geneatalas]_Acute renal failure</v>
      </c>
      <c r="G16" s="3">
        <v>584</v>
      </c>
      <c r="H16" s="3" t="s">
        <v>1693</v>
      </c>
      <c r="I16" s="3" t="s">
        <v>1528</v>
      </c>
      <c r="J16" s="3" t="s">
        <v>1528</v>
      </c>
      <c r="M16" s="15" t="s">
        <v>1527</v>
      </c>
      <c r="N16" s="11">
        <f t="shared" si="1"/>
        <v>19</v>
      </c>
      <c r="O16" s="11"/>
    </row>
    <row r="17" spans="1:15" x14ac:dyDescent="0.25">
      <c r="A17" s="3" t="s">
        <v>1622</v>
      </c>
      <c r="B17" s="3" t="s">
        <v>415</v>
      </c>
      <c r="C17" s="3" t="s">
        <v>865</v>
      </c>
      <c r="D17" s="3" t="s">
        <v>886</v>
      </c>
      <c r="E17" s="3" t="s">
        <v>865</v>
      </c>
      <c r="F17" s="3" t="str">
        <f t="shared" si="0"/>
        <v>[geneatalas]_Anal and rectal polyp</v>
      </c>
      <c r="G17" s="3">
        <v>5690</v>
      </c>
      <c r="H17" s="3" t="s">
        <v>1694</v>
      </c>
      <c r="I17" s="3" t="s">
        <v>1002</v>
      </c>
      <c r="J17" s="3" t="s">
        <v>1002</v>
      </c>
      <c r="M17" s="15" t="s">
        <v>1529</v>
      </c>
      <c r="N17" s="11">
        <f t="shared" si="1"/>
        <v>11</v>
      </c>
      <c r="O17" s="11"/>
    </row>
    <row r="18" spans="1:15" x14ac:dyDescent="0.25">
      <c r="A18" s="3" t="s">
        <v>1622</v>
      </c>
      <c r="B18" s="3" t="s">
        <v>195</v>
      </c>
      <c r="C18" s="3" t="s">
        <v>865</v>
      </c>
      <c r="D18" s="3" t="s">
        <v>886</v>
      </c>
      <c r="E18" s="3" t="s">
        <v>865</v>
      </c>
      <c r="F18" s="3" t="str">
        <f t="shared" si="0"/>
        <v>[geneatalas]_Aneurysm and dissection of heart</v>
      </c>
      <c r="G18" s="3">
        <v>4141</v>
      </c>
      <c r="H18" s="3" t="s">
        <v>1695</v>
      </c>
      <c r="I18" s="3" t="s">
        <v>1003</v>
      </c>
      <c r="J18" s="3" t="s">
        <v>1003</v>
      </c>
      <c r="M18" s="15" t="s">
        <v>1526</v>
      </c>
      <c r="N18" s="11">
        <f t="shared" si="1"/>
        <v>10</v>
      </c>
      <c r="O18" s="11"/>
    </row>
    <row r="19" spans="1:15" x14ac:dyDescent="0.25">
      <c r="A19" s="3" t="s">
        <v>1622</v>
      </c>
      <c r="B19" s="3" t="s">
        <v>244</v>
      </c>
      <c r="C19" s="3" t="s">
        <v>865</v>
      </c>
      <c r="D19" s="3" t="s">
        <v>886</v>
      </c>
      <c r="E19" s="3" t="s">
        <v>865</v>
      </c>
      <c r="F19" s="3" t="str">
        <f t="shared" si="0"/>
        <v>[geneatalas]_Angina pectoris</v>
      </c>
      <c r="G19" s="3">
        <v>413</v>
      </c>
      <c r="H19" s="3" t="s">
        <v>1696</v>
      </c>
      <c r="I19" s="3" t="s">
        <v>1003</v>
      </c>
      <c r="J19" s="3" t="s">
        <v>1003</v>
      </c>
      <c r="M19" s="13" t="s">
        <v>1003</v>
      </c>
      <c r="N19" s="11">
        <f t="shared" si="1"/>
        <v>15</v>
      </c>
      <c r="O19" s="9"/>
    </row>
    <row r="20" spans="1:15" x14ac:dyDescent="0.25">
      <c r="A20" s="3" t="s">
        <v>1622</v>
      </c>
      <c r="B20" s="3" t="s">
        <v>74</v>
      </c>
      <c r="C20" s="3" t="s">
        <v>865</v>
      </c>
      <c r="D20" s="3" t="s">
        <v>886</v>
      </c>
      <c r="E20" s="3" t="s">
        <v>865</v>
      </c>
      <c r="F20" s="3" t="str">
        <f t="shared" si="0"/>
        <v>[geneatalas]_Aortic aneurysm</v>
      </c>
      <c r="G20" s="3">
        <v>441</v>
      </c>
      <c r="H20" s="3" t="s">
        <v>1695</v>
      </c>
      <c r="I20" s="3" t="s">
        <v>1003</v>
      </c>
      <c r="J20" s="3" t="s">
        <v>1524</v>
      </c>
      <c r="M20" s="15" t="s">
        <v>1525</v>
      </c>
      <c r="N20" s="11">
        <f t="shared" si="1"/>
        <v>59</v>
      </c>
      <c r="O20" s="11"/>
    </row>
    <row r="21" spans="1:15" x14ac:dyDescent="0.25">
      <c r="A21" s="3" t="s">
        <v>1622</v>
      </c>
      <c r="B21" s="3" t="s">
        <v>437</v>
      </c>
      <c r="C21" s="3" t="s">
        <v>865</v>
      </c>
      <c r="D21" s="3" t="s">
        <v>886</v>
      </c>
      <c r="E21" s="3" t="s">
        <v>865</v>
      </c>
      <c r="F21" s="3" t="str">
        <f t="shared" si="0"/>
        <v>[geneatalas]_Apnea</v>
      </c>
      <c r="G21" s="3">
        <v>7860</v>
      </c>
      <c r="H21" s="3" t="s">
        <v>1697</v>
      </c>
      <c r="I21" s="3" t="s">
        <v>1002</v>
      </c>
      <c r="J21" s="3" t="s">
        <v>1002</v>
      </c>
      <c r="M21" s="15" t="s">
        <v>1524</v>
      </c>
      <c r="N21" s="11">
        <f t="shared" si="1"/>
        <v>83</v>
      </c>
      <c r="O21" s="11"/>
    </row>
    <row r="22" spans="1:15" x14ac:dyDescent="0.25">
      <c r="A22" s="3" t="s">
        <v>1622</v>
      </c>
      <c r="B22" s="3" t="s">
        <v>342</v>
      </c>
      <c r="C22" s="3" t="s">
        <v>865</v>
      </c>
      <c r="D22" s="3" t="s">
        <v>886</v>
      </c>
      <c r="E22" s="3" t="s">
        <v>865</v>
      </c>
      <c r="F22" s="3" t="str">
        <f t="shared" si="0"/>
        <v>[geneatalas]_Arterial embolism and thrombosis</v>
      </c>
      <c r="G22" s="3">
        <v>444</v>
      </c>
      <c r="H22" s="3" t="s">
        <v>1698</v>
      </c>
      <c r="I22" s="3" t="s">
        <v>1003</v>
      </c>
      <c r="J22" s="3" t="s">
        <v>1524</v>
      </c>
      <c r="M22" s="13" t="s">
        <v>1516</v>
      </c>
      <c r="N22" s="11">
        <f t="shared" si="1"/>
        <v>45</v>
      </c>
      <c r="O22" s="9"/>
    </row>
    <row r="23" spans="1:15" x14ac:dyDescent="0.25">
      <c r="A23" s="3" t="s">
        <v>1622</v>
      </c>
      <c r="B23" s="3" t="s">
        <v>1538</v>
      </c>
      <c r="C23" s="3" t="s">
        <v>865</v>
      </c>
      <c r="D23" s="3" t="s">
        <v>886</v>
      </c>
      <c r="E23" s="3" t="s">
        <v>865</v>
      </c>
      <c r="F23" s="3" t="str">
        <f t="shared" si="0"/>
        <v>[geneatalas]_Arthritis NOS</v>
      </c>
      <c r="G23" s="3">
        <v>7169</v>
      </c>
      <c r="H23" s="3" t="s">
        <v>1699</v>
      </c>
      <c r="I23" s="3" t="s">
        <v>1004</v>
      </c>
      <c r="J23" s="3" t="s">
        <v>1004</v>
      </c>
      <c r="K23" s="2" t="s">
        <v>1623</v>
      </c>
      <c r="M23" s="15" t="s">
        <v>1531</v>
      </c>
      <c r="N23" s="11">
        <f t="shared" si="1"/>
        <v>8</v>
      </c>
      <c r="O23" s="9"/>
    </row>
    <row r="24" spans="1:15" x14ac:dyDescent="0.25">
      <c r="A24" s="3" t="s">
        <v>1622</v>
      </c>
      <c r="B24" s="3" t="s">
        <v>121</v>
      </c>
      <c r="C24" s="3" t="s">
        <v>865</v>
      </c>
      <c r="D24" s="3" t="s">
        <v>886</v>
      </c>
      <c r="E24" s="3" t="s">
        <v>865</v>
      </c>
      <c r="F24" s="3" t="str">
        <f t="shared" si="0"/>
        <v>[geneatalas]_Atherosclerosis</v>
      </c>
      <c r="G24" s="3">
        <v>440</v>
      </c>
      <c r="H24" s="3" t="s">
        <v>1700</v>
      </c>
      <c r="I24" s="3" t="s">
        <v>1003</v>
      </c>
      <c r="J24" s="3" t="s">
        <v>1524</v>
      </c>
      <c r="M24" s="14" t="s">
        <v>1010</v>
      </c>
      <c r="N24" s="11">
        <f t="shared" si="1"/>
        <v>6</v>
      </c>
      <c r="O24" s="11"/>
    </row>
    <row r="25" spans="1:15" x14ac:dyDescent="0.25">
      <c r="A25" s="3" t="s">
        <v>1622</v>
      </c>
      <c r="B25" s="3" t="s">
        <v>277</v>
      </c>
      <c r="C25" s="3" t="s">
        <v>865</v>
      </c>
      <c r="D25" s="3" t="s">
        <v>886</v>
      </c>
      <c r="E25" s="3" t="s">
        <v>865</v>
      </c>
      <c r="F25" s="3" t="str">
        <f t="shared" si="0"/>
        <v>[geneatalas]_Back pain</v>
      </c>
      <c r="G25" s="3">
        <v>7245</v>
      </c>
      <c r="H25" s="3" t="s">
        <v>1701</v>
      </c>
      <c r="I25" s="3" t="s">
        <v>1002</v>
      </c>
      <c r="J25" s="3" t="s">
        <v>1002</v>
      </c>
      <c r="M25" s="13" t="s">
        <v>1004</v>
      </c>
      <c r="N25" s="11">
        <f t="shared" si="1"/>
        <v>52</v>
      </c>
      <c r="O25" s="11"/>
    </row>
    <row r="26" spans="1:15" x14ac:dyDescent="0.25">
      <c r="A26" s="3" t="s">
        <v>1622</v>
      </c>
      <c r="B26" s="3" t="s">
        <v>277</v>
      </c>
      <c r="C26" s="3" t="s">
        <v>865</v>
      </c>
      <c r="D26" s="3" t="s">
        <v>886</v>
      </c>
      <c r="E26" s="3" t="s">
        <v>865</v>
      </c>
      <c r="F26" s="3" t="str">
        <f t="shared" si="0"/>
        <v>[geneatalas]_Back pain</v>
      </c>
      <c r="G26" s="3">
        <v>7245</v>
      </c>
      <c r="H26" s="3" t="s">
        <v>1701</v>
      </c>
      <c r="I26" s="3" t="s">
        <v>1002</v>
      </c>
      <c r="J26" s="3" t="s">
        <v>1002</v>
      </c>
      <c r="M26" s="13" t="s">
        <v>1528</v>
      </c>
      <c r="N26" s="11">
        <f t="shared" si="1"/>
        <v>39</v>
      </c>
      <c r="O26" s="11"/>
    </row>
    <row r="27" spans="1:15" x14ac:dyDescent="0.25">
      <c r="A27" s="3" t="s">
        <v>1622</v>
      </c>
      <c r="B27" s="3" t="s">
        <v>369</v>
      </c>
      <c r="C27" s="3" t="s">
        <v>865</v>
      </c>
      <c r="D27" s="3" t="s">
        <v>886</v>
      </c>
      <c r="E27" s="3" t="s">
        <v>865</v>
      </c>
      <c r="F27" s="3" t="str">
        <f t="shared" si="0"/>
        <v>[geneatalas]_Barrett's esophagus</v>
      </c>
      <c r="G27" s="3">
        <v>5308</v>
      </c>
      <c r="H27" s="3" t="s">
        <v>1702</v>
      </c>
      <c r="I27" s="3" t="s">
        <v>1004</v>
      </c>
      <c r="J27" s="3" t="s">
        <v>1004</v>
      </c>
      <c r="M27" s="10" t="s">
        <v>29</v>
      </c>
      <c r="N27" s="11">
        <f t="shared" si="1"/>
        <v>2</v>
      </c>
      <c r="O27" s="9"/>
    </row>
    <row r="28" spans="1:15" x14ac:dyDescent="0.25">
      <c r="A28" s="3" t="s">
        <v>1622</v>
      </c>
      <c r="B28" s="3" t="s">
        <v>264</v>
      </c>
      <c r="C28" s="3" t="s">
        <v>865</v>
      </c>
      <c r="D28" s="3" t="s">
        <v>886</v>
      </c>
      <c r="E28" s="3" t="s">
        <v>865</v>
      </c>
      <c r="F28" s="3" t="str">
        <f t="shared" si="0"/>
        <v>[geneatalas]_Bladder cancer</v>
      </c>
      <c r="G28" s="3">
        <v>188</v>
      </c>
      <c r="H28" s="3" t="s">
        <v>1703</v>
      </c>
      <c r="I28" s="3" t="s">
        <v>19</v>
      </c>
      <c r="J28" s="3" t="s">
        <v>1529</v>
      </c>
      <c r="M28" s="13" t="s">
        <v>1009</v>
      </c>
      <c r="N28" s="11">
        <f t="shared" si="1"/>
        <v>28</v>
      </c>
      <c r="O28" s="12"/>
    </row>
    <row r="29" spans="1:15" x14ac:dyDescent="0.25">
      <c r="A29" s="3" t="s">
        <v>1622</v>
      </c>
      <c r="B29" s="3" t="s">
        <v>294</v>
      </c>
      <c r="C29" s="3" t="s">
        <v>865</v>
      </c>
      <c r="D29" s="3" t="s">
        <v>886</v>
      </c>
      <c r="E29" s="3" t="s">
        <v>865</v>
      </c>
      <c r="F29" s="3" t="str">
        <f t="shared" si="0"/>
        <v>[geneatalas]_Blindness and low vision</v>
      </c>
      <c r="G29" s="3">
        <v>369</v>
      </c>
      <c r="H29" s="3" t="s">
        <v>1704</v>
      </c>
      <c r="I29" s="3" t="s">
        <v>1516</v>
      </c>
      <c r="J29" s="3" t="s">
        <v>1516</v>
      </c>
      <c r="M29" s="13" t="s">
        <v>1001</v>
      </c>
      <c r="N29" s="11">
        <f t="shared" si="1"/>
        <v>31</v>
      </c>
      <c r="O29" s="9"/>
    </row>
    <row r="30" spans="1:15" x14ac:dyDescent="0.25">
      <c r="A30" s="3" t="s">
        <v>1622</v>
      </c>
      <c r="B30" s="3" t="s">
        <v>397</v>
      </c>
      <c r="C30" s="3" t="s">
        <v>865</v>
      </c>
      <c r="D30" s="3" t="s">
        <v>886</v>
      </c>
      <c r="E30" s="3" t="s">
        <v>865</v>
      </c>
      <c r="F30" s="3" t="str">
        <f t="shared" si="0"/>
        <v>[geneatalas]_Breast cancer, including in situ</v>
      </c>
      <c r="G30" s="3">
        <v>233</v>
      </c>
      <c r="H30" s="3" t="s">
        <v>1683</v>
      </c>
      <c r="I30" s="3" t="s">
        <v>19</v>
      </c>
      <c r="J30" s="3" t="s">
        <v>19</v>
      </c>
      <c r="M30" s="10" t="s">
        <v>998</v>
      </c>
      <c r="N30" s="11">
        <f t="shared" si="1"/>
        <v>15</v>
      </c>
      <c r="O30" s="9"/>
    </row>
    <row r="31" spans="1:15" x14ac:dyDescent="0.25">
      <c r="A31" s="3" t="s">
        <v>1622</v>
      </c>
      <c r="B31" s="3" t="s">
        <v>170</v>
      </c>
      <c r="C31" s="3" t="s">
        <v>865</v>
      </c>
      <c r="D31" s="3" t="s">
        <v>886</v>
      </c>
      <c r="E31" s="3" t="s">
        <v>865</v>
      </c>
      <c r="F31" s="3" t="str">
        <f t="shared" si="0"/>
        <v>[geneatalas]_Bronchiectasis</v>
      </c>
      <c r="G31" s="3">
        <v>494</v>
      </c>
      <c r="H31" s="3" t="s">
        <v>1705</v>
      </c>
      <c r="I31" s="3" t="s">
        <v>1004</v>
      </c>
      <c r="J31" s="3" t="s">
        <v>1004</v>
      </c>
      <c r="M31" s="10" t="s">
        <v>8</v>
      </c>
      <c r="N31" s="11">
        <f t="shared" si="1"/>
        <v>0</v>
      </c>
    </row>
    <row r="32" spans="1:15" x14ac:dyDescent="0.25">
      <c r="A32" s="3" t="s">
        <v>1622</v>
      </c>
      <c r="B32" s="3" t="s">
        <v>1543</v>
      </c>
      <c r="C32" s="3" t="s">
        <v>865</v>
      </c>
      <c r="D32" s="3" t="s">
        <v>886</v>
      </c>
      <c r="E32" s="3" t="s">
        <v>865</v>
      </c>
      <c r="F32" s="3" t="str">
        <f t="shared" si="0"/>
        <v>[geneatalas]_Calculus of kidney and ureter</v>
      </c>
      <c r="G32" s="3">
        <v>592</v>
      </c>
      <c r="H32" s="3" t="s">
        <v>1706</v>
      </c>
      <c r="I32" s="3" t="s">
        <v>1528</v>
      </c>
      <c r="J32" s="3" t="s">
        <v>1528</v>
      </c>
      <c r="K32" s="2" t="s">
        <v>1623</v>
      </c>
      <c r="M32" s="13" t="s">
        <v>1002</v>
      </c>
      <c r="N32" s="11">
        <f t="shared" si="1"/>
        <v>89</v>
      </c>
    </row>
    <row r="33" spans="1:15" x14ac:dyDescent="0.25">
      <c r="A33" s="3" t="s">
        <v>1622</v>
      </c>
      <c r="B33" s="3" t="s">
        <v>435</v>
      </c>
      <c r="C33" s="3" t="s">
        <v>865</v>
      </c>
      <c r="D33" s="3" t="s">
        <v>886</v>
      </c>
      <c r="E33" s="3" t="s">
        <v>865</v>
      </c>
      <c r="F33" s="3" t="str">
        <f>"["&amp;A33&amp;"]_"&amp;B33</f>
        <v>[geneatalas]_Calculus of lower urinary tract</v>
      </c>
      <c r="G33" s="3">
        <v>594</v>
      </c>
      <c r="H33" s="3" t="s">
        <v>1707</v>
      </c>
      <c r="I33" s="3" t="s">
        <v>1528</v>
      </c>
      <c r="J33" s="3" t="s">
        <v>1528</v>
      </c>
      <c r="M33" s="14" t="s">
        <v>1005</v>
      </c>
      <c r="N33" s="11">
        <f t="shared" si="1"/>
        <v>0</v>
      </c>
    </row>
    <row r="34" spans="1:15" x14ac:dyDescent="0.25">
      <c r="A34" s="3" t="s">
        <v>1622</v>
      </c>
      <c r="B34" s="3" t="s">
        <v>193</v>
      </c>
      <c r="C34" s="3" t="s">
        <v>865</v>
      </c>
      <c r="D34" s="3" t="s">
        <v>886</v>
      </c>
      <c r="E34" s="3" t="s">
        <v>865</v>
      </c>
      <c r="F34" s="3" t="str">
        <f t="shared" si="0"/>
        <v>[geneatalas]_Calculus of ureter</v>
      </c>
      <c r="G34" s="3">
        <v>5921</v>
      </c>
      <c r="H34" s="3" t="s">
        <v>1706</v>
      </c>
      <c r="I34" s="3" t="s">
        <v>1528</v>
      </c>
      <c r="J34" s="3" t="s">
        <v>1528</v>
      </c>
      <c r="M34" s="14" t="s">
        <v>1515</v>
      </c>
      <c r="N34" s="11">
        <f t="shared" si="1"/>
        <v>10</v>
      </c>
    </row>
    <row r="35" spans="1:15" x14ac:dyDescent="0.25">
      <c r="A35" s="3" t="s">
        <v>1622</v>
      </c>
      <c r="B35" s="3" t="s">
        <v>404</v>
      </c>
      <c r="C35" s="3" t="s">
        <v>865</v>
      </c>
      <c r="D35" s="3" t="s">
        <v>886</v>
      </c>
      <c r="E35" s="3" t="s">
        <v>865</v>
      </c>
      <c r="F35" s="3" t="str">
        <f t="shared" si="0"/>
        <v>[geneatalas]_Cancer of kidney and urinary organs</v>
      </c>
      <c r="G35" s="3">
        <v>189</v>
      </c>
      <c r="H35" s="3" t="s">
        <v>1708</v>
      </c>
      <c r="I35" s="3" t="s">
        <v>19</v>
      </c>
      <c r="J35" s="3" t="s">
        <v>1529</v>
      </c>
    </row>
    <row r="36" spans="1:15" x14ac:dyDescent="0.25">
      <c r="A36" s="3" t="s">
        <v>1622</v>
      </c>
      <c r="B36" s="3" t="s">
        <v>285</v>
      </c>
      <c r="C36" s="3" t="s">
        <v>865</v>
      </c>
      <c r="D36" s="3" t="s">
        <v>886</v>
      </c>
      <c r="E36" s="3" t="s">
        <v>865</v>
      </c>
      <c r="F36" s="3" t="str">
        <f t="shared" si="0"/>
        <v>[geneatalas]_Cancer of other lymphoid, histiocytic tissue</v>
      </c>
      <c r="G36" s="3">
        <v>202</v>
      </c>
      <c r="H36" s="3" t="s">
        <v>1709</v>
      </c>
      <c r="I36" s="3" t="s">
        <v>19</v>
      </c>
      <c r="J36" s="3" t="s">
        <v>1527</v>
      </c>
      <c r="M36" s="18" t="s">
        <v>1533</v>
      </c>
      <c r="N36" s="19">
        <f>SUM(N38:N49)</f>
        <v>716</v>
      </c>
      <c r="O36" s="11"/>
    </row>
    <row r="37" spans="1:15" x14ac:dyDescent="0.25">
      <c r="A37" s="3" t="s">
        <v>1622</v>
      </c>
      <c r="B37" s="3" t="s">
        <v>370</v>
      </c>
      <c r="C37" s="3" t="s">
        <v>865</v>
      </c>
      <c r="D37" s="3" t="s">
        <v>886</v>
      </c>
      <c r="E37" s="3" t="s">
        <v>865</v>
      </c>
      <c r="F37" s="3" t="str">
        <f t="shared" si="0"/>
        <v>[geneatalas]_Cancer of the digestive organs and peritoneum</v>
      </c>
      <c r="G37" s="3">
        <v>159</v>
      </c>
      <c r="H37" s="3" t="s">
        <v>1710</v>
      </c>
      <c r="I37" s="3" t="s">
        <v>19</v>
      </c>
      <c r="J37" s="3" t="s">
        <v>19</v>
      </c>
      <c r="M37" s="16" t="s">
        <v>997</v>
      </c>
      <c r="N37" s="17" t="s">
        <v>1521</v>
      </c>
    </row>
    <row r="38" spans="1:15" x14ac:dyDescent="0.25">
      <c r="A38" s="3" t="s">
        <v>1622</v>
      </c>
      <c r="B38" s="3" t="s">
        <v>90</v>
      </c>
      <c r="C38" s="3" t="s">
        <v>865</v>
      </c>
      <c r="D38" s="3" t="s">
        <v>886</v>
      </c>
      <c r="E38" s="3" t="s">
        <v>865</v>
      </c>
      <c r="F38" s="3" t="str">
        <f t="shared" si="0"/>
        <v>[geneatalas]_Cancer within the respiratory system</v>
      </c>
      <c r="G38" s="3">
        <v>162</v>
      </c>
      <c r="H38" s="3" t="s">
        <v>1687</v>
      </c>
      <c r="I38" s="3" t="s">
        <v>19</v>
      </c>
      <c r="J38" s="3" t="s">
        <v>1526</v>
      </c>
      <c r="M38" s="25" t="s">
        <v>1517</v>
      </c>
      <c r="N38" s="26">
        <f>COUNTIF($I$4:$I$719,M38)</f>
        <v>61</v>
      </c>
    </row>
    <row r="39" spans="1:15" x14ac:dyDescent="0.25">
      <c r="A39" s="3" t="s">
        <v>1622</v>
      </c>
      <c r="B39" s="3" t="s">
        <v>300</v>
      </c>
      <c r="C39" s="3" t="s">
        <v>865</v>
      </c>
      <c r="D39" s="3" t="s">
        <v>886</v>
      </c>
      <c r="E39" s="3" t="s">
        <v>865</v>
      </c>
      <c r="F39" s="3" t="str">
        <f t="shared" si="0"/>
        <v>[geneatalas]_Carcinoma in situ of skin</v>
      </c>
      <c r="G39" s="3">
        <v>232</v>
      </c>
      <c r="H39" s="3" t="s">
        <v>1711</v>
      </c>
      <c r="I39" s="3" t="s">
        <v>19</v>
      </c>
      <c r="J39" s="3" t="s">
        <v>1530</v>
      </c>
      <c r="M39" s="10" t="s">
        <v>19</v>
      </c>
      <c r="N39" s="11">
        <f t="shared" ref="N39:N49" si="2">COUNTIF($I$4:$I$719,M39)</f>
        <v>117</v>
      </c>
    </row>
    <row r="40" spans="1:15" x14ac:dyDescent="0.25">
      <c r="A40" s="3" t="s">
        <v>1622</v>
      </c>
      <c r="B40" s="3" t="s">
        <v>388</v>
      </c>
      <c r="C40" s="3" t="s">
        <v>865</v>
      </c>
      <c r="D40" s="3" t="s">
        <v>886</v>
      </c>
      <c r="E40" s="3" t="s">
        <v>865</v>
      </c>
      <c r="F40" s="3" t="str">
        <f t="shared" si="0"/>
        <v>[geneatalas]_Cardiac arrest</v>
      </c>
      <c r="G40" s="3">
        <v>4275</v>
      </c>
      <c r="H40" s="3" t="s">
        <v>1712</v>
      </c>
      <c r="I40" s="3" t="s">
        <v>1003</v>
      </c>
      <c r="J40" s="3" t="s">
        <v>1525</v>
      </c>
      <c r="M40" s="10" t="s">
        <v>1003</v>
      </c>
      <c r="N40" s="11">
        <f t="shared" si="2"/>
        <v>162</v>
      </c>
    </row>
    <row r="41" spans="1:15" x14ac:dyDescent="0.25">
      <c r="A41" s="3" t="s">
        <v>1622</v>
      </c>
      <c r="B41" s="3" t="s">
        <v>99</v>
      </c>
      <c r="C41" s="3" t="s">
        <v>865</v>
      </c>
      <c r="D41" s="3" t="s">
        <v>886</v>
      </c>
      <c r="E41" s="3" t="s">
        <v>865</v>
      </c>
      <c r="F41" s="3" t="str">
        <f t="shared" si="0"/>
        <v>[geneatalas]_Cardiac arrhythmia NOS</v>
      </c>
      <c r="G41" s="3">
        <v>4279</v>
      </c>
      <c r="H41" s="3" t="s">
        <v>1713</v>
      </c>
      <c r="I41" s="3" t="s">
        <v>1003</v>
      </c>
      <c r="J41" s="3" t="s">
        <v>1525</v>
      </c>
      <c r="M41" s="10" t="s">
        <v>1516</v>
      </c>
      <c r="N41" s="11">
        <f t="shared" si="2"/>
        <v>45</v>
      </c>
    </row>
    <row r="42" spans="1:15" x14ac:dyDescent="0.25">
      <c r="A42" s="3" t="s">
        <v>1622</v>
      </c>
      <c r="B42" s="3" t="s">
        <v>361</v>
      </c>
      <c r="C42" s="3" t="s">
        <v>865</v>
      </c>
      <c r="D42" s="3" t="s">
        <v>886</v>
      </c>
      <c r="E42" s="3" t="s">
        <v>865</v>
      </c>
      <c r="F42" s="3" t="str">
        <f t="shared" si="0"/>
        <v>[geneatalas]_Cardiomyopathy</v>
      </c>
      <c r="G42" s="3">
        <v>425</v>
      </c>
      <c r="H42" s="3" t="s">
        <v>1714</v>
      </c>
      <c r="I42" s="3" t="s">
        <v>1003</v>
      </c>
      <c r="J42" s="3" t="s">
        <v>1525</v>
      </c>
      <c r="M42" s="10" t="s">
        <v>1010</v>
      </c>
      <c r="N42" s="11">
        <f t="shared" si="2"/>
        <v>6</v>
      </c>
    </row>
    <row r="43" spans="1:15" x14ac:dyDescent="0.25">
      <c r="A43" s="3" t="s">
        <v>1622</v>
      </c>
      <c r="B43" s="3" t="s">
        <v>449</v>
      </c>
      <c r="C43" s="3" t="s">
        <v>865</v>
      </c>
      <c r="D43" s="3" t="s">
        <v>886</v>
      </c>
      <c r="E43" s="3" t="s">
        <v>865</v>
      </c>
      <c r="F43" s="3" t="str">
        <f t="shared" si="0"/>
        <v>[geneatalas]_Cataract</v>
      </c>
      <c r="G43" s="3">
        <v>366</v>
      </c>
      <c r="H43" s="3" t="s">
        <v>1715</v>
      </c>
      <c r="I43" s="3" t="s">
        <v>1516</v>
      </c>
      <c r="J43" s="3" t="s">
        <v>1516</v>
      </c>
      <c r="M43" s="10" t="s">
        <v>1004</v>
      </c>
      <c r="N43" s="11">
        <f t="shared" si="2"/>
        <v>54</v>
      </c>
    </row>
    <row r="44" spans="1:15" x14ac:dyDescent="0.25">
      <c r="A44" s="3" t="s">
        <v>1622</v>
      </c>
      <c r="B44" s="3" t="s">
        <v>318</v>
      </c>
      <c r="C44" s="3" t="s">
        <v>865</v>
      </c>
      <c r="D44" s="3" t="s">
        <v>886</v>
      </c>
      <c r="E44" s="3" t="s">
        <v>865</v>
      </c>
      <c r="F44" s="3" t="str">
        <f t="shared" si="0"/>
        <v>[geneatalas]_Cerebral ischemia</v>
      </c>
      <c r="G44" s="3">
        <v>435</v>
      </c>
      <c r="H44" s="3" t="s">
        <v>1716</v>
      </c>
      <c r="I44" s="3" t="s">
        <v>1003</v>
      </c>
      <c r="J44" s="3" t="s">
        <v>1524</v>
      </c>
      <c r="M44" s="10" t="s">
        <v>1009</v>
      </c>
      <c r="N44" s="11">
        <f t="shared" si="2"/>
        <v>48</v>
      </c>
    </row>
    <row r="45" spans="1:15" x14ac:dyDescent="0.25">
      <c r="A45" s="3" t="s">
        <v>1622</v>
      </c>
      <c r="B45" s="3" t="s">
        <v>140</v>
      </c>
      <c r="C45" s="3" t="s">
        <v>865</v>
      </c>
      <c r="D45" s="3" t="s">
        <v>886</v>
      </c>
      <c r="E45" s="3" t="s">
        <v>865</v>
      </c>
      <c r="F45" s="3" t="str">
        <f t="shared" si="0"/>
        <v>[geneatalas]_Choroidal degenerations</v>
      </c>
      <c r="G45" s="3">
        <v>363</v>
      </c>
      <c r="H45" s="3" t="s">
        <v>1717</v>
      </c>
      <c r="I45" s="3" t="s">
        <v>1516</v>
      </c>
      <c r="J45" s="3" t="s">
        <v>1516</v>
      </c>
      <c r="M45" s="10" t="s">
        <v>1001</v>
      </c>
      <c r="N45" s="11">
        <f t="shared" si="2"/>
        <v>36</v>
      </c>
    </row>
    <row r="46" spans="1:15" x14ac:dyDescent="0.25">
      <c r="A46" s="3" t="s">
        <v>1622</v>
      </c>
      <c r="B46" s="3" t="s">
        <v>234</v>
      </c>
      <c r="C46" s="3" t="s">
        <v>865</v>
      </c>
      <c r="D46" s="3" t="s">
        <v>886</v>
      </c>
      <c r="E46" s="3" t="s">
        <v>865</v>
      </c>
      <c r="F46" s="3" t="str">
        <f t="shared" si="0"/>
        <v>[geneatalas]_Chronic airway obstruction</v>
      </c>
      <c r="G46" s="3">
        <v>496</v>
      </c>
      <c r="H46" s="3" t="s">
        <v>1718</v>
      </c>
      <c r="I46" s="3" t="s">
        <v>1004</v>
      </c>
      <c r="J46" s="3" t="s">
        <v>1004</v>
      </c>
      <c r="M46" s="10" t="s">
        <v>1528</v>
      </c>
      <c r="N46" s="11">
        <f t="shared" si="2"/>
        <v>40</v>
      </c>
    </row>
    <row r="47" spans="1:15" x14ac:dyDescent="0.25">
      <c r="A47" s="3" t="s">
        <v>1622</v>
      </c>
      <c r="B47" s="3" t="s">
        <v>245</v>
      </c>
      <c r="C47" s="3" t="s">
        <v>865</v>
      </c>
      <c r="D47" s="3" t="s">
        <v>886</v>
      </c>
      <c r="E47" s="3" t="s">
        <v>865</v>
      </c>
      <c r="F47" s="3" t="str">
        <f t="shared" si="0"/>
        <v>[geneatalas]_Chronic ischemic heart disease</v>
      </c>
      <c r="G47" s="3">
        <v>414</v>
      </c>
      <c r="H47" s="3" t="s">
        <v>1719</v>
      </c>
      <c r="I47" s="3" t="s">
        <v>1003</v>
      </c>
      <c r="J47" s="3" t="s">
        <v>1525</v>
      </c>
      <c r="M47" s="10" t="s">
        <v>1680</v>
      </c>
      <c r="N47" s="11">
        <f t="shared" si="2"/>
        <v>21</v>
      </c>
    </row>
    <row r="48" spans="1:15" x14ac:dyDescent="0.25">
      <c r="A48" s="3" t="s">
        <v>1622</v>
      </c>
      <c r="B48" s="3" t="s">
        <v>103</v>
      </c>
      <c r="C48" s="3" t="s">
        <v>865</v>
      </c>
      <c r="D48" s="3" t="s">
        <v>886</v>
      </c>
      <c r="E48" s="3" t="s">
        <v>865</v>
      </c>
      <c r="F48" s="3" t="str">
        <f t="shared" si="0"/>
        <v>[geneatalas]_Chronic lymphoid leukemia</v>
      </c>
      <c r="G48" s="3">
        <v>204</v>
      </c>
      <c r="H48" s="3" t="s">
        <v>1720</v>
      </c>
      <c r="I48" s="3" t="s">
        <v>19</v>
      </c>
      <c r="J48" s="3" t="s">
        <v>1527</v>
      </c>
      <c r="M48" s="10" t="s">
        <v>1002</v>
      </c>
      <c r="N48" s="11">
        <f t="shared" si="2"/>
        <v>111</v>
      </c>
    </row>
    <row r="49" spans="1:14" x14ac:dyDescent="0.25">
      <c r="A49" s="3" t="s">
        <v>1622</v>
      </c>
      <c r="B49" s="3" t="s">
        <v>410</v>
      </c>
      <c r="C49" s="3" t="s">
        <v>865</v>
      </c>
      <c r="D49" s="3" t="s">
        <v>886</v>
      </c>
      <c r="E49" s="3" t="s">
        <v>865</v>
      </c>
      <c r="F49" s="3" t="str">
        <f t="shared" si="0"/>
        <v>[geneatalas]_Chronic prostatitis</v>
      </c>
      <c r="G49" s="3">
        <v>6011</v>
      </c>
      <c r="H49" s="3" t="s">
        <v>1721</v>
      </c>
      <c r="I49" s="3" t="s">
        <v>1002</v>
      </c>
      <c r="J49" s="3" t="s">
        <v>1002</v>
      </c>
      <c r="M49" s="20" t="s">
        <v>998</v>
      </c>
      <c r="N49" s="19">
        <f t="shared" si="2"/>
        <v>15</v>
      </c>
    </row>
    <row r="50" spans="1:14" x14ac:dyDescent="0.25">
      <c r="A50" s="3" t="s">
        <v>1622</v>
      </c>
      <c r="B50" s="3" t="s">
        <v>130</v>
      </c>
      <c r="C50" s="3" t="s">
        <v>865</v>
      </c>
      <c r="D50" s="3" t="s">
        <v>886</v>
      </c>
      <c r="E50" s="3" t="s">
        <v>865</v>
      </c>
      <c r="F50" s="3" t="str">
        <f t="shared" si="0"/>
        <v>[geneatalas]_Chronic ulcer of leg or foot</v>
      </c>
      <c r="G50" s="3">
        <v>7071</v>
      </c>
      <c r="H50" s="3" t="s">
        <v>1722</v>
      </c>
      <c r="I50" s="3" t="s">
        <v>1002</v>
      </c>
      <c r="J50" s="3" t="s">
        <v>1002</v>
      </c>
    </row>
    <row r="51" spans="1:14" x14ac:dyDescent="0.25">
      <c r="A51" s="3" t="s">
        <v>1622</v>
      </c>
      <c r="B51" s="3" t="s">
        <v>307</v>
      </c>
      <c r="C51" s="3" t="s">
        <v>865</v>
      </c>
      <c r="D51" s="3" t="s">
        <v>886</v>
      </c>
      <c r="E51" s="3" t="s">
        <v>865</v>
      </c>
      <c r="F51" s="3" t="str">
        <f t="shared" si="0"/>
        <v>[geneatalas]_Circulatory disease NEC</v>
      </c>
      <c r="G51" s="3">
        <v>4598</v>
      </c>
      <c r="H51" s="3" t="s">
        <v>1723</v>
      </c>
      <c r="I51" s="3" t="s">
        <v>1003</v>
      </c>
      <c r="J51" s="3" t="s">
        <v>1524</v>
      </c>
    </row>
    <row r="52" spans="1:14" x14ac:dyDescent="0.25">
      <c r="A52" s="3" t="s">
        <v>1622</v>
      </c>
      <c r="B52" s="3" t="s">
        <v>250</v>
      </c>
      <c r="C52" s="3" t="s">
        <v>865</v>
      </c>
      <c r="D52" s="3" t="s">
        <v>886</v>
      </c>
      <c r="E52" s="3" t="s">
        <v>865</v>
      </c>
      <c r="F52" s="3" t="str">
        <f t="shared" si="0"/>
        <v>[geneatalas]_Colon cancer</v>
      </c>
      <c r="G52" s="3">
        <v>153</v>
      </c>
      <c r="H52" s="3" t="s">
        <v>1684</v>
      </c>
      <c r="I52" s="3" t="s">
        <v>19</v>
      </c>
      <c r="J52" s="3" t="s">
        <v>19</v>
      </c>
    </row>
    <row r="53" spans="1:14" x14ac:dyDescent="0.25">
      <c r="A53" s="3" t="s">
        <v>1622</v>
      </c>
      <c r="B53" s="3" t="s">
        <v>80</v>
      </c>
      <c r="C53" s="3" t="s">
        <v>865</v>
      </c>
      <c r="D53" s="3" t="s">
        <v>886</v>
      </c>
      <c r="E53" s="3" t="s">
        <v>865</v>
      </c>
      <c r="F53" s="3" t="str">
        <f t="shared" si="0"/>
        <v>[geneatalas]_Corneal degenerations</v>
      </c>
      <c r="G53" s="3">
        <v>3714</v>
      </c>
      <c r="H53" s="3" t="s">
        <v>1724</v>
      </c>
      <c r="I53" s="3" t="s">
        <v>1516</v>
      </c>
      <c r="J53" s="3" t="s">
        <v>1516</v>
      </c>
    </row>
    <row r="54" spans="1:14" x14ac:dyDescent="0.25">
      <c r="A54" s="3" t="s">
        <v>1622</v>
      </c>
      <c r="B54" s="3" t="s">
        <v>95</v>
      </c>
      <c r="C54" s="3" t="s">
        <v>865</v>
      </c>
      <c r="D54" s="3" t="s">
        <v>886</v>
      </c>
      <c r="E54" s="3" t="s">
        <v>865</v>
      </c>
      <c r="F54" s="3" t="str">
        <f t="shared" si="0"/>
        <v>[geneatalas]_Corneal dystrophy</v>
      </c>
      <c r="G54" s="3">
        <v>3715</v>
      </c>
      <c r="H54" s="3" t="s">
        <v>1724</v>
      </c>
      <c r="I54" s="3" t="s">
        <v>1516</v>
      </c>
      <c r="J54" s="3" t="s">
        <v>1516</v>
      </c>
    </row>
    <row r="55" spans="1:14" x14ac:dyDescent="0.25">
      <c r="A55" s="3" t="s">
        <v>1622</v>
      </c>
      <c r="B55" s="3" t="s">
        <v>205</v>
      </c>
      <c r="C55" s="3" t="s">
        <v>865</v>
      </c>
      <c r="D55" s="3" t="s">
        <v>886</v>
      </c>
      <c r="E55" s="3" t="s">
        <v>865</v>
      </c>
      <c r="F55" s="3" t="str">
        <f t="shared" si="0"/>
        <v>[geneatalas]_Corneal edema</v>
      </c>
      <c r="G55" s="3">
        <v>3712</v>
      </c>
      <c r="H55" s="3" t="s">
        <v>1724</v>
      </c>
      <c r="I55" s="3" t="s">
        <v>1516</v>
      </c>
      <c r="J55" s="3" t="s">
        <v>1516</v>
      </c>
    </row>
    <row r="56" spans="1:14" x14ac:dyDescent="0.25">
      <c r="A56" s="3" t="s">
        <v>1622</v>
      </c>
      <c r="B56" s="3" t="s">
        <v>243</v>
      </c>
      <c r="C56" s="3" t="s">
        <v>865</v>
      </c>
      <c r="D56" s="3" t="s">
        <v>886</v>
      </c>
      <c r="E56" s="3" t="s">
        <v>865</v>
      </c>
      <c r="F56" s="3" t="str">
        <f t="shared" si="0"/>
        <v>[geneatalas]_Coronary atherosclerosis</v>
      </c>
      <c r="G56" s="3">
        <v>4140</v>
      </c>
      <c r="H56" s="3" t="s">
        <v>1719</v>
      </c>
      <c r="I56" s="3" t="s">
        <v>1003</v>
      </c>
      <c r="J56" s="3" t="s">
        <v>1524</v>
      </c>
    </row>
    <row r="57" spans="1:14" x14ac:dyDescent="0.25">
      <c r="A57" s="3" t="s">
        <v>1622</v>
      </c>
      <c r="B57" s="3" t="s">
        <v>241</v>
      </c>
      <c r="C57" s="3" t="s">
        <v>865</v>
      </c>
      <c r="D57" s="3" t="s">
        <v>886</v>
      </c>
      <c r="E57" s="3" t="s">
        <v>865</v>
      </c>
      <c r="F57" s="3" t="str">
        <f t="shared" si="0"/>
        <v>[geneatalas]_Deep vein thrombosis</v>
      </c>
      <c r="G57" s="3">
        <v>453</v>
      </c>
      <c r="H57" s="3" t="s">
        <v>1725</v>
      </c>
      <c r="I57" s="3" t="s">
        <v>1003</v>
      </c>
      <c r="J57" s="3" t="s">
        <v>1524</v>
      </c>
    </row>
    <row r="58" spans="1:14" x14ac:dyDescent="0.25">
      <c r="A58" s="3" t="s">
        <v>1622</v>
      </c>
      <c r="B58" s="3" t="s">
        <v>345</v>
      </c>
      <c r="C58" s="3" t="s">
        <v>865</v>
      </c>
      <c r="D58" s="3" t="s">
        <v>886</v>
      </c>
      <c r="E58" s="3" t="s">
        <v>865</v>
      </c>
      <c r="F58" s="3" t="str">
        <f t="shared" si="0"/>
        <v>[geneatalas]_Degeneration of intervertebral disc</v>
      </c>
      <c r="G58" s="3">
        <v>7225</v>
      </c>
      <c r="H58" s="3" t="s">
        <v>1726</v>
      </c>
      <c r="I58" s="3" t="s">
        <v>1517</v>
      </c>
      <c r="J58" s="3" t="s">
        <v>1517</v>
      </c>
    </row>
    <row r="59" spans="1:14" x14ac:dyDescent="0.25">
      <c r="A59" s="3" t="s">
        <v>1622</v>
      </c>
      <c r="B59" s="3" t="s">
        <v>308</v>
      </c>
      <c r="C59" s="3" t="s">
        <v>865</v>
      </c>
      <c r="D59" s="3" t="s">
        <v>886</v>
      </c>
      <c r="E59" s="3" t="s">
        <v>865</v>
      </c>
      <c r="F59" s="3" t="str">
        <f t="shared" si="0"/>
        <v>[geneatalas]_Degenerative disease of the spinal cord</v>
      </c>
      <c r="G59" s="3">
        <v>3369</v>
      </c>
      <c r="H59" s="3" t="s">
        <v>1727</v>
      </c>
      <c r="I59" s="3" t="s">
        <v>1001</v>
      </c>
      <c r="J59" s="3" t="s">
        <v>1001</v>
      </c>
    </row>
    <row r="60" spans="1:14" x14ac:dyDescent="0.25">
      <c r="A60" s="3" t="s">
        <v>1622</v>
      </c>
      <c r="B60" s="3" t="s">
        <v>71</v>
      </c>
      <c r="C60" s="3" t="s">
        <v>865</v>
      </c>
      <c r="D60" s="3" t="s">
        <v>886</v>
      </c>
      <c r="E60" s="3" t="s">
        <v>865</v>
      </c>
      <c r="F60" s="3" t="str">
        <f t="shared" si="0"/>
        <v>[geneatalas]_Diabetes mellitus</v>
      </c>
      <c r="G60" s="3">
        <v>250</v>
      </c>
      <c r="H60" s="3" t="s">
        <v>1728</v>
      </c>
      <c r="I60" s="3" t="s">
        <v>1009</v>
      </c>
      <c r="J60" s="3" t="s">
        <v>1009</v>
      </c>
    </row>
    <row r="61" spans="1:14" x14ac:dyDescent="0.25">
      <c r="A61" s="3" t="s">
        <v>1622</v>
      </c>
      <c r="B61" s="3" t="s">
        <v>78</v>
      </c>
      <c r="C61" s="3" t="s">
        <v>865</v>
      </c>
      <c r="D61" s="3" t="s">
        <v>886</v>
      </c>
      <c r="E61" s="3" t="s">
        <v>865</v>
      </c>
      <c r="F61" s="3" t="str">
        <f t="shared" si="0"/>
        <v>[geneatalas]_Disorders of cornea</v>
      </c>
      <c r="G61" s="3">
        <v>371</v>
      </c>
      <c r="H61" s="3" t="s">
        <v>1724</v>
      </c>
      <c r="I61" s="3" t="s">
        <v>1516</v>
      </c>
      <c r="J61" s="3" t="s">
        <v>1516</v>
      </c>
      <c r="M61"/>
    </row>
    <row r="62" spans="1:14" x14ac:dyDescent="0.25">
      <c r="A62" s="3" t="s">
        <v>1622</v>
      </c>
      <c r="B62" s="3" t="s">
        <v>78</v>
      </c>
      <c r="C62" s="3" t="s">
        <v>865</v>
      </c>
      <c r="D62" s="3" t="s">
        <v>886</v>
      </c>
      <c r="E62" s="3" t="s">
        <v>865</v>
      </c>
      <c r="F62" s="3" t="str">
        <f t="shared" si="0"/>
        <v>[geneatalas]_Disorders of cornea</v>
      </c>
      <c r="G62" s="3">
        <v>371</v>
      </c>
      <c r="H62" s="3" t="s">
        <v>1724</v>
      </c>
      <c r="I62" s="3" t="s">
        <v>1516</v>
      </c>
      <c r="J62" s="3" t="s">
        <v>1516</v>
      </c>
      <c r="M62"/>
    </row>
    <row r="63" spans="1:14" x14ac:dyDescent="0.25">
      <c r="A63" s="3" t="s">
        <v>1622</v>
      </c>
      <c r="B63" s="3" t="s">
        <v>178</v>
      </c>
      <c r="C63" s="3" t="s">
        <v>865</v>
      </c>
      <c r="D63" s="3" t="s">
        <v>886</v>
      </c>
      <c r="E63" s="3" t="s">
        <v>865</v>
      </c>
      <c r="F63" s="3" t="str">
        <f t="shared" si="0"/>
        <v>[geneatalas]_Disorders of lipoid metabolism</v>
      </c>
      <c r="G63" s="3">
        <v>272</v>
      </c>
      <c r="H63" s="3" t="s">
        <v>1729</v>
      </c>
      <c r="I63" s="3" t="s">
        <v>1009</v>
      </c>
      <c r="J63" s="3" t="s">
        <v>1009</v>
      </c>
      <c r="M63"/>
    </row>
    <row r="64" spans="1:14" x14ac:dyDescent="0.25">
      <c r="A64" s="3" t="s">
        <v>1622</v>
      </c>
      <c r="B64" s="3" t="s">
        <v>332</v>
      </c>
      <c r="C64" s="3" t="s">
        <v>865</v>
      </c>
      <c r="D64" s="3" t="s">
        <v>886</v>
      </c>
      <c r="E64" s="3" t="s">
        <v>865</v>
      </c>
      <c r="F64" s="3" t="str">
        <f t="shared" si="0"/>
        <v>[geneatalas]_Diverticulitis</v>
      </c>
      <c r="G64" s="3">
        <v>5621</v>
      </c>
      <c r="H64" s="3" t="s">
        <v>1730</v>
      </c>
      <c r="I64" s="3" t="s">
        <v>1004</v>
      </c>
      <c r="J64" s="3" t="s">
        <v>1004</v>
      </c>
      <c r="M64"/>
    </row>
    <row r="65" spans="1:13" x14ac:dyDescent="0.25">
      <c r="A65" s="3" t="s">
        <v>1622</v>
      </c>
      <c r="B65" s="3" t="s">
        <v>303</v>
      </c>
      <c r="C65" s="3" t="s">
        <v>865</v>
      </c>
      <c r="D65" s="3" t="s">
        <v>886</v>
      </c>
      <c r="E65" s="3" t="s">
        <v>865</v>
      </c>
      <c r="F65" s="3" t="str">
        <f t="shared" si="0"/>
        <v>[geneatalas]_Ectropion or entropion</v>
      </c>
      <c r="G65" s="3">
        <v>374</v>
      </c>
      <c r="H65" s="3" t="s">
        <v>1731</v>
      </c>
      <c r="I65" s="3" t="s">
        <v>1002</v>
      </c>
      <c r="J65" s="3" t="s">
        <v>1002</v>
      </c>
      <c r="M65"/>
    </row>
    <row r="66" spans="1:13" x14ac:dyDescent="0.25">
      <c r="A66" s="3" t="s">
        <v>1622</v>
      </c>
      <c r="B66" s="3" t="s">
        <v>411</v>
      </c>
      <c r="C66" s="3" t="s">
        <v>865</v>
      </c>
      <c r="D66" s="3" t="s">
        <v>886</v>
      </c>
      <c r="E66" s="3" t="s">
        <v>865</v>
      </c>
      <c r="F66" s="3" t="str">
        <f t="shared" si="0"/>
        <v>[geneatalas]_Emphysema</v>
      </c>
      <c r="G66" s="3">
        <v>492</v>
      </c>
      <c r="H66" s="3" t="s">
        <v>1732</v>
      </c>
      <c r="I66" s="3" t="s">
        <v>1002</v>
      </c>
      <c r="J66" s="3" t="s">
        <v>1515</v>
      </c>
      <c r="M66"/>
    </row>
    <row r="67" spans="1:13" x14ac:dyDescent="0.25">
      <c r="A67" s="3" t="s">
        <v>1622</v>
      </c>
      <c r="B67" s="3" t="s">
        <v>77</v>
      </c>
      <c r="C67" s="3" t="s">
        <v>865</v>
      </c>
      <c r="D67" s="3" t="s">
        <v>886</v>
      </c>
      <c r="E67" s="3" t="s">
        <v>865</v>
      </c>
      <c r="F67" s="3" t="str">
        <f t="shared" si="0"/>
        <v>[geneatalas]_Essential hypertension</v>
      </c>
      <c r="G67" s="3">
        <v>401</v>
      </c>
      <c r="H67" s="3" t="s">
        <v>1686</v>
      </c>
      <c r="I67" s="3" t="s">
        <v>1003</v>
      </c>
      <c r="J67" s="3" t="s">
        <v>1003</v>
      </c>
      <c r="M67"/>
    </row>
    <row r="68" spans="1:13" x14ac:dyDescent="0.25">
      <c r="A68" s="3" t="s">
        <v>1622</v>
      </c>
      <c r="B68" s="3" t="s">
        <v>242</v>
      </c>
      <c r="C68" s="3" t="s">
        <v>865</v>
      </c>
      <c r="D68" s="3" t="s">
        <v>886</v>
      </c>
      <c r="E68" s="3" t="s">
        <v>865</v>
      </c>
      <c r="F68" s="3" t="str">
        <f t="shared" ref="F68:F131" si="3">"["&amp;A68&amp;"]_"&amp;B68</f>
        <v>[geneatalas]_Extrapyramidal disease and abnormal movement disorders</v>
      </c>
      <c r="G68" s="3">
        <v>333</v>
      </c>
      <c r="H68" s="3" t="s">
        <v>1733</v>
      </c>
      <c r="I68" s="3" t="s">
        <v>1002</v>
      </c>
      <c r="J68" s="3" t="s">
        <v>1002</v>
      </c>
      <c r="M68"/>
    </row>
    <row r="69" spans="1:13" x14ac:dyDescent="0.25">
      <c r="A69" s="3" t="s">
        <v>1622</v>
      </c>
      <c r="B69" s="3" t="s">
        <v>427</v>
      </c>
      <c r="C69" s="3" t="s">
        <v>865</v>
      </c>
      <c r="D69" s="3" t="s">
        <v>886</v>
      </c>
      <c r="E69" s="3" t="s">
        <v>865</v>
      </c>
      <c r="F69" s="3" t="str">
        <f t="shared" si="3"/>
        <v>[geneatalas]_Fracture of hand or wrist</v>
      </c>
      <c r="G69" s="3">
        <v>814</v>
      </c>
      <c r="H69" s="3" t="s">
        <v>1734</v>
      </c>
      <c r="I69" s="3" t="s">
        <v>1517</v>
      </c>
      <c r="J69" s="3" t="s">
        <v>1517</v>
      </c>
      <c r="M69"/>
    </row>
    <row r="70" spans="1:13" x14ac:dyDescent="0.25">
      <c r="A70" s="3" t="s">
        <v>1622</v>
      </c>
      <c r="B70" s="3" t="s">
        <v>427</v>
      </c>
      <c r="C70" s="3" t="s">
        <v>865</v>
      </c>
      <c r="D70" s="3" t="s">
        <v>886</v>
      </c>
      <c r="E70" s="3" t="s">
        <v>865</v>
      </c>
      <c r="F70" s="3" t="str">
        <f t="shared" si="3"/>
        <v>[geneatalas]_Fracture of hand or wrist</v>
      </c>
      <c r="G70" s="3">
        <v>814</v>
      </c>
      <c r="H70" s="3" t="s">
        <v>1734</v>
      </c>
      <c r="I70" s="3" t="s">
        <v>1517</v>
      </c>
      <c r="J70" s="3" t="s">
        <v>1517</v>
      </c>
      <c r="M70"/>
    </row>
    <row r="71" spans="1:13" x14ac:dyDescent="0.25">
      <c r="A71" s="3" t="s">
        <v>1622</v>
      </c>
      <c r="B71" s="3" t="s">
        <v>427</v>
      </c>
      <c r="C71" s="3" t="s">
        <v>865</v>
      </c>
      <c r="D71" s="3" t="s">
        <v>886</v>
      </c>
      <c r="E71" s="3" t="s">
        <v>865</v>
      </c>
      <c r="F71" s="3" t="str">
        <f t="shared" si="3"/>
        <v>[geneatalas]_Fracture of hand or wrist</v>
      </c>
      <c r="G71" s="3">
        <v>814</v>
      </c>
      <c r="H71" s="3" t="s">
        <v>1734</v>
      </c>
      <c r="I71" s="3" t="s">
        <v>1517</v>
      </c>
      <c r="J71" s="3" t="s">
        <v>1517</v>
      </c>
      <c r="M71"/>
    </row>
    <row r="72" spans="1:13" x14ac:dyDescent="0.25">
      <c r="A72" s="3" t="s">
        <v>1622</v>
      </c>
      <c r="B72" s="3" t="s">
        <v>427</v>
      </c>
      <c r="C72" s="3" t="s">
        <v>865</v>
      </c>
      <c r="D72" s="3" t="s">
        <v>886</v>
      </c>
      <c r="E72" s="3" t="s">
        <v>865</v>
      </c>
      <c r="F72" s="3" t="str">
        <f t="shared" si="3"/>
        <v>[geneatalas]_Fracture of hand or wrist</v>
      </c>
      <c r="G72" s="3">
        <v>814</v>
      </c>
      <c r="H72" s="3" t="s">
        <v>1734</v>
      </c>
      <c r="I72" s="3" t="s">
        <v>1517</v>
      </c>
      <c r="J72" s="3" t="s">
        <v>1517</v>
      </c>
      <c r="M72"/>
    </row>
    <row r="73" spans="1:13" x14ac:dyDescent="0.25">
      <c r="A73" s="3" t="s">
        <v>1622</v>
      </c>
      <c r="B73" s="3" t="s">
        <v>427</v>
      </c>
      <c r="C73" s="3" t="s">
        <v>865</v>
      </c>
      <c r="D73" s="3" t="s">
        <v>886</v>
      </c>
      <c r="E73" s="3" t="s">
        <v>865</v>
      </c>
      <c r="F73" s="3" t="str">
        <f t="shared" si="3"/>
        <v>[geneatalas]_Fracture of hand or wrist</v>
      </c>
      <c r="G73" s="3">
        <v>814</v>
      </c>
      <c r="H73" s="3" t="s">
        <v>1734</v>
      </c>
      <c r="I73" s="3" t="s">
        <v>1517</v>
      </c>
      <c r="J73" s="3" t="s">
        <v>1517</v>
      </c>
      <c r="M73"/>
    </row>
    <row r="74" spans="1:13" x14ac:dyDescent="0.25">
      <c r="A74" s="3" t="s">
        <v>1622</v>
      </c>
      <c r="B74" s="3" t="s">
        <v>382</v>
      </c>
      <c r="C74" s="3" t="s">
        <v>865</v>
      </c>
      <c r="D74" s="3" t="s">
        <v>886</v>
      </c>
      <c r="E74" s="3" t="s">
        <v>865</v>
      </c>
      <c r="F74" s="3" t="str">
        <f t="shared" si="3"/>
        <v>[geneatalas]_Fracture of vertebral column without mention of spinal cord injury</v>
      </c>
      <c r="G74" s="3">
        <v>805</v>
      </c>
      <c r="H74" s="3" t="s">
        <v>1735</v>
      </c>
      <c r="I74" s="3" t="s">
        <v>1517</v>
      </c>
      <c r="J74" s="3" t="s">
        <v>1517</v>
      </c>
      <c r="M74"/>
    </row>
    <row r="75" spans="1:13" x14ac:dyDescent="0.25">
      <c r="A75" s="3" t="s">
        <v>1622</v>
      </c>
      <c r="B75" s="3" t="s">
        <v>319</v>
      </c>
      <c r="C75" s="3" t="s">
        <v>865</v>
      </c>
      <c r="D75" s="3" t="s">
        <v>886</v>
      </c>
      <c r="E75" s="3" t="s">
        <v>865</v>
      </c>
      <c r="F75" s="3" t="str">
        <f t="shared" si="3"/>
        <v>[geneatalas]_Genital prolapse</v>
      </c>
      <c r="G75" s="3">
        <v>618</v>
      </c>
      <c r="H75" s="3" t="s">
        <v>1736</v>
      </c>
      <c r="I75" s="3" t="s">
        <v>1002</v>
      </c>
      <c r="J75" s="3" t="s">
        <v>1002</v>
      </c>
      <c r="M75"/>
    </row>
    <row r="76" spans="1:13" x14ac:dyDescent="0.25">
      <c r="A76" s="3" t="s">
        <v>1622</v>
      </c>
      <c r="B76" s="3" t="s">
        <v>164</v>
      </c>
      <c r="C76" s="3" t="s">
        <v>865</v>
      </c>
      <c r="D76" s="3" t="s">
        <v>886</v>
      </c>
      <c r="E76" s="3" t="s">
        <v>865</v>
      </c>
      <c r="F76" s="3" t="str">
        <f t="shared" si="3"/>
        <v>[geneatalas]_Glaucoma</v>
      </c>
      <c r="G76" s="3">
        <v>365</v>
      </c>
      <c r="H76" s="3" t="s">
        <v>1737</v>
      </c>
      <c r="I76" s="3" t="s">
        <v>1516</v>
      </c>
      <c r="J76" s="3" t="s">
        <v>1516</v>
      </c>
      <c r="M76"/>
    </row>
    <row r="77" spans="1:13" x14ac:dyDescent="0.25">
      <c r="A77" s="3" t="s">
        <v>1622</v>
      </c>
      <c r="B77" s="3" t="s">
        <v>430</v>
      </c>
      <c r="C77" s="3" t="s">
        <v>865</v>
      </c>
      <c r="D77" s="3" t="s">
        <v>886</v>
      </c>
      <c r="E77" s="3" t="s">
        <v>865</v>
      </c>
      <c r="F77" s="3" t="str">
        <f t="shared" si="3"/>
        <v>[geneatalas]_Gout</v>
      </c>
      <c r="G77" s="3">
        <v>274</v>
      </c>
      <c r="H77" s="3" t="s">
        <v>1738</v>
      </c>
      <c r="I77" s="3" t="s">
        <v>1517</v>
      </c>
      <c r="J77" s="3" t="s">
        <v>1517</v>
      </c>
      <c r="M77"/>
    </row>
    <row r="78" spans="1:13" x14ac:dyDescent="0.25">
      <c r="A78" s="3" t="s">
        <v>1622</v>
      </c>
      <c r="B78" s="3" t="s">
        <v>392</v>
      </c>
      <c r="C78" s="3" t="s">
        <v>865</v>
      </c>
      <c r="D78" s="3" t="s">
        <v>886</v>
      </c>
      <c r="E78" s="3" t="s">
        <v>865</v>
      </c>
      <c r="F78" s="3" t="str">
        <f t="shared" si="3"/>
        <v>[geneatalas]_Hearing loss</v>
      </c>
      <c r="G78" s="3">
        <v>389</v>
      </c>
      <c r="H78" s="3" t="s">
        <v>1739</v>
      </c>
      <c r="I78" s="3" t="s">
        <v>1516</v>
      </c>
      <c r="J78" s="3" t="s">
        <v>1516</v>
      </c>
      <c r="M78"/>
    </row>
    <row r="79" spans="1:13" x14ac:dyDescent="0.25">
      <c r="A79" s="3" t="s">
        <v>1622</v>
      </c>
      <c r="B79" s="3" t="s">
        <v>392</v>
      </c>
      <c r="C79" s="3" t="s">
        <v>865</v>
      </c>
      <c r="D79" s="3" t="s">
        <v>886</v>
      </c>
      <c r="E79" s="3" t="s">
        <v>865</v>
      </c>
      <c r="F79" s="3" t="str">
        <f t="shared" si="3"/>
        <v>[geneatalas]_Hearing loss</v>
      </c>
      <c r="G79" s="3">
        <v>389</v>
      </c>
      <c r="H79" s="3" t="s">
        <v>1739</v>
      </c>
      <c r="I79" s="3" t="s">
        <v>1516</v>
      </c>
      <c r="J79" s="3" t="s">
        <v>1516</v>
      </c>
      <c r="M79"/>
    </row>
    <row r="80" spans="1:13" x14ac:dyDescent="0.25">
      <c r="A80" s="3" t="s">
        <v>1622</v>
      </c>
      <c r="B80" s="3" t="s">
        <v>91</v>
      </c>
      <c r="C80" s="3" t="s">
        <v>865</v>
      </c>
      <c r="D80" s="3" t="s">
        <v>886</v>
      </c>
      <c r="E80" s="3" t="s">
        <v>865</v>
      </c>
      <c r="F80" s="3" t="str">
        <f t="shared" si="3"/>
        <v>[geneatalas]_Heart failure</v>
      </c>
      <c r="G80" s="3">
        <v>428</v>
      </c>
      <c r="H80" s="3" t="s">
        <v>1739</v>
      </c>
      <c r="I80" s="3" t="s">
        <v>1003</v>
      </c>
      <c r="J80" s="3" t="s">
        <v>1525</v>
      </c>
      <c r="M80"/>
    </row>
    <row r="81" spans="1:13" x14ac:dyDescent="0.25">
      <c r="A81" s="3" t="s">
        <v>1622</v>
      </c>
      <c r="B81" s="3" t="s">
        <v>56</v>
      </c>
      <c r="C81" s="3" t="s">
        <v>865</v>
      </c>
      <c r="D81" s="3" t="s">
        <v>886</v>
      </c>
      <c r="E81" s="3" t="s">
        <v>865</v>
      </c>
      <c r="F81" s="3" t="str">
        <f t="shared" si="3"/>
        <v>[geneatalas]_Heart valve disorders</v>
      </c>
      <c r="G81" s="3">
        <v>424</v>
      </c>
      <c r="H81" s="3" t="s">
        <v>1762</v>
      </c>
      <c r="I81" s="3" t="s">
        <v>1003</v>
      </c>
      <c r="J81" s="3" t="s">
        <v>1525</v>
      </c>
      <c r="M81"/>
    </row>
    <row r="82" spans="1:13" x14ac:dyDescent="0.25">
      <c r="A82" s="3" t="s">
        <v>1622</v>
      </c>
      <c r="B82" s="3" t="s">
        <v>387</v>
      </c>
      <c r="C82" s="3" t="s">
        <v>865</v>
      </c>
      <c r="D82" s="3" t="s">
        <v>886</v>
      </c>
      <c r="E82" s="3" t="s">
        <v>865</v>
      </c>
      <c r="F82" s="3" t="str">
        <f>"["&amp;A82&amp;"]_"&amp;B82</f>
        <v>[geneatalas]_Hepatic cancer, primary</v>
      </c>
      <c r="G82" s="3">
        <v>155</v>
      </c>
      <c r="H82" s="3" t="s">
        <v>1741</v>
      </c>
      <c r="I82" s="3" t="s">
        <v>19</v>
      </c>
      <c r="J82" s="3" t="s">
        <v>19</v>
      </c>
      <c r="M82"/>
    </row>
    <row r="83" spans="1:13" x14ac:dyDescent="0.25">
      <c r="A83" s="3" t="s">
        <v>1622</v>
      </c>
      <c r="B83" s="3" t="s">
        <v>177</v>
      </c>
      <c r="C83" s="3" t="s">
        <v>865</v>
      </c>
      <c r="D83" s="3" t="s">
        <v>886</v>
      </c>
      <c r="E83" s="3" t="s">
        <v>865</v>
      </c>
      <c r="F83" s="3" t="str">
        <f>"["&amp;A83&amp;"]_"&amp;B83</f>
        <v>[geneatalas]_Hypercholesterolemia</v>
      </c>
      <c r="G83" s="3">
        <v>272</v>
      </c>
      <c r="H83" s="3" t="s">
        <v>1729</v>
      </c>
      <c r="I83" s="3" t="s">
        <v>1009</v>
      </c>
      <c r="J83" s="3" t="s">
        <v>1009</v>
      </c>
      <c r="M83"/>
    </row>
    <row r="84" spans="1:13" x14ac:dyDescent="0.25">
      <c r="A84" s="3" t="s">
        <v>1622</v>
      </c>
      <c r="B84" s="3" t="s">
        <v>292</v>
      </c>
      <c r="C84" s="3" t="s">
        <v>865</v>
      </c>
      <c r="D84" s="3" t="s">
        <v>886</v>
      </c>
      <c r="E84" s="3" t="s">
        <v>865</v>
      </c>
      <c r="F84" s="3" t="str">
        <f t="shared" si="3"/>
        <v>[geneatalas]_Hyperparathyroidism</v>
      </c>
      <c r="G84" s="3">
        <v>5250</v>
      </c>
      <c r="H84" s="3" t="s">
        <v>1742</v>
      </c>
      <c r="I84" s="3" t="s">
        <v>1002</v>
      </c>
      <c r="J84" s="3" t="s">
        <v>1002</v>
      </c>
      <c r="M84"/>
    </row>
    <row r="85" spans="1:13" x14ac:dyDescent="0.25">
      <c r="A85" s="3" t="s">
        <v>1622</v>
      </c>
      <c r="B85" s="3" t="s">
        <v>267</v>
      </c>
      <c r="C85" s="3" t="s">
        <v>865</v>
      </c>
      <c r="D85" s="3" t="s">
        <v>886</v>
      </c>
      <c r="E85" s="3" t="s">
        <v>865</v>
      </c>
      <c r="F85" s="3" t="str">
        <f t="shared" si="3"/>
        <v>[geneatalas]_Hyperplasia of prostate</v>
      </c>
      <c r="G85" s="3">
        <v>6009</v>
      </c>
      <c r="H85" s="3" t="s">
        <v>1743</v>
      </c>
      <c r="I85" s="3" t="s">
        <v>1002</v>
      </c>
      <c r="J85" s="3" t="s">
        <v>1002</v>
      </c>
      <c r="M85"/>
    </row>
    <row r="86" spans="1:13" x14ac:dyDescent="0.25">
      <c r="A86" s="3" t="s">
        <v>1622</v>
      </c>
      <c r="B86" s="3" t="s">
        <v>231</v>
      </c>
      <c r="C86" s="3" t="s">
        <v>865</v>
      </c>
      <c r="D86" s="3" t="s">
        <v>886</v>
      </c>
      <c r="E86" s="3" t="s">
        <v>865</v>
      </c>
      <c r="F86" s="3" t="str">
        <f t="shared" si="3"/>
        <v>[geneatalas]_Hypertensive chronic kidney disease</v>
      </c>
      <c r="G86" s="3">
        <v>403</v>
      </c>
      <c r="H86" s="3" t="s">
        <v>1744</v>
      </c>
      <c r="I86" s="3" t="s">
        <v>1528</v>
      </c>
      <c r="J86" s="3" t="s">
        <v>1528</v>
      </c>
      <c r="M86"/>
    </row>
    <row r="87" spans="1:13" x14ac:dyDescent="0.25">
      <c r="A87" s="3" t="s">
        <v>1622</v>
      </c>
      <c r="B87" s="3" t="s">
        <v>219</v>
      </c>
      <c r="C87" s="3" t="s">
        <v>865</v>
      </c>
      <c r="D87" s="3" t="s">
        <v>886</v>
      </c>
      <c r="E87" s="3" t="s">
        <v>865</v>
      </c>
      <c r="F87" s="3" t="str">
        <f t="shared" si="3"/>
        <v>[geneatalas]_Hypertensive heart and/or renal disease</v>
      </c>
      <c r="G87" s="3" t="s">
        <v>1789</v>
      </c>
      <c r="H87" s="3" t="s">
        <v>1745</v>
      </c>
      <c r="I87" s="3" t="s">
        <v>1003</v>
      </c>
      <c r="J87" s="3" t="s">
        <v>1525</v>
      </c>
      <c r="M87"/>
    </row>
    <row r="88" spans="1:13" x14ac:dyDescent="0.25">
      <c r="A88" s="3" t="s">
        <v>1622</v>
      </c>
      <c r="B88" s="3" t="s">
        <v>148</v>
      </c>
      <c r="C88" s="3" t="s">
        <v>865</v>
      </c>
      <c r="D88" s="3" t="s">
        <v>886</v>
      </c>
      <c r="E88" s="3" t="s">
        <v>865</v>
      </c>
      <c r="F88" s="3" t="str">
        <f t="shared" si="3"/>
        <v>[geneatalas]_Hypertensive heart disease</v>
      </c>
      <c r="G88" s="3" t="s">
        <v>1789</v>
      </c>
      <c r="H88" s="3" t="s">
        <v>1746</v>
      </c>
      <c r="I88" s="3" t="s">
        <v>1003</v>
      </c>
      <c r="J88" s="3" t="s">
        <v>1525</v>
      </c>
      <c r="M88"/>
    </row>
    <row r="89" spans="1:13" x14ac:dyDescent="0.25">
      <c r="A89" s="3" t="s">
        <v>1622</v>
      </c>
      <c r="B89" s="3" t="s">
        <v>393</v>
      </c>
      <c r="C89" s="3" t="s">
        <v>865</v>
      </c>
      <c r="D89" s="3" t="s">
        <v>886</v>
      </c>
      <c r="E89" s="3" t="s">
        <v>865</v>
      </c>
      <c r="F89" s="3" t="str">
        <f t="shared" si="3"/>
        <v>[geneatalas]_Hypotension</v>
      </c>
      <c r="G89" s="3">
        <v>458</v>
      </c>
      <c r="H89" s="3" t="s">
        <v>1747</v>
      </c>
      <c r="I89" s="3" t="s">
        <v>1003</v>
      </c>
      <c r="J89" s="3" t="s">
        <v>1003</v>
      </c>
      <c r="M89"/>
    </row>
    <row r="90" spans="1:13" x14ac:dyDescent="0.25">
      <c r="A90" s="3" t="s">
        <v>1622</v>
      </c>
      <c r="B90" s="3" t="s">
        <v>443</v>
      </c>
      <c r="C90" s="3" t="s">
        <v>865</v>
      </c>
      <c r="D90" s="3" t="s">
        <v>886</v>
      </c>
      <c r="E90" s="3" t="s">
        <v>865</v>
      </c>
      <c r="F90" s="3" t="str">
        <f t="shared" si="3"/>
        <v>[geneatalas]_Infertility, female</v>
      </c>
      <c r="G90" s="3">
        <v>628</v>
      </c>
      <c r="H90" s="3" t="s">
        <v>1748</v>
      </c>
      <c r="I90" s="3" t="s">
        <v>1002</v>
      </c>
      <c r="J90" s="3" t="s">
        <v>1002</v>
      </c>
      <c r="M90"/>
    </row>
    <row r="91" spans="1:13" x14ac:dyDescent="0.25">
      <c r="A91" s="3" t="s">
        <v>1622</v>
      </c>
      <c r="B91" s="3" t="s">
        <v>58</v>
      </c>
      <c r="C91" s="3" t="s">
        <v>865</v>
      </c>
      <c r="D91" s="3" t="s">
        <v>886</v>
      </c>
      <c r="E91" s="3" t="s">
        <v>865</v>
      </c>
      <c r="F91" s="3" t="str">
        <f t="shared" si="3"/>
        <v>[geneatalas]_Inflammatory bowel disease</v>
      </c>
      <c r="G91" s="3">
        <v>556</v>
      </c>
      <c r="H91" s="3" t="s">
        <v>1749</v>
      </c>
      <c r="I91" s="3" t="s">
        <v>1004</v>
      </c>
      <c r="J91" s="3" t="s">
        <v>1004</v>
      </c>
      <c r="M91"/>
    </row>
    <row r="92" spans="1:13" x14ac:dyDescent="0.25">
      <c r="A92" s="3" t="s">
        <v>1622</v>
      </c>
      <c r="B92" s="3" t="s">
        <v>64</v>
      </c>
      <c r="C92" s="3" t="s">
        <v>865</v>
      </c>
      <c r="D92" s="3" t="s">
        <v>886</v>
      </c>
      <c r="E92" s="3" t="s">
        <v>865</v>
      </c>
      <c r="F92" s="3" t="str">
        <f t="shared" si="3"/>
        <v>[geneatalas]_Inflammatory diseases of prostate</v>
      </c>
      <c r="G92" s="3">
        <v>601</v>
      </c>
      <c r="H92" s="3" t="s">
        <v>1721</v>
      </c>
      <c r="I92" s="3" t="s">
        <v>1004</v>
      </c>
      <c r="J92" s="3" t="s">
        <v>1004</v>
      </c>
      <c r="M92"/>
    </row>
    <row r="93" spans="1:13" x14ac:dyDescent="0.25">
      <c r="A93" s="3" t="s">
        <v>1622</v>
      </c>
      <c r="B93" s="3" t="s">
        <v>102</v>
      </c>
      <c r="C93" s="3" t="s">
        <v>865</v>
      </c>
      <c r="D93" s="3" t="s">
        <v>886</v>
      </c>
      <c r="E93" s="3" t="s">
        <v>865</v>
      </c>
      <c r="F93" s="3" t="str">
        <f t="shared" si="3"/>
        <v>[geneatalas]_Intracerebral hemorrhage</v>
      </c>
      <c r="G93" s="3">
        <v>432</v>
      </c>
      <c r="H93" s="3" t="s">
        <v>1750</v>
      </c>
      <c r="I93" s="3" t="s">
        <v>1003</v>
      </c>
      <c r="J93" s="3" t="s">
        <v>1524</v>
      </c>
      <c r="M93"/>
    </row>
    <row r="94" spans="1:13" x14ac:dyDescent="0.25">
      <c r="A94" s="3" t="s">
        <v>1622</v>
      </c>
      <c r="B94" s="3" t="s">
        <v>355</v>
      </c>
      <c r="C94" s="3" t="s">
        <v>865</v>
      </c>
      <c r="D94" s="3" t="s">
        <v>886</v>
      </c>
      <c r="E94" s="3" t="s">
        <v>865</v>
      </c>
      <c r="F94" s="3" t="str">
        <f t="shared" si="3"/>
        <v>[geneatalas]_Ischemic Heart Disease</v>
      </c>
      <c r="G94" s="3">
        <v>414</v>
      </c>
      <c r="H94" s="3" t="s">
        <v>1719</v>
      </c>
      <c r="I94" s="3" t="s">
        <v>1003</v>
      </c>
      <c r="J94" s="3" t="s">
        <v>1525</v>
      </c>
      <c r="M94"/>
    </row>
    <row r="95" spans="1:13" x14ac:dyDescent="0.25">
      <c r="A95" s="3" t="s">
        <v>1622</v>
      </c>
      <c r="B95" s="3" t="s">
        <v>204</v>
      </c>
      <c r="C95" s="3" t="s">
        <v>865</v>
      </c>
      <c r="D95" s="3" t="s">
        <v>886</v>
      </c>
      <c r="E95" s="3" t="s">
        <v>865</v>
      </c>
      <c r="F95" s="3" t="str">
        <f t="shared" si="3"/>
        <v>[geneatalas]_Left bundle branch block</v>
      </c>
      <c r="G95" s="3">
        <v>4263</v>
      </c>
      <c r="H95" s="3" t="s">
        <v>1751</v>
      </c>
      <c r="I95" s="3" t="s">
        <v>1003</v>
      </c>
      <c r="J95" s="3" t="s">
        <v>1525</v>
      </c>
      <c r="M95"/>
    </row>
    <row r="96" spans="1:13" x14ac:dyDescent="0.25">
      <c r="A96" s="3" t="s">
        <v>1622</v>
      </c>
      <c r="B96" s="3" t="s">
        <v>92</v>
      </c>
      <c r="C96" s="3" t="s">
        <v>865</v>
      </c>
      <c r="D96" s="3" t="s">
        <v>886</v>
      </c>
      <c r="E96" s="3" t="s">
        <v>865</v>
      </c>
      <c r="F96" s="3" t="str">
        <f t="shared" si="3"/>
        <v>[geneatalas]_Lipoprotein disorders</v>
      </c>
      <c r="G96" s="3">
        <v>2725</v>
      </c>
      <c r="H96" s="3" t="s">
        <v>1729</v>
      </c>
      <c r="I96" s="3" t="s">
        <v>1009</v>
      </c>
      <c r="J96" s="3" t="s">
        <v>1009</v>
      </c>
      <c r="M96"/>
    </row>
    <row r="97" spans="1:13" x14ac:dyDescent="0.25">
      <c r="A97" s="3" t="s">
        <v>1622</v>
      </c>
      <c r="B97" s="3" t="s">
        <v>127</v>
      </c>
      <c r="C97" s="3" t="s">
        <v>865</v>
      </c>
      <c r="D97" s="3" t="s">
        <v>886</v>
      </c>
      <c r="E97" s="3" t="s">
        <v>865</v>
      </c>
      <c r="F97" s="3" t="str">
        <f t="shared" si="3"/>
        <v>[geneatalas]_Lump or mass in breast</v>
      </c>
      <c r="G97" s="3">
        <v>6117</v>
      </c>
      <c r="H97" s="3" t="s">
        <v>1752</v>
      </c>
      <c r="I97" s="3" t="s">
        <v>1002</v>
      </c>
      <c r="J97" s="3" t="s">
        <v>1002</v>
      </c>
      <c r="M97"/>
    </row>
    <row r="98" spans="1:13" x14ac:dyDescent="0.25">
      <c r="A98" s="3" t="s">
        <v>1622</v>
      </c>
      <c r="B98" s="3" t="s">
        <v>106</v>
      </c>
      <c r="C98" s="3" t="s">
        <v>865</v>
      </c>
      <c r="D98" s="3" t="s">
        <v>886</v>
      </c>
      <c r="E98" s="3" t="s">
        <v>865</v>
      </c>
      <c r="F98" s="3" t="str">
        <f t="shared" si="3"/>
        <v>[geneatalas]_Lymphoid leukemia</v>
      </c>
      <c r="G98" s="3">
        <v>204</v>
      </c>
      <c r="H98" s="3" t="s">
        <v>1720</v>
      </c>
      <c r="I98" s="3" t="s">
        <v>19</v>
      </c>
      <c r="J98" s="3" t="s">
        <v>1527</v>
      </c>
      <c r="M98"/>
    </row>
    <row r="99" spans="1:13" x14ac:dyDescent="0.25">
      <c r="A99" s="3" t="s">
        <v>1622</v>
      </c>
      <c r="B99" s="3" t="s">
        <v>299</v>
      </c>
      <c r="C99" s="3" t="s">
        <v>865</v>
      </c>
      <c r="D99" s="3" t="s">
        <v>886</v>
      </c>
      <c r="E99" s="3" t="s">
        <v>865</v>
      </c>
      <c r="F99" s="3" t="str">
        <f t="shared" si="3"/>
        <v>[geneatalas]_Malignant neoplasm of kidney and other urinary organs</v>
      </c>
      <c r="G99" s="3">
        <v>189</v>
      </c>
      <c r="H99" s="3" t="s">
        <v>1708</v>
      </c>
      <c r="I99" s="3" t="s">
        <v>19</v>
      </c>
      <c r="J99" s="3" t="s">
        <v>1529</v>
      </c>
      <c r="M99"/>
    </row>
    <row r="100" spans="1:13" x14ac:dyDescent="0.25">
      <c r="A100" s="3" t="s">
        <v>1622</v>
      </c>
      <c r="B100" s="3" t="s">
        <v>181</v>
      </c>
      <c r="C100" s="3" t="s">
        <v>865</v>
      </c>
      <c r="D100" s="3" t="s">
        <v>886</v>
      </c>
      <c r="E100" s="3" t="s">
        <v>865</v>
      </c>
      <c r="F100" s="3" t="str">
        <f t="shared" si="3"/>
        <v>[geneatalas]_Malignant neoplasm of ovary</v>
      </c>
      <c r="G100" s="3">
        <v>183</v>
      </c>
      <c r="H100" s="3" t="s">
        <v>1753</v>
      </c>
      <c r="I100" s="3" t="s">
        <v>19</v>
      </c>
      <c r="J100" s="3" t="s">
        <v>19</v>
      </c>
      <c r="M100"/>
    </row>
    <row r="101" spans="1:13" x14ac:dyDescent="0.25">
      <c r="A101" s="3" t="s">
        <v>1622</v>
      </c>
      <c r="B101" s="3" t="s">
        <v>395</v>
      </c>
      <c r="C101" s="3" t="s">
        <v>865</v>
      </c>
      <c r="D101" s="3" t="s">
        <v>886</v>
      </c>
      <c r="E101" s="3" t="s">
        <v>865</v>
      </c>
      <c r="F101" s="3" t="str">
        <f t="shared" si="3"/>
        <v>[geneatalas]_Menopausal &amp; postmenopausal disorders</v>
      </c>
      <c r="G101" s="3">
        <v>627</v>
      </c>
      <c r="H101" s="3" t="s">
        <v>1754</v>
      </c>
      <c r="I101" s="3" t="s">
        <v>1002</v>
      </c>
      <c r="J101" s="3" t="s">
        <v>1002</v>
      </c>
      <c r="M101"/>
    </row>
    <row r="102" spans="1:13" x14ac:dyDescent="0.25">
      <c r="A102" s="3" t="s">
        <v>1622</v>
      </c>
      <c r="B102" s="3" t="s">
        <v>377</v>
      </c>
      <c r="C102" s="3" t="s">
        <v>865</v>
      </c>
      <c r="D102" s="3" t="s">
        <v>886</v>
      </c>
      <c r="E102" s="3" t="s">
        <v>865</v>
      </c>
      <c r="F102" s="3" t="str">
        <f t="shared" si="3"/>
        <v>[geneatalas]_Myocardial infarction</v>
      </c>
      <c r="G102" s="3">
        <v>410</v>
      </c>
      <c r="H102" s="3" t="s">
        <v>1755</v>
      </c>
      <c r="I102" s="3" t="s">
        <v>1003</v>
      </c>
      <c r="J102" s="3" t="s">
        <v>1524</v>
      </c>
      <c r="M102"/>
    </row>
    <row r="103" spans="1:13" x14ac:dyDescent="0.25">
      <c r="A103" s="3" t="s">
        <v>1622</v>
      </c>
      <c r="B103" s="3" t="s">
        <v>407</v>
      </c>
      <c r="C103" s="3" t="s">
        <v>865</v>
      </c>
      <c r="D103" s="3" t="s">
        <v>886</v>
      </c>
      <c r="E103" s="3" t="s">
        <v>865</v>
      </c>
      <c r="F103" s="3" t="str">
        <f t="shared" si="3"/>
        <v>[geneatalas]_Nasal polyps</v>
      </c>
      <c r="G103" s="3">
        <v>471</v>
      </c>
      <c r="H103" s="3" t="s">
        <v>1756</v>
      </c>
      <c r="I103" s="3" t="s">
        <v>1002</v>
      </c>
      <c r="J103" s="3" t="s">
        <v>1002</v>
      </c>
      <c r="M103"/>
    </row>
    <row r="104" spans="1:13" x14ac:dyDescent="0.25">
      <c r="A104" s="3" t="s">
        <v>1622</v>
      </c>
      <c r="B104" s="3" t="s">
        <v>416</v>
      </c>
      <c r="C104" s="3" t="s">
        <v>865</v>
      </c>
      <c r="D104" s="3" t="s">
        <v>886</v>
      </c>
      <c r="E104" s="3" t="s">
        <v>865</v>
      </c>
      <c r="F104" s="3" t="str">
        <f t="shared" si="3"/>
        <v>[geneatalas]_Neoplasm of uncertain behavior</v>
      </c>
      <c r="G104" s="3">
        <v>238</v>
      </c>
      <c r="H104" s="3" t="s">
        <v>1757</v>
      </c>
      <c r="I104" s="3" t="s">
        <v>19</v>
      </c>
      <c r="J104" s="3" t="s">
        <v>19</v>
      </c>
      <c r="M104"/>
    </row>
    <row r="105" spans="1:13" x14ac:dyDescent="0.25">
      <c r="A105" s="3" t="s">
        <v>1622</v>
      </c>
      <c r="B105" s="3" t="s">
        <v>341</v>
      </c>
      <c r="C105" s="3" t="s">
        <v>865</v>
      </c>
      <c r="D105" s="3" t="s">
        <v>886</v>
      </c>
      <c r="E105" s="3" t="s">
        <v>865</v>
      </c>
      <c r="F105" s="3" t="str">
        <f t="shared" si="3"/>
        <v>[geneatalas]_Nephrotic syndrome without mention of glomerulonephritis</v>
      </c>
      <c r="G105" s="3">
        <v>581</v>
      </c>
      <c r="H105" s="3" t="s">
        <v>1758</v>
      </c>
      <c r="I105" s="3" t="s">
        <v>1528</v>
      </c>
      <c r="J105" s="3" t="s">
        <v>1528</v>
      </c>
      <c r="M105"/>
    </row>
    <row r="106" spans="1:13" x14ac:dyDescent="0.25">
      <c r="A106" s="3" t="s">
        <v>1622</v>
      </c>
      <c r="B106" s="3" t="s">
        <v>336</v>
      </c>
      <c r="C106" s="3" t="s">
        <v>865</v>
      </c>
      <c r="D106" s="3" t="s">
        <v>886</v>
      </c>
      <c r="E106" s="3" t="s">
        <v>865</v>
      </c>
      <c r="F106" s="3" t="str">
        <f t="shared" si="3"/>
        <v>[geneatalas]_Non-Hodgkins lymphoma</v>
      </c>
      <c r="G106" s="3">
        <v>2028</v>
      </c>
      <c r="H106" s="3" t="s">
        <v>1759</v>
      </c>
      <c r="I106" s="3" t="s">
        <v>19</v>
      </c>
      <c r="J106" s="3" t="s">
        <v>1527</v>
      </c>
      <c r="M106"/>
    </row>
    <row r="107" spans="1:13" x14ac:dyDescent="0.25">
      <c r="A107" s="3" t="s">
        <v>1622</v>
      </c>
      <c r="B107" s="3" t="s">
        <v>179</v>
      </c>
      <c r="C107" s="3" t="s">
        <v>865</v>
      </c>
      <c r="D107" s="3" t="s">
        <v>886</v>
      </c>
      <c r="E107" s="3" t="s">
        <v>865</v>
      </c>
      <c r="F107" s="3" t="str">
        <f t="shared" si="3"/>
        <v>[geneatalas]_Non-melanoma skin cancer</v>
      </c>
      <c r="G107" s="3">
        <v>173</v>
      </c>
      <c r="H107" s="3" t="s">
        <v>1760</v>
      </c>
      <c r="I107" s="3" t="s">
        <v>19</v>
      </c>
      <c r="J107" s="3" t="s">
        <v>1530</v>
      </c>
      <c r="M107"/>
    </row>
    <row r="108" spans="1:13" x14ac:dyDescent="0.25">
      <c r="A108" s="3" t="s">
        <v>1622</v>
      </c>
      <c r="B108" s="3" t="s">
        <v>344</v>
      </c>
      <c r="C108" s="3" t="s">
        <v>865</v>
      </c>
      <c r="D108" s="3" t="s">
        <v>886</v>
      </c>
      <c r="E108" s="3" t="s">
        <v>865</v>
      </c>
      <c r="F108" s="3" t="str">
        <f t="shared" si="3"/>
        <v>[geneatalas]_Nonrheumatic aortic valve disorders</v>
      </c>
      <c r="G108" s="3">
        <v>4241</v>
      </c>
      <c r="H108" s="3" t="s">
        <v>1740</v>
      </c>
      <c r="I108" s="3" t="s">
        <v>1003</v>
      </c>
      <c r="J108" s="3" t="s">
        <v>1525</v>
      </c>
      <c r="M108"/>
    </row>
    <row r="109" spans="1:13" x14ac:dyDescent="0.25">
      <c r="A109" s="3" t="s">
        <v>1622</v>
      </c>
      <c r="B109" s="3" t="s">
        <v>60</v>
      </c>
      <c r="C109" s="3" t="s">
        <v>865</v>
      </c>
      <c r="D109" s="3" t="s">
        <v>886</v>
      </c>
      <c r="E109" s="3" t="s">
        <v>865</v>
      </c>
      <c r="F109" s="3" t="str">
        <f t="shared" si="3"/>
        <v>[geneatalas]_Nonrheumatic mitral valve disorders</v>
      </c>
      <c r="G109" s="3">
        <v>4240</v>
      </c>
      <c r="H109" s="3" t="s">
        <v>1761</v>
      </c>
      <c r="I109" s="3" t="s">
        <v>1003</v>
      </c>
      <c r="J109" s="3" t="s">
        <v>1525</v>
      </c>
      <c r="M109"/>
    </row>
    <row r="110" spans="1:13" x14ac:dyDescent="0.25">
      <c r="A110" s="3" t="s">
        <v>1622</v>
      </c>
      <c r="B110" s="3" t="s">
        <v>323</v>
      </c>
      <c r="C110" s="3" t="s">
        <v>865</v>
      </c>
      <c r="D110" s="3" t="s">
        <v>886</v>
      </c>
      <c r="E110" s="3" t="s">
        <v>865</v>
      </c>
      <c r="F110" s="3" t="str">
        <f t="shared" si="3"/>
        <v>[geneatalas]_Nontoxic uninodular goiter</v>
      </c>
      <c r="G110" s="3">
        <v>2410</v>
      </c>
      <c r="H110" s="3" t="s">
        <v>1763</v>
      </c>
      <c r="I110" s="3" t="s">
        <v>1002</v>
      </c>
      <c r="J110" s="3" t="s">
        <v>1002</v>
      </c>
      <c r="M110"/>
    </row>
    <row r="111" spans="1:13" x14ac:dyDescent="0.25">
      <c r="A111" s="3" t="s">
        <v>1622</v>
      </c>
      <c r="B111" s="3" t="s">
        <v>439</v>
      </c>
      <c r="C111" s="3" t="s">
        <v>865</v>
      </c>
      <c r="D111" s="3" t="s">
        <v>886</v>
      </c>
      <c r="E111" s="3" t="s">
        <v>865</v>
      </c>
      <c r="F111" s="3" t="str">
        <f t="shared" si="3"/>
        <v>[geneatalas]_Occlusion and stenosis of precerebral arteries</v>
      </c>
      <c r="G111" s="3">
        <v>433</v>
      </c>
      <c r="H111" s="3" t="s">
        <v>1764</v>
      </c>
      <c r="I111" s="3" t="s">
        <v>1003</v>
      </c>
      <c r="J111" s="3" t="s">
        <v>1524</v>
      </c>
      <c r="M111"/>
    </row>
    <row r="112" spans="1:13" x14ac:dyDescent="0.25">
      <c r="A112" s="3" t="s">
        <v>1622</v>
      </c>
      <c r="B112" s="3" t="s">
        <v>252</v>
      </c>
      <c r="C112" s="3" t="s">
        <v>865</v>
      </c>
      <c r="D112" s="3" t="s">
        <v>886</v>
      </c>
      <c r="E112" s="3" t="s">
        <v>865</v>
      </c>
      <c r="F112" s="3" t="str">
        <f t="shared" si="3"/>
        <v>[geneatalas]_Occlusion of cerebral arteries, with cerebral infarction</v>
      </c>
      <c r="G112" s="3">
        <v>434</v>
      </c>
      <c r="H112" s="3" t="s">
        <v>1716</v>
      </c>
      <c r="I112" s="3" t="s">
        <v>1003</v>
      </c>
      <c r="J112" s="3" t="s">
        <v>1524</v>
      </c>
      <c r="M112"/>
    </row>
    <row r="113" spans="1:13" x14ac:dyDescent="0.25">
      <c r="A113" s="3" t="s">
        <v>1622</v>
      </c>
      <c r="B113" s="3" t="s">
        <v>417</v>
      </c>
      <c r="C113" s="3" t="s">
        <v>865</v>
      </c>
      <c r="D113" s="3" t="s">
        <v>886</v>
      </c>
      <c r="E113" s="3" t="s">
        <v>865</v>
      </c>
      <c r="F113" s="3" t="str">
        <f t="shared" si="3"/>
        <v>[geneatalas]_Osteoarthrosis</v>
      </c>
      <c r="G113" s="3">
        <v>715</v>
      </c>
      <c r="H113" s="3" t="s">
        <v>1699</v>
      </c>
      <c r="I113" s="3" t="s">
        <v>1517</v>
      </c>
      <c r="J113" s="3" t="s">
        <v>1517</v>
      </c>
      <c r="M113"/>
    </row>
    <row r="114" spans="1:13" x14ac:dyDescent="0.25">
      <c r="A114" s="3" t="s">
        <v>1622</v>
      </c>
      <c r="B114" s="3" t="s">
        <v>126</v>
      </c>
      <c r="C114" s="3" t="s">
        <v>865</v>
      </c>
      <c r="D114" s="3" t="s">
        <v>886</v>
      </c>
      <c r="E114" s="3" t="s">
        <v>865</v>
      </c>
      <c r="F114" s="3" t="str">
        <f t="shared" si="3"/>
        <v>[geneatalas]_Osteopenia</v>
      </c>
      <c r="G114" s="3">
        <v>7339</v>
      </c>
      <c r="H114" s="3" t="s">
        <v>1765</v>
      </c>
      <c r="I114" s="3" t="s">
        <v>1517</v>
      </c>
      <c r="J114" s="3" t="s">
        <v>1517</v>
      </c>
      <c r="M114"/>
    </row>
    <row r="115" spans="1:13" x14ac:dyDescent="0.25">
      <c r="A115" s="3" t="s">
        <v>1622</v>
      </c>
      <c r="B115" s="3" t="s">
        <v>57</v>
      </c>
      <c r="C115" s="3" t="s">
        <v>865</v>
      </c>
      <c r="D115" s="3" t="s">
        <v>886</v>
      </c>
      <c r="E115" s="3" t="s">
        <v>865</v>
      </c>
      <c r="F115" s="3" t="str">
        <f t="shared" si="3"/>
        <v>[geneatalas]_Osteoporosis</v>
      </c>
      <c r="G115" s="3">
        <v>7330</v>
      </c>
      <c r="H115" s="3" t="s">
        <v>1766</v>
      </c>
      <c r="I115" s="3" t="s">
        <v>1517</v>
      </c>
      <c r="J115" s="3" t="s">
        <v>1517</v>
      </c>
      <c r="M115"/>
    </row>
    <row r="116" spans="1:13" x14ac:dyDescent="0.25">
      <c r="A116" s="3" t="s">
        <v>1622</v>
      </c>
      <c r="B116" s="3" t="s">
        <v>186</v>
      </c>
      <c r="C116" s="3" t="s">
        <v>865</v>
      </c>
      <c r="D116" s="3" t="s">
        <v>886</v>
      </c>
      <c r="E116" s="3" t="s">
        <v>865</v>
      </c>
      <c r="F116" s="3" t="str">
        <f t="shared" si="3"/>
        <v>[geneatalas]_Osteoporosis, NOS or other</v>
      </c>
      <c r="G116" s="3">
        <v>7330</v>
      </c>
      <c r="H116" s="3" t="s">
        <v>1766</v>
      </c>
      <c r="I116" s="3" t="s">
        <v>1517</v>
      </c>
      <c r="J116" s="3" t="s">
        <v>1517</v>
      </c>
      <c r="M116"/>
    </row>
    <row r="117" spans="1:13" x14ac:dyDescent="0.25">
      <c r="A117" s="3" t="s">
        <v>1622</v>
      </c>
      <c r="B117" s="3" t="s">
        <v>54</v>
      </c>
      <c r="C117" s="3" t="s">
        <v>865</v>
      </c>
      <c r="D117" s="3" t="s">
        <v>886</v>
      </c>
      <c r="E117" s="3" t="s">
        <v>865</v>
      </c>
      <c r="F117" s="3" t="str">
        <f t="shared" si="3"/>
        <v>[geneatalas]_Osteoporosis, osteopenia, &amp; pathological fractures</v>
      </c>
      <c r="G117" s="3">
        <v>733</v>
      </c>
      <c r="H117" s="3" t="s">
        <v>1767</v>
      </c>
      <c r="I117" s="3" t="s">
        <v>1517</v>
      </c>
      <c r="J117" s="3" t="s">
        <v>1517</v>
      </c>
      <c r="M117"/>
    </row>
    <row r="118" spans="1:13" x14ac:dyDescent="0.25">
      <c r="A118" s="3" t="s">
        <v>1622</v>
      </c>
      <c r="B118" s="3" t="s">
        <v>54</v>
      </c>
      <c r="C118" s="3" t="s">
        <v>865</v>
      </c>
      <c r="D118" s="3" t="s">
        <v>886</v>
      </c>
      <c r="E118" s="3" t="s">
        <v>865</v>
      </c>
      <c r="F118" s="3" t="str">
        <f t="shared" si="3"/>
        <v>[geneatalas]_Osteoporosis, osteopenia, &amp; pathological fractures</v>
      </c>
      <c r="G118" s="3">
        <v>733</v>
      </c>
      <c r="H118" s="3" t="s">
        <v>1767</v>
      </c>
      <c r="I118" s="3" t="s">
        <v>1517</v>
      </c>
      <c r="J118" s="3" t="s">
        <v>1517</v>
      </c>
      <c r="M118"/>
    </row>
    <row r="119" spans="1:13" x14ac:dyDescent="0.25">
      <c r="A119" s="3" t="s">
        <v>1622</v>
      </c>
      <c r="B119" s="3" t="s">
        <v>72</v>
      </c>
      <c r="C119" s="3" t="s">
        <v>865</v>
      </c>
      <c r="D119" s="3" t="s">
        <v>886</v>
      </c>
      <c r="E119" s="3" t="s">
        <v>865</v>
      </c>
      <c r="F119" s="3" t="str">
        <f t="shared" si="3"/>
        <v>[geneatalas]_Other aneurysm</v>
      </c>
      <c r="G119" s="3">
        <v>442</v>
      </c>
      <c r="H119" s="3" t="s">
        <v>1768</v>
      </c>
      <c r="I119" s="3" t="s">
        <v>1003</v>
      </c>
      <c r="J119" s="3" t="s">
        <v>1524</v>
      </c>
      <c r="M119"/>
    </row>
    <row r="120" spans="1:13" x14ac:dyDescent="0.25">
      <c r="A120" s="3" t="s">
        <v>1622</v>
      </c>
      <c r="B120" s="3" t="s">
        <v>260</v>
      </c>
      <c r="C120" s="3" t="s">
        <v>865</v>
      </c>
      <c r="D120" s="3" t="s">
        <v>886</v>
      </c>
      <c r="E120" s="3" t="s">
        <v>865</v>
      </c>
      <c r="F120" s="3" t="str">
        <f t="shared" si="3"/>
        <v>[geneatalas]_Other disorders of prostate</v>
      </c>
      <c r="G120" s="3">
        <v>602</v>
      </c>
      <c r="H120" s="3" t="s">
        <v>1769</v>
      </c>
      <c r="I120" s="3" t="s">
        <v>1002</v>
      </c>
      <c r="J120" s="3" t="s">
        <v>1002</v>
      </c>
      <c r="M120"/>
    </row>
    <row r="121" spans="1:13" x14ac:dyDescent="0.25">
      <c r="A121" s="3" t="s">
        <v>1622</v>
      </c>
      <c r="B121" s="3" t="s">
        <v>189</v>
      </c>
      <c r="C121" s="3" t="s">
        <v>865</v>
      </c>
      <c r="D121" s="3" t="s">
        <v>886</v>
      </c>
      <c r="E121" s="3" t="s">
        <v>865</v>
      </c>
      <c r="F121" s="3" t="str">
        <f t="shared" si="3"/>
        <v>[geneatalas]_Other disorders of the kidney and ureters</v>
      </c>
      <c r="G121" s="3">
        <v>593</v>
      </c>
      <c r="H121" s="3" t="s">
        <v>1770</v>
      </c>
      <c r="I121" s="3" t="s">
        <v>1528</v>
      </c>
      <c r="J121" s="3" t="s">
        <v>1528</v>
      </c>
      <c r="M121"/>
    </row>
    <row r="122" spans="1:13" x14ac:dyDescent="0.25">
      <c r="A122" s="3" t="s">
        <v>1622</v>
      </c>
      <c r="B122" s="3" t="s">
        <v>302</v>
      </c>
      <c r="C122" s="3" t="s">
        <v>865</v>
      </c>
      <c r="D122" s="3" t="s">
        <v>886</v>
      </c>
      <c r="E122" s="3" t="s">
        <v>865</v>
      </c>
      <c r="F122" s="3" t="str">
        <f t="shared" si="3"/>
        <v>[geneatalas]_Other forms of chronic heart disease</v>
      </c>
      <c r="G122" s="3">
        <v>414</v>
      </c>
      <c r="H122" s="3" t="s">
        <v>1719</v>
      </c>
      <c r="I122" s="3" t="s">
        <v>1003</v>
      </c>
      <c r="J122" s="3" t="s">
        <v>1525</v>
      </c>
      <c r="M122"/>
    </row>
    <row r="123" spans="1:13" x14ac:dyDescent="0.25">
      <c r="A123" s="3" t="s">
        <v>1622</v>
      </c>
      <c r="B123" s="3" t="s">
        <v>321</v>
      </c>
      <c r="C123" s="3" t="s">
        <v>865</v>
      </c>
      <c r="D123" s="3" t="s">
        <v>886</v>
      </c>
      <c r="E123" s="3" t="s">
        <v>865</v>
      </c>
      <c r="F123" s="3" t="str">
        <f t="shared" si="3"/>
        <v>[geneatalas]_Other specified osteoporosis</v>
      </c>
      <c r="G123" s="3">
        <v>7330</v>
      </c>
      <c r="H123" s="3" t="s">
        <v>1766</v>
      </c>
      <c r="I123" s="3" t="s">
        <v>1517</v>
      </c>
      <c r="J123" s="3" t="s">
        <v>1517</v>
      </c>
      <c r="M123"/>
    </row>
    <row r="124" spans="1:13" x14ac:dyDescent="0.25">
      <c r="A124" s="3" t="s">
        <v>1622</v>
      </c>
      <c r="B124" s="3" t="s">
        <v>51</v>
      </c>
      <c r="C124" s="3" t="s">
        <v>865</v>
      </c>
      <c r="D124" s="3" t="s">
        <v>886</v>
      </c>
      <c r="E124" s="3" t="s">
        <v>865</v>
      </c>
      <c r="F124" s="3" t="str">
        <f t="shared" si="3"/>
        <v>[geneatalas]_Ovarian cancer</v>
      </c>
      <c r="G124" s="3">
        <v>183</v>
      </c>
      <c r="H124" s="3" t="s">
        <v>1753</v>
      </c>
      <c r="I124" s="3" t="s">
        <v>19</v>
      </c>
      <c r="J124" s="3" t="s">
        <v>19</v>
      </c>
      <c r="M124"/>
    </row>
    <row r="125" spans="1:13" x14ac:dyDescent="0.25">
      <c r="A125" s="3" t="s">
        <v>1622</v>
      </c>
      <c r="B125" s="3" t="s">
        <v>328</v>
      </c>
      <c r="C125" s="3" t="s">
        <v>865</v>
      </c>
      <c r="D125" s="3" t="s">
        <v>886</v>
      </c>
      <c r="E125" s="3" t="s">
        <v>865</v>
      </c>
      <c r="F125" s="3" t="str">
        <f t="shared" si="3"/>
        <v>[geneatalas]_Paralytic ileus</v>
      </c>
      <c r="G125" s="3">
        <v>5601</v>
      </c>
      <c r="H125" s="3" t="s">
        <v>1771</v>
      </c>
      <c r="I125" s="3" t="s">
        <v>1002</v>
      </c>
      <c r="J125" s="3" t="s">
        <v>1002</v>
      </c>
      <c r="M125"/>
    </row>
    <row r="126" spans="1:13" x14ac:dyDescent="0.25">
      <c r="A126" s="3" t="s">
        <v>1622</v>
      </c>
      <c r="B126" s="3" t="s">
        <v>124</v>
      </c>
      <c r="C126" s="3" t="s">
        <v>865</v>
      </c>
      <c r="D126" s="3" t="s">
        <v>886</v>
      </c>
      <c r="E126" s="3" t="s">
        <v>865</v>
      </c>
      <c r="F126" s="3" t="str">
        <f t="shared" si="3"/>
        <v>[geneatalas]_Peripheral vascular disease</v>
      </c>
      <c r="G126" s="3">
        <v>443</v>
      </c>
      <c r="H126" s="3" t="s">
        <v>1772</v>
      </c>
      <c r="I126" s="3" t="s">
        <v>1003</v>
      </c>
      <c r="J126" s="3" t="s">
        <v>1524</v>
      </c>
      <c r="M126"/>
    </row>
    <row r="127" spans="1:13" x14ac:dyDescent="0.25">
      <c r="A127" s="3" t="s">
        <v>1622</v>
      </c>
      <c r="B127" s="3" t="s">
        <v>368</v>
      </c>
      <c r="C127" s="3" t="s">
        <v>865</v>
      </c>
      <c r="D127" s="3" t="s">
        <v>886</v>
      </c>
      <c r="E127" s="3" t="s">
        <v>865</v>
      </c>
      <c r="F127" s="3" t="str">
        <f t="shared" si="3"/>
        <v>[geneatalas]_Phlebitis and thrombophlebitis</v>
      </c>
      <c r="G127" s="3">
        <v>451</v>
      </c>
      <c r="H127" s="3" t="s">
        <v>1773</v>
      </c>
      <c r="I127" s="3" t="s">
        <v>1003</v>
      </c>
      <c r="J127" s="3" t="s">
        <v>1524</v>
      </c>
      <c r="M127"/>
    </row>
    <row r="128" spans="1:13" x14ac:dyDescent="0.25">
      <c r="A128" s="3" t="s">
        <v>1622</v>
      </c>
      <c r="B128" s="3" t="s">
        <v>431</v>
      </c>
      <c r="C128" s="3" t="s">
        <v>865</v>
      </c>
      <c r="D128" s="3" t="s">
        <v>886</v>
      </c>
      <c r="E128" s="3" t="s">
        <v>865</v>
      </c>
      <c r="F128" s="3" t="str">
        <f t="shared" si="3"/>
        <v>[geneatalas]_Pleurisy; pleural effusion</v>
      </c>
      <c r="G128" s="3">
        <v>511</v>
      </c>
      <c r="H128" s="3" t="s">
        <v>1774</v>
      </c>
      <c r="I128" s="3" t="s">
        <v>1004</v>
      </c>
      <c r="J128" s="3" t="s">
        <v>1004</v>
      </c>
      <c r="M128"/>
    </row>
    <row r="129" spans="1:13" x14ac:dyDescent="0.25">
      <c r="A129" s="3" t="s">
        <v>1622</v>
      </c>
      <c r="B129" s="3" t="s">
        <v>364</v>
      </c>
      <c r="C129" s="3" t="s">
        <v>865</v>
      </c>
      <c r="D129" s="3" t="s">
        <v>886</v>
      </c>
      <c r="E129" s="3" t="s">
        <v>865</v>
      </c>
      <c r="F129" s="3" t="str">
        <f t="shared" si="3"/>
        <v>[geneatalas]_Primary/intrinsic cardiomyopathies</v>
      </c>
      <c r="G129" s="3">
        <v>4254</v>
      </c>
      <c r="H129" s="3" t="s">
        <v>1714</v>
      </c>
      <c r="I129" s="3" t="s">
        <v>1003</v>
      </c>
      <c r="J129" s="3" t="s">
        <v>1525</v>
      </c>
      <c r="M129"/>
    </row>
    <row r="130" spans="1:13" x14ac:dyDescent="0.25">
      <c r="A130" s="3" t="s">
        <v>1622</v>
      </c>
      <c r="B130" s="3" t="s">
        <v>217</v>
      </c>
      <c r="C130" s="3" t="s">
        <v>865</v>
      </c>
      <c r="D130" s="3" t="s">
        <v>886</v>
      </c>
      <c r="E130" s="3" t="s">
        <v>865</v>
      </c>
      <c r="F130" s="3" t="str">
        <f t="shared" si="3"/>
        <v>[geneatalas]_Proteinuria</v>
      </c>
      <c r="G130" s="3">
        <v>7910</v>
      </c>
      <c r="H130" s="3" t="s">
        <v>1775</v>
      </c>
      <c r="I130" s="3" t="s">
        <v>1528</v>
      </c>
      <c r="J130" s="3" t="s">
        <v>1528</v>
      </c>
      <c r="M130"/>
    </row>
    <row r="131" spans="1:13" x14ac:dyDescent="0.25">
      <c r="A131" s="3" t="s">
        <v>1622</v>
      </c>
      <c r="B131" s="3" t="s">
        <v>400</v>
      </c>
      <c r="C131" s="3" t="s">
        <v>865</v>
      </c>
      <c r="D131" s="3" t="s">
        <v>886</v>
      </c>
      <c r="E131" s="3" t="s">
        <v>865</v>
      </c>
      <c r="F131" s="3" t="str">
        <f t="shared" si="3"/>
        <v>[geneatalas]_Psoriasis</v>
      </c>
      <c r="G131" s="3">
        <v>696</v>
      </c>
      <c r="H131" s="3" t="s">
        <v>1776</v>
      </c>
      <c r="I131" s="3" t="s">
        <v>1004</v>
      </c>
      <c r="J131" s="3" t="s">
        <v>1004</v>
      </c>
      <c r="M131"/>
    </row>
    <row r="132" spans="1:13" x14ac:dyDescent="0.25">
      <c r="A132" s="3" t="s">
        <v>1622</v>
      </c>
      <c r="B132" s="3" t="s">
        <v>82</v>
      </c>
      <c r="C132" s="3" t="s">
        <v>865</v>
      </c>
      <c r="D132" s="3" t="s">
        <v>886</v>
      </c>
      <c r="E132" s="3" t="s">
        <v>865</v>
      </c>
      <c r="F132" s="3" t="str">
        <f t="shared" ref="F132:F195" si="4">"["&amp;A132&amp;"]_"&amp;B132</f>
        <v>[geneatalas]_Renal failure</v>
      </c>
      <c r="G132" s="3">
        <v>586</v>
      </c>
      <c r="H132" s="3" t="s">
        <v>1693</v>
      </c>
      <c r="I132" s="3" t="s">
        <v>1528</v>
      </c>
      <c r="J132" s="3" t="s">
        <v>1528</v>
      </c>
      <c r="M132"/>
    </row>
    <row r="133" spans="1:13" x14ac:dyDescent="0.25">
      <c r="A133" s="3" t="s">
        <v>1622</v>
      </c>
      <c r="B133" s="3" t="s">
        <v>224</v>
      </c>
      <c r="C133" s="3" t="s">
        <v>865</v>
      </c>
      <c r="D133" s="3" t="s">
        <v>886</v>
      </c>
      <c r="E133" s="3" t="s">
        <v>865</v>
      </c>
      <c r="F133" s="3" t="str">
        <f t="shared" si="4"/>
        <v>[geneatalas]_Renal failure NOS</v>
      </c>
      <c r="G133" s="3">
        <v>586</v>
      </c>
      <c r="H133" s="3" t="s">
        <v>1777</v>
      </c>
      <c r="I133" s="3" t="s">
        <v>1528</v>
      </c>
      <c r="J133" s="3" t="s">
        <v>1528</v>
      </c>
      <c r="M133"/>
    </row>
    <row r="134" spans="1:13" x14ac:dyDescent="0.25">
      <c r="A134" s="3" t="s">
        <v>1622</v>
      </c>
      <c r="B134" s="3" t="s">
        <v>363</v>
      </c>
      <c r="C134" s="3" t="s">
        <v>865</v>
      </c>
      <c r="D134" s="3" t="s">
        <v>886</v>
      </c>
      <c r="E134" s="3" t="s">
        <v>865</v>
      </c>
      <c r="F134" s="3" t="str">
        <f t="shared" si="4"/>
        <v>[geneatalas]_Respiratory failure</v>
      </c>
      <c r="G134" s="3">
        <v>518</v>
      </c>
      <c r="H134" s="3" t="s">
        <v>1778</v>
      </c>
      <c r="I134" s="3" t="s">
        <v>1002</v>
      </c>
      <c r="J134" s="3" t="s">
        <v>1515</v>
      </c>
      <c r="M134"/>
    </row>
    <row r="135" spans="1:13" x14ac:dyDescent="0.25">
      <c r="A135" s="3" t="s">
        <v>1622</v>
      </c>
      <c r="B135" s="3" t="s">
        <v>97</v>
      </c>
      <c r="C135" s="3" t="s">
        <v>865</v>
      </c>
      <c r="D135" s="3" t="s">
        <v>886</v>
      </c>
      <c r="E135" s="3" t="s">
        <v>865</v>
      </c>
      <c r="F135" s="3" t="str">
        <f t="shared" si="4"/>
        <v>[geneatalas]_Rheumatoid arthritis &amp; related inflammatory polyarthropathies</v>
      </c>
      <c r="G135" s="3">
        <v>714</v>
      </c>
      <c r="H135" s="3" t="s">
        <v>1779</v>
      </c>
      <c r="I135" s="3" t="s">
        <v>1004</v>
      </c>
      <c r="J135" s="3" t="s">
        <v>1004</v>
      </c>
      <c r="M135"/>
    </row>
    <row r="136" spans="1:13" x14ac:dyDescent="0.25">
      <c r="A136" s="3" t="s">
        <v>1622</v>
      </c>
      <c r="B136" s="3" t="s">
        <v>373</v>
      </c>
      <c r="C136" s="3" t="s">
        <v>865</v>
      </c>
      <c r="D136" s="3" t="s">
        <v>886</v>
      </c>
      <c r="E136" s="3" t="s">
        <v>865</v>
      </c>
      <c r="F136" s="3" t="str">
        <f t="shared" si="4"/>
        <v>[geneatalas]_Sensorineural hearing loss</v>
      </c>
      <c r="G136" s="3">
        <v>3891</v>
      </c>
      <c r="H136" s="3" t="s">
        <v>1780</v>
      </c>
      <c r="I136" s="3" t="s">
        <v>1516</v>
      </c>
      <c r="J136" s="3" t="s">
        <v>1516</v>
      </c>
      <c r="M136"/>
    </row>
    <row r="137" spans="1:13" x14ac:dyDescent="0.25">
      <c r="A137" s="3" t="s">
        <v>1622</v>
      </c>
      <c r="B137" s="3" t="s">
        <v>161</v>
      </c>
      <c r="C137" s="3" t="s">
        <v>865</v>
      </c>
      <c r="D137" s="3" t="s">
        <v>886</v>
      </c>
      <c r="E137" s="3" t="s">
        <v>865</v>
      </c>
      <c r="F137" s="3" t="str">
        <f t="shared" si="4"/>
        <v>[geneatalas]_Skin cancer</v>
      </c>
      <c r="G137" s="3">
        <v>173</v>
      </c>
      <c r="H137" s="3" t="s">
        <v>1760</v>
      </c>
      <c r="I137" s="3" t="s">
        <v>19</v>
      </c>
      <c r="J137" s="3" t="s">
        <v>1530</v>
      </c>
      <c r="M137"/>
    </row>
    <row r="138" spans="1:13" x14ac:dyDescent="0.25">
      <c r="A138" s="3" t="s">
        <v>1622</v>
      </c>
      <c r="B138" s="3" t="s">
        <v>55</v>
      </c>
      <c r="C138" s="3" t="s">
        <v>865</v>
      </c>
      <c r="D138" s="3" t="s">
        <v>886</v>
      </c>
      <c r="E138" s="3" t="s">
        <v>865</v>
      </c>
      <c r="F138" s="3" t="str">
        <f t="shared" si="4"/>
        <v>[geneatalas]_Sleep apnea</v>
      </c>
      <c r="G138" s="3">
        <v>7860</v>
      </c>
      <c r="H138" s="3" t="s">
        <v>1781</v>
      </c>
      <c r="I138" s="3" t="s">
        <v>1002</v>
      </c>
      <c r="J138" s="3" t="s">
        <v>1002</v>
      </c>
      <c r="M138"/>
    </row>
    <row r="139" spans="1:13" x14ac:dyDescent="0.25">
      <c r="A139" s="3" t="s">
        <v>1622</v>
      </c>
      <c r="B139" s="3" t="s">
        <v>426</v>
      </c>
      <c r="C139" s="3" t="s">
        <v>865</v>
      </c>
      <c r="D139" s="3" t="s">
        <v>886</v>
      </c>
      <c r="E139" s="3" t="s">
        <v>865</v>
      </c>
      <c r="F139" s="3" t="str">
        <f t="shared" si="4"/>
        <v>[geneatalas]_Spondylosis with myelopathy</v>
      </c>
      <c r="G139" s="3">
        <v>7211</v>
      </c>
      <c r="H139" s="3" t="s">
        <v>1782</v>
      </c>
      <c r="I139" s="3" t="s">
        <v>1517</v>
      </c>
      <c r="J139" s="3" t="s">
        <v>1517</v>
      </c>
      <c r="M139"/>
    </row>
    <row r="140" spans="1:13" x14ac:dyDescent="0.25">
      <c r="A140" s="3" t="s">
        <v>1622</v>
      </c>
      <c r="B140" s="3" t="s">
        <v>145</v>
      </c>
      <c r="C140" s="3" t="s">
        <v>865</v>
      </c>
      <c r="D140" s="3" t="s">
        <v>886</v>
      </c>
      <c r="E140" s="3" t="s">
        <v>865</v>
      </c>
      <c r="F140" s="3" t="str">
        <f t="shared" si="4"/>
        <v>[geneatalas]_Testicular dysfunction</v>
      </c>
      <c r="G140" s="3">
        <v>257</v>
      </c>
      <c r="H140" s="3" t="s">
        <v>1783</v>
      </c>
      <c r="I140" s="3" t="s">
        <v>1002</v>
      </c>
      <c r="J140" s="3" t="s">
        <v>1002</v>
      </c>
      <c r="M140"/>
    </row>
    <row r="141" spans="1:13" x14ac:dyDescent="0.25">
      <c r="A141" s="3" t="s">
        <v>1622</v>
      </c>
      <c r="B141" s="3" t="s">
        <v>317</v>
      </c>
      <c r="C141" s="3" t="s">
        <v>865</v>
      </c>
      <c r="D141" s="3" t="s">
        <v>886</v>
      </c>
      <c r="E141" s="3" t="s">
        <v>865</v>
      </c>
      <c r="F141" s="3" t="str">
        <f t="shared" si="4"/>
        <v>[geneatalas]_Transient cerebral ischemia</v>
      </c>
      <c r="G141" s="3">
        <v>435</v>
      </c>
      <c r="H141" s="3" t="s">
        <v>1784</v>
      </c>
      <c r="I141" s="3" t="s">
        <v>1003</v>
      </c>
      <c r="J141" s="3" t="s">
        <v>1524</v>
      </c>
      <c r="M141"/>
    </row>
    <row r="142" spans="1:13" x14ac:dyDescent="0.25">
      <c r="A142" s="3" t="s">
        <v>1622</v>
      </c>
      <c r="B142" s="3" t="s">
        <v>157</v>
      </c>
      <c r="C142" s="3" t="s">
        <v>865</v>
      </c>
      <c r="D142" s="3" t="s">
        <v>886</v>
      </c>
      <c r="E142" s="3" t="s">
        <v>865</v>
      </c>
      <c r="F142" s="3" t="str">
        <f t="shared" si="4"/>
        <v>[geneatalas]_Traumatic arthropathy</v>
      </c>
      <c r="G142" s="3">
        <v>7161</v>
      </c>
      <c r="H142" s="3" t="s">
        <v>1785</v>
      </c>
      <c r="I142" s="3" t="s">
        <v>1517</v>
      </c>
      <c r="J142" s="3" t="s">
        <v>1517</v>
      </c>
      <c r="M142"/>
    </row>
    <row r="143" spans="1:13" x14ac:dyDescent="0.25">
      <c r="A143" s="3" t="s">
        <v>1622</v>
      </c>
      <c r="B143" s="3" t="s">
        <v>201</v>
      </c>
      <c r="C143" s="3" t="s">
        <v>865</v>
      </c>
      <c r="D143" s="3" t="s">
        <v>886</v>
      </c>
      <c r="E143" s="3" t="s">
        <v>865</v>
      </c>
      <c r="F143" s="3" t="str">
        <f t="shared" si="4"/>
        <v>[geneatalas]_Unspecified polyarthropathy or polyarthritis</v>
      </c>
      <c r="G143" s="3">
        <v>7165</v>
      </c>
      <c r="H143" s="3" t="s">
        <v>1786</v>
      </c>
      <c r="I143" s="3" t="s">
        <v>1004</v>
      </c>
      <c r="J143" s="3" t="s">
        <v>1004</v>
      </c>
      <c r="M143"/>
    </row>
    <row r="144" spans="1:13" x14ac:dyDescent="0.25">
      <c r="A144" s="3" t="s">
        <v>1622</v>
      </c>
      <c r="B144" s="3" t="s">
        <v>76</v>
      </c>
      <c r="C144" s="3" t="s">
        <v>865</v>
      </c>
      <c r="D144" s="3" t="s">
        <v>886</v>
      </c>
      <c r="E144" s="3" t="s">
        <v>865</v>
      </c>
      <c r="F144" s="3" t="str">
        <f t="shared" si="4"/>
        <v>[geneatalas]_Unstable angina (intermediate coronary syndrome)</v>
      </c>
      <c r="G144" s="3">
        <v>411</v>
      </c>
      <c r="H144" s="3" t="s">
        <v>1696</v>
      </c>
      <c r="I144" s="3" t="s">
        <v>1003</v>
      </c>
      <c r="J144" s="3" t="s">
        <v>1524</v>
      </c>
      <c r="M144"/>
    </row>
    <row r="145" spans="1:13" x14ac:dyDescent="0.25">
      <c r="A145" s="3" t="s">
        <v>1622</v>
      </c>
      <c r="B145" s="3" t="s">
        <v>166</v>
      </c>
      <c r="C145" s="3" t="s">
        <v>865</v>
      </c>
      <c r="D145" s="3" t="s">
        <v>886</v>
      </c>
      <c r="E145" s="3" t="s">
        <v>865</v>
      </c>
      <c r="F145" s="3" t="str">
        <f t="shared" si="4"/>
        <v>[geneatalas]_Varicose veins</v>
      </c>
      <c r="G145" s="3">
        <v>456</v>
      </c>
      <c r="H145" s="3" t="s">
        <v>1788</v>
      </c>
      <c r="I145" s="3" t="s">
        <v>1003</v>
      </c>
      <c r="J145" s="3" t="s">
        <v>1524</v>
      </c>
      <c r="M145"/>
    </row>
    <row r="146" spans="1:13" x14ac:dyDescent="0.25">
      <c r="A146" s="3" t="s">
        <v>1622</v>
      </c>
      <c r="B146" s="3" t="s">
        <v>168</v>
      </c>
      <c r="C146" s="3" t="s">
        <v>865</v>
      </c>
      <c r="D146" s="3" t="s">
        <v>886</v>
      </c>
      <c r="E146" s="3" t="s">
        <v>865</v>
      </c>
      <c r="F146" s="3" t="str">
        <f t="shared" si="4"/>
        <v>[geneatalas]_Varicose veins of lower extremity</v>
      </c>
      <c r="G146" s="3">
        <v>454</v>
      </c>
      <c r="H146" s="3" t="s">
        <v>1787</v>
      </c>
      <c r="I146" s="3" t="s">
        <v>1003</v>
      </c>
      <c r="J146" s="3" t="s">
        <v>1524</v>
      </c>
      <c r="M146"/>
    </row>
    <row r="147" spans="1:13" x14ac:dyDescent="0.25">
      <c r="A147" s="3" t="s">
        <v>1622</v>
      </c>
      <c r="B147" s="3" t="s">
        <v>375</v>
      </c>
      <c r="C147" s="3" t="s">
        <v>865</v>
      </c>
      <c r="D147" s="3" t="s">
        <v>886</v>
      </c>
      <c r="E147" s="3" t="s">
        <v>865</v>
      </c>
      <c r="F147" s="3" t="str">
        <f t="shared" si="4"/>
        <v>[geneatalas]_Venous embolism &amp; thrombosis</v>
      </c>
      <c r="G147" s="3">
        <v>453</v>
      </c>
      <c r="H147" s="3" t="s">
        <v>1725</v>
      </c>
      <c r="I147" s="3" t="s">
        <v>1003</v>
      </c>
      <c r="J147" s="3" t="s">
        <v>1524</v>
      </c>
      <c r="M147"/>
    </row>
    <row r="148" spans="1:13" x14ac:dyDescent="0.25">
      <c r="A148" s="3" t="s">
        <v>1622</v>
      </c>
      <c r="B148" s="3" t="s">
        <v>375</v>
      </c>
      <c r="C148" s="3" t="s">
        <v>865</v>
      </c>
      <c r="D148" s="3" t="s">
        <v>886</v>
      </c>
      <c r="E148" s="3" t="s">
        <v>865</v>
      </c>
      <c r="F148" s="3" t="str">
        <f t="shared" si="4"/>
        <v>[geneatalas]_Venous embolism &amp; thrombosis</v>
      </c>
      <c r="G148" s="3">
        <v>453</v>
      </c>
      <c r="H148" s="3" t="s">
        <v>1725</v>
      </c>
      <c r="I148" s="3" t="s">
        <v>1003</v>
      </c>
      <c r="J148" s="3" t="s">
        <v>1524</v>
      </c>
      <c r="M148"/>
    </row>
    <row r="149" spans="1:13" x14ac:dyDescent="0.25">
      <c r="A149" s="3" t="s">
        <v>1622</v>
      </c>
      <c r="B149" s="3" t="s">
        <v>16</v>
      </c>
      <c r="C149" s="3" t="s">
        <v>865</v>
      </c>
      <c r="D149" s="3" t="s">
        <v>865</v>
      </c>
      <c r="E149" s="3" t="s">
        <v>886</v>
      </c>
      <c r="F149" s="3" t="str">
        <f t="shared" si="4"/>
        <v>[geneatalas]_Body mass index</v>
      </c>
      <c r="G149" s="3" t="s">
        <v>1789</v>
      </c>
      <c r="H149" s="3" t="s">
        <v>1789</v>
      </c>
      <c r="I149" s="3" t="s">
        <v>1009</v>
      </c>
      <c r="J149" s="3" t="s">
        <v>999</v>
      </c>
      <c r="M149"/>
    </row>
    <row r="150" spans="1:13" x14ac:dyDescent="0.25">
      <c r="A150" s="3" t="s">
        <v>1622</v>
      </c>
      <c r="B150" s="3" t="s">
        <v>17</v>
      </c>
      <c r="C150" s="3" t="s">
        <v>865</v>
      </c>
      <c r="D150" s="3" t="s">
        <v>865</v>
      </c>
      <c r="E150" s="3" t="s">
        <v>886</v>
      </c>
      <c r="F150" s="3" t="str">
        <f t="shared" si="4"/>
        <v>[geneatalas]_Bone mineral density</v>
      </c>
      <c r="G150" s="3">
        <v>733</v>
      </c>
      <c r="H150" s="3" t="s">
        <v>1765</v>
      </c>
      <c r="I150" s="3" t="s">
        <v>1517</v>
      </c>
      <c r="J150" s="3" t="s">
        <v>1518</v>
      </c>
      <c r="K150" s="2" t="s">
        <v>1623</v>
      </c>
      <c r="M150"/>
    </row>
    <row r="151" spans="1:13" x14ac:dyDescent="0.25">
      <c r="A151" s="3" t="s">
        <v>1622</v>
      </c>
      <c r="B151" s="3" t="s">
        <v>22</v>
      </c>
      <c r="C151" s="3" t="s">
        <v>865</v>
      </c>
      <c r="D151" s="3" t="s">
        <v>865</v>
      </c>
      <c r="E151" s="3" t="s">
        <v>886</v>
      </c>
      <c r="F151" s="3" t="str">
        <f t="shared" si="4"/>
        <v>[geneatalas]_Coronary heart disease</v>
      </c>
      <c r="G151" s="3">
        <v>414</v>
      </c>
      <c r="H151" s="3" t="s">
        <v>1719</v>
      </c>
      <c r="I151" s="3" t="s">
        <v>1003</v>
      </c>
      <c r="J151" s="3" t="s">
        <v>1525</v>
      </c>
      <c r="M151"/>
    </row>
    <row r="152" spans="1:13" x14ac:dyDescent="0.25">
      <c r="A152" s="3" t="s">
        <v>1622</v>
      </c>
      <c r="B152" s="3" t="s">
        <v>25</v>
      </c>
      <c r="C152" s="3" t="s">
        <v>865</v>
      </c>
      <c r="D152" s="3" t="s">
        <v>865</v>
      </c>
      <c r="E152" s="3" t="s">
        <v>886</v>
      </c>
      <c r="F152" s="3" t="str">
        <f t="shared" si="4"/>
        <v>[geneatalas]_Glaucoma (primary open‐angle)</v>
      </c>
      <c r="G152" s="3">
        <v>365</v>
      </c>
      <c r="H152" s="3" t="s">
        <v>1737</v>
      </c>
      <c r="I152" s="3" t="s">
        <v>1516</v>
      </c>
      <c r="J152" s="3" t="s">
        <v>1516</v>
      </c>
      <c r="K152" s="2" t="s">
        <v>1623</v>
      </c>
      <c r="M152"/>
    </row>
    <row r="153" spans="1:13" x14ac:dyDescent="0.25">
      <c r="A153" s="3" t="s">
        <v>1622</v>
      </c>
      <c r="B153" s="3" t="s">
        <v>32</v>
      </c>
      <c r="C153" s="3" t="s">
        <v>865</v>
      </c>
      <c r="D153" s="3" t="s">
        <v>865</v>
      </c>
      <c r="E153" s="3" t="s">
        <v>886</v>
      </c>
      <c r="F153" s="3" t="str">
        <f t="shared" si="4"/>
        <v>[geneatalas]_Mean platelet volume</v>
      </c>
      <c r="G153" s="3" t="s">
        <v>1789</v>
      </c>
      <c r="H153" s="3" t="s">
        <v>1789</v>
      </c>
      <c r="I153" s="3" t="s">
        <v>998</v>
      </c>
      <c r="J153" s="3" t="s">
        <v>998</v>
      </c>
      <c r="M153"/>
    </row>
    <row r="154" spans="1:13" x14ac:dyDescent="0.25">
      <c r="A154" s="3" t="s">
        <v>1622</v>
      </c>
      <c r="B154" s="3" t="s">
        <v>34</v>
      </c>
      <c r="C154" s="3" t="s">
        <v>865</v>
      </c>
      <c r="D154" s="3" t="s">
        <v>865</v>
      </c>
      <c r="E154" s="3" t="s">
        <v>886</v>
      </c>
      <c r="F154" s="3" t="str">
        <f t="shared" si="4"/>
        <v>[geneatalas]_Metabolite levels</v>
      </c>
      <c r="G154" s="3">
        <v>277</v>
      </c>
      <c r="H154" s="3" t="s">
        <v>1729</v>
      </c>
      <c r="I154" s="3" t="s">
        <v>1009</v>
      </c>
      <c r="J154" s="3" t="s">
        <v>999</v>
      </c>
      <c r="K154" s="2" t="s">
        <v>1623</v>
      </c>
      <c r="M154"/>
    </row>
    <row r="155" spans="1:13" x14ac:dyDescent="0.25">
      <c r="A155" s="3" t="s">
        <v>1622</v>
      </c>
      <c r="B155" s="3" t="s">
        <v>35</v>
      </c>
      <c r="C155" s="3" t="s">
        <v>865</v>
      </c>
      <c r="D155" s="3" t="s">
        <v>865</v>
      </c>
      <c r="E155" s="3" t="s">
        <v>886</v>
      </c>
      <c r="F155" s="3" t="str">
        <f t="shared" si="4"/>
        <v>[geneatalas]_Multiple sclerosis</v>
      </c>
      <c r="G155" s="3">
        <v>340</v>
      </c>
      <c r="H155" s="3" t="s">
        <v>1790</v>
      </c>
      <c r="I155" s="3" t="s">
        <v>1001</v>
      </c>
      <c r="J155" s="3" t="s">
        <v>1001</v>
      </c>
      <c r="M155"/>
    </row>
    <row r="156" spans="1:13" x14ac:dyDescent="0.25">
      <c r="A156" s="3" t="s">
        <v>1622</v>
      </c>
      <c r="B156" s="3" t="s">
        <v>38</v>
      </c>
      <c r="C156" s="3" t="s">
        <v>865</v>
      </c>
      <c r="D156" s="3" t="s">
        <v>865</v>
      </c>
      <c r="E156" s="3" t="s">
        <v>886</v>
      </c>
      <c r="F156" s="3" t="str">
        <f t="shared" si="4"/>
        <v>[geneatalas]_Osteoarthritis</v>
      </c>
      <c r="G156" s="3">
        <v>715</v>
      </c>
      <c r="H156" s="3" t="s">
        <v>1699</v>
      </c>
      <c r="I156" s="3" t="s">
        <v>1517</v>
      </c>
      <c r="J156" s="3" t="s">
        <v>1517</v>
      </c>
      <c r="M156"/>
    </row>
    <row r="157" spans="1:13" x14ac:dyDescent="0.25">
      <c r="A157" s="3" t="s">
        <v>1622</v>
      </c>
      <c r="B157" s="3" t="s">
        <v>44</v>
      </c>
      <c r="C157" s="3" t="s">
        <v>865</v>
      </c>
      <c r="D157" s="3" t="s">
        <v>865</v>
      </c>
      <c r="E157" s="3" t="s">
        <v>886</v>
      </c>
      <c r="F157" s="3" t="str">
        <f t="shared" si="4"/>
        <v>[geneatalas]_Rheumatoid arthritis</v>
      </c>
      <c r="G157" s="3">
        <v>7140</v>
      </c>
      <c r="H157" s="3" t="s">
        <v>1779</v>
      </c>
      <c r="I157" s="3" t="s">
        <v>1004</v>
      </c>
      <c r="J157" s="3" t="s">
        <v>1004</v>
      </c>
      <c r="M157"/>
    </row>
    <row r="158" spans="1:13" hidden="1" x14ac:dyDescent="0.25">
      <c r="A158" s="3" t="s">
        <v>863</v>
      </c>
      <c r="B158" s="3" t="s">
        <v>958</v>
      </c>
      <c r="C158" s="22" t="s">
        <v>1627</v>
      </c>
      <c r="D158" s="3" t="s">
        <v>886</v>
      </c>
      <c r="E158" s="3" t="s">
        <v>865</v>
      </c>
      <c r="F158" s="3" t="str">
        <f t="shared" si="4"/>
        <v>[gwas]_Cognitive decline measurement</v>
      </c>
      <c r="I158" s="3" t="s">
        <v>1001</v>
      </c>
      <c r="J158" s="3" t="s">
        <v>1001</v>
      </c>
      <c r="M158"/>
    </row>
    <row r="159" spans="1:13" hidden="1" x14ac:dyDescent="0.25">
      <c r="A159" s="23" t="s">
        <v>863</v>
      </c>
      <c r="B159" s="22" t="s">
        <v>958</v>
      </c>
      <c r="C159" s="22" t="s">
        <v>1627</v>
      </c>
      <c r="D159" s="3" t="s">
        <v>886</v>
      </c>
      <c r="E159" s="3" t="s">
        <v>865</v>
      </c>
      <c r="F159" s="3" t="str">
        <f t="shared" si="4"/>
        <v>[gwas]_Cognitive decline measurement</v>
      </c>
      <c r="I159" s="3" t="s">
        <v>1001</v>
      </c>
      <c r="J159" s="3" t="s">
        <v>1001</v>
      </c>
      <c r="M159"/>
    </row>
    <row r="160" spans="1:13" hidden="1" x14ac:dyDescent="0.25">
      <c r="A160" s="23" t="s">
        <v>863</v>
      </c>
      <c r="B160" s="22" t="s">
        <v>1671</v>
      </c>
      <c r="C160" s="22" t="s">
        <v>1627</v>
      </c>
      <c r="D160" s="3" t="s">
        <v>886</v>
      </c>
      <c r="E160" s="3" t="s">
        <v>865</v>
      </c>
      <c r="F160" s="3" t="str">
        <f t="shared" si="4"/>
        <v>[gwas]_Cognitive decline measurement, Cognitive impairment</v>
      </c>
      <c r="I160" s="3" t="s">
        <v>1001</v>
      </c>
      <c r="J160" s="3" t="s">
        <v>1001</v>
      </c>
      <c r="M160"/>
    </row>
    <row r="161" spans="1:13" hidden="1" x14ac:dyDescent="0.25">
      <c r="A161" s="3" t="s">
        <v>863</v>
      </c>
      <c r="B161" s="3" t="s">
        <v>214</v>
      </c>
      <c r="C161" s="22" t="s">
        <v>1627</v>
      </c>
      <c r="D161" s="3" t="s">
        <v>886</v>
      </c>
      <c r="E161" s="3" t="s">
        <v>865</v>
      </c>
      <c r="F161" s="3" t="str">
        <f t="shared" si="4"/>
        <v>[gwas]_Cognitive impairment</v>
      </c>
      <c r="I161" s="3" t="s">
        <v>1001</v>
      </c>
      <c r="J161" s="3" t="s">
        <v>1001</v>
      </c>
      <c r="M161"/>
    </row>
    <row r="162" spans="1:13" hidden="1" x14ac:dyDescent="0.25">
      <c r="A162" s="3" t="s">
        <v>863</v>
      </c>
      <c r="B162" s="3" t="s">
        <v>956</v>
      </c>
      <c r="C162" s="22" t="s">
        <v>1627</v>
      </c>
      <c r="D162" s="3" t="s">
        <v>886</v>
      </c>
      <c r="E162" s="3" t="s">
        <v>865</v>
      </c>
      <c r="F162" s="3" t="str">
        <f t="shared" si="4"/>
        <v>[gwas]_Cognitive impairment measurement</v>
      </c>
      <c r="I162" s="3" t="s">
        <v>1001</v>
      </c>
      <c r="J162" s="3" t="s">
        <v>1001</v>
      </c>
      <c r="M162"/>
    </row>
    <row r="163" spans="1:13" hidden="1" x14ac:dyDescent="0.25">
      <c r="A163" s="23" t="s">
        <v>863</v>
      </c>
      <c r="B163" s="22" t="s">
        <v>1672</v>
      </c>
      <c r="C163" s="22" t="s">
        <v>1627</v>
      </c>
      <c r="D163" s="3" t="s">
        <v>886</v>
      </c>
      <c r="E163" s="3" t="s">
        <v>865</v>
      </c>
      <c r="F163" s="3" t="str">
        <f t="shared" si="4"/>
        <v>[gwas]_Cognitive impairment measurement, beta-amyloid 1-42 measurement</v>
      </c>
      <c r="I163" s="3" t="s">
        <v>1001</v>
      </c>
      <c r="J163" s="3" t="s">
        <v>1001</v>
      </c>
      <c r="M163"/>
    </row>
    <row r="164" spans="1:13" hidden="1" x14ac:dyDescent="0.25">
      <c r="A164" s="23" t="s">
        <v>863</v>
      </c>
      <c r="B164" s="22" t="s">
        <v>1673</v>
      </c>
      <c r="C164" s="22" t="s">
        <v>1627</v>
      </c>
      <c r="D164" s="3" t="s">
        <v>886</v>
      </c>
      <c r="E164" s="3" t="s">
        <v>865</v>
      </c>
      <c r="F164" s="3" t="str">
        <f t="shared" si="4"/>
        <v>[gwas]_Cognitive impairment measurement, memory performance</v>
      </c>
      <c r="I164" s="3" t="s">
        <v>1001</v>
      </c>
      <c r="J164" s="3" t="s">
        <v>1001</v>
      </c>
      <c r="M164"/>
    </row>
    <row r="165" spans="1:13" hidden="1" x14ac:dyDescent="0.25">
      <c r="A165" s="23" t="s">
        <v>863</v>
      </c>
      <c r="B165" s="22" t="s">
        <v>1674</v>
      </c>
      <c r="C165" s="22" t="s">
        <v>1627</v>
      </c>
      <c r="D165" s="3" t="s">
        <v>886</v>
      </c>
      <c r="E165" s="3" t="s">
        <v>865</v>
      </c>
      <c r="F165" s="3" t="str">
        <f t="shared" si="4"/>
        <v>[gwas]_Cognitive impairment measurement, t-tau measurement</v>
      </c>
      <c r="I165" s="3" t="s">
        <v>1001</v>
      </c>
      <c r="J165" s="3" t="s">
        <v>1001</v>
      </c>
      <c r="M165"/>
    </row>
    <row r="166" spans="1:13" hidden="1" x14ac:dyDescent="0.25">
      <c r="A166" s="23" t="s">
        <v>863</v>
      </c>
      <c r="B166" s="22" t="s">
        <v>1677</v>
      </c>
      <c r="C166" s="22" t="s">
        <v>1627</v>
      </c>
      <c r="D166" s="3" t="s">
        <v>865</v>
      </c>
      <c r="E166" s="3" t="s">
        <v>886</v>
      </c>
      <c r="F166" s="3" t="str">
        <f t="shared" si="4"/>
        <v>[gwas]_Longevity, aging</v>
      </c>
      <c r="I166" s="3" t="s">
        <v>1002</v>
      </c>
      <c r="J166" s="3" t="s">
        <v>29</v>
      </c>
      <c r="M166"/>
    </row>
    <row r="167" spans="1:13" hidden="1" x14ac:dyDescent="0.25">
      <c r="A167" s="23" t="s">
        <v>863</v>
      </c>
      <c r="B167" s="22" t="s">
        <v>1667</v>
      </c>
      <c r="C167" s="22" t="s">
        <v>1627</v>
      </c>
      <c r="D167" s="3" t="s">
        <v>865</v>
      </c>
      <c r="E167" s="3" t="s">
        <v>865</v>
      </c>
      <c r="F167" s="3" t="str">
        <f t="shared" si="4"/>
        <v>[gwas]_Age at death</v>
      </c>
      <c r="I167" s="3" t="s">
        <v>1680</v>
      </c>
      <c r="J167" s="3" t="s">
        <v>1666</v>
      </c>
      <c r="M167"/>
    </row>
    <row r="168" spans="1:13" hidden="1" x14ac:dyDescent="0.25">
      <c r="A168" s="23" t="s">
        <v>863</v>
      </c>
      <c r="B168" s="22" t="s">
        <v>1312</v>
      </c>
      <c r="C168" s="22" t="s">
        <v>1627</v>
      </c>
      <c r="D168" s="3" t="s">
        <v>865</v>
      </c>
      <c r="E168" s="3" t="s">
        <v>865</v>
      </c>
      <c r="F168" s="3" t="str">
        <f t="shared" si="4"/>
        <v>[gwas]_Aging</v>
      </c>
      <c r="I168" s="3" t="s">
        <v>1680</v>
      </c>
      <c r="J168" s="3" t="s">
        <v>1666</v>
      </c>
      <c r="M168"/>
    </row>
    <row r="169" spans="1:13" hidden="1" x14ac:dyDescent="0.25">
      <c r="A169" s="23" t="s">
        <v>863</v>
      </c>
      <c r="B169" s="22" t="s">
        <v>1668</v>
      </c>
      <c r="C169" s="22" t="s">
        <v>1627</v>
      </c>
      <c r="D169" s="3" t="s">
        <v>865</v>
      </c>
      <c r="E169" s="3" t="s">
        <v>865</v>
      </c>
      <c r="F169" s="3" t="str">
        <f t="shared" si="4"/>
        <v>[gwas]_Amyloid plaque accumulation rate</v>
      </c>
      <c r="I169" s="3" t="s">
        <v>1680</v>
      </c>
      <c r="J169" s="3" t="s">
        <v>1666</v>
      </c>
      <c r="M169"/>
    </row>
    <row r="170" spans="1:13" hidden="1" x14ac:dyDescent="0.25">
      <c r="A170" s="23" t="s">
        <v>863</v>
      </c>
      <c r="B170" s="22" t="s">
        <v>1669</v>
      </c>
      <c r="C170" s="22" t="s">
        <v>1627</v>
      </c>
      <c r="D170" s="3" t="s">
        <v>865</v>
      </c>
      <c r="E170" s="3" t="s">
        <v>865</v>
      </c>
      <c r="F170" s="3" t="str">
        <f t="shared" si="4"/>
        <v>[gwas]_Brain connectivity measurement</v>
      </c>
      <c r="I170" s="3" t="s">
        <v>1680</v>
      </c>
      <c r="J170" s="3" t="s">
        <v>1666</v>
      </c>
      <c r="M170"/>
    </row>
    <row r="171" spans="1:13" hidden="1" x14ac:dyDescent="0.25">
      <c r="A171" s="23" t="s">
        <v>863</v>
      </c>
      <c r="B171" s="22" t="s">
        <v>1670</v>
      </c>
      <c r="C171" s="22" t="s">
        <v>1627</v>
      </c>
      <c r="D171" s="3" t="s">
        <v>865</v>
      </c>
      <c r="E171" s="3" t="s">
        <v>865</v>
      </c>
      <c r="F171" s="3" t="str">
        <f t="shared" si="4"/>
        <v>[gwas]_Brain measurement, aging</v>
      </c>
      <c r="I171" s="3" t="s">
        <v>1680</v>
      </c>
      <c r="J171" s="3" t="s">
        <v>1666</v>
      </c>
      <c r="M171"/>
    </row>
    <row r="172" spans="1:13" hidden="1" x14ac:dyDescent="0.25">
      <c r="A172" s="23" t="s">
        <v>863</v>
      </c>
      <c r="B172" s="22" t="s">
        <v>1675</v>
      </c>
      <c r="C172" s="22" t="s">
        <v>1627</v>
      </c>
      <c r="D172" s="3" t="s">
        <v>865</v>
      </c>
      <c r="E172" s="3" t="s">
        <v>865</v>
      </c>
      <c r="F172" s="3" t="str">
        <f t="shared" si="4"/>
        <v>[gwas]_Health study participation</v>
      </c>
      <c r="I172" s="3" t="s">
        <v>1680</v>
      </c>
      <c r="J172" s="3" t="s">
        <v>1666</v>
      </c>
      <c r="M172"/>
    </row>
    <row r="173" spans="1:13" hidden="1" x14ac:dyDescent="0.25">
      <c r="A173" s="23" t="s">
        <v>863</v>
      </c>
      <c r="B173" s="22" t="s">
        <v>1676</v>
      </c>
      <c r="C173" s="22" t="s">
        <v>1627</v>
      </c>
      <c r="D173" s="3" t="s">
        <v>865</v>
      </c>
      <c r="E173" s="3" t="s">
        <v>865</v>
      </c>
      <c r="F173" s="3" t="str">
        <f t="shared" si="4"/>
        <v>[gwas]_Healthspan</v>
      </c>
      <c r="I173" s="3" t="s">
        <v>1680</v>
      </c>
      <c r="J173" s="3" t="s">
        <v>1666</v>
      </c>
      <c r="M173"/>
    </row>
    <row r="174" spans="1:13" hidden="1" x14ac:dyDescent="0.25">
      <c r="A174" s="23" t="s">
        <v>863</v>
      </c>
      <c r="B174" s="22" t="s">
        <v>1641</v>
      </c>
      <c r="C174" s="22" t="s">
        <v>1627</v>
      </c>
      <c r="D174" s="3" t="s">
        <v>865</v>
      </c>
      <c r="E174" s="3" t="s">
        <v>865</v>
      </c>
      <c r="F174" s="3" t="str">
        <f t="shared" si="4"/>
        <v>[gwas]_Mental deterioration</v>
      </c>
      <c r="I174" s="3" t="s">
        <v>1680</v>
      </c>
      <c r="J174" s="3" t="s">
        <v>1666</v>
      </c>
      <c r="M174"/>
    </row>
    <row r="175" spans="1:13" hidden="1" x14ac:dyDescent="0.25">
      <c r="A175" s="23" t="s">
        <v>863</v>
      </c>
      <c r="B175" s="22" t="s">
        <v>1678</v>
      </c>
      <c r="C175" s="22" t="s">
        <v>1627</v>
      </c>
      <c r="D175" s="3" t="s">
        <v>865</v>
      </c>
      <c r="E175" s="3" t="s">
        <v>865</v>
      </c>
      <c r="F175" s="3" t="str">
        <f t="shared" si="4"/>
        <v>[gwas]_Psychomotor performance</v>
      </c>
      <c r="I175" s="3" t="s">
        <v>1680</v>
      </c>
      <c r="J175" s="3" t="s">
        <v>1666</v>
      </c>
      <c r="M175"/>
    </row>
    <row r="176" spans="1:13" hidden="1" x14ac:dyDescent="0.25">
      <c r="A176" s="23" t="s">
        <v>863</v>
      </c>
      <c r="B176" s="22" t="s">
        <v>1679</v>
      </c>
      <c r="C176" s="22" t="s">
        <v>1627</v>
      </c>
      <c r="D176" s="3" t="s">
        <v>865</v>
      </c>
      <c r="E176" s="3" t="s">
        <v>865</v>
      </c>
      <c r="F176" s="3" t="str">
        <f t="shared" si="4"/>
        <v>[gwas]_Wellbeing measurement</v>
      </c>
      <c r="I176" s="3" t="s">
        <v>1680</v>
      </c>
      <c r="J176" s="3" t="s">
        <v>1666</v>
      </c>
      <c r="M176"/>
    </row>
    <row r="177" spans="1:13" hidden="1" x14ac:dyDescent="0.25">
      <c r="A177" s="3" t="s">
        <v>863</v>
      </c>
      <c r="B177" s="3" t="s">
        <v>381</v>
      </c>
      <c r="C177" s="3" t="s">
        <v>865</v>
      </c>
      <c r="D177" s="3" t="s">
        <v>886</v>
      </c>
      <c r="E177" s="3" t="s">
        <v>886</v>
      </c>
      <c r="F177" s="3" t="str">
        <f t="shared" si="4"/>
        <v>[gwas]_Age-related macular degeneration</v>
      </c>
      <c r="I177" s="3" t="s">
        <v>1516</v>
      </c>
      <c r="J177" s="3" t="s">
        <v>1516</v>
      </c>
      <c r="M177"/>
    </row>
    <row r="178" spans="1:13" hidden="1" x14ac:dyDescent="0.25">
      <c r="A178" s="3" t="s">
        <v>863</v>
      </c>
      <c r="B178" s="3" t="s">
        <v>9</v>
      </c>
      <c r="C178" s="3" t="s">
        <v>865</v>
      </c>
      <c r="D178" s="3" t="s">
        <v>886</v>
      </c>
      <c r="E178" s="3" t="s">
        <v>886</v>
      </c>
      <c r="F178" s="3" t="str">
        <f t="shared" si="4"/>
        <v>[gwas]_Alzheimer's disease</v>
      </c>
      <c r="I178" s="3" t="s">
        <v>1001</v>
      </c>
      <c r="J178" s="3" t="s">
        <v>1001</v>
      </c>
      <c r="M178"/>
    </row>
    <row r="179" spans="1:13" hidden="1" x14ac:dyDescent="0.25">
      <c r="A179" s="3" t="s">
        <v>863</v>
      </c>
      <c r="B179" s="3" t="s">
        <v>13</v>
      </c>
      <c r="C179" s="3" t="s">
        <v>865</v>
      </c>
      <c r="D179" s="3" t="s">
        <v>886</v>
      </c>
      <c r="E179" s="3" t="s">
        <v>886</v>
      </c>
      <c r="F179" s="3" t="str">
        <f t="shared" si="4"/>
        <v>[gwas]_Atrial fibrillation</v>
      </c>
      <c r="I179" s="3" t="s">
        <v>1003</v>
      </c>
      <c r="J179" s="3" t="s">
        <v>1525</v>
      </c>
      <c r="M179"/>
    </row>
    <row r="180" spans="1:13" hidden="1" x14ac:dyDescent="0.25">
      <c r="A180" s="3" t="s">
        <v>863</v>
      </c>
      <c r="B180" s="3" t="s">
        <v>905</v>
      </c>
      <c r="C180" s="3" t="s">
        <v>865</v>
      </c>
      <c r="D180" s="3" t="s">
        <v>886</v>
      </c>
      <c r="E180" s="3" t="s">
        <v>886</v>
      </c>
      <c r="F180" s="3" t="str">
        <f t="shared" si="4"/>
        <v>[gwas]_Breast carcinoma</v>
      </c>
      <c r="I180" s="3" t="s">
        <v>19</v>
      </c>
      <c r="J180" s="3" t="s">
        <v>19</v>
      </c>
      <c r="M180"/>
    </row>
    <row r="181" spans="1:13" hidden="1" x14ac:dyDescent="0.25">
      <c r="A181" s="3" t="s">
        <v>863</v>
      </c>
      <c r="B181" s="3" t="s">
        <v>21</v>
      </c>
      <c r="C181" s="3" t="s">
        <v>865</v>
      </c>
      <c r="D181" s="3" t="s">
        <v>886</v>
      </c>
      <c r="E181" s="3" t="s">
        <v>886</v>
      </c>
      <c r="F181" s="3" t="str">
        <f t="shared" si="4"/>
        <v>[gwas]_Colorectal cancer</v>
      </c>
      <c r="I181" s="3" t="s">
        <v>19</v>
      </c>
      <c r="J181" s="3" t="s">
        <v>19</v>
      </c>
      <c r="M181"/>
    </row>
    <row r="182" spans="1:13" hidden="1" x14ac:dyDescent="0.25">
      <c r="A182" s="3" t="s">
        <v>863</v>
      </c>
      <c r="B182" s="3" t="s">
        <v>23</v>
      </c>
      <c r="C182" s="3" t="s">
        <v>865</v>
      </c>
      <c r="D182" s="3" t="s">
        <v>886</v>
      </c>
      <c r="E182" s="3" t="s">
        <v>886</v>
      </c>
      <c r="F182" s="3" t="str">
        <f t="shared" si="4"/>
        <v>[gwas]_Endometriosis</v>
      </c>
      <c r="I182" s="3" t="s">
        <v>1004</v>
      </c>
      <c r="J182" s="3" t="s">
        <v>1004</v>
      </c>
      <c r="M182"/>
    </row>
    <row r="183" spans="1:13" hidden="1" x14ac:dyDescent="0.25">
      <c r="A183" s="3" t="s">
        <v>863</v>
      </c>
      <c r="B183" s="3" t="s">
        <v>903</v>
      </c>
      <c r="C183" s="3" t="s">
        <v>865</v>
      </c>
      <c r="D183" s="3" t="s">
        <v>886</v>
      </c>
      <c r="E183" s="3" t="s">
        <v>886</v>
      </c>
      <c r="F183" s="3" t="str">
        <f t="shared" si="4"/>
        <v>[gwas]_Estrogen-receptor negative breast cancer</v>
      </c>
      <c r="I183" s="3" t="s">
        <v>19</v>
      </c>
      <c r="J183" s="3" t="s">
        <v>19</v>
      </c>
      <c r="M183"/>
    </row>
    <row r="184" spans="1:13" hidden="1" x14ac:dyDescent="0.25">
      <c r="A184" s="3" t="s">
        <v>863</v>
      </c>
      <c r="B184" s="3" t="s">
        <v>902</v>
      </c>
      <c r="C184" s="3" t="s">
        <v>865</v>
      </c>
      <c r="D184" s="3" t="s">
        <v>886</v>
      </c>
      <c r="E184" s="3" t="s">
        <v>886</v>
      </c>
      <c r="F184" s="3" t="str">
        <f t="shared" si="4"/>
        <v>[gwas]_Estrogen-receptor positive breast cancer</v>
      </c>
      <c r="I184" s="3" t="s">
        <v>19</v>
      </c>
      <c r="J184" s="3" t="s">
        <v>19</v>
      </c>
      <c r="M184"/>
    </row>
    <row r="185" spans="1:13" hidden="1" x14ac:dyDescent="0.25">
      <c r="A185" s="3" t="s">
        <v>863</v>
      </c>
      <c r="B185" s="3" t="s">
        <v>27</v>
      </c>
      <c r="C185" s="3" t="s">
        <v>865</v>
      </c>
      <c r="D185" s="3" t="s">
        <v>886</v>
      </c>
      <c r="E185" s="3" t="s">
        <v>886</v>
      </c>
      <c r="F185" s="3" t="str">
        <f t="shared" si="4"/>
        <v>[gwas]_Hypertension</v>
      </c>
      <c r="I185" s="3" t="s">
        <v>1003</v>
      </c>
      <c r="J185" s="3" t="s">
        <v>1003</v>
      </c>
      <c r="M185"/>
    </row>
    <row r="186" spans="1:13" hidden="1" x14ac:dyDescent="0.25">
      <c r="A186" s="3" t="s">
        <v>863</v>
      </c>
      <c r="B186" s="3" t="s">
        <v>944</v>
      </c>
      <c r="C186" s="3" t="s">
        <v>865</v>
      </c>
      <c r="D186" s="3" t="s">
        <v>886</v>
      </c>
      <c r="E186" s="3" t="s">
        <v>886</v>
      </c>
      <c r="F186" s="3" t="str">
        <f t="shared" si="4"/>
        <v>[gwas]_Lung adenocarcinoma</v>
      </c>
      <c r="I186" s="3" t="s">
        <v>19</v>
      </c>
      <c r="J186" s="3" t="s">
        <v>1526</v>
      </c>
      <c r="M186"/>
    </row>
    <row r="187" spans="1:13" hidden="1" x14ac:dyDescent="0.25">
      <c r="A187" s="3" t="s">
        <v>863</v>
      </c>
      <c r="B187" s="3" t="s">
        <v>945</v>
      </c>
      <c r="C187" s="3" t="s">
        <v>865</v>
      </c>
      <c r="D187" s="3" t="s">
        <v>886</v>
      </c>
      <c r="E187" s="3" t="s">
        <v>886</v>
      </c>
      <c r="F187" s="3" t="str">
        <f t="shared" si="4"/>
        <v>[gwas]_Lung carcinoma</v>
      </c>
      <c r="I187" s="3" t="s">
        <v>19</v>
      </c>
      <c r="J187" s="3" t="s">
        <v>1526</v>
      </c>
      <c r="M187"/>
    </row>
    <row r="188" spans="1:13" hidden="1" x14ac:dyDescent="0.25">
      <c r="A188" s="3" t="s">
        <v>863</v>
      </c>
      <c r="B188" s="3" t="s">
        <v>33</v>
      </c>
      <c r="C188" s="3" t="s">
        <v>865</v>
      </c>
      <c r="D188" s="3" t="s">
        <v>886</v>
      </c>
      <c r="E188" s="3" t="s">
        <v>886</v>
      </c>
      <c r="F188" s="3" t="str">
        <f t="shared" si="4"/>
        <v>[gwas]_Melanoma</v>
      </c>
      <c r="I188" s="3" t="s">
        <v>19</v>
      </c>
      <c r="J188" s="3" t="s">
        <v>19</v>
      </c>
      <c r="M188"/>
    </row>
    <row r="189" spans="1:13" hidden="1" x14ac:dyDescent="0.25">
      <c r="A189" s="3" t="s">
        <v>863</v>
      </c>
      <c r="B189" s="3" t="s">
        <v>1504</v>
      </c>
      <c r="C189" s="3" t="s">
        <v>865</v>
      </c>
      <c r="D189" s="3" t="s">
        <v>886</v>
      </c>
      <c r="E189" s="3" t="s">
        <v>886</v>
      </c>
      <c r="F189" s="3" t="str">
        <f t="shared" si="4"/>
        <v>[gwas]_Non-Small cell lung carcinoma</v>
      </c>
      <c r="I189" s="3" t="s">
        <v>19</v>
      </c>
      <c r="J189" s="3" t="s">
        <v>1526</v>
      </c>
      <c r="M189"/>
    </row>
    <row r="190" spans="1:13" hidden="1" x14ac:dyDescent="0.25">
      <c r="A190" s="3" t="s">
        <v>863</v>
      </c>
      <c r="B190" s="3" t="s">
        <v>37</v>
      </c>
      <c r="C190" s="3" t="s">
        <v>865</v>
      </c>
      <c r="D190" s="3" t="s">
        <v>886</v>
      </c>
      <c r="E190" s="3" t="s">
        <v>886</v>
      </c>
      <c r="F190" s="3" t="str">
        <f t="shared" si="4"/>
        <v>[gwas]_Obesity</v>
      </c>
      <c r="I190" s="3" t="s">
        <v>1009</v>
      </c>
      <c r="J190" s="3" t="s">
        <v>1009</v>
      </c>
      <c r="M190"/>
    </row>
    <row r="191" spans="1:13" hidden="1" x14ac:dyDescent="0.25">
      <c r="A191" s="3" t="s">
        <v>863</v>
      </c>
      <c r="B191" s="3" t="s">
        <v>1505</v>
      </c>
      <c r="C191" s="3" t="s">
        <v>865</v>
      </c>
      <c r="D191" s="3" t="s">
        <v>886</v>
      </c>
      <c r="E191" s="3" t="s">
        <v>886</v>
      </c>
      <c r="F191" s="3" t="str">
        <f t="shared" si="4"/>
        <v>[gwas]_Open-Angle glaucoma</v>
      </c>
      <c r="I191" s="3" t="s">
        <v>1516</v>
      </c>
      <c r="J191" s="3" t="s">
        <v>1516</v>
      </c>
      <c r="M191"/>
    </row>
    <row r="192" spans="1:13" hidden="1" x14ac:dyDescent="0.25">
      <c r="A192" s="3" t="s">
        <v>863</v>
      </c>
      <c r="B192" s="3" t="s">
        <v>970</v>
      </c>
      <c r="C192" s="3" t="s">
        <v>865</v>
      </c>
      <c r="D192" s="3" t="s">
        <v>886</v>
      </c>
      <c r="E192" s="3" t="s">
        <v>886</v>
      </c>
      <c r="F192" s="3" t="str">
        <f t="shared" si="4"/>
        <v>[gwas]_Pancreatic carcinoma</v>
      </c>
      <c r="I192" s="3" t="s">
        <v>19</v>
      </c>
      <c r="J192" s="3" t="s">
        <v>19</v>
      </c>
      <c r="M192"/>
    </row>
    <row r="193" spans="1:13" hidden="1" x14ac:dyDescent="0.25">
      <c r="A193" s="3" t="s">
        <v>863</v>
      </c>
      <c r="B193" s="3" t="s">
        <v>40</v>
      </c>
      <c r="C193" s="3" t="s">
        <v>865</v>
      </c>
      <c r="D193" s="3" t="s">
        <v>886</v>
      </c>
      <c r="E193" s="3" t="s">
        <v>886</v>
      </c>
      <c r="F193" s="3" t="str">
        <f t="shared" si="4"/>
        <v>[gwas]_Parkinson's disease</v>
      </c>
      <c r="I193" s="3" t="s">
        <v>1001</v>
      </c>
      <c r="J193" s="3" t="s">
        <v>1001</v>
      </c>
      <c r="M193"/>
    </row>
    <row r="194" spans="1:13" hidden="1" x14ac:dyDescent="0.25">
      <c r="A194" s="3" t="s">
        <v>863</v>
      </c>
      <c r="B194" s="3" t="s">
        <v>974</v>
      </c>
      <c r="C194" s="3" t="s">
        <v>865</v>
      </c>
      <c r="D194" s="3" t="s">
        <v>886</v>
      </c>
      <c r="E194" s="3" t="s">
        <v>886</v>
      </c>
      <c r="F194" s="3" t="str">
        <f t="shared" si="4"/>
        <v>[gwas]_Prostate carcinoma</v>
      </c>
      <c r="I194" s="3" t="s">
        <v>19</v>
      </c>
      <c r="J194" s="3" t="s">
        <v>19</v>
      </c>
      <c r="M194"/>
    </row>
    <row r="195" spans="1:13" hidden="1" x14ac:dyDescent="0.25">
      <c r="A195" s="3" t="s">
        <v>863</v>
      </c>
      <c r="B195" s="3" t="s">
        <v>946</v>
      </c>
      <c r="C195" s="3" t="s">
        <v>865</v>
      </c>
      <c r="D195" s="3" t="s">
        <v>886</v>
      </c>
      <c r="E195" s="3" t="s">
        <v>886</v>
      </c>
      <c r="F195" s="3" t="str">
        <f t="shared" si="4"/>
        <v>[gwas]_Small cell lung carcinoma</v>
      </c>
      <c r="I195" s="3" t="s">
        <v>19</v>
      </c>
      <c r="J195" s="3" t="s">
        <v>1526</v>
      </c>
      <c r="M195"/>
    </row>
    <row r="196" spans="1:13" hidden="1" x14ac:dyDescent="0.25">
      <c r="A196" s="3" t="s">
        <v>863</v>
      </c>
      <c r="B196" s="3" t="s">
        <v>948</v>
      </c>
      <c r="C196" s="3" t="s">
        <v>865</v>
      </c>
      <c r="D196" s="3" t="s">
        <v>886</v>
      </c>
      <c r="E196" s="3" t="s">
        <v>886</v>
      </c>
      <c r="F196" s="3" t="str">
        <f t="shared" ref="F196:F259" si="5">"["&amp;A196&amp;"]_"&amp;B196</f>
        <v>[gwas]_Squamous cell lung carcinoma</v>
      </c>
      <c r="I196" s="3" t="s">
        <v>19</v>
      </c>
      <c r="J196" s="3" t="s">
        <v>1526</v>
      </c>
      <c r="M196"/>
    </row>
    <row r="197" spans="1:13" hidden="1" x14ac:dyDescent="0.25">
      <c r="A197" s="3" t="s">
        <v>863</v>
      </c>
      <c r="B197" s="3" t="s">
        <v>1508</v>
      </c>
      <c r="C197" s="3" t="s">
        <v>865</v>
      </c>
      <c r="D197" s="3" t="s">
        <v>886</v>
      </c>
      <c r="E197" s="3" t="s">
        <v>886</v>
      </c>
      <c r="F197" s="3" t="str">
        <f t="shared" si="5"/>
        <v>[gwas]_Type II diabetes mellitus</v>
      </c>
      <c r="I197" s="3" t="s">
        <v>1009</v>
      </c>
      <c r="J197" s="3" t="s">
        <v>1009</v>
      </c>
      <c r="M197"/>
    </row>
    <row r="198" spans="1:13" hidden="1" x14ac:dyDescent="0.25">
      <c r="A198" s="3" t="s">
        <v>863</v>
      </c>
      <c r="B198" s="3" t="s">
        <v>993</v>
      </c>
      <c r="C198" s="6" t="s">
        <v>865</v>
      </c>
      <c r="D198" s="3" t="s">
        <v>886</v>
      </c>
      <c r="E198" s="6" t="s">
        <v>865</v>
      </c>
      <c r="F198" s="3" t="str">
        <f t="shared" si="5"/>
        <v>[gwas]_Abdominal Aortic Aneurysm</v>
      </c>
      <c r="I198" s="3" t="s">
        <v>1003</v>
      </c>
      <c r="J198" s="3" t="s">
        <v>1524</v>
      </c>
      <c r="M198"/>
    </row>
    <row r="199" spans="1:13" hidden="1" x14ac:dyDescent="0.25">
      <c r="A199" s="3" t="s">
        <v>863</v>
      </c>
      <c r="B199" s="3" t="s">
        <v>988</v>
      </c>
      <c r="C199" s="6" t="s">
        <v>865</v>
      </c>
      <c r="D199" s="3" t="s">
        <v>886</v>
      </c>
      <c r="E199" s="3" t="s">
        <v>865</v>
      </c>
      <c r="F199" s="3" t="str">
        <f t="shared" si="5"/>
        <v>[gwas]_Acute coronary syndrome</v>
      </c>
      <c r="I199" s="3" t="s">
        <v>1003</v>
      </c>
      <c r="J199" s="3" t="s">
        <v>1524</v>
      </c>
      <c r="M199"/>
    </row>
    <row r="200" spans="1:13" hidden="1" x14ac:dyDescent="0.25">
      <c r="A200" s="3" t="s">
        <v>863</v>
      </c>
      <c r="B200" s="3" t="s">
        <v>950</v>
      </c>
      <c r="C200" s="6" t="s">
        <v>865</v>
      </c>
      <c r="D200" s="3" t="s">
        <v>886</v>
      </c>
      <c r="E200" s="3" t="s">
        <v>865</v>
      </c>
      <c r="F200" s="3" t="str">
        <f t="shared" si="5"/>
        <v>[gwas]_Acute lymphoblastic leukemia</v>
      </c>
      <c r="I200" s="3" t="s">
        <v>19</v>
      </c>
      <c r="J200" s="3" t="s">
        <v>1527</v>
      </c>
      <c r="M200"/>
    </row>
    <row r="201" spans="1:13" hidden="1" x14ac:dyDescent="0.25">
      <c r="A201" s="3" t="s">
        <v>863</v>
      </c>
      <c r="B201" s="3" t="s">
        <v>960</v>
      </c>
      <c r="C201" s="6" t="s">
        <v>865</v>
      </c>
      <c r="D201" s="3" t="s">
        <v>886</v>
      </c>
      <c r="E201" s="3" t="s">
        <v>865</v>
      </c>
      <c r="F201" s="3" t="str">
        <f t="shared" si="5"/>
        <v>[gwas]_Acute myeloid leukemia</v>
      </c>
      <c r="I201" s="3" t="s">
        <v>19</v>
      </c>
      <c r="J201" s="3" t="s">
        <v>1527</v>
      </c>
      <c r="M201"/>
    </row>
    <row r="202" spans="1:13" hidden="1" x14ac:dyDescent="0.25">
      <c r="A202" s="3" t="s">
        <v>863</v>
      </c>
      <c r="B202" s="3" t="s">
        <v>977</v>
      </c>
      <c r="C202" s="3" t="s">
        <v>865</v>
      </c>
      <c r="D202" s="3" t="s">
        <v>886</v>
      </c>
      <c r="E202" s="3" t="s">
        <v>865</v>
      </c>
      <c r="F202" s="3" t="str">
        <f t="shared" si="5"/>
        <v>[gwas]_Age-related hearing impairment</v>
      </c>
      <c r="I202" s="3" t="s">
        <v>1516</v>
      </c>
      <c r="J202" s="3" t="s">
        <v>1516</v>
      </c>
      <c r="M202"/>
    </row>
    <row r="203" spans="1:13" hidden="1" x14ac:dyDescent="0.25">
      <c r="A203" s="3" t="s">
        <v>863</v>
      </c>
      <c r="B203" s="3" t="s">
        <v>951</v>
      </c>
      <c r="C203" s="3" t="s">
        <v>865</v>
      </c>
      <c r="D203" s="3" t="s">
        <v>886</v>
      </c>
      <c r="E203" s="3" t="s">
        <v>865</v>
      </c>
      <c r="F203" s="3" t="str">
        <f t="shared" si="5"/>
        <v>[gwas]_Atrophic macular degeneration</v>
      </c>
      <c r="I203" s="3" t="s">
        <v>1001</v>
      </c>
      <c r="J203" s="3" t="s">
        <v>1001</v>
      </c>
      <c r="M203"/>
    </row>
    <row r="204" spans="1:13" hidden="1" x14ac:dyDescent="0.25">
      <c r="A204" s="3" t="s">
        <v>863</v>
      </c>
      <c r="B204" s="3" t="s">
        <v>369</v>
      </c>
      <c r="C204" s="3" t="s">
        <v>865</v>
      </c>
      <c r="D204" s="3" t="s">
        <v>886</v>
      </c>
      <c r="E204" s="3" t="s">
        <v>865</v>
      </c>
      <c r="F204" s="3" t="str">
        <f t="shared" si="5"/>
        <v>[gwas]_Barrett's esophagus</v>
      </c>
      <c r="I204" s="3" t="s">
        <v>1004</v>
      </c>
      <c r="J204" s="3" t="s">
        <v>1004</v>
      </c>
      <c r="M204"/>
    </row>
    <row r="205" spans="1:13" hidden="1" x14ac:dyDescent="0.25">
      <c r="A205" s="3" t="s">
        <v>863</v>
      </c>
      <c r="B205" s="3" t="s">
        <v>978</v>
      </c>
      <c r="C205" s="3" t="s">
        <v>865</v>
      </c>
      <c r="D205" s="3" t="s">
        <v>886</v>
      </c>
      <c r="E205" s="3" t="s">
        <v>865</v>
      </c>
      <c r="F205" s="3" t="str">
        <f t="shared" si="5"/>
        <v>[gwas]_Basal cell carcinoma</v>
      </c>
      <c r="I205" s="3" t="s">
        <v>19</v>
      </c>
      <c r="J205" s="3" t="s">
        <v>19</v>
      </c>
      <c r="M205"/>
    </row>
    <row r="206" spans="1:13" hidden="1" x14ac:dyDescent="0.25">
      <c r="A206" s="3" t="s">
        <v>863</v>
      </c>
      <c r="B206" s="3" t="s">
        <v>937</v>
      </c>
      <c r="C206" s="3" t="s">
        <v>865</v>
      </c>
      <c r="D206" s="3" t="s">
        <v>886</v>
      </c>
      <c r="E206" s="3" t="s">
        <v>865</v>
      </c>
      <c r="F206" s="3" t="str">
        <f t="shared" si="5"/>
        <v>[gwas]_Benign prostatic hyperplasia</v>
      </c>
      <c r="I206" s="3" t="s">
        <v>19</v>
      </c>
      <c r="J206" s="3" t="s">
        <v>19</v>
      </c>
      <c r="M206"/>
    </row>
    <row r="207" spans="1:13" hidden="1" x14ac:dyDescent="0.25">
      <c r="A207" s="3" t="s">
        <v>863</v>
      </c>
      <c r="B207" s="3" t="s">
        <v>959</v>
      </c>
      <c r="C207" s="3" t="s">
        <v>865</v>
      </c>
      <c r="D207" s="3" t="s">
        <v>886</v>
      </c>
      <c r="E207" s="3" t="s">
        <v>865</v>
      </c>
      <c r="F207" s="3" t="str">
        <f t="shared" si="5"/>
        <v>[gwas]_Beta-amyloid 1-42 measurement</v>
      </c>
      <c r="I207" s="3" t="s">
        <v>1001</v>
      </c>
      <c r="J207" s="3" t="s">
        <v>1006</v>
      </c>
      <c r="M207"/>
    </row>
    <row r="208" spans="1:13" hidden="1" x14ac:dyDescent="0.25">
      <c r="A208" s="3" t="s">
        <v>863</v>
      </c>
      <c r="B208" s="3" t="s">
        <v>898</v>
      </c>
      <c r="C208" s="3" t="s">
        <v>865</v>
      </c>
      <c r="D208" s="3" t="s">
        <v>886</v>
      </c>
      <c r="E208" s="3" t="s">
        <v>865</v>
      </c>
      <c r="F208" s="3" t="str">
        <f t="shared" si="5"/>
        <v>[gwas]_Bladder carcinoma</v>
      </c>
      <c r="I208" s="3" t="s">
        <v>19</v>
      </c>
      <c r="J208" s="3" t="s">
        <v>1529</v>
      </c>
      <c r="M208"/>
    </row>
    <row r="209" spans="1:13" hidden="1" x14ac:dyDescent="0.25">
      <c r="A209" s="3" t="s">
        <v>863</v>
      </c>
      <c r="B209" s="3" t="s">
        <v>916</v>
      </c>
      <c r="C209" s="3" t="s">
        <v>865</v>
      </c>
      <c r="D209" s="3" t="s">
        <v>886</v>
      </c>
      <c r="E209" s="3" t="s">
        <v>865</v>
      </c>
      <c r="F209" s="3" t="str">
        <f t="shared" si="5"/>
        <v>[gwas]_Brain aneurysm</v>
      </c>
      <c r="I209" s="3" t="s">
        <v>1003</v>
      </c>
      <c r="J209" s="3" t="s">
        <v>1524</v>
      </c>
      <c r="M209"/>
    </row>
    <row r="210" spans="1:13" hidden="1" x14ac:dyDescent="0.25">
      <c r="A210" s="3" t="s">
        <v>863</v>
      </c>
      <c r="B210" s="3" t="s">
        <v>938</v>
      </c>
      <c r="C210" s="3" t="s">
        <v>865</v>
      </c>
      <c r="D210" s="3" t="s">
        <v>886</v>
      </c>
      <c r="E210" s="3" t="s">
        <v>865</v>
      </c>
      <c r="F210" s="3" t="str">
        <f t="shared" si="5"/>
        <v>[gwas]_Cardiovascular disease</v>
      </c>
      <c r="I210" s="3" t="s">
        <v>1003</v>
      </c>
      <c r="J210" s="3" t="s">
        <v>1003</v>
      </c>
      <c r="M210"/>
    </row>
    <row r="211" spans="1:13" hidden="1" x14ac:dyDescent="0.25">
      <c r="A211" s="3" t="s">
        <v>863</v>
      </c>
      <c r="B211" s="3" t="s">
        <v>917</v>
      </c>
      <c r="C211" s="3" t="s">
        <v>865</v>
      </c>
      <c r="D211" s="3" t="s">
        <v>886</v>
      </c>
      <c r="E211" s="3" t="s">
        <v>865</v>
      </c>
      <c r="F211" s="3" t="str">
        <f t="shared" si="5"/>
        <v>[gwas]_Cervical carcinoma</v>
      </c>
      <c r="I211" s="3" t="s">
        <v>19</v>
      </c>
      <c r="J211" s="3" t="s">
        <v>19</v>
      </c>
      <c r="M211"/>
    </row>
    <row r="212" spans="1:13" hidden="1" x14ac:dyDescent="0.25">
      <c r="A212" s="3" t="s">
        <v>863</v>
      </c>
      <c r="B212" s="3" t="s">
        <v>919</v>
      </c>
      <c r="C212" s="3" t="s">
        <v>865</v>
      </c>
      <c r="D212" s="3" t="s">
        <v>886</v>
      </c>
      <c r="E212" s="3" t="s">
        <v>865</v>
      </c>
      <c r="F212" s="3" t="str">
        <f t="shared" si="5"/>
        <v>[gwas]_Chronic kidney disease</v>
      </c>
      <c r="I212" s="3" t="s">
        <v>1528</v>
      </c>
      <c r="J212" s="3" t="s">
        <v>1528</v>
      </c>
      <c r="M212"/>
    </row>
    <row r="213" spans="1:13" hidden="1" x14ac:dyDescent="0.25">
      <c r="A213" s="3" t="s">
        <v>863</v>
      </c>
      <c r="B213" s="3" t="s">
        <v>920</v>
      </c>
      <c r="C213" s="3" t="s">
        <v>865</v>
      </c>
      <c r="D213" s="3" t="s">
        <v>886</v>
      </c>
      <c r="E213" s="3" t="s">
        <v>865</v>
      </c>
      <c r="F213" s="3" t="str">
        <f t="shared" si="5"/>
        <v>[gwas]_Chronic lymphocytic leukemia</v>
      </c>
      <c r="I213" s="3" t="s">
        <v>19</v>
      </c>
      <c r="J213" s="3" t="s">
        <v>1527</v>
      </c>
      <c r="M213"/>
    </row>
    <row r="214" spans="1:13" hidden="1" x14ac:dyDescent="0.25">
      <c r="A214" s="3" t="s">
        <v>863</v>
      </c>
      <c r="B214" s="3" t="s">
        <v>918</v>
      </c>
      <c r="C214" s="3" t="s">
        <v>865</v>
      </c>
      <c r="D214" s="3" t="s">
        <v>886</v>
      </c>
      <c r="E214" s="3" t="s">
        <v>865</v>
      </c>
      <c r="F214" s="3" t="str">
        <f t="shared" si="5"/>
        <v>[gwas]_Chronic obstructive pulmonary disease</v>
      </c>
      <c r="I214" s="3" t="s">
        <v>1004</v>
      </c>
      <c r="J214" s="3" t="s">
        <v>1004</v>
      </c>
      <c r="M214"/>
    </row>
    <row r="215" spans="1:13" hidden="1" x14ac:dyDescent="0.25">
      <c r="A215" s="3" t="s">
        <v>863</v>
      </c>
      <c r="B215" s="3" t="s">
        <v>895</v>
      </c>
      <c r="C215" s="3" t="s">
        <v>865</v>
      </c>
      <c r="D215" s="3" t="s">
        <v>886</v>
      </c>
      <c r="E215" s="3" t="s">
        <v>865</v>
      </c>
      <c r="F215" s="3" t="str">
        <f t="shared" si="5"/>
        <v>[gwas]_Coronary artery disease</v>
      </c>
      <c r="I215" s="3" t="s">
        <v>1003</v>
      </c>
      <c r="J215" s="3" t="s">
        <v>1524</v>
      </c>
      <c r="M215"/>
    </row>
    <row r="216" spans="1:13" hidden="1" x14ac:dyDescent="0.25">
      <c r="A216" s="3" t="s">
        <v>863</v>
      </c>
      <c r="B216" s="3" t="s">
        <v>980</v>
      </c>
      <c r="C216" s="3" t="s">
        <v>865</v>
      </c>
      <c r="D216" s="3" t="s">
        <v>886</v>
      </c>
      <c r="E216" s="3" t="s">
        <v>865</v>
      </c>
      <c r="F216" s="3" t="str">
        <f t="shared" si="5"/>
        <v>[gwas]_Cutaneous melanoma</v>
      </c>
      <c r="I216" s="3" t="s">
        <v>19</v>
      </c>
      <c r="J216" s="3" t="s">
        <v>19</v>
      </c>
      <c r="M216"/>
    </row>
    <row r="217" spans="1:13" hidden="1" x14ac:dyDescent="0.25">
      <c r="A217" s="3" t="s">
        <v>863</v>
      </c>
      <c r="B217" s="3" t="s">
        <v>406</v>
      </c>
      <c r="C217" s="3" t="s">
        <v>865</v>
      </c>
      <c r="D217" s="3" t="s">
        <v>886</v>
      </c>
      <c r="E217" s="3" t="s">
        <v>865</v>
      </c>
      <c r="F217" s="3" t="str">
        <f t="shared" si="5"/>
        <v>[gwas]_Dementia</v>
      </c>
      <c r="I217" s="3" t="s">
        <v>1001</v>
      </c>
      <c r="J217" s="3" t="s">
        <v>1001</v>
      </c>
      <c r="M217"/>
    </row>
    <row r="218" spans="1:13" hidden="1" x14ac:dyDescent="0.25">
      <c r="A218" s="3" t="s">
        <v>863</v>
      </c>
      <c r="B218" s="3" t="s">
        <v>71</v>
      </c>
      <c r="C218" s="3" t="s">
        <v>865</v>
      </c>
      <c r="D218" s="3" t="s">
        <v>886</v>
      </c>
      <c r="E218" s="3" t="s">
        <v>865</v>
      </c>
      <c r="F218" s="3" t="str">
        <f t="shared" si="5"/>
        <v>[gwas]_Diabetes mellitus</v>
      </c>
      <c r="I218" s="3" t="s">
        <v>1009</v>
      </c>
      <c r="J218" s="3" t="s">
        <v>1009</v>
      </c>
      <c r="M218"/>
    </row>
    <row r="219" spans="1:13" hidden="1" x14ac:dyDescent="0.25">
      <c r="A219" s="3" t="s">
        <v>863</v>
      </c>
      <c r="B219" s="3" t="s">
        <v>163</v>
      </c>
      <c r="C219" s="3" t="s">
        <v>865</v>
      </c>
      <c r="D219" s="3" t="s">
        <v>886</v>
      </c>
      <c r="E219" s="3" t="s">
        <v>865</v>
      </c>
      <c r="F219" s="3" t="str">
        <f t="shared" si="5"/>
        <v>[gwas]_Diabetic retinopathy</v>
      </c>
      <c r="I219" s="3" t="s">
        <v>1009</v>
      </c>
      <c r="J219" s="3" t="s">
        <v>1009</v>
      </c>
      <c r="M219"/>
    </row>
    <row r="220" spans="1:13" hidden="1" x14ac:dyDescent="0.25">
      <c r="A220" s="3" t="s">
        <v>863</v>
      </c>
      <c r="B220" s="3" t="s">
        <v>384</v>
      </c>
      <c r="C220" s="3" t="s">
        <v>865</v>
      </c>
      <c r="D220" s="3" t="s">
        <v>886</v>
      </c>
      <c r="E220" s="3" t="s">
        <v>865</v>
      </c>
      <c r="F220" s="3" t="str">
        <f t="shared" si="5"/>
        <v>[gwas]_Dupuytren Contracture</v>
      </c>
      <c r="I220" s="3" t="s">
        <v>1002</v>
      </c>
      <c r="J220" s="3" t="s">
        <v>1002</v>
      </c>
      <c r="M220"/>
    </row>
    <row r="221" spans="1:13" hidden="1" x14ac:dyDescent="0.25">
      <c r="A221" s="3" t="s">
        <v>863</v>
      </c>
      <c r="B221" s="3" t="s">
        <v>343</v>
      </c>
      <c r="C221" s="3" t="s">
        <v>865</v>
      </c>
      <c r="D221" s="3" t="s">
        <v>886</v>
      </c>
      <c r="E221" s="3" t="s">
        <v>865</v>
      </c>
      <c r="F221" s="3" t="str">
        <f t="shared" si="5"/>
        <v>[gwas]_Erectile dysfunction</v>
      </c>
      <c r="I221" s="3" t="s">
        <v>1002</v>
      </c>
      <c r="J221" s="3" t="s">
        <v>1002</v>
      </c>
      <c r="M221"/>
    </row>
    <row r="222" spans="1:13" hidden="1" x14ac:dyDescent="0.25">
      <c r="A222" s="3" t="s">
        <v>863</v>
      </c>
      <c r="B222" s="3" t="s">
        <v>929</v>
      </c>
      <c r="C222" s="3" t="s">
        <v>865</v>
      </c>
      <c r="D222" s="3" t="s">
        <v>886</v>
      </c>
      <c r="E222" s="3" t="s">
        <v>865</v>
      </c>
      <c r="F222" s="3" t="str">
        <f t="shared" si="5"/>
        <v>[gwas]_Esophageal adenocarcinoma</v>
      </c>
      <c r="I222" s="3" t="s">
        <v>19</v>
      </c>
      <c r="J222" s="3" t="s">
        <v>19</v>
      </c>
      <c r="M222"/>
    </row>
    <row r="223" spans="1:13" hidden="1" x14ac:dyDescent="0.25">
      <c r="A223" s="3" t="s">
        <v>863</v>
      </c>
      <c r="B223" s="3" t="s">
        <v>931</v>
      </c>
      <c r="C223" s="3" t="s">
        <v>865</v>
      </c>
      <c r="D223" s="3" t="s">
        <v>886</v>
      </c>
      <c r="E223" s="3" t="s">
        <v>865</v>
      </c>
      <c r="F223" s="3" t="str">
        <f t="shared" si="5"/>
        <v>[gwas]_Esophageal carcinoma</v>
      </c>
      <c r="I223" s="3" t="s">
        <v>19</v>
      </c>
      <c r="J223" s="3" t="s">
        <v>19</v>
      </c>
      <c r="M223"/>
    </row>
    <row r="224" spans="1:13" hidden="1" x14ac:dyDescent="0.25">
      <c r="A224" s="3" t="s">
        <v>863</v>
      </c>
      <c r="B224" s="3" t="s">
        <v>932</v>
      </c>
      <c r="C224" s="3" t="s">
        <v>865</v>
      </c>
      <c r="D224" s="3" t="s">
        <v>886</v>
      </c>
      <c r="E224" s="3" t="s">
        <v>865</v>
      </c>
      <c r="F224" s="3" t="str">
        <f t="shared" si="5"/>
        <v>[gwas]_Gastric carcinoma</v>
      </c>
      <c r="I224" s="3" t="s">
        <v>19</v>
      </c>
      <c r="J224" s="3" t="s">
        <v>19</v>
      </c>
      <c r="M224"/>
    </row>
    <row r="225" spans="1:13" hidden="1" x14ac:dyDescent="0.25">
      <c r="A225" s="3" t="s">
        <v>863</v>
      </c>
      <c r="B225" s="3" t="s">
        <v>164</v>
      </c>
      <c r="C225" s="3" t="s">
        <v>865</v>
      </c>
      <c r="D225" s="3" t="s">
        <v>886</v>
      </c>
      <c r="E225" s="3" t="s">
        <v>865</v>
      </c>
      <c r="F225" s="3" t="str">
        <f t="shared" si="5"/>
        <v>[gwas]_Glaucoma</v>
      </c>
      <c r="I225" s="3" t="s">
        <v>1516</v>
      </c>
      <c r="J225" s="3" t="s">
        <v>1516</v>
      </c>
      <c r="M225"/>
    </row>
    <row r="226" spans="1:13" hidden="1" x14ac:dyDescent="0.25">
      <c r="A226" s="3" t="s">
        <v>863</v>
      </c>
      <c r="B226" s="3" t="s">
        <v>430</v>
      </c>
      <c r="C226" s="3" t="s">
        <v>865</v>
      </c>
      <c r="D226" s="3" t="s">
        <v>886</v>
      </c>
      <c r="E226" s="3" t="s">
        <v>865</v>
      </c>
      <c r="F226" s="3" t="str">
        <f t="shared" si="5"/>
        <v>[gwas]_Gout</v>
      </c>
      <c r="I226" s="3" t="s">
        <v>1517</v>
      </c>
      <c r="J226" s="3" t="s">
        <v>1517</v>
      </c>
      <c r="M226"/>
    </row>
    <row r="227" spans="1:13" hidden="1" x14ac:dyDescent="0.25">
      <c r="A227" s="3" t="s">
        <v>863</v>
      </c>
      <c r="B227" s="3" t="s">
        <v>139</v>
      </c>
      <c r="C227" s="3" t="s">
        <v>865</v>
      </c>
      <c r="D227" s="3" t="s">
        <v>886</v>
      </c>
      <c r="E227" s="3" t="s">
        <v>865</v>
      </c>
      <c r="F227" s="3" t="str">
        <f t="shared" si="5"/>
        <v>[gwas]_Graves disease</v>
      </c>
      <c r="I227" s="3" t="s">
        <v>1004</v>
      </c>
      <c r="J227" s="3" t="s">
        <v>1004</v>
      </c>
      <c r="M227"/>
    </row>
    <row r="228" spans="1:13" hidden="1" x14ac:dyDescent="0.25">
      <c r="A228" s="3" t="s">
        <v>863</v>
      </c>
      <c r="B228" s="3" t="s">
        <v>91</v>
      </c>
      <c r="C228" s="3" t="s">
        <v>865</v>
      </c>
      <c r="D228" s="3" t="s">
        <v>886</v>
      </c>
      <c r="E228" s="3" t="s">
        <v>865</v>
      </c>
      <c r="F228" s="3" t="str">
        <f t="shared" si="5"/>
        <v>[gwas]_Heart failure</v>
      </c>
      <c r="I228" s="3" t="s">
        <v>1003</v>
      </c>
      <c r="J228" s="3" t="s">
        <v>1525</v>
      </c>
      <c r="M228"/>
    </row>
    <row r="229" spans="1:13" hidden="1" x14ac:dyDescent="0.25">
      <c r="A229" s="3" t="s">
        <v>863</v>
      </c>
      <c r="B229" s="3" t="s">
        <v>451</v>
      </c>
      <c r="C229" s="3" t="s">
        <v>865</v>
      </c>
      <c r="D229" s="3" t="s">
        <v>886</v>
      </c>
      <c r="E229" s="6" t="s">
        <v>865</v>
      </c>
      <c r="F229" s="3" t="str">
        <f t="shared" si="5"/>
        <v>[gwas]_Hematuria</v>
      </c>
      <c r="I229" s="3" t="s">
        <v>1528</v>
      </c>
      <c r="J229" s="3" t="s">
        <v>1528</v>
      </c>
      <c r="M229"/>
    </row>
    <row r="230" spans="1:13" hidden="1" x14ac:dyDescent="0.25">
      <c r="A230" s="3" t="s">
        <v>863</v>
      </c>
      <c r="B230" s="3" t="s">
        <v>936</v>
      </c>
      <c r="C230" s="3" t="s">
        <v>865</v>
      </c>
      <c r="D230" s="3" t="s">
        <v>886</v>
      </c>
      <c r="E230" s="3" t="s">
        <v>865</v>
      </c>
      <c r="F230" s="3" t="str">
        <f t="shared" si="5"/>
        <v>[gwas]_Hepatocellular carcinoma</v>
      </c>
      <c r="I230" s="3" t="s">
        <v>19</v>
      </c>
      <c r="J230" s="3" t="s">
        <v>19</v>
      </c>
      <c r="M230"/>
    </row>
    <row r="231" spans="1:13" hidden="1" x14ac:dyDescent="0.25">
      <c r="A231" s="3" t="s">
        <v>863</v>
      </c>
      <c r="B231" s="3" t="s">
        <v>915</v>
      </c>
      <c r="C231" s="3" t="s">
        <v>865</v>
      </c>
      <c r="D231" s="3" t="s">
        <v>886</v>
      </c>
      <c r="E231" s="3" t="s">
        <v>865</v>
      </c>
      <c r="F231" s="3" t="str">
        <f t="shared" si="5"/>
        <v>[gwas]_Idiopathic dilated cardiomyopathy</v>
      </c>
      <c r="I231" s="3" t="s">
        <v>1003</v>
      </c>
      <c r="J231" s="3" t="s">
        <v>1525</v>
      </c>
      <c r="M231"/>
    </row>
    <row r="232" spans="1:13" hidden="1" x14ac:dyDescent="0.25">
      <c r="A232" s="3" t="s">
        <v>863</v>
      </c>
      <c r="B232" s="3" t="s">
        <v>58</v>
      </c>
      <c r="C232" s="3" t="s">
        <v>865</v>
      </c>
      <c r="D232" s="3" t="s">
        <v>886</v>
      </c>
      <c r="E232" s="3" t="s">
        <v>865</v>
      </c>
      <c r="F232" s="3" t="str">
        <f t="shared" si="5"/>
        <v>[gwas]_Inflammatory bowel disease</v>
      </c>
      <c r="I232" s="3" t="s">
        <v>1004</v>
      </c>
      <c r="J232" s="3" t="s">
        <v>1004</v>
      </c>
      <c r="M232"/>
    </row>
    <row r="233" spans="1:13" hidden="1" x14ac:dyDescent="0.25">
      <c r="A233" s="3" t="s">
        <v>863</v>
      </c>
      <c r="B233" s="3" t="s">
        <v>116</v>
      </c>
      <c r="C233" s="3" t="s">
        <v>865</v>
      </c>
      <c r="D233" s="3" t="s">
        <v>886</v>
      </c>
      <c r="E233" s="3" t="s">
        <v>865</v>
      </c>
      <c r="F233" s="3" t="str">
        <f t="shared" si="5"/>
        <v>[gwas]_Ischemic stroke</v>
      </c>
      <c r="I233" s="3" t="s">
        <v>1003</v>
      </c>
      <c r="J233" s="3" t="s">
        <v>1524</v>
      </c>
      <c r="M233"/>
    </row>
    <row r="234" spans="1:13" hidden="1" x14ac:dyDescent="0.25">
      <c r="A234" s="3" t="s">
        <v>863</v>
      </c>
      <c r="B234" s="3" t="s">
        <v>1494</v>
      </c>
      <c r="C234" s="3" t="s">
        <v>865</v>
      </c>
      <c r="D234" s="3" t="s">
        <v>886</v>
      </c>
      <c r="E234" s="3" t="s">
        <v>865</v>
      </c>
      <c r="F234" s="3" t="str">
        <f t="shared" si="5"/>
        <v>[gwas]_Keratinocyte carcinoma</v>
      </c>
      <c r="I234" s="3" t="s">
        <v>19</v>
      </c>
      <c r="J234" s="3" t="s">
        <v>1530</v>
      </c>
      <c r="M234"/>
    </row>
    <row r="235" spans="1:13" hidden="1" x14ac:dyDescent="0.25">
      <c r="A235" s="3" t="s">
        <v>863</v>
      </c>
      <c r="B235" s="3" t="s">
        <v>1495</v>
      </c>
      <c r="C235" s="3" t="s">
        <v>865</v>
      </c>
      <c r="D235" s="3" t="s">
        <v>886</v>
      </c>
      <c r="E235" s="3" t="s">
        <v>865</v>
      </c>
      <c r="F235" s="3" t="str">
        <f t="shared" si="5"/>
        <v>[gwas]_Kidney stone</v>
      </c>
      <c r="I235" s="3" t="s">
        <v>1528</v>
      </c>
      <c r="J235" s="3" t="s">
        <v>1528</v>
      </c>
      <c r="M235"/>
    </row>
    <row r="236" spans="1:13" hidden="1" x14ac:dyDescent="0.25">
      <c r="A236" s="3" t="s">
        <v>863</v>
      </c>
      <c r="B236" s="3" t="s">
        <v>896</v>
      </c>
      <c r="C236" s="3" t="s">
        <v>865</v>
      </c>
      <c r="D236" s="3" t="s">
        <v>886</v>
      </c>
      <c r="E236" s="3" t="s">
        <v>865</v>
      </c>
      <c r="F236" s="3" t="str">
        <f t="shared" si="5"/>
        <v>[gwas]_Large artery stroke</v>
      </c>
      <c r="I236" s="3" t="s">
        <v>1003</v>
      </c>
      <c r="J236" s="3" t="s">
        <v>1524</v>
      </c>
      <c r="M236"/>
    </row>
    <row r="237" spans="1:13" hidden="1" x14ac:dyDescent="0.25">
      <c r="A237" s="3" t="s">
        <v>863</v>
      </c>
      <c r="B237" s="3" t="s">
        <v>962</v>
      </c>
      <c r="C237" s="3" t="s">
        <v>865</v>
      </c>
      <c r="D237" s="3" t="s">
        <v>886</v>
      </c>
      <c r="E237" s="3" t="s">
        <v>865</v>
      </c>
      <c r="F237" s="3" t="str">
        <f t="shared" si="5"/>
        <v>[gwas]_Lupus nephritis</v>
      </c>
      <c r="I237" s="3" t="s">
        <v>1004</v>
      </c>
      <c r="J237" s="3" t="s">
        <v>1004</v>
      </c>
      <c r="M237"/>
    </row>
    <row r="238" spans="1:13" hidden="1" x14ac:dyDescent="0.25">
      <c r="A238" s="3" t="s">
        <v>863</v>
      </c>
      <c r="B238" s="3" t="s">
        <v>953</v>
      </c>
      <c r="C238" s="3" t="s">
        <v>865</v>
      </c>
      <c r="D238" s="3" t="s">
        <v>886</v>
      </c>
      <c r="E238" s="3" t="s">
        <v>865</v>
      </c>
      <c r="F238" s="3" t="str">
        <f t="shared" si="5"/>
        <v>[gwas]_Magnesium measurement</v>
      </c>
      <c r="I238" s="3" t="s">
        <v>1009</v>
      </c>
      <c r="J238" s="3" t="s">
        <v>999</v>
      </c>
      <c r="M238"/>
    </row>
    <row r="239" spans="1:13" hidden="1" x14ac:dyDescent="0.25">
      <c r="A239" s="3" t="s">
        <v>863</v>
      </c>
      <c r="B239" s="3" t="s">
        <v>955</v>
      </c>
      <c r="C239" s="3" t="s">
        <v>865</v>
      </c>
      <c r="D239" s="3" t="s">
        <v>886</v>
      </c>
      <c r="E239" s="3" t="s">
        <v>865</v>
      </c>
      <c r="F239" s="3" t="str">
        <f t="shared" si="5"/>
        <v>[gwas]_Memory performance</v>
      </c>
      <c r="I239" s="3" t="s">
        <v>1001</v>
      </c>
      <c r="J239" s="3" t="s">
        <v>1006</v>
      </c>
      <c r="M239"/>
    </row>
    <row r="240" spans="1:13" hidden="1" x14ac:dyDescent="0.25">
      <c r="A240" s="3" t="s">
        <v>863</v>
      </c>
      <c r="B240" s="3" t="s">
        <v>927</v>
      </c>
      <c r="C240" s="3" t="s">
        <v>865</v>
      </c>
      <c r="D240" s="3" t="s">
        <v>886</v>
      </c>
      <c r="E240" s="3" t="s">
        <v>865</v>
      </c>
      <c r="F240" s="3" t="str">
        <f t="shared" si="5"/>
        <v>[gwas]_Metabolic syndrome</v>
      </c>
      <c r="I240" s="3" t="s">
        <v>1009</v>
      </c>
      <c r="J240" s="3" t="s">
        <v>1009</v>
      </c>
      <c r="M240"/>
    </row>
    <row r="241" spans="1:13" hidden="1" x14ac:dyDescent="0.25">
      <c r="A241" s="3" t="s">
        <v>863</v>
      </c>
      <c r="B241" s="3" t="s">
        <v>971</v>
      </c>
      <c r="C241" s="3" t="s">
        <v>865</v>
      </c>
      <c r="D241" s="3" t="s">
        <v>886</v>
      </c>
      <c r="E241" s="3" t="s">
        <v>865</v>
      </c>
      <c r="F241" s="3" t="str">
        <f t="shared" si="5"/>
        <v>[gwas]_Monoclonal gammopathy</v>
      </c>
      <c r="I241" s="3" t="s">
        <v>1004</v>
      </c>
      <c r="J241" s="3" t="s">
        <v>1004</v>
      </c>
      <c r="M241"/>
    </row>
    <row r="242" spans="1:13" hidden="1" x14ac:dyDescent="0.25">
      <c r="A242" s="3" t="s">
        <v>863</v>
      </c>
      <c r="B242" s="3" t="s">
        <v>448</v>
      </c>
      <c r="C242" s="3" t="s">
        <v>865</v>
      </c>
      <c r="D242" s="3" t="s">
        <v>886</v>
      </c>
      <c r="E242" s="3" t="s">
        <v>865</v>
      </c>
      <c r="F242" s="3" t="str">
        <f t="shared" si="5"/>
        <v>[gwas]_Multiple myeloma</v>
      </c>
      <c r="I242" s="3" t="s">
        <v>19</v>
      </c>
      <c r="J242" s="3" t="s">
        <v>1527</v>
      </c>
      <c r="M242"/>
    </row>
    <row r="243" spans="1:13" hidden="1" x14ac:dyDescent="0.25">
      <c r="A243" s="3" t="s">
        <v>863</v>
      </c>
      <c r="B243" s="3" t="s">
        <v>377</v>
      </c>
      <c r="C243" s="3" t="s">
        <v>865</v>
      </c>
      <c r="D243" s="3" t="s">
        <v>886</v>
      </c>
      <c r="E243" s="3" t="s">
        <v>865</v>
      </c>
      <c r="F243" s="3" t="str">
        <f t="shared" si="5"/>
        <v>[gwas]_Myocardial infarction</v>
      </c>
      <c r="I243" s="3" t="s">
        <v>1003</v>
      </c>
      <c r="J243" s="3" t="s">
        <v>1524</v>
      </c>
      <c r="M243"/>
    </row>
    <row r="244" spans="1:13" hidden="1" x14ac:dyDescent="0.25">
      <c r="A244" s="3" t="s">
        <v>863</v>
      </c>
      <c r="B244" s="3" t="s">
        <v>1496</v>
      </c>
      <c r="C244" s="3" t="s">
        <v>865</v>
      </c>
      <c r="D244" s="3" t="s">
        <v>886</v>
      </c>
      <c r="E244" s="3" t="s">
        <v>865</v>
      </c>
      <c r="F244" s="3" t="str">
        <f t="shared" si="5"/>
        <v>[gwas]_Non-Lobar intracerebral hemorrhage</v>
      </c>
      <c r="I244" s="3" t="s">
        <v>1003</v>
      </c>
      <c r="J244" s="3" t="s">
        <v>1524</v>
      </c>
      <c r="M244"/>
    </row>
    <row r="245" spans="1:13" hidden="1" x14ac:dyDescent="0.25">
      <c r="A245" s="3" t="s">
        <v>863</v>
      </c>
      <c r="B245" s="3" t="s">
        <v>1497</v>
      </c>
      <c r="C245" s="3" t="s">
        <v>865</v>
      </c>
      <c r="D245" s="3" t="s">
        <v>886</v>
      </c>
      <c r="E245" s="3" t="s">
        <v>865</v>
      </c>
      <c r="F245" s="3" t="str">
        <f t="shared" si="5"/>
        <v>[gwas]_Non-Melanoma skin carcinoma</v>
      </c>
      <c r="I245" s="3" t="s">
        <v>19</v>
      </c>
      <c r="J245" s="3" t="s">
        <v>1530</v>
      </c>
      <c r="M245"/>
    </row>
    <row r="246" spans="1:13" hidden="1" x14ac:dyDescent="0.25">
      <c r="A246" s="3" t="s">
        <v>863</v>
      </c>
      <c r="B246" s="3" t="s">
        <v>66</v>
      </c>
      <c r="C246" s="3" t="s">
        <v>865</v>
      </c>
      <c r="D246" s="3" t="s">
        <v>886</v>
      </c>
      <c r="E246" s="3" t="s">
        <v>865</v>
      </c>
      <c r="F246" s="3" t="str">
        <f t="shared" si="5"/>
        <v>[gwas]_Obstructive sleep apnea</v>
      </c>
      <c r="I246" s="3" t="s">
        <v>1002</v>
      </c>
      <c r="J246" s="3" t="s">
        <v>1002</v>
      </c>
      <c r="M246"/>
    </row>
    <row r="247" spans="1:13" hidden="1" x14ac:dyDescent="0.25">
      <c r="A247" s="3" t="s">
        <v>863</v>
      </c>
      <c r="B247" s="3" t="s">
        <v>57</v>
      </c>
      <c r="C247" s="3" t="s">
        <v>865</v>
      </c>
      <c r="D247" s="3" t="s">
        <v>886</v>
      </c>
      <c r="E247" s="3" t="s">
        <v>865</v>
      </c>
      <c r="F247" s="3" t="str">
        <f t="shared" si="5"/>
        <v>[gwas]_Osteoporosis</v>
      </c>
      <c r="I247" s="3" t="s">
        <v>1517</v>
      </c>
      <c r="J247" s="3" t="s">
        <v>1517</v>
      </c>
      <c r="M247"/>
    </row>
    <row r="248" spans="1:13" hidden="1" x14ac:dyDescent="0.25">
      <c r="A248" s="3" t="s">
        <v>863</v>
      </c>
      <c r="B248" s="3" t="s">
        <v>967</v>
      </c>
      <c r="C248" s="3" t="s">
        <v>865</v>
      </c>
      <c r="D248" s="3" t="s">
        <v>886</v>
      </c>
      <c r="E248" s="3" t="s">
        <v>865</v>
      </c>
      <c r="F248" s="3" t="str">
        <f t="shared" si="5"/>
        <v>[gwas]_Ovarian carcinoma</v>
      </c>
      <c r="I248" s="3" t="s">
        <v>19</v>
      </c>
      <c r="J248" s="3" t="s">
        <v>19</v>
      </c>
      <c r="M248"/>
    </row>
    <row r="249" spans="1:13" hidden="1" x14ac:dyDescent="0.25">
      <c r="A249" s="3" t="s">
        <v>863</v>
      </c>
      <c r="B249" s="3" t="s">
        <v>968</v>
      </c>
      <c r="C249" s="3" t="s">
        <v>865</v>
      </c>
      <c r="D249" s="3" t="s">
        <v>886</v>
      </c>
      <c r="E249" s="3" t="s">
        <v>865</v>
      </c>
      <c r="F249" s="3" t="str">
        <f t="shared" si="5"/>
        <v>[gwas]_Overweight body mass index status</v>
      </c>
      <c r="I249" s="3" t="s">
        <v>1009</v>
      </c>
      <c r="J249" s="3" t="s">
        <v>999</v>
      </c>
      <c r="M249"/>
    </row>
    <row r="250" spans="1:13" hidden="1" x14ac:dyDescent="0.25">
      <c r="A250" s="3" t="s">
        <v>863</v>
      </c>
      <c r="B250" s="3" t="s">
        <v>120</v>
      </c>
      <c r="C250" s="3" t="s">
        <v>865</v>
      </c>
      <c r="D250" s="3" t="s">
        <v>886</v>
      </c>
      <c r="E250" s="3" t="s">
        <v>865</v>
      </c>
      <c r="F250" s="3" t="str">
        <f t="shared" si="5"/>
        <v>[gwas]_Peripheral arterial disease</v>
      </c>
      <c r="I250" s="3" t="s">
        <v>1003</v>
      </c>
      <c r="J250" s="3" t="s">
        <v>1524</v>
      </c>
      <c r="M250"/>
    </row>
    <row r="251" spans="1:13" hidden="1" x14ac:dyDescent="0.25">
      <c r="A251" s="3" t="s">
        <v>863</v>
      </c>
      <c r="B251" s="3" t="s">
        <v>400</v>
      </c>
      <c r="C251" s="3" t="s">
        <v>865</v>
      </c>
      <c r="D251" s="3" t="s">
        <v>886</v>
      </c>
      <c r="E251" s="3" t="s">
        <v>865</v>
      </c>
      <c r="F251" s="3" t="str">
        <f t="shared" si="5"/>
        <v>[gwas]_Psoriasis</v>
      </c>
      <c r="I251" s="3" t="s">
        <v>1004</v>
      </c>
      <c r="J251" s="3" t="s">
        <v>1004</v>
      </c>
      <c r="M251"/>
    </row>
    <row r="252" spans="1:13" hidden="1" x14ac:dyDescent="0.25">
      <c r="A252" s="3" t="s">
        <v>863</v>
      </c>
      <c r="B252" s="3" t="s">
        <v>399</v>
      </c>
      <c r="C252" s="3" t="s">
        <v>865</v>
      </c>
      <c r="D252" s="3" t="s">
        <v>886</v>
      </c>
      <c r="E252" s="3" t="s">
        <v>865</v>
      </c>
      <c r="F252" s="3" t="str">
        <f t="shared" si="5"/>
        <v>[gwas]_Psoriasis vulgaris</v>
      </c>
      <c r="I252" s="3" t="s">
        <v>1004</v>
      </c>
      <c r="J252" s="3" t="s">
        <v>1004</v>
      </c>
      <c r="M252"/>
    </row>
    <row r="253" spans="1:13" hidden="1" x14ac:dyDescent="0.25">
      <c r="A253" s="3" t="s">
        <v>863</v>
      </c>
      <c r="B253" s="3" t="s">
        <v>976</v>
      </c>
      <c r="C253" s="3" t="s">
        <v>865</v>
      </c>
      <c r="D253" s="3" t="s">
        <v>886</v>
      </c>
      <c r="E253" s="3" t="s">
        <v>865</v>
      </c>
      <c r="F253" s="3" t="str">
        <f t="shared" si="5"/>
        <v>[gwas]_Psoriatic arthritis</v>
      </c>
      <c r="I253" s="3" t="s">
        <v>1004</v>
      </c>
      <c r="J253" s="3" t="s">
        <v>1004</v>
      </c>
      <c r="M253"/>
    </row>
    <row r="254" spans="1:13" hidden="1" x14ac:dyDescent="0.25">
      <c r="A254" s="3" t="s">
        <v>863</v>
      </c>
      <c r="B254" s="3" t="s">
        <v>152</v>
      </c>
      <c r="C254" s="3" t="s">
        <v>865</v>
      </c>
      <c r="D254" s="3" t="s">
        <v>886</v>
      </c>
      <c r="E254" s="3" t="s">
        <v>865</v>
      </c>
      <c r="F254" s="3" t="str">
        <f t="shared" si="5"/>
        <v>[gwas]_Renal cell carcinoma</v>
      </c>
      <c r="I254" s="3" t="s">
        <v>19</v>
      </c>
      <c r="J254" s="3" t="s">
        <v>1529</v>
      </c>
      <c r="M254"/>
    </row>
    <row r="255" spans="1:13" hidden="1" x14ac:dyDescent="0.25">
      <c r="A255" s="3" t="s">
        <v>863</v>
      </c>
      <c r="B255" s="3" t="s">
        <v>454</v>
      </c>
      <c r="C255" s="3" t="s">
        <v>865</v>
      </c>
      <c r="D255" s="3" t="s">
        <v>886</v>
      </c>
      <c r="E255" s="3" t="s">
        <v>865</v>
      </c>
      <c r="F255" s="3" t="str">
        <f t="shared" si="5"/>
        <v>[gwas]_Sjogren syndrome</v>
      </c>
      <c r="I255" s="3" t="s">
        <v>1004</v>
      </c>
      <c r="J255" s="3" t="s">
        <v>1004</v>
      </c>
      <c r="M255"/>
    </row>
    <row r="256" spans="1:13" hidden="1" x14ac:dyDescent="0.25">
      <c r="A256" s="3" t="s">
        <v>863</v>
      </c>
      <c r="B256" s="3" t="s">
        <v>889</v>
      </c>
      <c r="C256" s="3" t="s">
        <v>865</v>
      </c>
      <c r="D256" s="3" t="s">
        <v>886</v>
      </c>
      <c r="E256" s="3" t="s">
        <v>865</v>
      </c>
      <c r="F256" s="3" t="str">
        <f t="shared" si="5"/>
        <v>[gwas]_Sleep apnea measurement</v>
      </c>
      <c r="I256" s="3" t="s">
        <v>1002</v>
      </c>
      <c r="J256" s="3" t="s">
        <v>1002</v>
      </c>
      <c r="M256"/>
    </row>
    <row r="257" spans="1:13" hidden="1" x14ac:dyDescent="0.25">
      <c r="A257" s="3" t="s">
        <v>863</v>
      </c>
      <c r="B257" s="3" t="s">
        <v>979</v>
      </c>
      <c r="C257" s="3" t="s">
        <v>865</v>
      </c>
      <c r="D257" s="3" t="s">
        <v>886</v>
      </c>
      <c r="E257" s="3" t="s">
        <v>865</v>
      </c>
      <c r="F257" s="3" t="str">
        <f t="shared" si="5"/>
        <v>[gwas]_Squamous cell carcinoma</v>
      </c>
      <c r="I257" s="3" t="s">
        <v>19</v>
      </c>
      <c r="J257" s="3" t="s">
        <v>19</v>
      </c>
      <c r="M257"/>
    </row>
    <row r="258" spans="1:13" hidden="1" x14ac:dyDescent="0.25">
      <c r="A258" s="3" t="s">
        <v>863</v>
      </c>
      <c r="B258" s="3" t="s">
        <v>910</v>
      </c>
      <c r="C258" s="3" t="s">
        <v>865</v>
      </c>
      <c r="D258" s="3" t="s">
        <v>886</v>
      </c>
      <c r="E258" s="3" t="s">
        <v>865</v>
      </c>
      <c r="F258" s="3" t="str">
        <f t="shared" si="5"/>
        <v>[gwas]_Sudden cardiac arrest</v>
      </c>
      <c r="I258" s="3" t="s">
        <v>1003</v>
      </c>
      <c r="J258" s="3" t="s">
        <v>1525</v>
      </c>
      <c r="M258"/>
    </row>
    <row r="259" spans="1:13" hidden="1" x14ac:dyDescent="0.25">
      <c r="A259" s="3" t="s">
        <v>863</v>
      </c>
      <c r="B259" s="3" t="s">
        <v>167</v>
      </c>
      <c r="C259" s="3" t="s">
        <v>865</v>
      </c>
      <c r="D259" s="3" t="s">
        <v>886</v>
      </c>
      <c r="E259" s="3" t="s">
        <v>865</v>
      </c>
      <c r="F259" s="3" t="str">
        <f t="shared" si="5"/>
        <v>[gwas]_Systemic lupus erythematosus</v>
      </c>
      <c r="I259" s="3" t="s">
        <v>1004</v>
      </c>
      <c r="J259" s="3" t="s">
        <v>1004</v>
      </c>
      <c r="M259"/>
    </row>
    <row r="260" spans="1:13" hidden="1" x14ac:dyDescent="0.25">
      <c r="A260" s="3" t="s">
        <v>863</v>
      </c>
      <c r="B260" s="3" t="s">
        <v>983</v>
      </c>
      <c r="C260" s="3" t="s">
        <v>865</v>
      </c>
      <c r="D260" s="3" t="s">
        <v>886</v>
      </c>
      <c r="E260" s="3" t="s">
        <v>865</v>
      </c>
      <c r="F260" s="3" t="str">
        <f t="shared" ref="F260:F323" si="6">"["&amp;A260&amp;"]_"&amp;B260</f>
        <v>[gwas]_Thyroid carcinoma</v>
      </c>
      <c r="I260" s="3" t="s">
        <v>19</v>
      </c>
      <c r="J260" s="3" t="s">
        <v>19</v>
      </c>
      <c r="M260"/>
    </row>
    <row r="261" spans="1:13" hidden="1" x14ac:dyDescent="0.25">
      <c r="A261" s="3" t="s">
        <v>863</v>
      </c>
      <c r="B261" s="3" t="s">
        <v>1507</v>
      </c>
      <c r="C261" s="3" t="s">
        <v>865</v>
      </c>
      <c r="D261" s="3" t="s">
        <v>886</v>
      </c>
      <c r="E261" s="3" t="s">
        <v>865</v>
      </c>
      <c r="F261" s="3" t="str">
        <f t="shared" si="6"/>
        <v>[gwas]_T-Tau measurement</v>
      </c>
      <c r="I261" s="3" t="s">
        <v>1001</v>
      </c>
      <c r="J261" s="3" t="s">
        <v>1006</v>
      </c>
      <c r="M261"/>
    </row>
    <row r="262" spans="1:13" hidden="1" x14ac:dyDescent="0.25">
      <c r="A262" s="3" t="s">
        <v>863</v>
      </c>
      <c r="B262" s="3" t="s">
        <v>166</v>
      </c>
      <c r="C262" s="3" t="s">
        <v>865</v>
      </c>
      <c r="D262" s="3" t="s">
        <v>886</v>
      </c>
      <c r="E262" s="3" t="s">
        <v>865</v>
      </c>
      <c r="F262" s="3" t="str">
        <f t="shared" si="6"/>
        <v>[gwas]_Varicose veins</v>
      </c>
      <c r="I262" s="3" t="s">
        <v>1003</v>
      </c>
      <c r="J262" s="3" t="s">
        <v>1524</v>
      </c>
      <c r="M262"/>
    </row>
    <row r="263" spans="1:13" hidden="1" x14ac:dyDescent="0.25">
      <c r="A263" s="3" t="s">
        <v>863</v>
      </c>
      <c r="B263" s="3" t="s">
        <v>1269</v>
      </c>
      <c r="C263" s="3" t="s">
        <v>865</v>
      </c>
      <c r="D263" s="3" t="s">
        <v>886</v>
      </c>
      <c r="E263" s="3" t="s">
        <v>865</v>
      </c>
      <c r="F263" s="3" t="str">
        <f t="shared" si="6"/>
        <v>[gwas]_Venous thromboembolism</v>
      </c>
      <c r="I263" s="3" t="s">
        <v>1003</v>
      </c>
      <c r="J263" s="3" t="s">
        <v>1524</v>
      </c>
      <c r="M263"/>
    </row>
    <row r="264" spans="1:13" hidden="1" x14ac:dyDescent="0.25">
      <c r="A264" s="3" t="s">
        <v>863</v>
      </c>
      <c r="B264" s="3" t="s">
        <v>952</v>
      </c>
      <c r="C264" s="3" t="s">
        <v>865</v>
      </c>
      <c r="D264" s="3" t="s">
        <v>886</v>
      </c>
      <c r="E264" s="3" t="s">
        <v>865</v>
      </c>
      <c r="F264" s="3" t="str">
        <f t="shared" si="6"/>
        <v>[gwas]_Wet macular degeneration</v>
      </c>
      <c r="I264" s="3" t="s">
        <v>1516</v>
      </c>
      <c r="J264" s="3" t="s">
        <v>1516</v>
      </c>
      <c r="M264"/>
    </row>
    <row r="265" spans="1:13" hidden="1" x14ac:dyDescent="0.25">
      <c r="A265" s="3" t="s">
        <v>863</v>
      </c>
      <c r="B265" s="3" t="s">
        <v>866</v>
      </c>
      <c r="C265" s="6" t="s">
        <v>865</v>
      </c>
      <c r="D265" s="3" t="s">
        <v>865</v>
      </c>
      <c r="E265" s="3" t="s">
        <v>886</v>
      </c>
      <c r="F265" s="3" t="str">
        <f t="shared" si="6"/>
        <v>[gwas]_Adiponectin measurement</v>
      </c>
      <c r="I265" s="3" t="s">
        <v>1009</v>
      </c>
      <c r="J265" s="3" t="s">
        <v>999</v>
      </c>
      <c r="M265"/>
    </row>
    <row r="266" spans="1:13" hidden="1" x14ac:dyDescent="0.25">
      <c r="A266" s="3" t="s">
        <v>863</v>
      </c>
      <c r="B266" s="3" t="s">
        <v>12</v>
      </c>
      <c r="C266" s="3" t="s">
        <v>865</v>
      </c>
      <c r="D266" s="3" t="s">
        <v>865</v>
      </c>
      <c r="E266" s="3" t="s">
        <v>886</v>
      </c>
      <c r="F266" s="3" t="str">
        <f t="shared" si="6"/>
        <v>[gwas]_Amyotrophic lateral sclerosis</v>
      </c>
      <c r="I266" s="3" t="s">
        <v>1001</v>
      </c>
      <c r="J266" s="3" t="s">
        <v>1001</v>
      </c>
      <c r="M266"/>
    </row>
    <row r="267" spans="1:13" hidden="1" x14ac:dyDescent="0.25">
      <c r="A267" s="3" t="s">
        <v>863</v>
      </c>
      <c r="B267" s="3" t="s">
        <v>15</v>
      </c>
      <c r="C267" s="3" t="s">
        <v>865</v>
      </c>
      <c r="D267" s="3" t="s">
        <v>865</v>
      </c>
      <c r="E267" s="3" t="s">
        <v>886</v>
      </c>
      <c r="F267" s="3" t="str">
        <f t="shared" si="6"/>
        <v>[gwas]_Blood pressure</v>
      </c>
      <c r="I267" s="3" t="s">
        <v>1003</v>
      </c>
      <c r="J267" s="3" t="s">
        <v>1000</v>
      </c>
      <c r="M267"/>
    </row>
    <row r="268" spans="1:13" hidden="1" x14ac:dyDescent="0.25">
      <c r="A268" s="3" t="s">
        <v>863</v>
      </c>
      <c r="B268" s="3" t="s">
        <v>16</v>
      </c>
      <c r="C268" s="3" t="s">
        <v>865</v>
      </c>
      <c r="D268" s="3" t="s">
        <v>865</v>
      </c>
      <c r="E268" s="3" t="s">
        <v>886</v>
      </c>
      <c r="F268" s="3" t="str">
        <f t="shared" si="6"/>
        <v>[gwas]_Body mass index</v>
      </c>
      <c r="I268" s="3" t="s">
        <v>1009</v>
      </c>
      <c r="J268" s="3" t="s">
        <v>999</v>
      </c>
      <c r="M268"/>
    </row>
    <row r="269" spans="1:13" hidden="1" x14ac:dyDescent="0.25">
      <c r="A269" s="3" t="s">
        <v>863</v>
      </c>
      <c r="B269" s="3" t="s">
        <v>1493</v>
      </c>
      <c r="C269" s="3" t="s">
        <v>865</v>
      </c>
      <c r="D269" s="3" t="s">
        <v>865</v>
      </c>
      <c r="E269" s="3" t="s">
        <v>886</v>
      </c>
      <c r="F269" s="3" t="str">
        <f t="shared" si="6"/>
        <v>[gwas]_Bone density</v>
      </c>
      <c r="I269" s="3" t="s">
        <v>1517</v>
      </c>
      <c r="J269" s="3" t="s">
        <v>1518</v>
      </c>
      <c r="M269"/>
    </row>
    <row r="270" spans="1:13" hidden="1" x14ac:dyDescent="0.25">
      <c r="A270" s="3" t="s">
        <v>863</v>
      </c>
      <c r="B270" s="3" t="s">
        <v>22</v>
      </c>
      <c r="C270" s="3" t="s">
        <v>865</v>
      </c>
      <c r="D270" s="3" t="s">
        <v>865</v>
      </c>
      <c r="E270" s="3" t="s">
        <v>886</v>
      </c>
      <c r="F270" s="3" t="str">
        <f t="shared" si="6"/>
        <v>[gwas]_Coronary heart disease</v>
      </c>
      <c r="I270" s="3" t="s">
        <v>1003</v>
      </c>
      <c r="J270" s="3" t="s">
        <v>1525</v>
      </c>
      <c r="M270"/>
    </row>
    <row r="271" spans="1:13" hidden="1" x14ac:dyDescent="0.25">
      <c r="A271" s="3" t="s">
        <v>863</v>
      </c>
      <c r="B271" s="3" t="s">
        <v>198</v>
      </c>
      <c r="C271" s="3" t="s">
        <v>865</v>
      </c>
      <c r="D271" s="3" t="s">
        <v>865</v>
      </c>
      <c r="E271" s="3" t="s">
        <v>886</v>
      </c>
      <c r="F271" s="3" t="str">
        <f t="shared" si="6"/>
        <v>[gwas]_C-reactive protein measurement</v>
      </c>
      <c r="I271" s="3" t="s">
        <v>1004</v>
      </c>
      <c r="J271" s="3" t="s">
        <v>1007</v>
      </c>
      <c r="M271"/>
    </row>
    <row r="272" spans="1:13" hidden="1" x14ac:dyDescent="0.25">
      <c r="A272" s="3" t="s">
        <v>863</v>
      </c>
      <c r="B272" s="3" t="s">
        <v>995</v>
      </c>
      <c r="C272" s="3" t="s">
        <v>865</v>
      </c>
      <c r="D272" s="3" t="s">
        <v>865</v>
      </c>
      <c r="E272" s="3" t="s">
        <v>886</v>
      </c>
      <c r="F272" s="3" t="str">
        <f t="shared" si="6"/>
        <v>[gwas]_Diastolic blood pressure</v>
      </c>
      <c r="I272" s="3" t="s">
        <v>1003</v>
      </c>
      <c r="J272" s="3" t="s">
        <v>1000</v>
      </c>
      <c r="K272" s="2" t="s">
        <v>1013</v>
      </c>
      <c r="M272"/>
    </row>
    <row r="273" spans="1:13" hidden="1" x14ac:dyDescent="0.25">
      <c r="A273" s="3" t="s">
        <v>863</v>
      </c>
      <c r="B273" s="3" t="s">
        <v>876</v>
      </c>
      <c r="C273" s="3" t="s">
        <v>865</v>
      </c>
      <c r="D273" s="3" t="s">
        <v>865</v>
      </c>
      <c r="E273" s="3" t="s">
        <v>886</v>
      </c>
      <c r="F273" s="3" t="str">
        <f t="shared" si="6"/>
        <v>[gwas]_Fasting blood glucose measurement</v>
      </c>
      <c r="I273" s="3" t="s">
        <v>1009</v>
      </c>
      <c r="J273" s="3" t="s">
        <v>999</v>
      </c>
      <c r="M273"/>
    </row>
    <row r="274" spans="1:13" hidden="1" x14ac:dyDescent="0.25">
      <c r="A274" s="3" t="s">
        <v>863</v>
      </c>
      <c r="B274" s="3" t="s">
        <v>873</v>
      </c>
      <c r="C274" s="3" t="s">
        <v>865</v>
      </c>
      <c r="D274" s="3" t="s">
        <v>865</v>
      </c>
      <c r="E274" s="3" t="s">
        <v>886</v>
      </c>
      <c r="F274" s="3" t="str">
        <f t="shared" si="6"/>
        <v>[gwas]_Femoral neck bone mineral density</v>
      </c>
      <c r="I274" s="3" t="s">
        <v>1517</v>
      </c>
      <c r="J274" s="3" t="s">
        <v>1518</v>
      </c>
      <c r="M274"/>
    </row>
    <row r="275" spans="1:13" hidden="1" x14ac:dyDescent="0.25">
      <c r="A275" s="3" t="s">
        <v>863</v>
      </c>
      <c r="B275" s="3" t="s">
        <v>414</v>
      </c>
      <c r="C275" s="3" t="s">
        <v>865</v>
      </c>
      <c r="D275" s="3" t="s">
        <v>865</v>
      </c>
      <c r="E275" s="3" t="s">
        <v>886</v>
      </c>
      <c r="F275" s="3" t="str">
        <f t="shared" si="6"/>
        <v>[gwas]_HDL cholesterol change measurement</v>
      </c>
      <c r="I275" s="3" t="s">
        <v>1009</v>
      </c>
      <c r="J275" s="3" t="s">
        <v>999</v>
      </c>
      <c r="M275"/>
    </row>
    <row r="276" spans="1:13" hidden="1" x14ac:dyDescent="0.25">
      <c r="A276" s="3" t="s">
        <v>863</v>
      </c>
      <c r="B276" s="3" t="s">
        <v>872</v>
      </c>
      <c r="C276" s="3" t="s">
        <v>865</v>
      </c>
      <c r="D276" s="3" t="s">
        <v>865</v>
      </c>
      <c r="E276" s="3" t="s">
        <v>886</v>
      </c>
      <c r="F276" s="3" t="str">
        <f t="shared" si="6"/>
        <v>[gwas]_Heel bone mineral density</v>
      </c>
      <c r="I276" s="3" t="s">
        <v>1517</v>
      </c>
      <c r="J276" s="3" t="s">
        <v>1518</v>
      </c>
      <c r="M276"/>
    </row>
    <row r="277" spans="1:13" hidden="1" x14ac:dyDescent="0.25">
      <c r="A277" s="3" t="s">
        <v>863</v>
      </c>
      <c r="B277" s="3" t="s">
        <v>877</v>
      </c>
      <c r="C277" s="3" t="s">
        <v>865</v>
      </c>
      <c r="D277" s="3" t="s">
        <v>865</v>
      </c>
      <c r="E277" s="3" t="s">
        <v>886</v>
      </c>
      <c r="F277" s="3" t="str">
        <f t="shared" si="6"/>
        <v>[gwas]_High density lipoprotein cholesterol measurement</v>
      </c>
      <c r="I277" s="3" t="s">
        <v>1009</v>
      </c>
      <c r="J277" s="3" t="s">
        <v>999</v>
      </c>
      <c r="M277"/>
    </row>
    <row r="278" spans="1:13" hidden="1" x14ac:dyDescent="0.25">
      <c r="A278" s="3" t="s">
        <v>863</v>
      </c>
      <c r="B278" s="3" t="s">
        <v>870</v>
      </c>
      <c r="C278" s="3" t="s">
        <v>865</v>
      </c>
      <c r="D278" s="3" t="s">
        <v>865</v>
      </c>
      <c r="E278" s="3" t="s">
        <v>886</v>
      </c>
      <c r="F278" s="3" t="str">
        <f t="shared" si="6"/>
        <v>[gwas]_Hip bone mineral density</v>
      </c>
      <c r="I278" s="3" t="s">
        <v>1517</v>
      </c>
      <c r="J278" s="3" t="s">
        <v>1518</v>
      </c>
      <c r="M278"/>
    </row>
    <row r="279" spans="1:13" hidden="1" x14ac:dyDescent="0.25">
      <c r="A279" s="3" t="s">
        <v>863</v>
      </c>
      <c r="B279" s="3" t="s">
        <v>867</v>
      </c>
      <c r="C279" s="3" t="s">
        <v>865</v>
      </c>
      <c r="D279" s="3" t="s">
        <v>865</v>
      </c>
      <c r="E279" s="3" t="s">
        <v>886</v>
      </c>
      <c r="F279" s="3" t="str">
        <f t="shared" si="6"/>
        <v>[gwas]_Late-onset Alzheimers disease</v>
      </c>
      <c r="I279" s="3" t="s">
        <v>1001</v>
      </c>
      <c r="J279" s="3" t="s">
        <v>1001</v>
      </c>
      <c r="M279"/>
    </row>
    <row r="280" spans="1:13" hidden="1" x14ac:dyDescent="0.25">
      <c r="A280" s="3" t="s">
        <v>863</v>
      </c>
      <c r="B280" s="3" t="s">
        <v>438</v>
      </c>
      <c r="C280" s="3" t="s">
        <v>865</v>
      </c>
      <c r="D280" s="3" t="s">
        <v>865</v>
      </c>
      <c r="E280" s="3" t="s">
        <v>886</v>
      </c>
      <c r="F280" s="3" t="str">
        <f t="shared" si="6"/>
        <v>[gwas]_LDL cholesterol change measurement</v>
      </c>
      <c r="I280" s="3" t="s">
        <v>1009</v>
      </c>
      <c r="J280" s="3" t="s">
        <v>999</v>
      </c>
      <c r="M280"/>
    </row>
    <row r="281" spans="1:13" hidden="1" x14ac:dyDescent="0.25">
      <c r="A281" s="3" t="s">
        <v>863</v>
      </c>
      <c r="B281" s="3" t="s">
        <v>29</v>
      </c>
      <c r="C281" s="3" t="s">
        <v>865</v>
      </c>
      <c r="D281" s="3" t="s">
        <v>865</v>
      </c>
      <c r="E281" s="3" t="s">
        <v>886</v>
      </c>
      <c r="F281" s="3" t="str">
        <f t="shared" si="6"/>
        <v>[gwas]_Longevity</v>
      </c>
      <c r="I281" s="3" t="s">
        <v>1002</v>
      </c>
      <c r="J281" s="3" t="s">
        <v>29</v>
      </c>
      <c r="M281"/>
    </row>
    <row r="282" spans="1:13" hidden="1" x14ac:dyDescent="0.25">
      <c r="A282" s="3" t="s">
        <v>863</v>
      </c>
      <c r="B282" s="3" t="s">
        <v>878</v>
      </c>
      <c r="C282" s="3" t="s">
        <v>865</v>
      </c>
      <c r="D282" s="3" t="s">
        <v>865</v>
      </c>
      <c r="E282" s="3" t="s">
        <v>886</v>
      </c>
      <c r="F282" s="3" t="str">
        <f t="shared" si="6"/>
        <v>[gwas]_Low density lipoprotein cholesterol measurement</v>
      </c>
      <c r="I282" s="3" t="s">
        <v>1009</v>
      </c>
      <c r="J282" s="3" t="s">
        <v>999</v>
      </c>
      <c r="M282"/>
    </row>
    <row r="283" spans="1:13" hidden="1" x14ac:dyDescent="0.25">
      <c r="A283" s="3" t="s">
        <v>863</v>
      </c>
      <c r="B283" s="3" t="s">
        <v>32</v>
      </c>
      <c r="C283" s="3" t="s">
        <v>865</v>
      </c>
      <c r="D283" s="3" t="s">
        <v>865</v>
      </c>
      <c r="E283" s="3" t="s">
        <v>886</v>
      </c>
      <c r="F283" s="3" t="str">
        <f t="shared" si="6"/>
        <v>[gwas]_Mean platelet volume</v>
      </c>
      <c r="I283" s="3" t="s">
        <v>998</v>
      </c>
      <c r="J283" s="3" t="s">
        <v>998</v>
      </c>
      <c r="M283"/>
    </row>
    <row r="284" spans="1:13" hidden="1" x14ac:dyDescent="0.25">
      <c r="A284" s="3" t="s">
        <v>863</v>
      </c>
      <c r="B284" s="3" t="s">
        <v>879</v>
      </c>
      <c r="C284" s="3" t="s">
        <v>865</v>
      </c>
      <c r="D284" s="3" t="s">
        <v>865</v>
      </c>
      <c r="E284" s="3" t="s">
        <v>886</v>
      </c>
      <c r="F284" s="3" t="str">
        <f t="shared" si="6"/>
        <v>[gwas]_Metabolite measurement</v>
      </c>
      <c r="I284" s="3" t="s">
        <v>1009</v>
      </c>
      <c r="J284" s="3" t="s">
        <v>999</v>
      </c>
      <c r="M284"/>
    </row>
    <row r="285" spans="1:13" hidden="1" x14ac:dyDescent="0.25">
      <c r="A285" s="3" t="s">
        <v>863</v>
      </c>
      <c r="B285" s="3" t="s">
        <v>35</v>
      </c>
      <c r="C285" s="3" t="s">
        <v>865</v>
      </c>
      <c r="D285" s="3" t="s">
        <v>865</v>
      </c>
      <c r="E285" s="3" t="s">
        <v>886</v>
      </c>
      <c r="F285" s="3" t="str">
        <f t="shared" si="6"/>
        <v>[gwas]_Multiple sclerosis</v>
      </c>
      <c r="I285" s="3" t="s">
        <v>1001</v>
      </c>
      <c r="J285" s="3" t="s">
        <v>1001</v>
      </c>
      <c r="M285"/>
    </row>
    <row r="286" spans="1:13" hidden="1" x14ac:dyDescent="0.25">
      <c r="A286" s="3" t="s">
        <v>863</v>
      </c>
      <c r="B286" s="3" t="s">
        <v>96</v>
      </c>
      <c r="C286" s="3" t="s">
        <v>865</v>
      </c>
      <c r="D286" s="3" t="s">
        <v>865</v>
      </c>
      <c r="E286" s="3" t="s">
        <v>886</v>
      </c>
      <c r="F286" s="3" t="str">
        <f t="shared" si="6"/>
        <v>[gwas]_Myopia</v>
      </c>
      <c r="I286" s="3" t="s">
        <v>1516</v>
      </c>
      <c r="J286" s="3" t="s">
        <v>1516</v>
      </c>
      <c r="M286"/>
    </row>
    <row r="287" spans="1:13" hidden="1" x14ac:dyDescent="0.25">
      <c r="A287" s="3" t="s">
        <v>863</v>
      </c>
      <c r="B287" s="3" t="s">
        <v>38</v>
      </c>
      <c r="C287" s="3" t="s">
        <v>865</v>
      </c>
      <c r="D287" s="3" t="s">
        <v>865</v>
      </c>
      <c r="E287" s="3" t="s">
        <v>886</v>
      </c>
      <c r="F287" s="3" t="str">
        <f t="shared" si="6"/>
        <v>[gwas]_Osteoarthritis</v>
      </c>
      <c r="I287" s="3" t="s">
        <v>1517</v>
      </c>
      <c r="J287" s="3" t="s">
        <v>1517</v>
      </c>
      <c r="M287"/>
    </row>
    <row r="288" spans="1:13" hidden="1" x14ac:dyDescent="0.25">
      <c r="A288" s="3" t="s">
        <v>863</v>
      </c>
      <c r="B288" s="3" t="s">
        <v>880</v>
      </c>
      <c r="C288" s="3" t="s">
        <v>865</v>
      </c>
      <c r="D288" s="3" t="s">
        <v>865</v>
      </c>
      <c r="E288" s="3" t="s">
        <v>886</v>
      </c>
      <c r="F288" s="3" t="str">
        <f t="shared" si="6"/>
        <v>[gwas]_Pathological myopia</v>
      </c>
      <c r="I288" s="3" t="s">
        <v>1516</v>
      </c>
      <c r="J288" s="3" t="s">
        <v>1516</v>
      </c>
      <c r="M288"/>
    </row>
    <row r="289" spans="1:13" hidden="1" x14ac:dyDescent="0.25">
      <c r="A289" s="3" t="s">
        <v>863</v>
      </c>
      <c r="B289" s="3" t="s">
        <v>881</v>
      </c>
      <c r="C289" s="3" t="s">
        <v>865</v>
      </c>
      <c r="D289" s="3" t="s">
        <v>865</v>
      </c>
      <c r="E289" s="3" t="s">
        <v>886</v>
      </c>
      <c r="F289" s="3" t="str">
        <f t="shared" si="6"/>
        <v>[gwas]_Pulmonary function measurement</v>
      </c>
      <c r="I289" s="3" t="s">
        <v>1002</v>
      </c>
      <c r="J289" s="3" t="s">
        <v>1520</v>
      </c>
      <c r="M289"/>
    </row>
    <row r="290" spans="1:13" hidden="1" x14ac:dyDescent="0.25">
      <c r="A290" s="3" t="s">
        <v>863</v>
      </c>
      <c r="B290" s="3" t="s">
        <v>1506</v>
      </c>
      <c r="C290" s="3" t="s">
        <v>865</v>
      </c>
      <c r="D290" s="3" t="s">
        <v>865</v>
      </c>
      <c r="E290" s="3" t="s">
        <v>886</v>
      </c>
      <c r="F290" s="3" t="str">
        <f t="shared" si="6"/>
        <v>[gwas]_Qt interval</v>
      </c>
      <c r="I290" s="3" t="s">
        <v>1003</v>
      </c>
      <c r="J290" s="3" t="s">
        <v>1000</v>
      </c>
      <c r="M290"/>
    </row>
    <row r="291" spans="1:13" hidden="1" x14ac:dyDescent="0.25">
      <c r="A291" s="3" t="s">
        <v>863</v>
      </c>
      <c r="B291" s="3" t="s">
        <v>871</v>
      </c>
      <c r="C291" s="3" t="s">
        <v>865</v>
      </c>
      <c r="D291" s="3" t="s">
        <v>865</v>
      </c>
      <c r="E291" s="3" t="s">
        <v>886</v>
      </c>
      <c r="F291" s="3" t="str">
        <f t="shared" si="6"/>
        <v>[gwas]_Radius bone mineral density</v>
      </c>
      <c r="I291" s="3" t="s">
        <v>1517</v>
      </c>
      <c r="J291" s="3" t="s">
        <v>1518</v>
      </c>
      <c r="M291"/>
    </row>
    <row r="292" spans="1:13" hidden="1" x14ac:dyDescent="0.25">
      <c r="A292" s="3" t="s">
        <v>863</v>
      </c>
      <c r="B292" s="3" t="s">
        <v>44</v>
      </c>
      <c r="C292" s="3" t="s">
        <v>865</v>
      </c>
      <c r="D292" s="3" t="s">
        <v>865</v>
      </c>
      <c r="E292" s="3" t="s">
        <v>886</v>
      </c>
      <c r="F292" s="3" t="str">
        <f t="shared" si="6"/>
        <v>[gwas]_Rheumatoid arthritis</v>
      </c>
      <c r="I292" s="3" t="s">
        <v>1004</v>
      </c>
      <c r="J292" s="3" t="s">
        <v>1004</v>
      </c>
      <c r="M292"/>
    </row>
    <row r="293" spans="1:13" hidden="1" x14ac:dyDescent="0.25">
      <c r="A293" s="3" t="s">
        <v>863</v>
      </c>
      <c r="B293" s="3" t="s">
        <v>869</v>
      </c>
      <c r="C293" s="3" t="s">
        <v>865</v>
      </c>
      <c r="D293" s="3" t="s">
        <v>865</v>
      </c>
      <c r="E293" s="3" t="s">
        <v>886</v>
      </c>
      <c r="F293" s="3" t="str">
        <f t="shared" si="6"/>
        <v>[gwas]_Spine bone mineral density</v>
      </c>
      <c r="I293" s="3" t="s">
        <v>1517</v>
      </c>
      <c r="J293" s="3" t="s">
        <v>1518</v>
      </c>
      <c r="M293"/>
    </row>
    <row r="294" spans="1:13" hidden="1" x14ac:dyDescent="0.25">
      <c r="A294" s="3" t="s">
        <v>863</v>
      </c>
      <c r="B294" s="3" t="s">
        <v>1125</v>
      </c>
      <c r="C294" s="3" t="s">
        <v>865</v>
      </c>
      <c r="D294" s="3" t="s">
        <v>865</v>
      </c>
      <c r="E294" s="3" t="s">
        <v>886</v>
      </c>
      <c r="F294" s="3" t="str">
        <f t="shared" si="6"/>
        <v>[gwas]_Systolic blood pressure</v>
      </c>
      <c r="I294" s="3" t="s">
        <v>1003</v>
      </c>
      <c r="J294" s="3" t="s">
        <v>1000</v>
      </c>
      <c r="K294" s="2" t="s">
        <v>1013</v>
      </c>
      <c r="M294"/>
    </row>
    <row r="295" spans="1:13" hidden="1" x14ac:dyDescent="0.25">
      <c r="A295" s="3" t="s">
        <v>863</v>
      </c>
      <c r="B295" s="3" t="s">
        <v>45</v>
      </c>
      <c r="C295" s="3" t="s">
        <v>865</v>
      </c>
      <c r="D295" s="3" t="s">
        <v>865</v>
      </c>
      <c r="E295" s="3" t="s">
        <v>886</v>
      </c>
      <c r="F295" s="3" t="str">
        <f t="shared" si="6"/>
        <v>[gwas]_Telomere length</v>
      </c>
      <c r="I295" s="3" t="s">
        <v>1002</v>
      </c>
      <c r="J295" s="3" t="s">
        <v>1008</v>
      </c>
      <c r="M295"/>
    </row>
    <row r="296" spans="1:13" hidden="1" x14ac:dyDescent="0.25">
      <c r="A296" s="3" t="s">
        <v>863</v>
      </c>
      <c r="B296" s="3" t="s">
        <v>883</v>
      </c>
      <c r="C296" s="3" t="s">
        <v>865</v>
      </c>
      <c r="D296" s="3" t="s">
        <v>865</v>
      </c>
      <c r="E296" s="3" t="s">
        <v>886</v>
      </c>
      <c r="F296" s="3" t="str">
        <f t="shared" si="6"/>
        <v>[gwas]_Triglyceride change measurement</v>
      </c>
      <c r="I296" s="3" t="s">
        <v>1009</v>
      </c>
      <c r="J296" s="3" t="s">
        <v>999</v>
      </c>
      <c r="M296"/>
    </row>
    <row r="297" spans="1:13" hidden="1" x14ac:dyDescent="0.25">
      <c r="A297" s="3" t="s">
        <v>863</v>
      </c>
      <c r="B297" s="3" t="s">
        <v>882</v>
      </c>
      <c r="C297" s="3" t="s">
        <v>865</v>
      </c>
      <c r="D297" s="3" t="s">
        <v>865</v>
      </c>
      <c r="E297" s="3" t="s">
        <v>886</v>
      </c>
      <c r="F297" s="3" t="str">
        <f t="shared" si="6"/>
        <v>[gwas]_Triglyceride measurement</v>
      </c>
      <c r="I297" s="3" t="s">
        <v>1009</v>
      </c>
      <c r="J297" s="3" t="s">
        <v>999</v>
      </c>
      <c r="M297"/>
    </row>
    <row r="298" spans="1:13" hidden="1" x14ac:dyDescent="0.25">
      <c r="A298" s="3" t="s">
        <v>863</v>
      </c>
      <c r="B298" s="3" t="s">
        <v>884</v>
      </c>
      <c r="C298" s="3" t="s">
        <v>865</v>
      </c>
      <c r="D298" s="3" t="s">
        <v>865</v>
      </c>
      <c r="E298" s="3" t="s">
        <v>886</v>
      </c>
      <c r="F298" s="3" t="str">
        <f t="shared" si="6"/>
        <v>[gwas]_Urate measurement</v>
      </c>
      <c r="I298" s="3" t="s">
        <v>1009</v>
      </c>
      <c r="J298" s="3" t="s">
        <v>999</v>
      </c>
      <c r="M298"/>
    </row>
    <row r="299" spans="1:13" hidden="1" x14ac:dyDescent="0.25">
      <c r="A299" s="3" t="s">
        <v>863</v>
      </c>
      <c r="B299" s="3" t="s">
        <v>885</v>
      </c>
      <c r="C299" s="3" t="s">
        <v>865</v>
      </c>
      <c r="D299" s="3" t="s">
        <v>865</v>
      </c>
      <c r="E299" s="3" t="s">
        <v>886</v>
      </c>
      <c r="F299" s="3" t="str">
        <f t="shared" si="6"/>
        <v>[gwas]_Uric acid measurement</v>
      </c>
      <c r="I299" s="3" t="s">
        <v>1009</v>
      </c>
      <c r="J299" s="3" t="s">
        <v>999</v>
      </c>
      <c r="M299"/>
    </row>
    <row r="300" spans="1:13" hidden="1" x14ac:dyDescent="0.25">
      <c r="A300" s="3" t="s">
        <v>863</v>
      </c>
      <c r="B300" s="3" t="s">
        <v>868</v>
      </c>
      <c r="C300" s="3" t="s">
        <v>865</v>
      </c>
      <c r="D300" s="3" t="s">
        <v>865</v>
      </c>
      <c r="E300" s="3" t="s">
        <v>886</v>
      </c>
      <c r="F300" s="3" t="str">
        <f t="shared" si="6"/>
        <v>[gwas]_Volumetric bone mineral density</v>
      </c>
      <c r="I300" s="3" t="s">
        <v>1517</v>
      </c>
      <c r="J300" s="3" t="s">
        <v>1518</v>
      </c>
      <c r="M300"/>
    </row>
    <row r="301" spans="1:13" hidden="1" x14ac:dyDescent="0.25">
      <c r="A301" s="3" t="s">
        <v>738</v>
      </c>
      <c r="B301" s="3" t="s">
        <v>331</v>
      </c>
      <c r="C301" s="3" t="s">
        <v>865</v>
      </c>
      <c r="D301" s="3" t="s">
        <v>886</v>
      </c>
      <c r="E301" s="3" t="s">
        <v>865</v>
      </c>
      <c r="F301" s="3" t="str">
        <f t="shared" si="6"/>
        <v>[phecode 149]_Cancer of the upper aerodigestive tract</v>
      </c>
      <c r="I301" s="3" t="s">
        <v>19</v>
      </c>
      <c r="J301" s="3" t="s">
        <v>19</v>
      </c>
      <c r="M301"/>
    </row>
    <row r="302" spans="1:13" hidden="1" x14ac:dyDescent="0.25">
      <c r="A302" s="3" t="s">
        <v>818</v>
      </c>
      <c r="B302" s="3" t="s">
        <v>409</v>
      </c>
      <c r="C302" s="3" t="s">
        <v>865</v>
      </c>
      <c r="D302" s="3" t="s">
        <v>886</v>
      </c>
      <c r="E302" s="3" t="s">
        <v>865</v>
      </c>
      <c r="F302" s="3" t="str">
        <f t="shared" si="6"/>
        <v>[phecode 150]_Esophageal cancer</v>
      </c>
      <c r="I302" s="3" t="s">
        <v>19</v>
      </c>
      <c r="J302" s="3" t="s">
        <v>19</v>
      </c>
      <c r="M302"/>
    </row>
    <row r="303" spans="1:13" hidden="1" x14ac:dyDescent="0.25">
      <c r="A303" s="3" t="s">
        <v>785</v>
      </c>
      <c r="B303" s="3" t="s">
        <v>21</v>
      </c>
      <c r="C303" s="3" t="s">
        <v>865</v>
      </c>
      <c r="D303" s="3" t="s">
        <v>886</v>
      </c>
      <c r="E303" s="3" t="s">
        <v>886</v>
      </c>
      <c r="F303" s="3" t="str">
        <f t="shared" si="6"/>
        <v>[phecode 153]_Colorectal cancer</v>
      </c>
      <c r="I303" s="3" t="s">
        <v>19</v>
      </c>
      <c r="J303" s="3" t="s">
        <v>19</v>
      </c>
      <c r="M303"/>
    </row>
    <row r="304" spans="1:13" hidden="1" x14ac:dyDescent="0.25">
      <c r="A304" s="3" t="s">
        <v>658</v>
      </c>
      <c r="B304" s="3" t="s">
        <v>250</v>
      </c>
      <c r="C304" s="3" t="s">
        <v>865</v>
      </c>
      <c r="D304" s="3" t="s">
        <v>886</v>
      </c>
      <c r="E304" s="3" t="s">
        <v>865</v>
      </c>
      <c r="F304" s="3" t="str">
        <f t="shared" si="6"/>
        <v>[phecode 153.2]_Colon cancer</v>
      </c>
      <c r="I304" s="3" t="s">
        <v>19</v>
      </c>
      <c r="J304" s="3" t="s">
        <v>19</v>
      </c>
      <c r="M304"/>
    </row>
    <row r="305" spans="1:13" hidden="1" x14ac:dyDescent="0.25">
      <c r="A305" s="3" t="s">
        <v>842</v>
      </c>
      <c r="B305" s="3" t="s">
        <v>436</v>
      </c>
      <c r="C305" s="3" t="s">
        <v>865</v>
      </c>
      <c r="D305" s="3" t="s">
        <v>886</v>
      </c>
      <c r="E305" s="3" t="s">
        <v>865</v>
      </c>
      <c r="F305" s="3" t="str">
        <f t="shared" si="6"/>
        <v>[phecode 153.3]_Cancer of the lower GI tract</v>
      </c>
      <c r="I305" s="3" t="s">
        <v>19</v>
      </c>
      <c r="J305" s="3" t="s">
        <v>19</v>
      </c>
      <c r="M305"/>
    </row>
    <row r="306" spans="1:13" hidden="1" x14ac:dyDescent="0.25">
      <c r="A306" s="3" t="s">
        <v>798</v>
      </c>
      <c r="B306" s="3" t="s">
        <v>390</v>
      </c>
      <c r="C306" s="3" t="s">
        <v>865</v>
      </c>
      <c r="D306" s="3" t="s">
        <v>886</v>
      </c>
      <c r="E306" s="3" t="s">
        <v>865</v>
      </c>
      <c r="F306" s="3" t="str">
        <f t="shared" si="6"/>
        <v>[phecode 155]_Hepatic cancer</v>
      </c>
      <c r="I306" s="3" t="s">
        <v>19</v>
      </c>
      <c r="J306" s="3" t="s">
        <v>19</v>
      </c>
      <c r="M306"/>
    </row>
    <row r="307" spans="1:13" hidden="1" x14ac:dyDescent="0.25">
      <c r="A307" s="3" t="s">
        <v>795</v>
      </c>
      <c r="B307" s="3" t="s">
        <v>387</v>
      </c>
      <c r="C307" s="3" t="s">
        <v>865</v>
      </c>
      <c r="D307" s="3" t="s">
        <v>886</v>
      </c>
      <c r="E307" s="3" t="s">
        <v>865</v>
      </c>
      <c r="F307" s="3" t="str">
        <f t="shared" si="6"/>
        <v>[phecode 155.1]_Hepatic cancer, primary</v>
      </c>
      <c r="I307" s="3" t="s">
        <v>19</v>
      </c>
      <c r="J307" s="3" t="s">
        <v>19</v>
      </c>
      <c r="M307"/>
    </row>
    <row r="308" spans="1:13" hidden="1" x14ac:dyDescent="0.25">
      <c r="A308" s="3" t="s">
        <v>760</v>
      </c>
      <c r="B308" s="3" t="s">
        <v>39</v>
      </c>
      <c r="C308" s="3" t="s">
        <v>865</v>
      </c>
      <c r="D308" s="3" t="s">
        <v>886</v>
      </c>
      <c r="E308" s="3" t="s">
        <v>886</v>
      </c>
      <c r="F308" s="3" t="str">
        <f t="shared" si="6"/>
        <v>[phecode 157]_Pancreatic cancer</v>
      </c>
      <c r="I308" s="3" t="s">
        <v>19</v>
      </c>
      <c r="J308" s="3" t="s">
        <v>19</v>
      </c>
      <c r="M308"/>
    </row>
    <row r="309" spans="1:13" hidden="1" x14ac:dyDescent="0.25">
      <c r="A309" s="3" t="s">
        <v>838</v>
      </c>
      <c r="B309" s="3" t="s">
        <v>432</v>
      </c>
      <c r="C309" s="3" t="s">
        <v>865</v>
      </c>
      <c r="D309" s="3" t="s">
        <v>886</v>
      </c>
      <c r="E309" s="3" t="s">
        <v>865</v>
      </c>
      <c r="F309" s="3" t="str">
        <f t="shared" si="6"/>
        <v>[phecode 158]_Neoplasm of unspecified nature of digestive system</v>
      </c>
      <c r="I309" s="3" t="s">
        <v>19</v>
      </c>
      <c r="J309" s="3" t="s">
        <v>19</v>
      </c>
      <c r="M309"/>
    </row>
    <row r="310" spans="1:13" hidden="1" x14ac:dyDescent="0.25">
      <c r="A310" s="3" t="s">
        <v>779</v>
      </c>
      <c r="B310" s="3" t="s">
        <v>370</v>
      </c>
      <c r="C310" s="3" t="s">
        <v>865</v>
      </c>
      <c r="D310" s="3" t="s">
        <v>886</v>
      </c>
      <c r="E310" s="3" t="s">
        <v>865</v>
      </c>
      <c r="F310" s="3" t="str">
        <f t="shared" si="6"/>
        <v>[phecode 159]_Cancer of the digestive organs and peritoneum</v>
      </c>
      <c r="I310" s="3" t="s">
        <v>19</v>
      </c>
      <c r="J310" s="3" t="s">
        <v>19</v>
      </c>
      <c r="M310"/>
    </row>
    <row r="311" spans="1:13" hidden="1" x14ac:dyDescent="0.25">
      <c r="A311" s="3" t="s">
        <v>498</v>
      </c>
      <c r="B311" s="3" t="s">
        <v>90</v>
      </c>
      <c r="C311" s="3" t="s">
        <v>865</v>
      </c>
      <c r="D311" s="3" t="s">
        <v>886</v>
      </c>
      <c r="E311" s="3" t="s">
        <v>865</v>
      </c>
      <c r="F311" s="3" t="str">
        <f t="shared" si="6"/>
        <v>[phecode 165]_Cancer within the respiratory system</v>
      </c>
      <c r="I311" s="3" t="s">
        <v>19</v>
      </c>
      <c r="J311" s="3" t="s">
        <v>1526</v>
      </c>
      <c r="M311"/>
    </row>
    <row r="312" spans="1:13" hidden="1" x14ac:dyDescent="0.25">
      <c r="A312" s="3" t="s">
        <v>495</v>
      </c>
      <c r="B312" s="3" t="s">
        <v>31</v>
      </c>
      <c r="C312" s="3" t="s">
        <v>865</v>
      </c>
      <c r="D312" s="3" t="s">
        <v>886</v>
      </c>
      <c r="E312" s="3" t="s">
        <v>886</v>
      </c>
      <c r="F312" s="3" t="str">
        <f t="shared" si="6"/>
        <v>[phecode 165.1]_Lung cancer</v>
      </c>
      <c r="I312" s="3" t="s">
        <v>19</v>
      </c>
      <c r="J312" s="3" t="s">
        <v>1526</v>
      </c>
      <c r="M312"/>
    </row>
    <row r="313" spans="1:13" hidden="1" x14ac:dyDescent="0.25">
      <c r="A313" s="3" t="s">
        <v>569</v>
      </c>
      <c r="B313" s="3" t="s">
        <v>161</v>
      </c>
      <c r="C313" s="3" t="s">
        <v>865</v>
      </c>
      <c r="D313" s="3" t="s">
        <v>886</v>
      </c>
      <c r="E313" s="3" t="s">
        <v>865</v>
      </c>
      <c r="F313" s="3" t="str">
        <f t="shared" si="6"/>
        <v>[phecode 172]_Skin cancer</v>
      </c>
      <c r="I313" s="3" t="s">
        <v>19</v>
      </c>
      <c r="J313" s="3" t="s">
        <v>1530</v>
      </c>
      <c r="M313"/>
    </row>
    <row r="314" spans="1:13" hidden="1" x14ac:dyDescent="0.25">
      <c r="A314" s="3" t="s">
        <v>594</v>
      </c>
      <c r="B314" s="3" t="s">
        <v>33</v>
      </c>
      <c r="C314" s="3" t="s">
        <v>865</v>
      </c>
      <c r="D314" s="3" t="s">
        <v>886</v>
      </c>
      <c r="E314" s="3" t="s">
        <v>886</v>
      </c>
      <c r="F314" s="3" t="str">
        <f t="shared" si="6"/>
        <v>[phecode 172.1]_Melanoma</v>
      </c>
      <c r="I314" s="3" t="s">
        <v>19</v>
      </c>
      <c r="J314" s="3" t="s">
        <v>19</v>
      </c>
      <c r="M314"/>
    </row>
    <row r="315" spans="1:13" hidden="1" x14ac:dyDescent="0.25">
      <c r="A315" s="3" t="s">
        <v>587</v>
      </c>
      <c r="B315" s="3" t="s">
        <v>1498</v>
      </c>
      <c r="C315" s="3" t="s">
        <v>865</v>
      </c>
      <c r="D315" s="3" t="s">
        <v>886</v>
      </c>
      <c r="E315" s="3" t="s">
        <v>865</v>
      </c>
      <c r="F315" s="3" t="str">
        <f t="shared" si="6"/>
        <v>[phecode 172.2]_Non-Melanoma skin cancer</v>
      </c>
      <c r="I315" s="3" t="s">
        <v>19</v>
      </c>
      <c r="J315" s="3" t="s">
        <v>1530</v>
      </c>
      <c r="M315"/>
    </row>
    <row r="316" spans="1:13" hidden="1" x14ac:dyDescent="0.25">
      <c r="A316" s="3" t="s">
        <v>709</v>
      </c>
      <c r="B316" s="3" t="s">
        <v>300</v>
      </c>
      <c r="C316" s="3" t="s">
        <v>865</v>
      </c>
      <c r="D316" s="3" t="s">
        <v>886</v>
      </c>
      <c r="E316" s="3" t="s">
        <v>865</v>
      </c>
      <c r="F316" s="3" t="str">
        <f t="shared" si="6"/>
        <v>[phecode 172.3]_Carcinoma in situ of skin</v>
      </c>
      <c r="I316" s="3" t="s">
        <v>19</v>
      </c>
      <c r="J316" s="3" t="s">
        <v>1530</v>
      </c>
      <c r="M316"/>
    </row>
    <row r="317" spans="1:13" hidden="1" x14ac:dyDescent="0.25">
      <c r="A317" s="3" t="s">
        <v>692</v>
      </c>
      <c r="B317" s="3" t="s">
        <v>283</v>
      </c>
      <c r="C317" s="3" t="s">
        <v>865</v>
      </c>
      <c r="D317" s="3" t="s">
        <v>886</v>
      </c>
      <c r="E317" s="3" t="s">
        <v>865</v>
      </c>
      <c r="F317" s="3" t="str">
        <f t="shared" si="6"/>
        <v>[phecode 173]_Skin neoplasm of uncertain behavior</v>
      </c>
      <c r="I317" s="3" t="s">
        <v>19</v>
      </c>
      <c r="J317" s="3" t="s">
        <v>1530</v>
      </c>
      <c r="M317"/>
    </row>
    <row r="318" spans="1:13" hidden="1" x14ac:dyDescent="0.25">
      <c r="A318" s="3" t="s">
        <v>804</v>
      </c>
      <c r="B318" s="3" t="s">
        <v>18</v>
      </c>
      <c r="C318" s="3" t="s">
        <v>865</v>
      </c>
      <c r="D318" s="3" t="s">
        <v>886</v>
      </c>
      <c r="E318" s="3" t="s">
        <v>886</v>
      </c>
      <c r="F318" s="3" t="str">
        <f t="shared" si="6"/>
        <v>[phecode 174]_Breast cancer</v>
      </c>
      <c r="I318" s="3" t="s">
        <v>19</v>
      </c>
      <c r="J318" s="3" t="s">
        <v>19</v>
      </c>
      <c r="M318"/>
    </row>
    <row r="319" spans="1:13" hidden="1" x14ac:dyDescent="0.25">
      <c r="A319" s="3" t="s">
        <v>807</v>
      </c>
      <c r="B319" s="3" t="s">
        <v>397</v>
      </c>
      <c r="C319" s="3" t="s">
        <v>865</v>
      </c>
      <c r="D319" s="3" t="s">
        <v>886</v>
      </c>
      <c r="E319" s="3" t="s">
        <v>865</v>
      </c>
      <c r="F319" s="3" t="str">
        <f t="shared" si="6"/>
        <v>[phecode 174.1]_Breast cancer, including in situ</v>
      </c>
      <c r="I319" s="3" t="s">
        <v>19</v>
      </c>
      <c r="J319" s="3" t="s">
        <v>19</v>
      </c>
      <c r="M319"/>
    </row>
    <row r="320" spans="1:13" hidden="1" x14ac:dyDescent="0.25">
      <c r="A320" s="3" t="s">
        <v>805</v>
      </c>
      <c r="B320" s="3" t="s">
        <v>18</v>
      </c>
      <c r="C320" s="3" t="s">
        <v>865</v>
      </c>
      <c r="D320" s="3" t="s">
        <v>886</v>
      </c>
      <c r="E320" s="3" t="s">
        <v>886</v>
      </c>
      <c r="F320" s="3" t="str">
        <f t="shared" si="6"/>
        <v>[phecode 174.11]_Breast cancer</v>
      </c>
      <c r="I320" s="3" t="s">
        <v>19</v>
      </c>
      <c r="J320" s="3" t="s">
        <v>19</v>
      </c>
      <c r="M320"/>
    </row>
    <row r="321" spans="1:13" hidden="1" x14ac:dyDescent="0.25">
      <c r="A321" s="3" t="s">
        <v>621</v>
      </c>
      <c r="B321" s="3" t="s">
        <v>212</v>
      </c>
      <c r="C321" s="6" t="s">
        <v>865</v>
      </c>
      <c r="D321" s="3" t="s">
        <v>886</v>
      </c>
      <c r="E321" s="3" t="s">
        <v>865</v>
      </c>
      <c r="F321" s="3" t="str">
        <f t="shared" si="6"/>
        <v>[phecode 175]_Acquired absence of breast</v>
      </c>
      <c r="I321" s="3" t="s">
        <v>1528</v>
      </c>
      <c r="J321" s="3" t="s">
        <v>1528</v>
      </c>
      <c r="M321"/>
    </row>
    <row r="322" spans="1:13" hidden="1" x14ac:dyDescent="0.25">
      <c r="A322" s="3" t="s">
        <v>563</v>
      </c>
      <c r="B322" s="3" t="s">
        <v>155</v>
      </c>
      <c r="C322" s="3" t="s">
        <v>865</v>
      </c>
      <c r="D322" s="3" t="s">
        <v>886</v>
      </c>
      <c r="E322" s="3" t="s">
        <v>865</v>
      </c>
      <c r="F322" s="3" t="str">
        <f t="shared" si="6"/>
        <v>[phecode 180]_Cervical cancer and dysplasia</v>
      </c>
      <c r="I322" s="3" t="s">
        <v>19</v>
      </c>
      <c r="J322" s="3" t="s">
        <v>19</v>
      </c>
      <c r="M322"/>
    </row>
    <row r="323" spans="1:13" hidden="1" x14ac:dyDescent="0.25">
      <c r="A323" s="3" t="s">
        <v>606</v>
      </c>
      <c r="B323" s="3" t="s">
        <v>196</v>
      </c>
      <c r="C323" s="3" t="s">
        <v>865</v>
      </c>
      <c r="D323" s="3" t="s">
        <v>886</v>
      </c>
      <c r="E323" s="3" t="s">
        <v>865</v>
      </c>
      <c r="F323" s="3" t="str">
        <f t="shared" si="6"/>
        <v>[phecode 180.1]_Cervical cancer</v>
      </c>
      <c r="I323" s="3" t="s">
        <v>19</v>
      </c>
      <c r="J323" s="3" t="s">
        <v>19</v>
      </c>
      <c r="M323"/>
    </row>
    <row r="324" spans="1:13" hidden="1" x14ac:dyDescent="0.25">
      <c r="A324" s="3" t="s">
        <v>567</v>
      </c>
      <c r="B324" s="3" t="s">
        <v>159</v>
      </c>
      <c r="C324" s="3" t="s">
        <v>865</v>
      </c>
      <c r="D324" s="3" t="s">
        <v>886</v>
      </c>
      <c r="E324" s="3" t="s">
        <v>865</v>
      </c>
      <c r="F324" s="3" t="str">
        <f t="shared" ref="F324:F387" si="7">"["&amp;A324&amp;"]_"&amp;B324</f>
        <v>[phecode 180.3]_Cervical intraepithelial neoplasia (Cervical dysplasia)</v>
      </c>
      <c r="I324" s="3" t="s">
        <v>19</v>
      </c>
      <c r="J324" s="3" t="s">
        <v>19</v>
      </c>
      <c r="M324"/>
    </row>
    <row r="325" spans="1:13" hidden="1" x14ac:dyDescent="0.25">
      <c r="A325" s="3" t="s">
        <v>456</v>
      </c>
      <c r="B325" s="3" t="s">
        <v>51</v>
      </c>
      <c r="C325" s="3" t="s">
        <v>865</v>
      </c>
      <c r="D325" s="3" t="s">
        <v>886</v>
      </c>
      <c r="E325" s="3" t="s">
        <v>865</v>
      </c>
      <c r="F325" s="3" t="str">
        <f t="shared" si="7"/>
        <v>[phecode 184.1]_Ovarian cancer</v>
      </c>
      <c r="I325" s="3" t="s">
        <v>19</v>
      </c>
      <c r="J325" s="3" t="s">
        <v>19</v>
      </c>
      <c r="M325"/>
    </row>
    <row r="326" spans="1:13" hidden="1" x14ac:dyDescent="0.25">
      <c r="A326" s="3" t="s">
        <v>589</v>
      </c>
      <c r="B326" s="3" t="s">
        <v>181</v>
      </c>
      <c r="C326" s="3" t="s">
        <v>865</v>
      </c>
      <c r="D326" s="3" t="s">
        <v>886</v>
      </c>
      <c r="E326" s="3" t="s">
        <v>865</v>
      </c>
      <c r="F326" s="3" t="str">
        <f t="shared" si="7"/>
        <v>[phecode 184.11]_Malignant neoplasm of ovary</v>
      </c>
      <c r="I326" s="3" t="s">
        <v>19</v>
      </c>
      <c r="J326" s="3" t="s">
        <v>19</v>
      </c>
      <c r="M326"/>
    </row>
    <row r="327" spans="1:13" hidden="1" x14ac:dyDescent="0.25">
      <c r="A327" s="3" t="s">
        <v>675</v>
      </c>
      <c r="B327" s="3" t="s">
        <v>41</v>
      </c>
      <c r="C327" s="3" t="s">
        <v>865</v>
      </c>
      <c r="D327" s="3" t="s">
        <v>886</v>
      </c>
      <c r="E327" s="3" t="s">
        <v>886</v>
      </c>
      <c r="F327" s="3" t="str">
        <f t="shared" si="7"/>
        <v>[phecode 185]_Prostate cancer</v>
      </c>
      <c r="I327" s="3" t="s">
        <v>19</v>
      </c>
      <c r="J327" s="3" t="s">
        <v>19</v>
      </c>
      <c r="M327"/>
    </row>
    <row r="328" spans="1:13" hidden="1" x14ac:dyDescent="0.25">
      <c r="A328" s="3" t="s">
        <v>814</v>
      </c>
      <c r="B328" s="3" t="s">
        <v>404</v>
      </c>
      <c r="C328" s="3" t="s">
        <v>865</v>
      </c>
      <c r="D328" s="3" t="s">
        <v>886</v>
      </c>
      <c r="E328" s="3" t="s">
        <v>865</v>
      </c>
      <c r="F328" s="3" t="str">
        <f t="shared" si="7"/>
        <v>[phecode 189]_Cancer of kidney and urinary organs</v>
      </c>
      <c r="I328" s="3" t="s">
        <v>19</v>
      </c>
      <c r="J328" s="3" t="s">
        <v>1529</v>
      </c>
      <c r="M328"/>
    </row>
    <row r="329" spans="1:13" hidden="1" x14ac:dyDescent="0.25">
      <c r="A329" s="3" t="s">
        <v>561</v>
      </c>
      <c r="B329" s="3" t="s">
        <v>153</v>
      </c>
      <c r="C329" s="3" t="s">
        <v>865</v>
      </c>
      <c r="D329" s="3" t="s">
        <v>886</v>
      </c>
      <c r="E329" s="3" t="s">
        <v>865</v>
      </c>
      <c r="F329" s="3" t="str">
        <f t="shared" si="7"/>
        <v>[phecode 189.1]_Cancer of kidney and renal pelvis</v>
      </c>
      <c r="I329" s="3" t="s">
        <v>19</v>
      </c>
      <c r="J329" s="3" t="s">
        <v>1529</v>
      </c>
      <c r="M329"/>
    </row>
    <row r="330" spans="1:13" hidden="1" x14ac:dyDescent="0.25">
      <c r="A330" s="3" t="s">
        <v>560</v>
      </c>
      <c r="B330" s="3" t="s">
        <v>152</v>
      </c>
      <c r="C330" s="3" t="s">
        <v>865</v>
      </c>
      <c r="D330" s="3" t="s">
        <v>886</v>
      </c>
      <c r="E330" s="3" t="s">
        <v>865</v>
      </c>
      <c r="F330" s="3" t="str">
        <f t="shared" si="7"/>
        <v>[phecode 189.11]_Renal cell carcinoma</v>
      </c>
      <c r="I330" s="3" t="s">
        <v>19</v>
      </c>
      <c r="J330" s="3" t="s">
        <v>1529</v>
      </c>
      <c r="M330"/>
    </row>
    <row r="331" spans="1:13" hidden="1" x14ac:dyDescent="0.25">
      <c r="A331" s="3" t="s">
        <v>662</v>
      </c>
      <c r="B331" s="3" t="s">
        <v>254</v>
      </c>
      <c r="C331" s="3" t="s">
        <v>865</v>
      </c>
      <c r="D331" s="3" t="s">
        <v>886</v>
      </c>
      <c r="E331" s="3" t="s">
        <v>865</v>
      </c>
      <c r="F331" s="3" t="str">
        <f t="shared" si="7"/>
        <v>[phecode 189.2]_Bladder cancer and neoplasms</v>
      </c>
      <c r="I331" s="3" t="s">
        <v>19</v>
      </c>
      <c r="J331" s="3" t="s">
        <v>1529</v>
      </c>
      <c r="M331"/>
    </row>
    <row r="332" spans="1:13" hidden="1" x14ac:dyDescent="0.25">
      <c r="A332" s="3" t="s">
        <v>672</v>
      </c>
      <c r="B332" s="3" t="s">
        <v>264</v>
      </c>
      <c r="C332" s="3" t="s">
        <v>865</v>
      </c>
      <c r="D332" s="3" t="s">
        <v>886</v>
      </c>
      <c r="E332" s="3" t="s">
        <v>865</v>
      </c>
      <c r="F332" s="3" t="str">
        <f t="shared" si="7"/>
        <v>[phecode 189.21]_Bladder cancer</v>
      </c>
      <c r="I332" s="3" t="s">
        <v>19</v>
      </c>
      <c r="J332" s="3" t="s">
        <v>1529</v>
      </c>
      <c r="M332"/>
    </row>
    <row r="333" spans="1:13" hidden="1" x14ac:dyDescent="0.25">
      <c r="A333" s="3" t="s">
        <v>708</v>
      </c>
      <c r="B333" s="3" t="s">
        <v>299</v>
      </c>
      <c r="C333" s="3" t="s">
        <v>865</v>
      </c>
      <c r="D333" s="3" t="s">
        <v>886</v>
      </c>
      <c r="E333" s="3" t="s">
        <v>865</v>
      </c>
      <c r="F333" s="3" t="str">
        <f t="shared" si="7"/>
        <v>[phecode 189.4]_Malignant neoplasm of kidney and other urinary organs</v>
      </c>
      <c r="I333" s="3" t="s">
        <v>19</v>
      </c>
      <c r="J333" s="3" t="s">
        <v>1529</v>
      </c>
      <c r="M333"/>
    </row>
    <row r="334" spans="1:13" hidden="1" x14ac:dyDescent="0.25">
      <c r="A334" s="3" t="s">
        <v>583</v>
      </c>
      <c r="B334" s="3" t="s">
        <v>175</v>
      </c>
      <c r="C334" s="3" t="s">
        <v>865</v>
      </c>
      <c r="D334" s="3" t="s">
        <v>886</v>
      </c>
      <c r="E334" s="3" t="s">
        <v>865</v>
      </c>
      <c r="F334" s="3" t="str">
        <f t="shared" si="7"/>
        <v>[phecode 191]_Malignant neoplasm of brain and nervous system</v>
      </c>
      <c r="I334" s="3" t="s">
        <v>19</v>
      </c>
      <c r="J334" s="3" t="s">
        <v>19</v>
      </c>
      <c r="M334"/>
    </row>
    <row r="335" spans="1:13" hidden="1" x14ac:dyDescent="0.25">
      <c r="A335" s="3" t="s">
        <v>634</v>
      </c>
      <c r="B335" s="3" t="s">
        <v>227</v>
      </c>
      <c r="C335" s="3" t="s">
        <v>865</v>
      </c>
      <c r="D335" s="3" t="s">
        <v>886</v>
      </c>
      <c r="E335" s="3" t="s">
        <v>865</v>
      </c>
      <c r="F335" s="3" t="str">
        <f t="shared" si="7"/>
        <v>[phecode 191.1]_Cancer of brain and nervous system</v>
      </c>
      <c r="I335" s="3" t="s">
        <v>19</v>
      </c>
      <c r="J335" s="3" t="s">
        <v>19</v>
      </c>
      <c r="M335"/>
    </row>
    <row r="336" spans="1:13" hidden="1" x14ac:dyDescent="0.25">
      <c r="A336" s="3" t="s">
        <v>799</v>
      </c>
      <c r="B336" s="3" t="s">
        <v>391</v>
      </c>
      <c r="C336" s="3" t="s">
        <v>865</v>
      </c>
      <c r="D336" s="3" t="s">
        <v>886</v>
      </c>
      <c r="E336" s="3" t="s">
        <v>865</v>
      </c>
      <c r="F336" s="3" t="str">
        <f t="shared" si="7"/>
        <v>[phecode 191.11]_Brain cancer</v>
      </c>
      <c r="I336" s="3" t="s">
        <v>19</v>
      </c>
      <c r="J336" s="3" t="s">
        <v>19</v>
      </c>
      <c r="M336"/>
    </row>
    <row r="337" spans="1:13" hidden="1" x14ac:dyDescent="0.25">
      <c r="A337" s="3" t="s">
        <v>581</v>
      </c>
      <c r="B337" s="3" t="s">
        <v>173</v>
      </c>
      <c r="C337" s="3" t="s">
        <v>865</v>
      </c>
      <c r="D337" s="3" t="s">
        <v>886</v>
      </c>
      <c r="E337" s="3" t="s">
        <v>865</v>
      </c>
      <c r="F337" s="3" t="str">
        <f t="shared" si="7"/>
        <v>[phecode 193]_Thyroid cancer</v>
      </c>
      <c r="I337" s="3" t="s">
        <v>19</v>
      </c>
      <c r="J337" s="3" t="s">
        <v>19</v>
      </c>
      <c r="M337"/>
    </row>
    <row r="338" spans="1:13" hidden="1" x14ac:dyDescent="0.25">
      <c r="A338" s="3" t="s">
        <v>740</v>
      </c>
      <c r="B338" s="3" t="s">
        <v>333</v>
      </c>
      <c r="C338" s="3" t="s">
        <v>865</v>
      </c>
      <c r="D338" s="3" t="s">
        <v>886</v>
      </c>
      <c r="E338" s="3" t="s">
        <v>865</v>
      </c>
      <c r="F338" s="3" t="str">
        <f t="shared" si="7"/>
        <v>[phecode 195]_Cancer, suspected or other</v>
      </c>
      <c r="I338" s="3" t="s">
        <v>19</v>
      </c>
      <c r="J338" s="3" t="s">
        <v>19</v>
      </c>
      <c r="M338"/>
    </row>
    <row r="339" spans="1:13" hidden="1" x14ac:dyDescent="0.25">
      <c r="A339" s="3" t="s">
        <v>455</v>
      </c>
      <c r="B339" s="3" t="s">
        <v>50</v>
      </c>
      <c r="C339" s="3" t="s">
        <v>865</v>
      </c>
      <c r="D339" s="3" t="s">
        <v>886</v>
      </c>
      <c r="E339" s="3" t="s">
        <v>865</v>
      </c>
      <c r="F339" s="3" t="str">
        <f t="shared" si="7"/>
        <v>[phecode 195.1]_Malignant neoplasm, other</v>
      </c>
      <c r="I339" s="3" t="s">
        <v>19</v>
      </c>
      <c r="J339" s="3" t="s">
        <v>19</v>
      </c>
      <c r="M339"/>
    </row>
    <row r="340" spans="1:13" hidden="1" x14ac:dyDescent="0.25">
      <c r="A340" s="3" t="s">
        <v>625</v>
      </c>
      <c r="B340" s="3" t="s">
        <v>218</v>
      </c>
      <c r="C340" s="3" t="s">
        <v>865</v>
      </c>
      <c r="D340" s="3" t="s">
        <v>886</v>
      </c>
      <c r="E340" s="3" t="s">
        <v>865</v>
      </c>
      <c r="F340" s="3" t="str">
        <f t="shared" si="7"/>
        <v>[phecode 198]_Secondary malignant neoplasm</v>
      </c>
      <c r="I340" s="3" t="s">
        <v>19</v>
      </c>
      <c r="J340" s="3" t="s">
        <v>19</v>
      </c>
      <c r="M340"/>
    </row>
    <row r="341" spans="1:13" hidden="1" x14ac:dyDescent="0.25">
      <c r="A341" s="3" t="s">
        <v>693</v>
      </c>
      <c r="B341" s="3" t="s">
        <v>284</v>
      </c>
      <c r="C341" s="3" t="s">
        <v>865</v>
      </c>
      <c r="D341" s="3" t="s">
        <v>886</v>
      </c>
      <c r="E341" s="3" t="s">
        <v>865</v>
      </c>
      <c r="F341" s="3" t="str">
        <f t="shared" si="7"/>
        <v>[phecode 198.1]_Secondary malignancy of lymph nodes</v>
      </c>
      <c r="I341" s="3" t="s">
        <v>19</v>
      </c>
      <c r="J341" s="3" t="s">
        <v>1527</v>
      </c>
      <c r="M341"/>
    </row>
    <row r="342" spans="1:13" hidden="1" x14ac:dyDescent="0.25">
      <c r="A342" s="3" t="s">
        <v>815</v>
      </c>
      <c r="B342" s="3" t="s">
        <v>405</v>
      </c>
      <c r="C342" s="3" t="s">
        <v>865</v>
      </c>
      <c r="D342" s="3" t="s">
        <v>886</v>
      </c>
      <c r="E342" s="3" t="s">
        <v>865</v>
      </c>
      <c r="F342" s="3" t="str">
        <f t="shared" si="7"/>
        <v>[phecode 198.2]_Secondary malignancy of lung</v>
      </c>
      <c r="I342" s="3" t="s">
        <v>19</v>
      </c>
      <c r="J342" s="3" t="s">
        <v>1526</v>
      </c>
      <c r="M342"/>
    </row>
    <row r="343" spans="1:13" hidden="1" x14ac:dyDescent="0.25">
      <c r="A343" s="3" t="s">
        <v>644</v>
      </c>
      <c r="B343" s="3" t="s">
        <v>237</v>
      </c>
      <c r="C343" s="3" t="s">
        <v>865</v>
      </c>
      <c r="D343" s="3" t="s">
        <v>886</v>
      </c>
      <c r="E343" s="3" t="s">
        <v>865</v>
      </c>
      <c r="F343" s="3" t="str">
        <f t="shared" si="7"/>
        <v>[phecode 198.3]_Secondary malignant neoplasm of digestive systems</v>
      </c>
      <c r="I343" s="3" t="s">
        <v>19</v>
      </c>
      <c r="J343" s="3" t="s">
        <v>19</v>
      </c>
      <c r="M343"/>
    </row>
    <row r="344" spans="1:13" hidden="1" x14ac:dyDescent="0.25">
      <c r="A344" s="3" t="s">
        <v>830</v>
      </c>
      <c r="B344" s="3" t="s">
        <v>422</v>
      </c>
      <c r="C344" s="3" t="s">
        <v>865</v>
      </c>
      <c r="D344" s="3" t="s">
        <v>886</v>
      </c>
      <c r="E344" s="3" t="s">
        <v>865</v>
      </c>
      <c r="F344" s="3" t="str">
        <f t="shared" si="7"/>
        <v>[phecode 198.4]_Secondary malignant neoplasm of liver</v>
      </c>
      <c r="I344" s="3" t="s">
        <v>19</v>
      </c>
      <c r="J344" s="3" t="s">
        <v>19</v>
      </c>
      <c r="M344"/>
    </row>
    <row r="345" spans="1:13" hidden="1" x14ac:dyDescent="0.25">
      <c r="A345" s="3" t="s">
        <v>808</v>
      </c>
      <c r="B345" s="3" t="s">
        <v>398</v>
      </c>
      <c r="C345" s="22" t="s">
        <v>1627</v>
      </c>
      <c r="D345" s="3" t="s">
        <v>886</v>
      </c>
      <c r="E345" s="3" t="s">
        <v>865</v>
      </c>
      <c r="F345" s="3" t="str">
        <f t="shared" si="7"/>
        <v>[phecode 198.5]_Secondary malignancy of brain/spine</v>
      </c>
      <c r="I345" s="3" t="s">
        <v>19</v>
      </c>
      <c r="J345" s="3" t="s">
        <v>19</v>
      </c>
      <c r="M345"/>
    </row>
    <row r="346" spans="1:13" hidden="1" x14ac:dyDescent="0.25">
      <c r="A346" s="23" t="s">
        <v>808</v>
      </c>
      <c r="B346" s="22" t="s">
        <v>398</v>
      </c>
      <c r="C346" s="22" t="s">
        <v>1627</v>
      </c>
      <c r="D346" s="3" t="s">
        <v>886</v>
      </c>
      <c r="E346" s="3" t="s">
        <v>865</v>
      </c>
      <c r="F346" s="3" t="str">
        <f t="shared" si="7"/>
        <v>[phecode 198.5]_Secondary malignancy of brain/spine</v>
      </c>
      <c r="I346" s="3" t="s">
        <v>19</v>
      </c>
      <c r="J346" s="3" t="s">
        <v>19</v>
      </c>
      <c r="M346"/>
    </row>
    <row r="347" spans="1:13" hidden="1" x14ac:dyDescent="0.25">
      <c r="A347" s="3" t="s">
        <v>628</v>
      </c>
      <c r="B347" s="3" t="s">
        <v>221</v>
      </c>
      <c r="C347" s="3" t="s">
        <v>865</v>
      </c>
      <c r="D347" s="3" t="s">
        <v>886</v>
      </c>
      <c r="E347" s="3" t="s">
        <v>865</v>
      </c>
      <c r="F347" s="3" t="str">
        <f t="shared" si="7"/>
        <v>[phecode 198.6]_Secondary malignancy of bone</v>
      </c>
      <c r="I347" s="3" t="s">
        <v>19</v>
      </c>
      <c r="J347" s="3" t="s">
        <v>19</v>
      </c>
      <c r="M347"/>
    </row>
    <row r="348" spans="1:13" hidden="1" x14ac:dyDescent="0.25">
      <c r="A348" s="3" t="s">
        <v>824</v>
      </c>
      <c r="B348" s="3" t="s">
        <v>416</v>
      </c>
      <c r="C348" s="3" t="s">
        <v>865</v>
      </c>
      <c r="D348" s="3" t="s">
        <v>886</v>
      </c>
      <c r="E348" s="3" t="s">
        <v>865</v>
      </c>
      <c r="F348" s="3" t="str">
        <f t="shared" si="7"/>
        <v>[phecode 199]_Neoplasm of uncertain behavior</v>
      </c>
      <c r="I348" s="3" t="s">
        <v>19</v>
      </c>
      <c r="J348" s="3" t="s">
        <v>19</v>
      </c>
      <c r="M348"/>
    </row>
    <row r="349" spans="1:13" hidden="1" x14ac:dyDescent="0.25">
      <c r="A349" s="3" t="s">
        <v>852</v>
      </c>
      <c r="B349" s="3" t="s">
        <v>446</v>
      </c>
      <c r="C349" s="3" t="s">
        <v>865</v>
      </c>
      <c r="D349" s="3" t="s">
        <v>886</v>
      </c>
      <c r="E349" s="3" t="s">
        <v>865</v>
      </c>
      <c r="F349" s="3" t="str">
        <f t="shared" si="7"/>
        <v>[phecode 200]_Myeloproliferative disease</v>
      </c>
      <c r="I349" s="3" t="s">
        <v>19</v>
      </c>
      <c r="J349" s="3" t="s">
        <v>1527</v>
      </c>
      <c r="M349"/>
    </row>
    <row r="350" spans="1:13" hidden="1" x14ac:dyDescent="0.25">
      <c r="A350" s="3" t="s">
        <v>754</v>
      </c>
      <c r="B350" s="3" t="s">
        <v>347</v>
      </c>
      <c r="C350" s="3" t="s">
        <v>865</v>
      </c>
      <c r="D350" s="3" t="s">
        <v>886</v>
      </c>
      <c r="E350" s="3" t="s">
        <v>865</v>
      </c>
      <c r="F350" s="3" t="str">
        <f t="shared" si="7"/>
        <v>[phecode 200.1]_Polycythemia vera</v>
      </c>
      <c r="I350" s="3" t="s">
        <v>1002</v>
      </c>
      <c r="J350" s="3" t="s">
        <v>1531</v>
      </c>
      <c r="M350"/>
    </row>
    <row r="351" spans="1:13" hidden="1" x14ac:dyDescent="0.25">
      <c r="A351" s="3" t="s">
        <v>694</v>
      </c>
      <c r="B351" s="3" t="s">
        <v>285</v>
      </c>
      <c r="C351" s="3" t="s">
        <v>865</v>
      </c>
      <c r="D351" s="3" t="s">
        <v>886</v>
      </c>
      <c r="E351" s="3" t="s">
        <v>865</v>
      </c>
      <c r="F351" s="3" t="str">
        <f t="shared" si="7"/>
        <v>[phecode 202]_Cancer of other lymphoid, histiocytic tissue</v>
      </c>
      <c r="I351" s="3" t="s">
        <v>19</v>
      </c>
      <c r="J351" s="3" t="s">
        <v>1527</v>
      </c>
      <c r="M351"/>
    </row>
    <row r="352" spans="1:13" hidden="1" x14ac:dyDescent="0.25">
      <c r="A352" s="3" t="s">
        <v>743</v>
      </c>
      <c r="B352" s="3" t="s">
        <v>336</v>
      </c>
      <c r="C352" s="3" t="s">
        <v>865</v>
      </c>
      <c r="D352" s="3" t="s">
        <v>886</v>
      </c>
      <c r="E352" s="3" t="s">
        <v>865</v>
      </c>
      <c r="F352" s="3" t="str">
        <f t="shared" si="7"/>
        <v>[phecode 202.2]_Non-Hodgkins lymphoma</v>
      </c>
      <c r="I352" s="3" t="s">
        <v>19</v>
      </c>
      <c r="J352" s="3" t="s">
        <v>1527</v>
      </c>
      <c r="M352"/>
    </row>
    <row r="353" spans="1:13" hidden="1" x14ac:dyDescent="0.25">
      <c r="A353" s="3" t="s">
        <v>736</v>
      </c>
      <c r="B353" s="3" t="s">
        <v>329</v>
      </c>
      <c r="C353" s="3" t="s">
        <v>865</v>
      </c>
      <c r="D353" s="3" t="s">
        <v>886</v>
      </c>
      <c r="E353" s="3" t="s">
        <v>865</v>
      </c>
      <c r="F353" s="3" t="str">
        <f t="shared" si="7"/>
        <v>[phecode 202.21]_Nodular lymphoma</v>
      </c>
      <c r="I353" s="3" t="s">
        <v>19</v>
      </c>
      <c r="J353" s="3" t="s">
        <v>1527</v>
      </c>
      <c r="M353"/>
    </row>
    <row r="354" spans="1:13" hidden="1" x14ac:dyDescent="0.25">
      <c r="A354" s="3" t="s">
        <v>695</v>
      </c>
      <c r="B354" s="3" t="s">
        <v>286</v>
      </c>
      <c r="C354" s="3" t="s">
        <v>865</v>
      </c>
      <c r="D354" s="3" t="s">
        <v>886</v>
      </c>
      <c r="E354" s="3" t="s">
        <v>865</v>
      </c>
      <c r="F354" s="3" t="str">
        <f t="shared" si="7"/>
        <v>[phecode 202.22]_Reticulosarcoma</v>
      </c>
      <c r="I354" s="3" t="s">
        <v>19</v>
      </c>
      <c r="J354" s="3" t="s">
        <v>1527</v>
      </c>
      <c r="M354"/>
    </row>
    <row r="355" spans="1:13" hidden="1" x14ac:dyDescent="0.25">
      <c r="A355" s="3" t="s">
        <v>720</v>
      </c>
      <c r="B355" s="3" t="s">
        <v>311</v>
      </c>
      <c r="C355" s="3" t="s">
        <v>865</v>
      </c>
      <c r="D355" s="3" t="s">
        <v>886</v>
      </c>
      <c r="E355" s="3" t="s">
        <v>865</v>
      </c>
      <c r="F355" s="3" t="str">
        <f t="shared" si="7"/>
        <v>[phecode 202.23]_Lymphosarcoma</v>
      </c>
      <c r="I355" s="3" t="s">
        <v>19</v>
      </c>
      <c r="J355" s="3" t="s">
        <v>19</v>
      </c>
      <c r="M355"/>
    </row>
    <row r="356" spans="1:13" hidden="1" x14ac:dyDescent="0.25">
      <c r="A356" s="3" t="s">
        <v>545</v>
      </c>
      <c r="B356" s="3" t="s">
        <v>136</v>
      </c>
      <c r="C356" s="3" t="s">
        <v>865</v>
      </c>
      <c r="D356" s="3" t="s">
        <v>886</v>
      </c>
      <c r="E356" s="3" t="s">
        <v>865</v>
      </c>
      <c r="F356" s="3" t="str">
        <f t="shared" si="7"/>
        <v>[phecode 202.24]_Large cell lymphoma</v>
      </c>
      <c r="I356" s="3" t="s">
        <v>19</v>
      </c>
      <c r="J356" s="3" t="s">
        <v>1527</v>
      </c>
      <c r="M356"/>
    </row>
    <row r="357" spans="1:13" hidden="1" x14ac:dyDescent="0.25">
      <c r="A357" s="3" t="s">
        <v>514</v>
      </c>
      <c r="B357" s="3" t="s">
        <v>106</v>
      </c>
      <c r="C357" s="3" t="s">
        <v>865</v>
      </c>
      <c r="D357" s="3" t="s">
        <v>886</v>
      </c>
      <c r="E357" s="3" t="s">
        <v>865</v>
      </c>
      <c r="F357" s="3" t="str">
        <f t="shared" si="7"/>
        <v>[phecode 204.1]_Lymphoid leukemia</v>
      </c>
      <c r="I357" s="3" t="s">
        <v>19</v>
      </c>
      <c r="J357" s="3" t="s">
        <v>1527</v>
      </c>
      <c r="M357"/>
    </row>
    <row r="358" spans="1:13" hidden="1" x14ac:dyDescent="0.25">
      <c r="A358" s="3" t="s">
        <v>511</v>
      </c>
      <c r="B358" s="3" t="s">
        <v>103</v>
      </c>
      <c r="C358" s="3" t="s">
        <v>865</v>
      </c>
      <c r="D358" s="3" t="s">
        <v>886</v>
      </c>
      <c r="E358" s="3" t="s">
        <v>865</v>
      </c>
      <c r="F358" s="3" t="str">
        <f t="shared" si="7"/>
        <v>[phecode 204.12]_Chronic lymphoid leukemia</v>
      </c>
      <c r="I358" s="3" t="s">
        <v>19</v>
      </c>
      <c r="J358" s="3" t="s">
        <v>1527</v>
      </c>
      <c r="M358"/>
    </row>
    <row r="359" spans="1:13" hidden="1" x14ac:dyDescent="0.25">
      <c r="A359" s="3" t="s">
        <v>474</v>
      </c>
      <c r="B359" s="3" t="s">
        <v>69</v>
      </c>
      <c r="C359" s="3" t="s">
        <v>865</v>
      </c>
      <c r="D359" s="3" t="s">
        <v>886</v>
      </c>
      <c r="E359" s="3" t="s">
        <v>865</v>
      </c>
      <c r="F359" s="3" t="str">
        <f t="shared" si="7"/>
        <v>[phecode 204.2]_Myeloid leukemia</v>
      </c>
      <c r="I359" s="3" t="s">
        <v>19</v>
      </c>
      <c r="J359" s="3" t="s">
        <v>1527</v>
      </c>
      <c r="M359"/>
    </row>
    <row r="360" spans="1:13" hidden="1" x14ac:dyDescent="0.25">
      <c r="A360" s="3" t="s">
        <v>855</v>
      </c>
      <c r="B360" s="3" t="s">
        <v>448</v>
      </c>
      <c r="C360" s="3" t="s">
        <v>865</v>
      </c>
      <c r="D360" s="3" t="s">
        <v>886</v>
      </c>
      <c r="E360" s="3" t="s">
        <v>865</v>
      </c>
      <c r="F360" s="3" t="str">
        <f t="shared" si="7"/>
        <v>[phecode 204.4]_Multiple myeloma</v>
      </c>
      <c r="I360" s="3" t="s">
        <v>19</v>
      </c>
      <c r="J360" s="3" t="s">
        <v>1527</v>
      </c>
      <c r="M360"/>
    </row>
    <row r="361" spans="1:13" hidden="1" x14ac:dyDescent="0.25">
      <c r="A361" s="3" t="s">
        <v>466</v>
      </c>
      <c r="B361" s="3" t="s">
        <v>61</v>
      </c>
      <c r="C361" s="3" t="s">
        <v>865</v>
      </c>
      <c r="D361" s="3" t="s">
        <v>886</v>
      </c>
      <c r="E361" s="3" t="s">
        <v>865</v>
      </c>
      <c r="F361" s="3" t="str">
        <f t="shared" si="7"/>
        <v>[phecode 214]_Lipoma</v>
      </c>
      <c r="I361" s="3" t="s">
        <v>1002</v>
      </c>
      <c r="J361" s="3" t="s">
        <v>1002</v>
      </c>
      <c r="M361"/>
    </row>
    <row r="362" spans="1:13" hidden="1" x14ac:dyDescent="0.25">
      <c r="A362" s="23" t="s">
        <v>1646</v>
      </c>
      <c r="B362" s="22" t="s">
        <v>1647</v>
      </c>
      <c r="C362" s="22" t="s">
        <v>1627</v>
      </c>
      <c r="D362" s="3" t="s">
        <v>865</v>
      </c>
      <c r="E362" s="3" t="s">
        <v>865</v>
      </c>
      <c r="F362" s="3" t="str">
        <f t="shared" si="7"/>
        <v>[phecode 225]_Benign neoplasm of brain and other parts of nervous system</v>
      </c>
      <c r="I362" s="3" t="s">
        <v>1680</v>
      </c>
      <c r="J362" s="3" t="s">
        <v>1666</v>
      </c>
      <c r="M362"/>
    </row>
    <row r="363" spans="1:13" hidden="1" x14ac:dyDescent="0.25">
      <c r="A363" s="3" t="s">
        <v>744</v>
      </c>
      <c r="B363" s="3" t="s">
        <v>337</v>
      </c>
      <c r="C363" s="3" t="s">
        <v>865</v>
      </c>
      <c r="D363" s="3" t="s">
        <v>886</v>
      </c>
      <c r="E363" s="3" t="s">
        <v>865</v>
      </c>
      <c r="F363" s="3" t="str">
        <f t="shared" si="7"/>
        <v>[phecode 240]_Simple goiter</v>
      </c>
      <c r="I363" s="3" t="s">
        <v>1002</v>
      </c>
      <c r="J363" s="3" t="s">
        <v>1002</v>
      </c>
      <c r="M363"/>
    </row>
    <row r="364" spans="1:13" hidden="1" x14ac:dyDescent="0.25">
      <c r="A364" s="3" t="s">
        <v>741</v>
      </c>
      <c r="B364" s="3" t="s">
        <v>334</v>
      </c>
      <c r="C364" s="3" t="s">
        <v>865</v>
      </c>
      <c r="D364" s="3" t="s">
        <v>886</v>
      </c>
      <c r="E364" s="3" t="s">
        <v>865</v>
      </c>
      <c r="F364" s="3" t="str">
        <f t="shared" si="7"/>
        <v>[phecode 241]_Nontoxic nodular goiter</v>
      </c>
      <c r="I364" s="3" t="s">
        <v>1002</v>
      </c>
      <c r="J364" s="3" t="s">
        <v>1002</v>
      </c>
      <c r="M364"/>
    </row>
    <row r="365" spans="1:13" hidden="1" x14ac:dyDescent="0.25">
      <c r="A365" s="3" t="s">
        <v>730</v>
      </c>
      <c r="B365" s="3" t="s">
        <v>323</v>
      </c>
      <c r="C365" s="3" t="s">
        <v>865</v>
      </c>
      <c r="D365" s="3" t="s">
        <v>886</v>
      </c>
      <c r="E365" s="3" t="s">
        <v>865</v>
      </c>
      <c r="F365" s="3" t="str">
        <f t="shared" si="7"/>
        <v>[phecode 241.1]_Nontoxic uninodular goiter</v>
      </c>
      <c r="I365" s="3" t="s">
        <v>1002</v>
      </c>
      <c r="J365" s="3" t="s">
        <v>1002</v>
      </c>
      <c r="M365"/>
    </row>
    <row r="366" spans="1:13" hidden="1" x14ac:dyDescent="0.25">
      <c r="A366" s="3" t="s">
        <v>734</v>
      </c>
      <c r="B366" s="3" t="s">
        <v>327</v>
      </c>
      <c r="C366" s="3" t="s">
        <v>865</v>
      </c>
      <c r="D366" s="3" t="s">
        <v>886</v>
      </c>
      <c r="E366" s="3" t="s">
        <v>865</v>
      </c>
      <c r="F366" s="3" t="str">
        <f t="shared" si="7"/>
        <v>[phecode 241.2]_Nontoxic multinodular goiter</v>
      </c>
      <c r="I366" s="3" t="s">
        <v>1002</v>
      </c>
      <c r="J366" s="3" t="s">
        <v>1002</v>
      </c>
      <c r="M366"/>
    </row>
    <row r="367" spans="1:13" hidden="1" x14ac:dyDescent="0.25">
      <c r="A367" s="3" t="s">
        <v>747</v>
      </c>
      <c r="B367" s="3" t="s">
        <v>340</v>
      </c>
      <c r="C367" s="3" t="s">
        <v>865</v>
      </c>
      <c r="D367" s="3" t="s">
        <v>886</v>
      </c>
      <c r="E367" s="3" t="s">
        <v>865</v>
      </c>
      <c r="F367" s="3" t="str">
        <f t="shared" si="7"/>
        <v>[phecode 242.2]_Toxic multinodular goiter</v>
      </c>
      <c r="I367" s="3" t="s">
        <v>1002</v>
      </c>
      <c r="J367" s="3" t="s">
        <v>1002</v>
      </c>
      <c r="M367"/>
    </row>
    <row r="368" spans="1:13" hidden="1" x14ac:dyDescent="0.25">
      <c r="A368" s="3" t="s">
        <v>477</v>
      </c>
      <c r="B368" s="3" t="s">
        <v>71</v>
      </c>
      <c r="C368" s="3" t="s">
        <v>865</v>
      </c>
      <c r="D368" s="3" t="s">
        <v>886</v>
      </c>
      <c r="E368" s="3" t="s">
        <v>865</v>
      </c>
      <c r="F368" s="3" t="str">
        <f t="shared" si="7"/>
        <v>[phecode 250]_Diabetes mellitus</v>
      </c>
      <c r="I368" s="3" t="s">
        <v>1009</v>
      </c>
      <c r="J368" s="3" t="s">
        <v>1009</v>
      </c>
      <c r="M368"/>
    </row>
    <row r="369" spans="1:13" hidden="1" x14ac:dyDescent="0.25">
      <c r="A369" s="3" t="s">
        <v>476</v>
      </c>
      <c r="B369" s="3" t="s">
        <v>47</v>
      </c>
      <c r="C369" s="3" t="s">
        <v>865</v>
      </c>
      <c r="D369" s="3" t="s">
        <v>886</v>
      </c>
      <c r="E369" s="3" t="s">
        <v>886</v>
      </c>
      <c r="F369" s="3" t="str">
        <f t="shared" si="7"/>
        <v>[phecode 250.2]_Type 2 diabetes</v>
      </c>
      <c r="I369" s="3" t="s">
        <v>1009</v>
      </c>
      <c r="J369" s="3" t="s">
        <v>1009</v>
      </c>
      <c r="M369"/>
    </row>
    <row r="370" spans="1:13" hidden="1" x14ac:dyDescent="0.25">
      <c r="A370" s="3" t="s">
        <v>479</v>
      </c>
      <c r="B370" s="3" t="s">
        <v>73</v>
      </c>
      <c r="C370" s="3" t="s">
        <v>865</v>
      </c>
      <c r="D370" s="3" t="s">
        <v>886</v>
      </c>
      <c r="E370" s="3" t="s">
        <v>865</v>
      </c>
      <c r="F370" s="3" t="str">
        <f t="shared" si="7"/>
        <v>[phecode 250.21]_Type 2 diabetic ketoacidosis</v>
      </c>
      <c r="I370" s="3" t="s">
        <v>1009</v>
      </c>
      <c r="J370" s="3" t="s">
        <v>1009</v>
      </c>
      <c r="M370"/>
    </row>
    <row r="371" spans="1:13" hidden="1" x14ac:dyDescent="0.25">
      <c r="A371" s="3" t="s">
        <v>787</v>
      </c>
      <c r="B371" s="3" t="s">
        <v>378</v>
      </c>
      <c r="C371" s="3" t="s">
        <v>865</v>
      </c>
      <c r="D371" s="3" t="s">
        <v>886</v>
      </c>
      <c r="E371" s="3" t="s">
        <v>865</v>
      </c>
      <c r="F371" s="3" t="str">
        <f t="shared" si="7"/>
        <v>[phecode 250.22]_Type 2 diabetic nephropathy</v>
      </c>
      <c r="I371" s="3" t="s">
        <v>1009</v>
      </c>
      <c r="J371" s="3" t="s">
        <v>1009</v>
      </c>
      <c r="M371"/>
    </row>
    <row r="372" spans="1:13" hidden="1" x14ac:dyDescent="0.25">
      <c r="A372" s="3" t="s">
        <v>609</v>
      </c>
      <c r="B372" s="3" t="s">
        <v>200</v>
      </c>
      <c r="C372" s="3" t="s">
        <v>865</v>
      </c>
      <c r="D372" s="3" t="s">
        <v>886</v>
      </c>
      <c r="E372" s="3" t="s">
        <v>865</v>
      </c>
      <c r="F372" s="3" t="str">
        <f t="shared" si="7"/>
        <v>[phecode 250.23]_Type 2 diabetic retinopathy</v>
      </c>
      <c r="I372" s="3" t="s">
        <v>1009</v>
      </c>
      <c r="J372" s="3" t="s">
        <v>1009</v>
      </c>
      <c r="M372"/>
    </row>
    <row r="373" spans="1:13" hidden="1" x14ac:dyDescent="0.25">
      <c r="A373" s="3" t="s">
        <v>577</v>
      </c>
      <c r="B373" s="3" t="s">
        <v>169</v>
      </c>
      <c r="C373" s="3" t="s">
        <v>865</v>
      </c>
      <c r="D373" s="3" t="s">
        <v>886</v>
      </c>
      <c r="E373" s="3" t="s">
        <v>865</v>
      </c>
      <c r="F373" s="3" t="str">
        <f t="shared" si="7"/>
        <v>[phecode 250.24]_Type 2 diabetic neuropathy</v>
      </c>
      <c r="I373" s="3" t="s">
        <v>1009</v>
      </c>
      <c r="J373" s="3" t="s">
        <v>1009</v>
      </c>
      <c r="M373"/>
    </row>
    <row r="374" spans="1:13" hidden="1" x14ac:dyDescent="0.25">
      <c r="A374" s="3" t="s">
        <v>611</v>
      </c>
      <c r="B374" s="3" t="s">
        <v>202</v>
      </c>
      <c r="C374" s="3" t="s">
        <v>865</v>
      </c>
      <c r="D374" s="3" t="s">
        <v>886</v>
      </c>
      <c r="E374" s="3" t="s">
        <v>865</v>
      </c>
      <c r="F374" s="3" t="str">
        <f t="shared" si="7"/>
        <v>[phecode 250.25]_Type 2 diabetic peripheral circulatory disorders</v>
      </c>
      <c r="I374" s="3" t="s">
        <v>1009</v>
      </c>
      <c r="J374" s="3" t="s">
        <v>1009</v>
      </c>
      <c r="M374"/>
    </row>
    <row r="375" spans="1:13" hidden="1" x14ac:dyDescent="0.25">
      <c r="A375" s="3" t="s">
        <v>766</v>
      </c>
      <c r="B375" s="3" t="s">
        <v>358</v>
      </c>
      <c r="C375" s="6" t="s">
        <v>865</v>
      </c>
      <c r="D375" s="3" t="s">
        <v>886</v>
      </c>
      <c r="E375" s="3" t="s">
        <v>865</v>
      </c>
      <c r="F375" s="3" t="str">
        <f t="shared" si="7"/>
        <v>[phecode 250.4]_Abnormal glucose</v>
      </c>
      <c r="I375" s="3" t="s">
        <v>1009</v>
      </c>
      <c r="J375" s="3" t="s">
        <v>999</v>
      </c>
      <c r="M375"/>
    </row>
    <row r="376" spans="1:13" hidden="1" x14ac:dyDescent="0.25">
      <c r="A376" s="3" t="s">
        <v>813</v>
      </c>
      <c r="B376" s="3" t="s">
        <v>403</v>
      </c>
      <c r="C376" s="3" t="s">
        <v>865</v>
      </c>
      <c r="D376" s="3" t="s">
        <v>886</v>
      </c>
      <c r="E376" s="3" t="s">
        <v>865</v>
      </c>
      <c r="F376" s="3" t="str">
        <f t="shared" si="7"/>
        <v>[phecode 250.41]_Impaired fasting glucose</v>
      </c>
      <c r="I376" s="3" t="s">
        <v>1009</v>
      </c>
      <c r="J376" s="3" t="s">
        <v>1009</v>
      </c>
      <c r="M376"/>
    </row>
    <row r="377" spans="1:13" hidden="1" x14ac:dyDescent="0.25">
      <c r="A377" s="3" t="s">
        <v>573</v>
      </c>
      <c r="B377" s="3" t="s">
        <v>165</v>
      </c>
      <c r="C377" s="3" t="s">
        <v>865</v>
      </c>
      <c r="D377" s="3" t="s">
        <v>886</v>
      </c>
      <c r="E377" s="3" t="s">
        <v>865</v>
      </c>
      <c r="F377" s="3" t="str">
        <f t="shared" si="7"/>
        <v>[phecode 250.6]_Polyneuropathy in diabetes</v>
      </c>
      <c r="I377" s="3" t="s">
        <v>1009</v>
      </c>
      <c r="J377" s="3" t="s">
        <v>1009</v>
      </c>
      <c r="M377"/>
    </row>
    <row r="378" spans="1:13" hidden="1" x14ac:dyDescent="0.25">
      <c r="A378" s="3" t="s">
        <v>571</v>
      </c>
      <c r="B378" s="3" t="s">
        <v>163</v>
      </c>
      <c r="C378" s="3" t="s">
        <v>865</v>
      </c>
      <c r="D378" s="3" t="s">
        <v>886</v>
      </c>
      <c r="E378" s="3" t="s">
        <v>865</v>
      </c>
      <c r="F378" s="3" t="str">
        <f t="shared" si="7"/>
        <v>[phecode 250.7]_Diabetic retinopathy</v>
      </c>
      <c r="I378" s="3" t="s">
        <v>1009</v>
      </c>
      <c r="J378" s="3" t="s">
        <v>1009</v>
      </c>
      <c r="M378"/>
    </row>
    <row r="379" spans="1:13" hidden="1" x14ac:dyDescent="0.25">
      <c r="A379" s="3" t="s">
        <v>701</v>
      </c>
      <c r="B379" s="3" t="s">
        <v>292</v>
      </c>
      <c r="C379" s="3" t="s">
        <v>865</v>
      </c>
      <c r="D379" s="3" t="s">
        <v>886</v>
      </c>
      <c r="E379" s="3" t="s">
        <v>865</v>
      </c>
      <c r="F379" s="3" t="str">
        <f t="shared" si="7"/>
        <v>[phecode 252.1]_Hyperparathyroidism</v>
      </c>
      <c r="I379" s="3" t="s">
        <v>1002</v>
      </c>
      <c r="J379" s="3" t="s">
        <v>1002</v>
      </c>
      <c r="M379"/>
    </row>
    <row r="380" spans="1:13" hidden="1" x14ac:dyDescent="0.25">
      <c r="A380" s="3" t="s">
        <v>553</v>
      </c>
      <c r="B380" s="3" t="s">
        <v>145</v>
      </c>
      <c r="C380" s="3" t="s">
        <v>865</v>
      </c>
      <c r="D380" s="3" t="s">
        <v>886</v>
      </c>
      <c r="E380" s="3" t="s">
        <v>865</v>
      </c>
      <c r="F380" s="3" t="str">
        <f t="shared" si="7"/>
        <v>[phecode 257]_Testicular dysfunction</v>
      </c>
      <c r="I380" s="3" t="s">
        <v>1002</v>
      </c>
      <c r="J380" s="3" t="s">
        <v>1002</v>
      </c>
      <c r="M380"/>
    </row>
    <row r="381" spans="1:13" hidden="1" x14ac:dyDescent="0.25">
      <c r="A381" s="3" t="s">
        <v>557</v>
      </c>
      <c r="B381" s="3" t="s">
        <v>149</v>
      </c>
      <c r="C381" s="3" t="s">
        <v>865</v>
      </c>
      <c r="D381" s="3" t="s">
        <v>886</v>
      </c>
      <c r="E381" s="3" t="s">
        <v>865</v>
      </c>
      <c r="F381" s="3" t="str">
        <f t="shared" si="7"/>
        <v>[phecode 257.1]_Testicular hypofunction</v>
      </c>
      <c r="I381" s="3" t="s">
        <v>1002</v>
      </c>
      <c r="J381" s="3" t="s">
        <v>1002</v>
      </c>
      <c r="M381"/>
    </row>
    <row r="382" spans="1:13" hidden="1" x14ac:dyDescent="0.25">
      <c r="A382" s="3" t="s">
        <v>802</v>
      </c>
      <c r="B382" s="3" t="s">
        <v>394</v>
      </c>
      <c r="C382" s="3" t="s">
        <v>865</v>
      </c>
      <c r="D382" s="3" t="s">
        <v>886</v>
      </c>
      <c r="E382" s="3" t="s">
        <v>865</v>
      </c>
      <c r="F382" s="3" t="str">
        <f t="shared" si="7"/>
        <v>[phecode 260.1]_Cachexia</v>
      </c>
      <c r="I382" s="3" t="s">
        <v>1002</v>
      </c>
      <c r="J382" s="3" t="s">
        <v>1002</v>
      </c>
      <c r="M382"/>
    </row>
    <row r="383" spans="1:13" hidden="1" x14ac:dyDescent="0.25">
      <c r="A383" s="3" t="s">
        <v>669</v>
      </c>
      <c r="B383" s="3" t="s">
        <v>261</v>
      </c>
      <c r="C383" s="6" t="s">
        <v>865</v>
      </c>
      <c r="D383" s="3" t="s">
        <v>886</v>
      </c>
      <c r="E383" s="3" t="s">
        <v>865</v>
      </c>
      <c r="F383" s="3" t="str">
        <f t="shared" si="7"/>
        <v>[phecode 260.5]_Abnormal loss of weight and underweight</v>
      </c>
      <c r="I383" s="3" t="s">
        <v>1009</v>
      </c>
      <c r="J383" s="3" t="s">
        <v>999</v>
      </c>
      <c r="M383"/>
    </row>
    <row r="384" spans="1:13" hidden="1" x14ac:dyDescent="0.25">
      <c r="A384" s="3" t="s">
        <v>624</v>
      </c>
      <c r="B384" s="3" t="s">
        <v>217</v>
      </c>
      <c r="C384" s="3" t="s">
        <v>865</v>
      </c>
      <c r="D384" s="3" t="s">
        <v>886</v>
      </c>
      <c r="E384" s="3" t="s">
        <v>865</v>
      </c>
      <c r="F384" s="3" t="str">
        <f t="shared" si="7"/>
        <v>[phecode 269]_Proteinuria</v>
      </c>
      <c r="I384" s="3" t="s">
        <v>1528</v>
      </c>
      <c r="J384" s="3" t="s">
        <v>1528</v>
      </c>
      <c r="M384"/>
    </row>
    <row r="385" spans="1:13" hidden="1" x14ac:dyDescent="0.25">
      <c r="A385" s="3" t="s">
        <v>681</v>
      </c>
      <c r="B385" s="3" t="s">
        <v>272</v>
      </c>
      <c r="C385" s="3" t="s">
        <v>865</v>
      </c>
      <c r="D385" s="3" t="s">
        <v>886</v>
      </c>
      <c r="E385" s="3" t="s">
        <v>865</v>
      </c>
      <c r="F385" s="3" t="str">
        <f t="shared" si="7"/>
        <v>[phecode 270.32]_Paraproteinemia</v>
      </c>
      <c r="I385" s="3" t="s">
        <v>19</v>
      </c>
      <c r="J385" s="3" t="s">
        <v>1012</v>
      </c>
      <c r="M385"/>
    </row>
    <row r="386" spans="1:13" hidden="1" x14ac:dyDescent="0.25">
      <c r="A386" s="3" t="s">
        <v>586</v>
      </c>
      <c r="B386" s="3" t="s">
        <v>178</v>
      </c>
      <c r="C386" s="3" t="s">
        <v>865</v>
      </c>
      <c r="D386" s="3" t="s">
        <v>886</v>
      </c>
      <c r="E386" s="3" t="s">
        <v>865</v>
      </c>
      <c r="F386" s="3" t="str">
        <f t="shared" si="7"/>
        <v>[phecode 272]_Disorders of lipoid metabolism</v>
      </c>
      <c r="I386" s="3" t="s">
        <v>1009</v>
      </c>
      <c r="J386" s="3" t="s">
        <v>1009</v>
      </c>
      <c r="M386"/>
    </row>
    <row r="387" spans="1:13" hidden="1" x14ac:dyDescent="0.25">
      <c r="A387" s="3" t="s">
        <v>585</v>
      </c>
      <c r="B387" s="3" t="s">
        <v>177</v>
      </c>
      <c r="C387" s="3" t="s">
        <v>865</v>
      </c>
      <c r="D387" s="3" t="s">
        <v>886</v>
      </c>
      <c r="E387" s="3" t="s">
        <v>865</v>
      </c>
      <c r="F387" s="3" t="str">
        <f t="shared" si="7"/>
        <v>[phecode 272.11]_Hypercholesterolemia</v>
      </c>
      <c r="I387" s="3" t="s">
        <v>1009</v>
      </c>
      <c r="J387" s="3" t="s">
        <v>1009</v>
      </c>
      <c r="M387"/>
    </row>
    <row r="388" spans="1:13" hidden="1" x14ac:dyDescent="0.25">
      <c r="A388" s="3" t="s">
        <v>835</v>
      </c>
      <c r="B388" s="3" t="s">
        <v>429</v>
      </c>
      <c r="C388" s="3" t="s">
        <v>865</v>
      </c>
      <c r="D388" s="3" t="s">
        <v>886</v>
      </c>
      <c r="E388" s="3" t="s">
        <v>865</v>
      </c>
      <c r="F388" s="3" t="str">
        <f t="shared" ref="F388:F451" si="8">"["&amp;A388&amp;"]_"&amp;B388</f>
        <v>[phecode 274]_Gout and other crystal arthropathies</v>
      </c>
      <c r="I388" s="3" t="s">
        <v>1517</v>
      </c>
      <c r="J388" s="3" t="s">
        <v>1517</v>
      </c>
      <c r="M388"/>
    </row>
    <row r="389" spans="1:13" hidden="1" x14ac:dyDescent="0.25">
      <c r="A389" s="3" t="s">
        <v>836</v>
      </c>
      <c r="B389" s="3" t="s">
        <v>430</v>
      </c>
      <c r="C389" s="3" t="s">
        <v>865</v>
      </c>
      <c r="D389" s="3" t="s">
        <v>886</v>
      </c>
      <c r="E389" s="3" t="s">
        <v>865</v>
      </c>
      <c r="F389" s="3" t="str">
        <f t="shared" si="8"/>
        <v>[phecode 274.1]_Gout</v>
      </c>
      <c r="I389" s="3" t="s">
        <v>1517</v>
      </c>
      <c r="J389" s="3" t="s">
        <v>1517</v>
      </c>
      <c r="M389"/>
    </row>
    <row r="390" spans="1:13" hidden="1" x14ac:dyDescent="0.25">
      <c r="A390" s="3" t="s">
        <v>540</v>
      </c>
      <c r="B390" s="3" t="s">
        <v>131</v>
      </c>
      <c r="C390" s="3" t="s">
        <v>865</v>
      </c>
      <c r="D390" s="3" t="s">
        <v>886</v>
      </c>
      <c r="E390" s="3" t="s">
        <v>865</v>
      </c>
      <c r="F390" s="3" t="str">
        <f t="shared" si="8"/>
        <v>[phecode 274.11]_Gouty arthropathy</v>
      </c>
      <c r="I390" s="3" t="s">
        <v>1517</v>
      </c>
      <c r="J390" s="3" t="s">
        <v>1517</v>
      </c>
      <c r="M390"/>
    </row>
    <row r="391" spans="1:13" hidden="1" x14ac:dyDescent="0.25">
      <c r="A391" s="3" t="s">
        <v>710</v>
      </c>
      <c r="B391" s="3" t="s">
        <v>301</v>
      </c>
      <c r="C391" s="3" t="s">
        <v>865</v>
      </c>
      <c r="D391" s="3" t="s">
        <v>886</v>
      </c>
      <c r="E391" s="3" t="s">
        <v>865</v>
      </c>
      <c r="F391" s="3" t="str">
        <f t="shared" si="8"/>
        <v>[phecode 274.21]_Chondrocalcinosis</v>
      </c>
      <c r="I391" s="3" t="s">
        <v>1517</v>
      </c>
      <c r="J391" s="3" t="s">
        <v>1517</v>
      </c>
      <c r="M391"/>
    </row>
    <row r="392" spans="1:13" hidden="1" x14ac:dyDescent="0.25">
      <c r="A392" s="3" t="s">
        <v>579</v>
      </c>
      <c r="B392" s="3" t="s">
        <v>171</v>
      </c>
      <c r="C392" s="3" t="s">
        <v>865</v>
      </c>
      <c r="D392" s="3" t="s">
        <v>886</v>
      </c>
      <c r="E392" s="3" t="s">
        <v>865</v>
      </c>
      <c r="F392" s="3" t="str">
        <f t="shared" si="8"/>
        <v>[phecode 275.3]_Magnesium metabolism disorder</v>
      </c>
      <c r="I392" s="3" t="s">
        <v>1009</v>
      </c>
      <c r="J392" s="3" t="s">
        <v>1009</v>
      </c>
      <c r="M392"/>
    </row>
    <row r="393" spans="1:13" hidden="1" x14ac:dyDescent="0.25">
      <c r="A393" s="3" t="s">
        <v>640</v>
      </c>
      <c r="B393" s="3" t="s">
        <v>1509</v>
      </c>
      <c r="C393" s="3" t="s">
        <v>865</v>
      </c>
      <c r="D393" s="3" t="s">
        <v>886</v>
      </c>
      <c r="E393" s="3" t="s">
        <v>865</v>
      </c>
      <c r="F393" s="3" t="str">
        <f t="shared" si="8"/>
        <v>[phecode 275.5]_Calcium/Phosphorus disorders</v>
      </c>
      <c r="I393" s="3" t="s">
        <v>1009</v>
      </c>
      <c r="J393" s="3" t="s">
        <v>999</v>
      </c>
      <c r="M393"/>
    </row>
    <row r="394" spans="1:13" hidden="1" x14ac:dyDescent="0.25">
      <c r="A394" s="3" t="s">
        <v>467</v>
      </c>
      <c r="B394" s="3" t="s">
        <v>62</v>
      </c>
      <c r="C394" s="3" t="s">
        <v>865</v>
      </c>
      <c r="D394" s="3" t="s">
        <v>886</v>
      </c>
      <c r="E394" s="3" t="s">
        <v>865</v>
      </c>
      <c r="F394" s="3" t="str">
        <f t="shared" si="8"/>
        <v>[phecode 276.11]_Hyperosmolality and/or hypernatremia</v>
      </c>
      <c r="I394" s="3" t="s">
        <v>1002</v>
      </c>
      <c r="J394" s="3" t="s">
        <v>1002</v>
      </c>
      <c r="M394"/>
    </row>
    <row r="395" spans="1:13" hidden="1" x14ac:dyDescent="0.25">
      <c r="A395" s="3" t="s">
        <v>580</v>
      </c>
      <c r="B395" s="3" t="s">
        <v>172</v>
      </c>
      <c r="C395" s="3" t="s">
        <v>865</v>
      </c>
      <c r="D395" s="3" t="s">
        <v>886</v>
      </c>
      <c r="E395" s="3" t="s">
        <v>865</v>
      </c>
      <c r="F395" s="3" t="str">
        <f t="shared" si="8"/>
        <v>[phecode 276.12]_Hyposmolality and/or hyponatremia</v>
      </c>
      <c r="I395" s="3" t="s">
        <v>1002</v>
      </c>
      <c r="J395" s="3" t="s">
        <v>1002</v>
      </c>
      <c r="M395"/>
    </row>
    <row r="396" spans="1:13" hidden="1" x14ac:dyDescent="0.25">
      <c r="A396" s="3" t="s">
        <v>472</v>
      </c>
      <c r="B396" s="3" t="s">
        <v>67</v>
      </c>
      <c r="C396" s="3" t="s">
        <v>865</v>
      </c>
      <c r="D396" s="3" t="s">
        <v>886</v>
      </c>
      <c r="E396" s="3" t="s">
        <v>865</v>
      </c>
      <c r="F396" s="3" t="str">
        <f t="shared" si="8"/>
        <v>[phecode 276.13]_Hyperpotassemia</v>
      </c>
      <c r="I396" s="3" t="s">
        <v>1528</v>
      </c>
      <c r="J396" s="3" t="s">
        <v>1519</v>
      </c>
      <c r="M396"/>
    </row>
    <row r="397" spans="1:13" hidden="1" x14ac:dyDescent="0.25">
      <c r="A397" s="3" t="s">
        <v>521</v>
      </c>
      <c r="B397" s="3" t="s">
        <v>113</v>
      </c>
      <c r="C397" s="3" t="s">
        <v>865</v>
      </c>
      <c r="D397" s="3" t="s">
        <v>886</v>
      </c>
      <c r="E397" s="3" t="s">
        <v>865</v>
      </c>
      <c r="F397" s="3" t="str">
        <f t="shared" si="8"/>
        <v>[phecode 276.5]_Hypovolemia</v>
      </c>
      <c r="I397" s="3" t="s">
        <v>1002</v>
      </c>
      <c r="J397" s="3" t="s">
        <v>1531</v>
      </c>
      <c r="M397"/>
    </row>
    <row r="398" spans="1:13" hidden="1" x14ac:dyDescent="0.25">
      <c r="A398" s="3" t="s">
        <v>500</v>
      </c>
      <c r="B398" s="3" t="s">
        <v>92</v>
      </c>
      <c r="C398" s="3" t="s">
        <v>865</v>
      </c>
      <c r="D398" s="3" t="s">
        <v>886</v>
      </c>
      <c r="E398" s="3" t="s">
        <v>865</v>
      </c>
      <c r="F398" s="3" t="str">
        <f t="shared" si="8"/>
        <v>[phecode 277.51]_Lipoprotein disorders</v>
      </c>
      <c r="I398" s="3" t="s">
        <v>1009</v>
      </c>
      <c r="J398" s="3" t="s">
        <v>1009</v>
      </c>
      <c r="M398"/>
    </row>
    <row r="399" spans="1:13" hidden="1" x14ac:dyDescent="0.25">
      <c r="A399" s="3" t="s">
        <v>690</v>
      </c>
      <c r="B399" s="3" t="s">
        <v>281</v>
      </c>
      <c r="C399" s="3" t="s">
        <v>865</v>
      </c>
      <c r="D399" s="3" t="s">
        <v>886</v>
      </c>
      <c r="E399" s="3" t="s">
        <v>865</v>
      </c>
      <c r="F399" s="3" t="str">
        <f t="shared" si="8"/>
        <v>[phecode 277.7]_Dysmetabolic syndrome X</v>
      </c>
      <c r="I399" s="3" t="s">
        <v>1009</v>
      </c>
      <c r="J399" s="3" t="s">
        <v>1009</v>
      </c>
      <c r="M399"/>
    </row>
    <row r="400" spans="1:13" hidden="1" x14ac:dyDescent="0.25">
      <c r="A400" s="3" t="s">
        <v>607</v>
      </c>
      <c r="B400" s="3" t="s">
        <v>199</v>
      </c>
      <c r="C400" s="3" t="s">
        <v>865</v>
      </c>
      <c r="D400" s="3" t="s">
        <v>886</v>
      </c>
      <c r="E400" s="3" t="s">
        <v>865</v>
      </c>
      <c r="F400" s="3" t="str">
        <f t="shared" si="8"/>
        <v>[phecode 278]_Overweight</v>
      </c>
      <c r="I400" s="3" t="s">
        <v>1009</v>
      </c>
      <c r="J400" s="3" t="s">
        <v>999</v>
      </c>
      <c r="M400"/>
    </row>
    <row r="401" spans="1:13" hidden="1" x14ac:dyDescent="0.25">
      <c r="A401" s="3" t="s">
        <v>608</v>
      </c>
      <c r="B401" s="3" t="s">
        <v>37</v>
      </c>
      <c r="C401" s="3" t="s">
        <v>865</v>
      </c>
      <c r="D401" s="3" t="s">
        <v>886</v>
      </c>
      <c r="E401" s="3" t="s">
        <v>886</v>
      </c>
      <c r="F401" s="3" t="str">
        <f t="shared" si="8"/>
        <v>[phecode 278.1]_Obesity</v>
      </c>
      <c r="I401" s="3" t="s">
        <v>1009</v>
      </c>
      <c r="J401" s="3" t="s">
        <v>1009</v>
      </c>
      <c r="M401"/>
    </row>
    <row r="402" spans="1:13" hidden="1" x14ac:dyDescent="0.25">
      <c r="A402" s="3" t="s">
        <v>665</v>
      </c>
      <c r="B402" s="3" t="s">
        <v>257</v>
      </c>
      <c r="C402" s="3" t="s">
        <v>865</v>
      </c>
      <c r="D402" s="3" t="s">
        <v>886</v>
      </c>
      <c r="E402" s="3" t="s">
        <v>865</v>
      </c>
      <c r="F402" s="3" t="str">
        <f t="shared" si="8"/>
        <v>[phecode 278.11]_Morbid obesity</v>
      </c>
      <c r="I402" s="3" t="s">
        <v>1009</v>
      </c>
      <c r="J402" s="3" t="s">
        <v>1009</v>
      </c>
      <c r="M402"/>
    </row>
    <row r="403" spans="1:13" hidden="1" x14ac:dyDescent="0.25">
      <c r="A403" s="3" t="s">
        <v>666</v>
      </c>
      <c r="B403" s="3" t="s">
        <v>258</v>
      </c>
      <c r="C403" s="3" t="s">
        <v>865</v>
      </c>
      <c r="D403" s="3" t="s">
        <v>886</v>
      </c>
      <c r="E403" s="3" t="s">
        <v>865</v>
      </c>
      <c r="F403" s="3" t="str">
        <f t="shared" si="8"/>
        <v>[phecode 285.2]_Anemia of chronic disease</v>
      </c>
      <c r="I403" s="3" t="s">
        <v>1002</v>
      </c>
      <c r="J403" s="3" t="s">
        <v>1531</v>
      </c>
      <c r="M403"/>
    </row>
    <row r="404" spans="1:13" hidden="1" x14ac:dyDescent="0.25">
      <c r="A404" s="3" t="s">
        <v>559</v>
      </c>
      <c r="B404" s="3" t="s">
        <v>151</v>
      </c>
      <c r="C404" s="3" t="s">
        <v>865</v>
      </c>
      <c r="D404" s="3" t="s">
        <v>886</v>
      </c>
      <c r="E404" s="3" t="s">
        <v>865</v>
      </c>
      <c r="F404" s="3" t="str">
        <f t="shared" si="8"/>
        <v>[phecode 285.21]_Anemia in chronic kidney disease</v>
      </c>
      <c r="I404" s="3" t="s">
        <v>1528</v>
      </c>
      <c r="J404" s="3" t="s">
        <v>1528</v>
      </c>
      <c r="M404"/>
    </row>
    <row r="405" spans="1:13" hidden="1" x14ac:dyDescent="0.25">
      <c r="A405" s="3" t="s">
        <v>549</v>
      </c>
      <c r="B405" s="3" t="s">
        <v>141</v>
      </c>
      <c r="C405" s="3" t="s">
        <v>865</v>
      </c>
      <c r="D405" s="3" t="s">
        <v>886</v>
      </c>
      <c r="E405" s="3" t="s">
        <v>865</v>
      </c>
      <c r="F405" s="3" t="str">
        <f t="shared" si="8"/>
        <v>[phecode 285.22]_Anemia in neoplastic disease</v>
      </c>
      <c r="I405" s="3" t="s">
        <v>1002</v>
      </c>
      <c r="J405" s="3" t="s">
        <v>1531</v>
      </c>
      <c r="M405"/>
    </row>
    <row r="406" spans="1:13" hidden="1" x14ac:dyDescent="0.25">
      <c r="A406" s="3" t="s">
        <v>689</v>
      </c>
      <c r="B406" s="3" t="s">
        <v>280</v>
      </c>
      <c r="C406" s="3" t="s">
        <v>865</v>
      </c>
      <c r="D406" s="3" t="s">
        <v>886</v>
      </c>
      <c r="E406" s="3" t="s">
        <v>865</v>
      </c>
      <c r="F406" s="3" t="str">
        <f t="shared" si="8"/>
        <v>[phecode 285.9]_Anemia NOS</v>
      </c>
      <c r="I406" s="3" t="s">
        <v>1002</v>
      </c>
      <c r="J406" s="3" t="s">
        <v>1531</v>
      </c>
      <c r="M406"/>
    </row>
    <row r="407" spans="1:13" hidden="1" x14ac:dyDescent="0.25">
      <c r="A407" s="3" t="s">
        <v>704</v>
      </c>
      <c r="B407" s="3" t="s">
        <v>295</v>
      </c>
      <c r="C407" s="3" t="s">
        <v>865</v>
      </c>
      <c r="D407" s="3" t="s">
        <v>886</v>
      </c>
      <c r="E407" s="3" t="s">
        <v>865</v>
      </c>
      <c r="F407" s="3" t="str">
        <f t="shared" si="8"/>
        <v>[phecode 287.1]_Spontaneous ecchymoses</v>
      </c>
      <c r="I407" s="3" t="s">
        <v>998</v>
      </c>
      <c r="J407" s="3" t="s">
        <v>998</v>
      </c>
      <c r="M407"/>
    </row>
    <row r="408" spans="1:13" hidden="1" x14ac:dyDescent="0.25">
      <c r="A408" s="3" t="s">
        <v>762</v>
      </c>
      <c r="B408" s="3" t="s">
        <v>354</v>
      </c>
      <c r="C408" s="3" t="s">
        <v>865</v>
      </c>
      <c r="D408" s="3" t="s">
        <v>886</v>
      </c>
      <c r="E408" s="3" t="s">
        <v>865</v>
      </c>
      <c r="F408" s="3" t="str">
        <f t="shared" si="8"/>
        <v>[phecode 287.32]_Secondary thrombocytopenia</v>
      </c>
      <c r="I408" s="3" t="s">
        <v>1002</v>
      </c>
      <c r="J408" s="3" t="s">
        <v>1531</v>
      </c>
      <c r="M408"/>
    </row>
    <row r="409" spans="1:13" hidden="1" x14ac:dyDescent="0.25">
      <c r="A409" s="3" t="s">
        <v>532</v>
      </c>
      <c r="B409" s="3" t="s">
        <v>123</v>
      </c>
      <c r="C409" s="3" t="s">
        <v>865</v>
      </c>
      <c r="D409" s="3" t="s">
        <v>886</v>
      </c>
      <c r="E409" s="3" t="s">
        <v>865</v>
      </c>
      <c r="F409" s="3" t="str">
        <f t="shared" si="8"/>
        <v>[phecode 288.11]_Neutropenia</v>
      </c>
      <c r="I409" s="3" t="s">
        <v>1002</v>
      </c>
      <c r="J409" s="3" t="s">
        <v>1531</v>
      </c>
      <c r="M409"/>
    </row>
    <row r="410" spans="1:13" hidden="1" x14ac:dyDescent="0.25">
      <c r="A410" s="3" t="s">
        <v>488</v>
      </c>
      <c r="B410" s="3" t="s">
        <v>81</v>
      </c>
      <c r="C410" s="3" t="s">
        <v>865</v>
      </c>
      <c r="D410" s="3" t="s">
        <v>886</v>
      </c>
      <c r="E410" s="3" t="s">
        <v>865</v>
      </c>
      <c r="F410" s="3" t="str">
        <f t="shared" si="8"/>
        <v>[phecode 289.8]_Polycythemia vera, secondary</v>
      </c>
      <c r="I410" s="3" t="s">
        <v>1002</v>
      </c>
      <c r="J410" s="3" t="s">
        <v>1531</v>
      </c>
      <c r="M410"/>
    </row>
    <row r="411" spans="1:13" hidden="1" x14ac:dyDescent="0.25">
      <c r="A411" s="3" t="s">
        <v>656</v>
      </c>
      <c r="B411" s="3" t="s">
        <v>248</v>
      </c>
      <c r="C411" s="3" t="s">
        <v>865</v>
      </c>
      <c r="D411" s="3" t="s">
        <v>886</v>
      </c>
      <c r="E411" s="3" t="s">
        <v>865</v>
      </c>
      <c r="F411" s="3" t="str">
        <f t="shared" si="8"/>
        <v>[phecode 290.1]_Dementias</v>
      </c>
      <c r="I411" s="3" t="s">
        <v>1001</v>
      </c>
      <c r="J411" s="3" t="s">
        <v>1001</v>
      </c>
      <c r="M411"/>
    </row>
    <row r="412" spans="1:13" hidden="1" x14ac:dyDescent="0.25">
      <c r="A412" s="3" t="s">
        <v>646</v>
      </c>
      <c r="B412" s="3" t="s">
        <v>1510</v>
      </c>
      <c r="C412" s="3" t="s">
        <v>865</v>
      </c>
      <c r="D412" s="3" t="s">
        <v>886</v>
      </c>
      <c r="E412" s="3" t="s">
        <v>886</v>
      </c>
      <c r="F412" s="3" t="str">
        <f t="shared" si="8"/>
        <v>[phecode 290.11]_Alzheimer'S disease</v>
      </c>
      <c r="I412" s="3" t="s">
        <v>1001</v>
      </c>
      <c r="J412" s="3" t="s">
        <v>1001</v>
      </c>
      <c r="M412"/>
    </row>
    <row r="413" spans="1:13" hidden="1" x14ac:dyDescent="0.25">
      <c r="A413" s="3" t="s">
        <v>544</v>
      </c>
      <c r="B413" s="3" t="s">
        <v>135</v>
      </c>
      <c r="C413" s="3" t="s">
        <v>865</v>
      </c>
      <c r="D413" s="3" t="s">
        <v>886</v>
      </c>
      <c r="E413" s="3" t="s">
        <v>865</v>
      </c>
      <c r="F413" s="3" t="str">
        <f t="shared" si="8"/>
        <v>[phecode 290.12]_Dementia with cerebral degenerations</v>
      </c>
      <c r="I413" s="3" t="s">
        <v>1001</v>
      </c>
      <c r="J413" s="3" t="s">
        <v>1001</v>
      </c>
      <c r="M413"/>
    </row>
    <row r="414" spans="1:13" hidden="1" x14ac:dyDescent="0.25">
      <c r="A414" s="3" t="s">
        <v>655</v>
      </c>
      <c r="B414" s="3" t="s">
        <v>247</v>
      </c>
      <c r="C414" s="3" t="s">
        <v>865</v>
      </c>
      <c r="D414" s="3" t="s">
        <v>886</v>
      </c>
      <c r="E414" s="3" t="s">
        <v>865</v>
      </c>
      <c r="F414" s="3" t="str">
        <f t="shared" si="8"/>
        <v>[phecode 290.13]_Senile dementia</v>
      </c>
      <c r="I414" s="3" t="s">
        <v>1001</v>
      </c>
      <c r="J414" s="3" t="s">
        <v>1001</v>
      </c>
      <c r="M414"/>
    </row>
    <row r="415" spans="1:13" hidden="1" x14ac:dyDescent="0.25">
      <c r="A415" s="3" t="s">
        <v>657</v>
      </c>
      <c r="B415" s="3" t="s">
        <v>249</v>
      </c>
      <c r="C415" s="3" t="s">
        <v>865</v>
      </c>
      <c r="D415" s="3" t="s">
        <v>886</v>
      </c>
      <c r="E415" s="3" t="s">
        <v>865</v>
      </c>
      <c r="F415" s="3" t="str">
        <f t="shared" si="8"/>
        <v>[phecode 290.16]_Vascular dementia</v>
      </c>
      <c r="I415" s="3" t="s">
        <v>1003</v>
      </c>
      <c r="J415" s="3" t="s">
        <v>1524</v>
      </c>
      <c r="M415"/>
    </row>
    <row r="416" spans="1:13" hidden="1" x14ac:dyDescent="0.25">
      <c r="A416" s="23" t="s">
        <v>1663</v>
      </c>
      <c r="B416" s="22" t="s">
        <v>1664</v>
      </c>
      <c r="C416" s="22" t="s">
        <v>1627</v>
      </c>
      <c r="D416" s="3" t="s">
        <v>865</v>
      </c>
      <c r="E416" s="3" t="s">
        <v>865</v>
      </c>
      <c r="F416" s="3" t="str">
        <f t="shared" si="8"/>
        <v>[phecode 290.3]_Persistent mental disorders due to other conditions</v>
      </c>
      <c r="I416" s="3" t="s">
        <v>1680</v>
      </c>
      <c r="J416" s="3" t="s">
        <v>1666</v>
      </c>
      <c r="M416"/>
    </row>
    <row r="417" spans="1:13" hidden="1" x14ac:dyDescent="0.25">
      <c r="A417" s="23" t="s">
        <v>1659</v>
      </c>
      <c r="B417" s="22" t="s">
        <v>1660</v>
      </c>
      <c r="C417" s="22" t="s">
        <v>1627</v>
      </c>
      <c r="D417" s="3" t="s">
        <v>865</v>
      </c>
      <c r="E417" s="3" t="s">
        <v>865</v>
      </c>
      <c r="F417" s="3" t="str">
        <f t="shared" si="8"/>
        <v>[phecode 291]_Other specified nonpsychotic and/or transient mental disorders</v>
      </c>
      <c r="I417" s="3" t="s">
        <v>1680</v>
      </c>
      <c r="J417" s="3" t="s">
        <v>1666</v>
      </c>
      <c r="M417"/>
    </row>
    <row r="418" spans="1:13" hidden="1" x14ac:dyDescent="0.25">
      <c r="A418" s="23" t="s">
        <v>1650</v>
      </c>
      <c r="B418" s="22" t="s">
        <v>1651</v>
      </c>
      <c r="C418" s="22" t="s">
        <v>1627</v>
      </c>
      <c r="D418" s="3" t="s">
        <v>865</v>
      </c>
      <c r="E418" s="3" t="s">
        <v>865</v>
      </c>
      <c r="F418" s="3" t="str">
        <f t="shared" si="8"/>
        <v>[phecode 291.4]_Mental disorders due to brain damage</v>
      </c>
      <c r="I418" s="3" t="s">
        <v>1680</v>
      </c>
      <c r="J418" s="3" t="s">
        <v>1666</v>
      </c>
      <c r="M418"/>
    </row>
    <row r="419" spans="1:13" hidden="1" x14ac:dyDescent="0.25">
      <c r="A419" s="23" t="s">
        <v>1655</v>
      </c>
      <c r="B419" s="22" t="s">
        <v>1656</v>
      </c>
      <c r="C419" s="22" t="s">
        <v>1627</v>
      </c>
      <c r="D419" s="3" t="s">
        <v>865</v>
      </c>
      <c r="E419" s="3" t="s">
        <v>865</v>
      </c>
      <c r="F419" s="3" t="str">
        <f t="shared" si="8"/>
        <v>[phecode 292]_Neurological disorders due to brain damage</v>
      </c>
      <c r="I419" s="3" t="s">
        <v>1680</v>
      </c>
      <c r="J419" s="3" t="s">
        <v>1666</v>
      </c>
      <c r="M419"/>
    </row>
    <row r="420" spans="1:13" hidden="1" x14ac:dyDescent="0.25">
      <c r="A420" s="3" t="s">
        <v>551</v>
      </c>
      <c r="B420" s="3" t="s">
        <v>143</v>
      </c>
      <c r="C420" s="22" t="s">
        <v>1627</v>
      </c>
      <c r="D420" s="3" t="s">
        <v>886</v>
      </c>
      <c r="E420" s="3" t="s">
        <v>865</v>
      </c>
      <c r="F420" s="3" t="str">
        <f t="shared" si="8"/>
        <v>[phecode 292.2]_Mild cognitive impairment</v>
      </c>
      <c r="I420" s="3" t="s">
        <v>1001</v>
      </c>
      <c r="J420" s="3" t="s">
        <v>1001</v>
      </c>
      <c r="M420"/>
    </row>
    <row r="421" spans="1:13" hidden="1" x14ac:dyDescent="0.25">
      <c r="A421" s="23" t="s">
        <v>551</v>
      </c>
      <c r="B421" s="22" t="s">
        <v>143</v>
      </c>
      <c r="C421" s="22" t="s">
        <v>1627</v>
      </c>
      <c r="D421" s="3" t="s">
        <v>886</v>
      </c>
      <c r="E421" s="3" t="s">
        <v>865</v>
      </c>
      <c r="F421" s="3" t="str">
        <f t="shared" si="8"/>
        <v>[phecode 292.2]_Mild cognitive impairment</v>
      </c>
      <c r="I421" s="3" t="s">
        <v>1001</v>
      </c>
      <c r="J421" s="3" t="s">
        <v>1001</v>
      </c>
      <c r="M421"/>
    </row>
    <row r="422" spans="1:13" hidden="1" x14ac:dyDescent="0.25">
      <c r="A422" s="3" t="s">
        <v>588</v>
      </c>
      <c r="B422" s="3" t="s">
        <v>180</v>
      </c>
      <c r="C422" s="3" t="s">
        <v>865</v>
      </c>
      <c r="D422" s="3" t="s">
        <v>886</v>
      </c>
      <c r="E422" s="3" t="s">
        <v>865</v>
      </c>
      <c r="F422" s="3" t="str">
        <f t="shared" si="8"/>
        <v>[phecode 292.3]_Memory loss</v>
      </c>
      <c r="I422" s="3" t="s">
        <v>1001</v>
      </c>
      <c r="J422" s="3" t="s">
        <v>1006</v>
      </c>
      <c r="M422"/>
    </row>
    <row r="423" spans="1:13" hidden="1" x14ac:dyDescent="0.25">
      <c r="A423" s="23" t="s">
        <v>1644</v>
      </c>
      <c r="B423" s="22" t="s">
        <v>1645</v>
      </c>
      <c r="C423" s="22" t="s">
        <v>1627</v>
      </c>
      <c r="D423" s="3" t="s">
        <v>865</v>
      </c>
      <c r="E423" s="3" t="s">
        <v>865</v>
      </c>
      <c r="F423" s="3" t="str">
        <f t="shared" si="8"/>
        <v>[phecode 292.4]_Altered mental status</v>
      </c>
      <c r="I423" s="3" t="s">
        <v>1680</v>
      </c>
      <c r="J423" s="3" t="s">
        <v>1666</v>
      </c>
      <c r="M423"/>
    </row>
    <row r="424" spans="1:13" hidden="1" x14ac:dyDescent="0.25">
      <c r="A424" s="23" t="s">
        <v>1654</v>
      </c>
      <c r="B424" s="22" t="s">
        <v>1079</v>
      </c>
      <c r="C424" s="22" t="s">
        <v>1627</v>
      </c>
      <c r="D424" s="3" t="s">
        <v>865</v>
      </c>
      <c r="E424" s="3" t="s">
        <v>865</v>
      </c>
      <c r="F424" s="3" t="str">
        <f t="shared" si="8"/>
        <v>[phecode 296.22]_Major depressive disorder</v>
      </c>
      <c r="I424" s="3" t="s">
        <v>1680</v>
      </c>
      <c r="J424" s="3" t="s">
        <v>1666</v>
      </c>
      <c r="M424"/>
    </row>
    <row r="425" spans="1:13" hidden="1" x14ac:dyDescent="0.25">
      <c r="A425" s="23" t="s">
        <v>1652</v>
      </c>
      <c r="B425" s="22" t="s">
        <v>1653</v>
      </c>
      <c r="C425" s="22" t="s">
        <v>1627</v>
      </c>
      <c r="D425" s="3" t="s">
        <v>865</v>
      </c>
      <c r="E425" s="3" t="s">
        <v>865</v>
      </c>
      <c r="F425" s="3" t="str">
        <f t="shared" si="8"/>
        <v>[phecode 315.3]_Mental retardation</v>
      </c>
      <c r="I425" s="3" t="s">
        <v>1680</v>
      </c>
      <c r="J425" s="3" t="s">
        <v>1666</v>
      </c>
      <c r="M425"/>
    </row>
    <row r="426" spans="1:13" hidden="1" x14ac:dyDescent="0.25">
      <c r="A426" s="3" t="s">
        <v>460</v>
      </c>
      <c r="B426" s="3" t="s">
        <v>55</v>
      </c>
      <c r="C426" s="3" t="s">
        <v>865</v>
      </c>
      <c r="D426" s="3" t="s">
        <v>886</v>
      </c>
      <c r="E426" s="3" t="s">
        <v>865</v>
      </c>
      <c r="F426" s="3" t="str">
        <f t="shared" si="8"/>
        <v>[phecode 327.3]_Sleep apnea</v>
      </c>
      <c r="I426" s="3" t="s">
        <v>1002</v>
      </c>
      <c r="J426" s="3" t="s">
        <v>1002</v>
      </c>
      <c r="M426"/>
    </row>
    <row r="427" spans="1:13" hidden="1" x14ac:dyDescent="0.25">
      <c r="A427" s="3" t="s">
        <v>471</v>
      </c>
      <c r="B427" s="3" t="s">
        <v>66</v>
      </c>
      <c r="C427" s="3" t="s">
        <v>865</v>
      </c>
      <c r="D427" s="3" t="s">
        <v>886</v>
      </c>
      <c r="E427" s="3" t="s">
        <v>865</v>
      </c>
      <c r="F427" s="3" t="str">
        <f t="shared" si="8"/>
        <v>[phecode 327.32]_Obstructive sleep apnea</v>
      </c>
      <c r="I427" s="3" t="s">
        <v>1002</v>
      </c>
      <c r="J427" s="3" t="s">
        <v>1002</v>
      </c>
      <c r="M427"/>
    </row>
    <row r="428" spans="1:13" hidden="1" x14ac:dyDescent="0.25">
      <c r="A428" s="3" t="s">
        <v>659</v>
      </c>
      <c r="B428" s="3" t="s">
        <v>251</v>
      </c>
      <c r="C428" s="3" t="s">
        <v>865</v>
      </c>
      <c r="D428" s="3" t="s">
        <v>886</v>
      </c>
      <c r="E428" s="3" t="s">
        <v>865</v>
      </c>
      <c r="F428" s="3" t="str">
        <f t="shared" si="8"/>
        <v>[phecode 331]_Other cerebral degenerations</v>
      </c>
      <c r="I428" s="3" t="s">
        <v>1001</v>
      </c>
      <c r="J428" s="3" t="s">
        <v>1001</v>
      </c>
      <c r="M428"/>
    </row>
    <row r="429" spans="1:13" hidden="1" x14ac:dyDescent="0.25">
      <c r="A429" s="3" t="s">
        <v>844</v>
      </c>
      <c r="B429" s="3" t="s">
        <v>40</v>
      </c>
      <c r="C429" s="3" t="s">
        <v>865</v>
      </c>
      <c r="D429" s="3" t="s">
        <v>886</v>
      </c>
      <c r="E429" s="3" t="s">
        <v>886</v>
      </c>
      <c r="F429" s="3" t="str">
        <f t="shared" si="8"/>
        <v>[phecode 332]_Parkinson's disease</v>
      </c>
      <c r="I429" s="3" t="s">
        <v>1001</v>
      </c>
      <c r="J429" s="3" t="s">
        <v>1001</v>
      </c>
      <c r="M429"/>
    </row>
    <row r="430" spans="1:13" hidden="1" x14ac:dyDescent="0.25">
      <c r="A430" s="3" t="s">
        <v>650</v>
      </c>
      <c r="B430" s="3" t="s">
        <v>242</v>
      </c>
      <c r="C430" s="3" t="s">
        <v>865</v>
      </c>
      <c r="D430" s="3" t="s">
        <v>886</v>
      </c>
      <c r="E430" s="3" t="s">
        <v>865</v>
      </c>
      <c r="F430" s="3" t="str">
        <f t="shared" si="8"/>
        <v>[phecode 333]_Extrapyramidal disease and abnormal movement disorders</v>
      </c>
      <c r="I430" s="3" t="s">
        <v>1002</v>
      </c>
      <c r="J430" s="3" t="s">
        <v>1002</v>
      </c>
      <c r="M430"/>
    </row>
    <row r="431" spans="1:13" hidden="1" x14ac:dyDescent="0.25">
      <c r="A431" s="3" t="s">
        <v>647</v>
      </c>
      <c r="B431" s="3" t="s">
        <v>239</v>
      </c>
      <c r="C431" s="3" t="s">
        <v>865</v>
      </c>
      <c r="D431" s="3" t="s">
        <v>886</v>
      </c>
      <c r="E431" s="3" t="s">
        <v>865</v>
      </c>
      <c r="F431" s="3" t="str">
        <f t="shared" si="8"/>
        <v>[phecode 333.1]_Essential tremor</v>
      </c>
      <c r="I431" s="3" t="s">
        <v>1001</v>
      </c>
      <c r="J431" s="3" t="s">
        <v>1001</v>
      </c>
      <c r="M431"/>
    </row>
    <row r="432" spans="1:13" hidden="1" x14ac:dyDescent="0.25">
      <c r="A432" s="3" t="s">
        <v>717</v>
      </c>
      <c r="B432" s="3" t="s">
        <v>308</v>
      </c>
      <c r="C432" s="3" t="s">
        <v>865</v>
      </c>
      <c r="D432" s="3" t="s">
        <v>886</v>
      </c>
      <c r="E432" s="3" t="s">
        <v>865</v>
      </c>
      <c r="F432" s="3" t="str">
        <f t="shared" si="8"/>
        <v>[phecode 334]_Degenerative disease of the spinal cord</v>
      </c>
      <c r="I432" s="3" t="s">
        <v>1001</v>
      </c>
      <c r="J432" s="3" t="s">
        <v>1001</v>
      </c>
      <c r="M432"/>
    </row>
    <row r="433" spans="1:13" hidden="1" x14ac:dyDescent="0.25">
      <c r="A433" s="3" t="s">
        <v>775</v>
      </c>
      <c r="B433" s="3" t="s">
        <v>35</v>
      </c>
      <c r="C433" s="3" t="s">
        <v>865</v>
      </c>
      <c r="D433" s="3" t="s">
        <v>865</v>
      </c>
      <c r="E433" s="3" t="s">
        <v>886</v>
      </c>
      <c r="F433" s="3" t="str">
        <f t="shared" si="8"/>
        <v>[phecode 335]_Multiple sclerosis</v>
      </c>
      <c r="I433" s="3" t="s">
        <v>1001</v>
      </c>
      <c r="J433" s="3" t="s">
        <v>1001</v>
      </c>
      <c r="M433"/>
    </row>
    <row r="434" spans="1:13" hidden="1" x14ac:dyDescent="0.25">
      <c r="A434" s="3" t="s">
        <v>817</v>
      </c>
      <c r="B434" s="3" t="s">
        <v>408</v>
      </c>
      <c r="C434" s="3" t="s">
        <v>865</v>
      </c>
      <c r="D434" s="3" t="s">
        <v>886</v>
      </c>
      <c r="E434" s="3" t="s">
        <v>865</v>
      </c>
      <c r="F434" s="3" t="str">
        <f t="shared" si="8"/>
        <v>[phecode 337.1]_Peripheral autonomic neuropathy</v>
      </c>
      <c r="I434" s="3" t="s">
        <v>1001</v>
      </c>
      <c r="J434" s="3" t="s">
        <v>1001</v>
      </c>
      <c r="M434"/>
    </row>
    <row r="435" spans="1:13" hidden="1" x14ac:dyDescent="0.25">
      <c r="A435" s="3" t="s">
        <v>473</v>
      </c>
      <c r="B435" s="3" t="s">
        <v>68</v>
      </c>
      <c r="C435" s="6" t="s">
        <v>865</v>
      </c>
      <c r="D435" s="3" t="s">
        <v>886</v>
      </c>
      <c r="E435" s="3" t="s">
        <v>865</v>
      </c>
      <c r="F435" s="3" t="str">
        <f t="shared" si="8"/>
        <v>[phecode 346]_Abnormal findings on study of brain, nervous system</v>
      </c>
      <c r="I435" s="3" t="s">
        <v>998</v>
      </c>
      <c r="J435" s="3" t="s">
        <v>998</v>
      </c>
      <c r="M435"/>
    </row>
    <row r="436" spans="1:13" hidden="1" x14ac:dyDescent="0.25">
      <c r="A436" s="23" t="s">
        <v>1648</v>
      </c>
      <c r="B436" s="22" t="s">
        <v>1649</v>
      </c>
      <c r="C436" s="22" t="s">
        <v>1627</v>
      </c>
      <c r="D436" s="3" t="s">
        <v>865</v>
      </c>
      <c r="E436" s="3" t="s">
        <v>865</v>
      </c>
      <c r="F436" s="3" t="str">
        <f t="shared" si="8"/>
        <v>[phecode 348.2]_Cerebral edema and compression of brain</v>
      </c>
      <c r="I436" s="3" t="s">
        <v>1680</v>
      </c>
      <c r="J436" s="3" t="s">
        <v>1666</v>
      </c>
      <c r="M436"/>
    </row>
    <row r="437" spans="1:13" hidden="1" x14ac:dyDescent="0.25">
      <c r="A437" s="23" t="s">
        <v>1657</v>
      </c>
      <c r="B437" s="22" t="s">
        <v>1658</v>
      </c>
      <c r="C437" s="22" t="s">
        <v>1627</v>
      </c>
      <c r="D437" s="3" t="s">
        <v>865</v>
      </c>
      <c r="E437" s="3" t="s">
        <v>865</v>
      </c>
      <c r="F437" s="3" t="str">
        <f t="shared" si="8"/>
        <v>[phecode 348.9]_Other conditions of brain, NOS</v>
      </c>
      <c r="I437" s="3" t="s">
        <v>1680</v>
      </c>
      <c r="J437" s="3" t="s">
        <v>1666</v>
      </c>
      <c r="M437"/>
    </row>
    <row r="438" spans="1:13" hidden="1" x14ac:dyDescent="0.25">
      <c r="A438" s="3" t="s">
        <v>590</v>
      </c>
      <c r="B438" s="3" t="s">
        <v>182</v>
      </c>
      <c r="C438" s="6" t="s">
        <v>865</v>
      </c>
      <c r="D438" s="3" t="s">
        <v>886</v>
      </c>
      <c r="E438" s="3" t="s">
        <v>865</v>
      </c>
      <c r="F438" s="3" t="str">
        <f t="shared" si="8"/>
        <v>[phecode 350.1]_Abnormal involuntary movements</v>
      </c>
      <c r="I438" s="3" t="s">
        <v>1002</v>
      </c>
      <c r="J438" s="3" t="s">
        <v>1002</v>
      </c>
      <c r="M438"/>
    </row>
    <row r="439" spans="1:13" hidden="1" x14ac:dyDescent="0.25">
      <c r="A439" s="3" t="s">
        <v>840</v>
      </c>
      <c r="B439" s="3" t="s">
        <v>434</v>
      </c>
      <c r="C439" s="3" t="s">
        <v>865</v>
      </c>
      <c r="D439" s="3" t="s">
        <v>886</v>
      </c>
      <c r="E439" s="3" t="s">
        <v>865</v>
      </c>
      <c r="F439" s="3" t="str">
        <f t="shared" si="8"/>
        <v>[phecode 352.1]_Trigeminal nerve disorders</v>
      </c>
      <c r="I439" s="3" t="s">
        <v>1001</v>
      </c>
      <c r="J439" s="3" t="s">
        <v>1001</v>
      </c>
      <c r="M439"/>
    </row>
    <row r="440" spans="1:13" hidden="1" x14ac:dyDescent="0.25">
      <c r="A440" s="3" t="s">
        <v>537</v>
      </c>
      <c r="B440" s="3" t="s">
        <v>128</v>
      </c>
      <c r="C440" s="3" t="s">
        <v>865</v>
      </c>
      <c r="D440" s="3" t="s">
        <v>886</v>
      </c>
      <c r="E440" s="3" t="s">
        <v>865</v>
      </c>
      <c r="F440" s="3" t="str">
        <f t="shared" si="8"/>
        <v>[phecode 357]_Inflammatory and toxic neuropathy</v>
      </c>
      <c r="I440" s="3" t="s">
        <v>1004</v>
      </c>
      <c r="J440" s="3" t="s">
        <v>1004</v>
      </c>
      <c r="M440"/>
    </row>
    <row r="441" spans="1:13" hidden="1" x14ac:dyDescent="0.25">
      <c r="A441" s="3" t="s">
        <v>699</v>
      </c>
      <c r="B441" s="3" t="s">
        <v>290</v>
      </c>
      <c r="C441" s="3" t="s">
        <v>865</v>
      </c>
      <c r="D441" s="3" t="s">
        <v>886</v>
      </c>
      <c r="E441" s="3" t="s">
        <v>865</v>
      </c>
      <c r="F441" s="3" t="str">
        <f t="shared" si="8"/>
        <v>[phecode 362.2]_Macular degeneration</v>
      </c>
      <c r="I441" s="3" t="s">
        <v>1516</v>
      </c>
      <c r="J441" s="3" t="s">
        <v>1516</v>
      </c>
      <c r="M441"/>
    </row>
    <row r="442" spans="1:13" hidden="1" x14ac:dyDescent="0.25">
      <c r="A442" s="3" t="s">
        <v>612</v>
      </c>
      <c r="B442" s="3" t="s">
        <v>203</v>
      </c>
      <c r="C442" s="3" t="s">
        <v>865</v>
      </c>
      <c r="D442" s="3" t="s">
        <v>886</v>
      </c>
      <c r="E442" s="3" t="s">
        <v>865</v>
      </c>
      <c r="F442" s="3" t="str">
        <f t="shared" si="8"/>
        <v>[phecode 362.21]_Macular degeneration, dry</v>
      </c>
      <c r="I442" s="3" t="s">
        <v>1516</v>
      </c>
      <c r="J442" s="3" t="s">
        <v>1516</v>
      </c>
      <c r="M442"/>
    </row>
    <row r="443" spans="1:13" hidden="1" x14ac:dyDescent="0.25">
      <c r="A443" s="3" t="s">
        <v>468</v>
      </c>
      <c r="B443" s="3" t="s">
        <v>63</v>
      </c>
      <c r="C443" s="3" t="s">
        <v>865</v>
      </c>
      <c r="D443" s="3" t="s">
        <v>886</v>
      </c>
      <c r="E443" s="3" t="s">
        <v>865</v>
      </c>
      <c r="F443" s="3" t="str">
        <f t="shared" si="8"/>
        <v>[phecode 362.22]_Macular degeneration, wet</v>
      </c>
      <c r="I443" s="3" t="s">
        <v>1516</v>
      </c>
      <c r="J443" s="3" t="s">
        <v>1516</v>
      </c>
      <c r="M443"/>
    </row>
    <row r="444" spans="1:13" hidden="1" x14ac:dyDescent="0.25">
      <c r="A444" s="3" t="s">
        <v>812</v>
      </c>
      <c r="B444" s="3" t="s">
        <v>402</v>
      </c>
      <c r="C444" s="3" t="s">
        <v>865</v>
      </c>
      <c r="D444" s="3" t="s">
        <v>886</v>
      </c>
      <c r="E444" s="3" t="s">
        <v>865</v>
      </c>
      <c r="F444" s="3" t="str">
        <f t="shared" si="8"/>
        <v>[phecode 362.23]_Cystoid macular degeneration of retina</v>
      </c>
      <c r="I444" s="3" t="s">
        <v>1516</v>
      </c>
      <c r="J444" s="3" t="s">
        <v>1516</v>
      </c>
      <c r="M444"/>
    </row>
    <row r="445" spans="1:13" hidden="1" x14ac:dyDescent="0.25">
      <c r="A445" s="3" t="s">
        <v>857</v>
      </c>
      <c r="B445" s="3" t="s">
        <v>450</v>
      </c>
      <c r="C445" s="3" t="s">
        <v>865</v>
      </c>
      <c r="D445" s="3" t="s">
        <v>886</v>
      </c>
      <c r="E445" s="3" t="s">
        <v>865</v>
      </c>
      <c r="F445" s="3" t="str">
        <f t="shared" si="8"/>
        <v>[phecode 362.26]_Macular puckering of retina</v>
      </c>
      <c r="I445" s="3" t="s">
        <v>998</v>
      </c>
      <c r="J445" s="3" t="s">
        <v>998</v>
      </c>
      <c r="M445"/>
    </row>
    <row r="446" spans="1:13" hidden="1" x14ac:dyDescent="0.25">
      <c r="A446" s="3" t="s">
        <v>486</v>
      </c>
      <c r="B446" s="3" t="s">
        <v>79</v>
      </c>
      <c r="C446" s="3" t="s">
        <v>865</v>
      </c>
      <c r="D446" s="3" t="s">
        <v>886</v>
      </c>
      <c r="E446" s="3" t="s">
        <v>865</v>
      </c>
      <c r="F446" s="3" t="str">
        <f t="shared" si="8"/>
        <v>[phecode 362.27]_Retinal drusen</v>
      </c>
      <c r="I446" s="3" t="s">
        <v>1516</v>
      </c>
      <c r="J446" s="3" t="s">
        <v>1516</v>
      </c>
      <c r="M446"/>
    </row>
    <row r="447" spans="1:13" hidden="1" x14ac:dyDescent="0.25">
      <c r="A447" s="3" t="s">
        <v>790</v>
      </c>
      <c r="B447" s="3" t="s">
        <v>1499</v>
      </c>
      <c r="C447" s="3" t="s">
        <v>865</v>
      </c>
      <c r="D447" s="3" t="s">
        <v>886</v>
      </c>
      <c r="E447" s="3" t="s">
        <v>886</v>
      </c>
      <c r="F447" s="3" t="str">
        <f t="shared" si="8"/>
        <v>[phecode 362.29]_Age-Related macular degeneration</v>
      </c>
      <c r="I447" s="3" t="s">
        <v>1516</v>
      </c>
      <c r="J447" s="3" t="s">
        <v>1516</v>
      </c>
      <c r="M447"/>
    </row>
    <row r="448" spans="1:13" hidden="1" x14ac:dyDescent="0.25">
      <c r="A448" s="3" t="s">
        <v>599</v>
      </c>
      <c r="B448" s="3" t="s">
        <v>190</v>
      </c>
      <c r="C448" s="3" t="s">
        <v>865</v>
      </c>
      <c r="D448" s="3" t="s">
        <v>886</v>
      </c>
      <c r="E448" s="3" t="s">
        <v>865</v>
      </c>
      <c r="F448" s="3" t="str">
        <f t="shared" si="8"/>
        <v>[phecode 362.6]_Peripheral retinal degenerations</v>
      </c>
      <c r="I448" s="3" t="s">
        <v>1516</v>
      </c>
      <c r="J448" s="3" t="s">
        <v>1516</v>
      </c>
      <c r="M448"/>
    </row>
    <row r="449" spans="1:13" hidden="1" x14ac:dyDescent="0.25">
      <c r="A449" s="3" t="s">
        <v>645</v>
      </c>
      <c r="B449" s="3" t="s">
        <v>238</v>
      </c>
      <c r="C449" s="3" t="s">
        <v>865</v>
      </c>
      <c r="D449" s="3" t="s">
        <v>886</v>
      </c>
      <c r="E449" s="3" t="s">
        <v>865</v>
      </c>
      <c r="F449" s="3" t="str">
        <f t="shared" si="8"/>
        <v>[phecode 362.9]_Retinal edema and hypertensive retinopathy</v>
      </c>
      <c r="I449" s="3" t="s">
        <v>1003</v>
      </c>
      <c r="J449" s="3" t="s">
        <v>1524</v>
      </c>
      <c r="M449"/>
    </row>
    <row r="450" spans="1:13" hidden="1" x14ac:dyDescent="0.25">
      <c r="A450" s="3" t="s">
        <v>548</v>
      </c>
      <c r="B450" s="3" t="s">
        <v>140</v>
      </c>
      <c r="C450" s="3" t="s">
        <v>865</v>
      </c>
      <c r="D450" s="3" t="s">
        <v>886</v>
      </c>
      <c r="E450" s="3" t="s">
        <v>865</v>
      </c>
      <c r="F450" s="3" t="str">
        <f t="shared" si="8"/>
        <v>[phecode 363.4]_Choroidal degenerations</v>
      </c>
      <c r="I450" s="3" t="s">
        <v>1516</v>
      </c>
      <c r="J450" s="3" t="s">
        <v>1516</v>
      </c>
      <c r="M450"/>
    </row>
    <row r="451" spans="1:13" hidden="1" x14ac:dyDescent="0.25">
      <c r="A451" s="3" t="s">
        <v>485</v>
      </c>
      <c r="B451" s="3" t="s">
        <v>78</v>
      </c>
      <c r="C451" s="3" t="s">
        <v>865</v>
      </c>
      <c r="D451" s="3" t="s">
        <v>886</v>
      </c>
      <c r="E451" s="3" t="s">
        <v>865</v>
      </c>
      <c r="F451" s="3" t="str">
        <f t="shared" si="8"/>
        <v>[phecode 364]_Disorders of cornea</v>
      </c>
      <c r="I451" s="3" t="s">
        <v>1516</v>
      </c>
      <c r="J451" s="3" t="s">
        <v>1516</v>
      </c>
      <c r="M451"/>
    </row>
    <row r="452" spans="1:13" hidden="1" x14ac:dyDescent="0.25">
      <c r="A452" s="3" t="s">
        <v>614</v>
      </c>
      <c r="B452" s="3" t="s">
        <v>205</v>
      </c>
      <c r="C452" s="3" t="s">
        <v>865</v>
      </c>
      <c r="D452" s="3" t="s">
        <v>886</v>
      </c>
      <c r="E452" s="3" t="s">
        <v>865</v>
      </c>
      <c r="F452" s="3" t="str">
        <f t="shared" ref="F452:F515" si="9">"["&amp;A452&amp;"]_"&amp;B452</f>
        <v>[phecode 364.2]_Corneal edema</v>
      </c>
      <c r="I452" s="3" t="s">
        <v>1516</v>
      </c>
      <c r="J452" s="3" t="s">
        <v>1516</v>
      </c>
      <c r="M452"/>
    </row>
    <row r="453" spans="1:13" hidden="1" x14ac:dyDescent="0.25">
      <c r="A453" s="3" t="s">
        <v>487</v>
      </c>
      <c r="B453" s="3" t="s">
        <v>80</v>
      </c>
      <c r="C453" s="3" t="s">
        <v>865</v>
      </c>
      <c r="D453" s="3" t="s">
        <v>886</v>
      </c>
      <c r="E453" s="3" t="s">
        <v>865</v>
      </c>
      <c r="F453" s="3" t="str">
        <f t="shared" si="9"/>
        <v>[phecode 364.4]_Corneal degenerations</v>
      </c>
      <c r="I453" s="3" t="s">
        <v>1516</v>
      </c>
      <c r="J453" s="3" t="s">
        <v>1516</v>
      </c>
      <c r="M453"/>
    </row>
    <row r="454" spans="1:13" hidden="1" x14ac:dyDescent="0.25">
      <c r="A454" s="3" t="s">
        <v>503</v>
      </c>
      <c r="B454" s="3" t="s">
        <v>95</v>
      </c>
      <c r="C454" s="3" t="s">
        <v>865</v>
      </c>
      <c r="D454" s="3" t="s">
        <v>886</v>
      </c>
      <c r="E454" s="3" t="s">
        <v>865</v>
      </c>
      <c r="F454" s="3" t="str">
        <f t="shared" si="9"/>
        <v>[phecode 364.5]_Corneal dystrophy</v>
      </c>
      <c r="I454" s="3" t="s">
        <v>1516</v>
      </c>
      <c r="J454" s="3" t="s">
        <v>1516</v>
      </c>
      <c r="M454"/>
    </row>
    <row r="455" spans="1:13" hidden="1" x14ac:dyDescent="0.25">
      <c r="A455" s="3" t="s">
        <v>572</v>
      </c>
      <c r="B455" s="3" t="s">
        <v>164</v>
      </c>
      <c r="C455" s="3" t="s">
        <v>865</v>
      </c>
      <c r="D455" s="3" t="s">
        <v>886</v>
      </c>
      <c r="E455" s="3" t="s">
        <v>865</v>
      </c>
      <c r="F455" s="3" t="str">
        <f t="shared" si="9"/>
        <v>[phecode 365]_Glaucoma</v>
      </c>
      <c r="I455" s="3" t="s">
        <v>1516</v>
      </c>
      <c r="J455" s="3" t="s">
        <v>1516</v>
      </c>
      <c r="M455"/>
    </row>
    <row r="456" spans="1:13" hidden="1" x14ac:dyDescent="0.25">
      <c r="A456" s="3" t="s">
        <v>788</v>
      </c>
      <c r="B456" s="3" t="s">
        <v>1505</v>
      </c>
      <c r="C456" s="3" t="s">
        <v>865</v>
      </c>
      <c r="D456" s="3" t="s">
        <v>886</v>
      </c>
      <c r="E456" s="3" t="s">
        <v>886</v>
      </c>
      <c r="F456" s="3" t="str">
        <f t="shared" si="9"/>
        <v>[phecode 365.1]_Open-Angle glaucoma</v>
      </c>
      <c r="I456" s="3" t="s">
        <v>1516</v>
      </c>
      <c r="J456" s="3" t="s">
        <v>1516</v>
      </c>
      <c r="M456"/>
    </row>
    <row r="457" spans="1:13" hidden="1" x14ac:dyDescent="0.25">
      <c r="A457" s="3" t="s">
        <v>700</v>
      </c>
      <c r="B457" s="3" t="s">
        <v>291</v>
      </c>
      <c r="C457" s="3" t="s">
        <v>865</v>
      </c>
      <c r="D457" s="3" t="s">
        <v>886</v>
      </c>
      <c r="E457" s="3" t="s">
        <v>865</v>
      </c>
      <c r="F457" s="3" t="str">
        <f t="shared" si="9"/>
        <v>[phecode 365.11]_Primary open angle glaucoma</v>
      </c>
      <c r="I457" s="3" t="s">
        <v>1516</v>
      </c>
      <c r="J457" s="3" t="s">
        <v>1516</v>
      </c>
      <c r="M457"/>
    </row>
    <row r="458" spans="1:13" hidden="1" x14ac:dyDescent="0.25">
      <c r="A458" s="3" t="s">
        <v>501</v>
      </c>
      <c r="B458" s="3" t="s">
        <v>93</v>
      </c>
      <c r="C458" s="3" t="s">
        <v>865</v>
      </c>
      <c r="D458" s="3" t="s">
        <v>886</v>
      </c>
      <c r="E458" s="3" t="s">
        <v>865</v>
      </c>
      <c r="F458" s="3" t="str">
        <f t="shared" si="9"/>
        <v>[phecode 365.2]_Primary angle-closure glaucoma</v>
      </c>
      <c r="I458" s="3" t="s">
        <v>1516</v>
      </c>
      <c r="J458" s="3" t="s">
        <v>1516</v>
      </c>
      <c r="M458"/>
    </row>
    <row r="459" spans="1:13" hidden="1" x14ac:dyDescent="0.25">
      <c r="A459" s="3" t="s">
        <v>856</v>
      </c>
      <c r="B459" s="3" t="s">
        <v>449</v>
      </c>
      <c r="C459" s="3" t="s">
        <v>865</v>
      </c>
      <c r="D459" s="3" t="s">
        <v>886</v>
      </c>
      <c r="E459" s="3" t="s">
        <v>865</v>
      </c>
      <c r="F459" s="3" t="str">
        <f t="shared" si="9"/>
        <v>[phecode 366]_Cataract</v>
      </c>
      <c r="I459" s="3" t="s">
        <v>1516</v>
      </c>
      <c r="J459" s="3" t="s">
        <v>1516</v>
      </c>
      <c r="M459"/>
    </row>
    <row r="460" spans="1:13" hidden="1" x14ac:dyDescent="0.25">
      <c r="A460" s="3" t="s">
        <v>637</v>
      </c>
      <c r="B460" s="3" t="s">
        <v>230</v>
      </c>
      <c r="C460" s="3" t="s">
        <v>865</v>
      </c>
      <c r="D460" s="3" t="s">
        <v>886</v>
      </c>
      <c r="E460" s="3" t="s">
        <v>865</v>
      </c>
      <c r="F460" s="3" t="str">
        <f t="shared" si="9"/>
        <v>[phecode 366.1]_Nonsenile Cataract</v>
      </c>
      <c r="I460" s="3" t="s">
        <v>1516</v>
      </c>
      <c r="J460" s="3" t="s">
        <v>1516</v>
      </c>
      <c r="M460"/>
    </row>
    <row r="461" spans="1:13" hidden="1" x14ac:dyDescent="0.25">
      <c r="A461" s="3" t="s">
        <v>601</v>
      </c>
      <c r="B461" s="3" t="s">
        <v>96</v>
      </c>
      <c r="C461" s="3" t="s">
        <v>865</v>
      </c>
      <c r="D461" s="3" t="s">
        <v>865</v>
      </c>
      <c r="E461" s="3" t="s">
        <v>886</v>
      </c>
      <c r="F461" s="3" t="str">
        <f t="shared" si="9"/>
        <v>[phecode 367.1]_Myopia</v>
      </c>
      <c r="I461" s="3" t="s">
        <v>1516</v>
      </c>
      <c r="J461" s="3" t="s">
        <v>1516</v>
      </c>
      <c r="M461"/>
    </row>
    <row r="462" spans="1:13" hidden="1" x14ac:dyDescent="0.25">
      <c r="A462" s="3" t="s">
        <v>703</v>
      </c>
      <c r="B462" s="3" t="s">
        <v>294</v>
      </c>
      <c r="C462" s="3" t="s">
        <v>865</v>
      </c>
      <c r="D462" s="3" t="s">
        <v>886</v>
      </c>
      <c r="E462" s="3" t="s">
        <v>865</v>
      </c>
      <c r="F462" s="3" t="str">
        <f t="shared" si="9"/>
        <v>[phecode 367.9]_Blindness and low vision</v>
      </c>
      <c r="I462" s="3" t="s">
        <v>1516</v>
      </c>
      <c r="J462" s="3" t="s">
        <v>1516</v>
      </c>
      <c r="M462"/>
    </row>
    <row r="463" spans="1:13" hidden="1" x14ac:dyDescent="0.25">
      <c r="A463" s="3" t="s">
        <v>702</v>
      </c>
      <c r="B463" s="3" t="s">
        <v>293</v>
      </c>
      <c r="C463" s="3" t="s">
        <v>865</v>
      </c>
      <c r="D463" s="3" t="s">
        <v>886</v>
      </c>
      <c r="E463" s="3" t="s">
        <v>865</v>
      </c>
      <c r="F463" s="3" t="str">
        <f t="shared" si="9"/>
        <v>[phecode 371.51]_Keratoconjunctivitis sicca</v>
      </c>
      <c r="I463" s="3" t="s">
        <v>1516</v>
      </c>
      <c r="J463" s="3" t="s">
        <v>1516</v>
      </c>
      <c r="M463"/>
    </row>
    <row r="464" spans="1:13" hidden="1" x14ac:dyDescent="0.25">
      <c r="A464" s="3" t="s">
        <v>712</v>
      </c>
      <c r="B464" s="3" t="s">
        <v>303</v>
      </c>
      <c r="C464" s="3" t="s">
        <v>865</v>
      </c>
      <c r="D464" s="3" t="s">
        <v>886</v>
      </c>
      <c r="E464" s="3" t="s">
        <v>865</v>
      </c>
      <c r="F464" s="3" t="str">
        <f t="shared" si="9"/>
        <v>[phecode 374.1]_Ectropion or entropion</v>
      </c>
      <c r="I464" s="3" t="s">
        <v>1002</v>
      </c>
      <c r="J464" s="3" t="s">
        <v>1002</v>
      </c>
      <c r="M464"/>
    </row>
    <row r="465" spans="1:13" hidden="1" x14ac:dyDescent="0.25">
      <c r="A465" s="3" t="s">
        <v>636</v>
      </c>
      <c r="B465" s="3" t="s">
        <v>229</v>
      </c>
      <c r="C465" s="3" t="s">
        <v>865</v>
      </c>
      <c r="D465" s="3" t="s">
        <v>886</v>
      </c>
      <c r="E465" s="3" t="s">
        <v>865</v>
      </c>
      <c r="F465" s="3" t="str">
        <f t="shared" si="9"/>
        <v>[phecode 379.1]_Scleritis and episcleritis</v>
      </c>
      <c r="I465" s="3" t="s">
        <v>1004</v>
      </c>
      <c r="J465" s="3" t="s">
        <v>1004</v>
      </c>
      <c r="M465"/>
    </row>
    <row r="466" spans="1:13" hidden="1" x14ac:dyDescent="0.25">
      <c r="A466" s="3" t="s">
        <v>683</v>
      </c>
      <c r="B466" s="3" t="s">
        <v>274</v>
      </c>
      <c r="C466" s="3" t="s">
        <v>865</v>
      </c>
      <c r="D466" s="3" t="s">
        <v>886</v>
      </c>
      <c r="E466" s="3" t="s">
        <v>865</v>
      </c>
      <c r="F466" s="3" t="str">
        <f t="shared" si="9"/>
        <v>[phecode 386.1]_Meniere's disease</v>
      </c>
      <c r="I466" s="3" t="s">
        <v>1516</v>
      </c>
      <c r="J466" s="3" t="s">
        <v>1516</v>
      </c>
      <c r="M466"/>
    </row>
    <row r="467" spans="1:13" hidden="1" x14ac:dyDescent="0.25">
      <c r="A467" s="3" t="s">
        <v>627</v>
      </c>
      <c r="B467" s="3" t="s">
        <v>220</v>
      </c>
      <c r="C467" s="3" t="s">
        <v>865</v>
      </c>
      <c r="D467" s="3" t="s">
        <v>886</v>
      </c>
      <c r="E467" s="3" t="s">
        <v>865</v>
      </c>
      <c r="F467" s="3" t="str">
        <f t="shared" si="9"/>
        <v>[phecode 386.3]_Labyrinthitis</v>
      </c>
      <c r="I467" s="3" t="s">
        <v>1516</v>
      </c>
      <c r="J467" s="3" t="s">
        <v>1516</v>
      </c>
      <c r="M467"/>
    </row>
    <row r="468" spans="1:13" hidden="1" x14ac:dyDescent="0.25">
      <c r="A468" s="3" t="s">
        <v>800</v>
      </c>
      <c r="B468" s="3" t="s">
        <v>392</v>
      </c>
      <c r="C468" s="3" t="s">
        <v>865</v>
      </c>
      <c r="D468" s="3" t="s">
        <v>886</v>
      </c>
      <c r="E468" s="3" t="s">
        <v>865</v>
      </c>
      <c r="F468" s="3" t="str">
        <f t="shared" si="9"/>
        <v>[phecode 389]_Hearing loss</v>
      </c>
      <c r="I468" s="3" t="s">
        <v>1516</v>
      </c>
      <c r="J468" s="3" t="s">
        <v>1516</v>
      </c>
      <c r="M468"/>
    </row>
    <row r="469" spans="1:13" hidden="1" x14ac:dyDescent="0.25">
      <c r="A469" s="3" t="s">
        <v>782</v>
      </c>
      <c r="B469" s="3" t="s">
        <v>373</v>
      </c>
      <c r="C469" s="3" t="s">
        <v>865</v>
      </c>
      <c r="D469" s="3" t="s">
        <v>886</v>
      </c>
      <c r="E469" s="3" t="s">
        <v>865</v>
      </c>
      <c r="F469" s="3" t="str">
        <f t="shared" si="9"/>
        <v>[phecode 389.1]_Sensorineural hearing loss</v>
      </c>
      <c r="I469" s="3" t="s">
        <v>1516</v>
      </c>
      <c r="J469" s="3" t="s">
        <v>1516</v>
      </c>
      <c r="M469"/>
    </row>
    <row r="470" spans="1:13" hidden="1" x14ac:dyDescent="0.25">
      <c r="A470" s="3" t="s">
        <v>584</v>
      </c>
      <c r="B470" s="3" t="s">
        <v>176</v>
      </c>
      <c r="C470" s="3" t="s">
        <v>865</v>
      </c>
      <c r="D470" s="3" t="s">
        <v>886</v>
      </c>
      <c r="E470" s="3" t="s">
        <v>865</v>
      </c>
      <c r="F470" s="3" t="str">
        <f t="shared" si="9"/>
        <v>[phecode 389.4]_Tinnitus</v>
      </c>
      <c r="I470" s="3" t="s">
        <v>1001</v>
      </c>
      <c r="J470" s="3" t="s">
        <v>1006</v>
      </c>
      <c r="M470"/>
    </row>
    <row r="471" spans="1:13" hidden="1" x14ac:dyDescent="0.25">
      <c r="A471" s="3" t="s">
        <v>854</v>
      </c>
      <c r="B471" s="3" t="s">
        <v>447</v>
      </c>
      <c r="C471" s="3" t="s">
        <v>865</v>
      </c>
      <c r="D471" s="3" t="s">
        <v>886</v>
      </c>
      <c r="E471" s="3" t="s">
        <v>865</v>
      </c>
      <c r="F471" s="3" t="str">
        <f t="shared" si="9"/>
        <v>[phecode 394]_Chronic rheumatic disease of the heart valves</v>
      </c>
      <c r="I471" s="3" t="s">
        <v>1003</v>
      </c>
      <c r="J471" s="3" t="s">
        <v>1525</v>
      </c>
      <c r="M471"/>
    </row>
    <row r="472" spans="1:13" hidden="1" x14ac:dyDescent="0.25">
      <c r="A472" s="3" t="s">
        <v>461</v>
      </c>
      <c r="B472" s="3" t="s">
        <v>56</v>
      </c>
      <c r="C472" s="3" t="s">
        <v>865</v>
      </c>
      <c r="D472" s="3" t="s">
        <v>886</v>
      </c>
      <c r="E472" s="3" t="s">
        <v>865</v>
      </c>
      <c r="F472" s="3" t="str">
        <f t="shared" si="9"/>
        <v>[phecode 395]_Heart valve disorders</v>
      </c>
      <c r="I472" s="3" t="s">
        <v>1003</v>
      </c>
      <c r="J472" s="3" t="s">
        <v>1525</v>
      </c>
      <c r="M472"/>
    </row>
    <row r="473" spans="1:13" hidden="1" x14ac:dyDescent="0.25">
      <c r="A473" s="3" t="s">
        <v>465</v>
      </c>
      <c r="B473" s="3" t="s">
        <v>60</v>
      </c>
      <c r="C473" s="3" t="s">
        <v>865</v>
      </c>
      <c r="D473" s="3" t="s">
        <v>886</v>
      </c>
      <c r="E473" s="3" t="s">
        <v>865</v>
      </c>
      <c r="F473" s="3" t="str">
        <f t="shared" si="9"/>
        <v>[phecode 395.1]_Nonrheumatic mitral valve disorders</v>
      </c>
      <c r="I473" s="3" t="s">
        <v>1003</v>
      </c>
      <c r="J473" s="3" t="s">
        <v>1525</v>
      </c>
      <c r="M473"/>
    </row>
    <row r="474" spans="1:13" hidden="1" x14ac:dyDescent="0.25">
      <c r="A474" s="3" t="s">
        <v>751</v>
      </c>
      <c r="B474" s="3" t="s">
        <v>344</v>
      </c>
      <c r="C474" s="3" t="s">
        <v>865</v>
      </c>
      <c r="D474" s="3" t="s">
        <v>886</v>
      </c>
      <c r="E474" s="3" t="s">
        <v>865</v>
      </c>
      <c r="F474" s="3" t="str">
        <f t="shared" si="9"/>
        <v>[phecode 395.2]_Nonrheumatic aortic valve disorders</v>
      </c>
      <c r="I474" s="3" t="s">
        <v>1003</v>
      </c>
      <c r="J474" s="3" t="s">
        <v>1525</v>
      </c>
      <c r="M474"/>
    </row>
    <row r="475" spans="1:13" hidden="1" x14ac:dyDescent="0.25">
      <c r="A475" s="3" t="s">
        <v>848</v>
      </c>
      <c r="B475" s="3" t="s">
        <v>442</v>
      </c>
      <c r="C475" s="3" t="s">
        <v>865</v>
      </c>
      <c r="D475" s="3" t="s">
        <v>886</v>
      </c>
      <c r="E475" s="3" t="s">
        <v>865</v>
      </c>
      <c r="F475" s="3" t="str">
        <f t="shared" si="9"/>
        <v>[phecode 395.6]_Heart valve replaced</v>
      </c>
      <c r="I475" s="3" t="s">
        <v>998</v>
      </c>
      <c r="J475" s="3" t="s">
        <v>998</v>
      </c>
      <c r="M475"/>
    </row>
    <row r="476" spans="1:13" hidden="1" x14ac:dyDescent="0.25">
      <c r="A476" s="3" t="s">
        <v>753</v>
      </c>
      <c r="B476" s="3" t="s">
        <v>346</v>
      </c>
      <c r="C476" s="6" t="s">
        <v>865</v>
      </c>
      <c r="D476" s="3" t="s">
        <v>886</v>
      </c>
      <c r="E476" s="3" t="s">
        <v>865</v>
      </c>
      <c r="F476" s="3" t="str">
        <f t="shared" si="9"/>
        <v>[phecode 396]_Abnormal heart sounds</v>
      </c>
      <c r="I476" s="3" t="s">
        <v>1003</v>
      </c>
      <c r="J476" s="3" t="s">
        <v>1525</v>
      </c>
      <c r="M476"/>
    </row>
    <row r="477" spans="1:13" hidden="1" x14ac:dyDescent="0.25">
      <c r="A477" s="3" t="s">
        <v>482</v>
      </c>
      <c r="B477" s="3" t="s">
        <v>27</v>
      </c>
      <c r="C477" s="3" t="s">
        <v>865</v>
      </c>
      <c r="D477" s="3" t="s">
        <v>886</v>
      </c>
      <c r="E477" s="3" t="s">
        <v>886</v>
      </c>
      <c r="F477" s="3" t="str">
        <f t="shared" si="9"/>
        <v>[phecode 401]_Hypertension</v>
      </c>
      <c r="I477" s="3" t="s">
        <v>1003</v>
      </c>
      <c r="J477" s="3" t="s">
        <v>1003</v>
      </c>
      <c r="M477"/>
    </row>
    <row r="478" spans="1:13" hidden="1" x14ac:dyDescent="0.25">
      <c r="A478" s="3" t="s">
        <v>484</v>
      </c>
      <c r="B478" s="3" t="s">
        <v>77</v>
      </c>
      <c r="C478" s="3" t="s">
        <v>865</v>
      </c>
      <c r="D478" s="3" t="s">
        <v>886</v>
      </c>
      <c r="E478" s="3" t="s">
        <v>865</v>
      </c>
      <c r="F478" s="3" t="str">
        <f t="shared" si="9"/>
        <v>[phecode 401.1]_Essential hypertension</v>
      </c>
      <c r="I478" s="3" t="s">
        <v>1003</v>
      </c>
      <c r="J478" s="3" t="s">
        <v>1003</v>
      </c>
      <c r="M478"/>
    </row>
    <row r="479" spans="1:13" hidden="1" x14ac:dyDescent="0.25">
      <c r="A479" s="3" t="s">
        <v>626</v>
      </c>
      <c r="B479" s="3" t="s">
        <v>219</v>
      </c>
      <c r="C479" s="3" t="s">
        <v>865</v>
      </c>
      <c r="D479" s="3" t="s">
        <v>886</v>
      </c>
      <c r="E479" s="3" t="s">
        <v>865</v>
      </c>
      <c r="F479" s="3" t="str">
        <f t="shared" si="9"/>
        <v>[phecode 401.2]_Hypertensive heart and/or renal disease</v>
      </c>
      <c r="I479" s="3" t="s">
        <v>1003</v>
      </c>
      <c r="J479" s="3" t="s">
        <v>1525</v>
      </c>
      <c r="M479"/>
    </row>
    <row r="480" spans="1:13" hidden="1" x14ac:dyDescent="0.25">
      <c r="A480" s="3" t="s">
        <v>556</v>
      </c>
      <c r="B480" s="3" t="s">
        <v>148</v>
      </c>
      <c r="C480" s="3" t="s">
        <v>865</v>
      </c>
      <c r="D480" s="3" t="s">
        <v>886</v>
      </c>
      <c r="E480" s="3" t="s">
        <v>865</v>
      </c>
      <c r="F480" s="3" t="str">
        <f t="shared" si="9"/>
        <v>[phecode 401.21]_Hypertensive heart disease</v>
      </c>
      <c r="I480" s="3" t="s">
        <v>1003</v>
      </c>
      <c r="J480" s="3" t="s">
        <v>1525</v>
      </c>
      <c r="M480"/>
    </row>
    <row r="481" spans="1:13" hidden="1" x14ac:dyDescent="0.25">
      <c r="A481" s="3" t="s">
        <v>638</v>
      </c>
      <c r="B481" s="3" t="s">
        <v>231</v>
      </c>
      <c r="C481" s="3" t="s">
        <v>865</v>
      </c>
      <c r="D481" s="3" t="s">
        <v>886</v>
      </c>
      <c r="E481" s="3" t="s">
        <v>865</v>
      </c>
      <c r="F481" s="3" t="str">
        <f t="shared" si="9"/>
        <v>[phecode 401.22]_Hypertensive chronic kidney disease</v>
      </c>
      <c r="I481" s="3" t="s">
        <v>1528</v>
      </c>
      <c r="J481" s="3" t="s">
        <v>1528</v>
      </c>
      <c r="M481"/>
    </row>
    <row r="482" spans="1:13" hidden="1" x14ac:dyDescent="0.25">
      <c r="A482" s="3" t="s">
        <v>685</v>
      </c>
      <c r="B482" s="3" t="s">
        <v>276</v>
      </c>
      <c r="C482" s="3" t="s">
        <v>865</v>
      </c>
      <c r="D482" s="3" t="s">
        <v>886</v>
      </c>
      <c r="E482" s="3" t="s">
        <v>865</v>
      </c>
      <c r="F482" s="3" t="str">
        <f t="shared" si="9"/>
        <v>[phecode 401.3]_Other hypertensive complications</v>
      </c>
      <c r="I482" s="3" t="s">
        <v>1003</v>
      </c>
      <c r="J482" s="3" t="s">
        <v>1524</v>
      </c>
      <c r="M482"/>
    </row>
    <row r="483" spans="1:13" hidden="1" x14ac:dyDescent="0.25">
      <c r="A483" s="3" t="s">
        <v>764</v>
      </c>
      <c r="B483" s="3" t="s">
        <v>356</v>
      </c>
      <c r="C483" s="3" t="s">
        <v>865</v>
      </c>
      <c r="D483" s="3" t="s">
        <v>886</v>
      </c>
      <c r="E483" s="3" t="s">
        <v>865</v>
      </c>
      <c r="F483" s="3" t="str">
        <f t="shared" si="9"/>
        <v>[phecode 402]_Elevated blood pressure reading</v>
      </c>
      <c r="I483" s="3" t="s">
        <v>1003</v>
      </c>
      <c r="J483" s="3" t="s">
        <v>1000</v>
      </c>
      <c r="M483"/>
    </row>
    <row r="484" spans="1:13" hidden="1" x14ac:dyDescent="0.25">
      <c r="A484" s="3" t="s">
        <v>763</v>
      </c>
      <c r="B484" s="3" t="s">
        <v>355</v>
      </c>
      <c r="C484" s="3" t="s">
        <v>865</v>
      </c>
      <c r="D484" s="3" t="s">
        <v>886</v>
      </c>
      <c r="E484" s="3" t="s">
        <v>865</v>
      </c>
      <c r="F484" s="3" t="str">
        <f t="shared" si="9"/>
        <v>[phecode 411]_Ischemic Heart Disease</v>
      </c>
      <c r="I484" s="3" t="s">
        <v>1003</v>
      </c>
      <c r="J484" s="3" t="s">
        <v>1525</v>
      </c>
      <c r="M484"/>
    </row>
    <row r="485" spans="1:13" hidden="1" x14ac:dyDescent="0.25">
      <c r="A485" s="3" t="s">
        <v>483</v>
      </c>
      <c r="B485" s="3" t="s">
        <v>76</v>
      </c>
      <c r="C485" s="3" t="s">
        <v>865</v>
      </c>
      <c r="D485" s="3" t="s">
        <v>886</v>
      </c>
      <c r="E485" s="3" t="s">
        <v>865</v>
      </c>
      <c r="F485" s="3" t="str">
        <f t="shared" si="9"/>
        <v>[phecode 411.1]_Unstable angina (intermediate coronary syndrome)</v>
      </c>
      <c r="I485" s="3" t="s">
        <v>1003</v>
      </c>
      <c r="J485" s="3" t="s">
        <v>1524</v>
      </c>
      <c r="M485"/>
    </row>
    <row r="486" spans="1:13" hidden="1" x14ac:dyDescent="0.25">
      <c r="A486" s="3" t="s">
        <v>786</v>
      </c>
      <c r="B486" s="3" t="s">
        <v>377</v>
      </c>
      <c r="C486" s="3" t="s">
        <v>865</v>
      </c>
      <c r="D486" s="3" t="s">
        <v>886</v>
      </c>
      <c r="E486" s="3" t="s">
        <v>865</v>
      </c>
      <c r="F486" s="3" t="str">
        <f t="shared" si="9"/>
        <v>[phecode 411.2]_Myocardial infarction</v>
      </c>
      <c r="I486" s="3" t="s">
        <v>1003</v>
      </c>
      <c r="J486" s="3" t="s">
        <v>1524</v>
      </c>
      <c r="M486"/>
    </row>
    <row r="487" spans="1:13" hidden="1" x14ac:dyDescent="0.25">
      <c r="A487" s="3" t="s">
        <v>652</v>
      </c>
      <c r="B487" s="3" t="s">
        <v>244</v>
      </c>
      <c r="C487" s="3" t="s">
        <v>865</v>
      </c>
      <c r="D487" s="3" t="s">
        <v>886</v>
      </c>
      <c r="E487" s="3" t="s">
        <v>865</v>
      </c>
      <c r="F487" s="3" t="str">
        <f t="shared" si="9"/>
        <v>[phecode 411.3]_Angina pectoris</v>
      </c>
      <c r="I487" s="3" t="s">
        <v>1003</v>
      </c>
      <c r="J487" s="3" t="s">
        <v>1003</v>
      </c>
      <c r="M487"/>
    </row>
    <row r="488" spans="1:13" hidden="1" x14ac:dyDescent="0.25">
      <c r="A488" s="3" t="s">
        <v>651</v>
      </c>
      <c r="B488" s="3" t="s">
        <v>243</v>
      </c>
      <c r="C488" s="3" t="s">
        <v>865</v>
      </c>
      <c r="D488" s="3" t="s">
        <v>886</v>
      </c>
      <c r="E488" s="3" t="s">
        <v>865</v>
      </c>
      <c r="F488" s="3" t="str">
        <f t="shared" si="9"/>
        <v>[phecode 411.4]_Coronary atherosclerosis</v>
      </c>
      <c r="I488" s="3" t="s">
        <v>1003</v>
      </c>
      <c r="J488" s="3" t="s">
        <v>1524</v>
      </c>
      <c r="M488"/>
    </row>
    <row r="489" spans="1:13" hidden="1" x14ac:dyDescent="0.25">
      <c r="A489" s="3" t="s">
        <v>605</v>
      </c>
      <c r="B489" s="3" t="s">
        <v>195</v>
      </c>
      <c r="C489" s="3" t="s">
        <v>865</v>
      </c>
      <c r="D489" s="3" t="s">
        <v>886</v>
      </c>
      <c r="E489" s="3" t="s">
        <v>865</v>
      </c>
      <c r="F489" s="3" t="str">
        <f t="shared" si="9"/>
        <v>[phecode 411.41]_Aneurysm and dissection of heart</v>
      </c>
      <c r="I489" s="3" t="s">
        <v>1003</v>
      </c>
      <c r="J489" s="3" t="s">
        <v>1003</v>
      </c>
      <c r="M489"/>
    </row>
    <row r="490" spans="1:13" hidden="1" x14ac:dyDescent="0.25">
      <c r="A490" s="3" t="s">
        <v>653</v>
      </c>
      <c r="B490" s="3" t="s">
        <v>245</v>
      </c>
      <c r="C490" s="3" t="s">
        <v>865</v>
      </c>
      <c r="D490" s="3" t="s">
        <v>886</v>
      </c>
      <c r="E490" s="3" t="s">
        <v>865</v>
      </c>
      <c r="F490" s="3" t="str">
        <f t="shared" si="9"/>
        <v>[phecode 411.8]_Chronic ischemic heart disease</v>
      </c>
      <c r="I490" s="3" t="s">
        <v>1003</v>
      </c>
      <c r="J490" s="3" t="s">
        <v>1525</v>
      </c>
      <c r="M490"/>
    </row>
    <row r="491" spans="1:13" hidden="1" x14ac:dyDescent="0.25">
      <c r="A491" s="3" t="s">
        <v>729</v>
      </c>
      <c r="B491" s="3" t="s">
        <v>322</v>
      </c>
      <c r="C491" s="3" t="s">
        <v>865</v>
      </c>
      <c r="D491" s="3" t="s">
        <v>886</v>
      </c>
      <c r="E491" s="3" t="s">
        <v>865</v>
      </c>
      <c r="F491" s="3" t="str">
        <f t="shared" si="9"/>
        <v>[phecode 411.9]_Other acute and subacute forms of ischemic heart disease</v>
      </c>
      <c r="I491" s="3" t="s">
        <v>1003</v>
      </c>
      <c r="J491" s="3" t="s">
        <v>1525</v>
      </c>
      <c r="M491"/>
    </row>
    <row r="492" spans="1:13" hidden="1" x14ac:dyDescent="0.25">
      <c r="A492" s="3" t="s">
        <v>711</v>
      </c>
      <c r="B492" s="3" t="s">
        <v>302</v>
      </c>
      <c r="C492" s="3" t="s">
        <v>865</v>
      </c>
      <c r="D492" s="3" t="s">
        <v>886</v>
      </c>
      <c r="E492" s="3" t="s">
        <v>865</v>
      </c>
      <c r="F492" s="3" t="str">
        <f t="shared" si="9"/>
        <v>[phecode 414]_Other forms of chronic heart disease</v>
      </c>
      <c r="I492" s="3" t="s">
        <v>1003</v>
      </c>
      <c r="J492" s="3" t="s">
        <v>1525</v>
      </c>
      <c r="M492"/>
    </row>
    <row r="493" spans="1:13" hidden="1" x14ac:dyDescent="0.25">
      <c r="A493" s="3" t="s">
        <v>543</v>
      </c>
      <c r="B493" s="3" t="s">
        <v>134</v>
      </c>
      <c r="C493" s="3" t="s">
        <v>865</v>
      </c>
      <c r="D493" s="3" t="s">
        <v>886</v>
      </c>
      <c r="E493" s="3" t="s">
        <v>865</v>
      </c>
      <c r="F493" s="3" t="str">
        <f t="shared" si="9"/>
        <v>[phecode 416]_Cardiomegaly</v>
      </c>
      <c r="I493" s="3" t="s">
        <v>1003</v>
      </c>
      <c r="J493" s="3" t="s">
        <v>1525</v>
      </c>
      <c r="M493"/>
    </row>
    <row r="494" spans="1:13" hidden="1" x14ac:dyDescent="0.25">
      <c r="A494" s="3" t="s">
        <v>715</v>
      </c>
      <c r="B494" s="3" t="s">
        <v>306</v>
      </c>
      <c r="C494" s="3" t="s">
        <v>865</v>
      </c>
      <c r="D494" s="3" t="s">
        <v>886</v>
      </c>
      <c r="E494" s="3" t="s">
        <v>865</v>
      </c>
      <c r="F494" s="3" t="str">
        <f t="shared" si="9"/>
        <v>[phecode 420.3]_Endocarditis</v>
      </c>
      <c r="I494" s="3" t="s">
        <v>1003</v>
      </c>
      <c r="J494" s="3" t="s">
        <v>1525</v>
      </c>
      <c r="M494"/>
    </row>
    <row r="495" spans="1:13" hidden="1" x14ac:dyDescent="0.25">
      <c r="A495" s="3" t="s">
        <v>846</v>
      </c>
      <c r="B495" s="3" t="s">
        <v>440</v>
      </c>
      <c r="C495" s="3" t="s">
        <v>865</v>
      </c>
      <c r="D495" s="3" t="s">
        <v>886</v>
      </c>
      <c r="E495" s="3" t="s">
        <v>865</v>
      </c>
      <c r="F495" s="3" t="str">
        <f t="shared" si="9"/>
        <v>[phecode 420.4]_Other rheumatic heart disease</v>
      </c>
      <c r="I495" s="3" t="s">
        <v>1003</v>
      </c>
      <c r="J495" s="3" t="s">
        <v>1525</v>
      </c>
      <c r="M495"/>
    </row>
    <row r="496" spans="1:13" hidden="1" x14ac:dyDescent="0.25">
      <c r="A496" s="3" t="s">
        <v>769</v>
      </c>
      <c r="B496" s="3" t="s">
        <v>361</v>
      </c>
      <c r="C496" s="3" t="s">
        <v>865</v>
      </c>
      <c r="D496" s="3" t="s">
        <v>886</v>
      </c>
      <c r="E496" s="3" t="s">
        <v>865</v>
      </c>
      <c r="F496" s="3" t="str">
        <f t="shared" si="9"/>
        <v>[phecode 425]_Cardiomyopathy</v>
      </c>
      <c r="I496" s="3" t="s">
        <v>1003</v>
      </c>
      <c r="J496" s="3" t="s">
        <v>1525</v>
      </c>
      <c r="M496"/>
    </row>
    <row r="497" spans="1:13" hidden="1" x14ac:dyDescent="0.25">
      <c r="A497" s="3" t="s">
        <v>772</v>
      </c>
      <c r="B497" s="3" t="s">
        <v>1511</v>
      </c>
      <c r="C497" s="3" t="s">
        <v>865</v>
      </c>
      <c r="D497" s="3" t="s">
        <v>886</v>
      </c>
      <c r="E497" s="3" t="s">
        <v>865</v>
      </c>
      <c r="F497" s="3" t="str">
        <f t="shared" si="9"/>
        <v>[phecode 425.1]_Primary/Intrinsic cardiomyopathies</v>
      </c>
      <c r="I497" s="3" t="s">
        <v>1003</v>
      </c>
      <c r="J497" s="3" t="s">
        <v>1525</v>
      </c>
      <c r="M497"/>
    </row>
    <row r="498" spans="1:13" hidden="1" x14ac:dyDescent="0.25">
      <c r="A498" s="3" t="s">
        <v>593</v>
      </c>
      <c r="B498" s="3" t="s">
        <v>1512</v>
      </c>
      <c r="C498" s="3" t="s">
        <v>865</v>
      </c>
      <c r="D498" s="3" t="s">
        <v>886</v>
      </c>
      <c r="E498" s="3" t="s">
        <v>865</v>
      </c>
      <c r="F498" s="3" t="str">
        <f t="shared" si="9"/>
        <v>[phecode 425.2]_Secondary/Extrinsic cardiomyopathies</v>
      </c>
      <c r="I498" s="3" t="s">
        <v>1003</v>
      </c>
      <c r="J498" s="3" t="s">
        <v>1525</v>
      </c>
      <c r="M498"/>
    </row>
    <row r="499" spans="1:13" hidden="1" x14ac:dyDescent="0.25">
      <c r="A499" s="3" t="s">
        <v>783</v>
      </c>
      <c r="B499" s="3" t="s">
        <v>374</v>
      </c>
      <c r="C499" s="3" t="s">
        <v>865</v>
      </c>
      <c r="D499" s="3" t="s">
        <v>886</v>
      </c>
      <c r="E499" s="3" t="s">
        <v>865</v>
      </c>
      <c r="F499" s="3" t="str">
        <f t="shared" si="9"/>
        <v>[phecode 426.21]_First degree AV block</v>
      </c>
      <c r="I499" s="3" t="s">
        <v>1003</v>
      </c>
      <c r="J499" s="3" t="s">
        <v>1525</v>
      </c>
      <c r="M499"/>
    </row>
    <row r="500" spans="1:13" hidden="1" x14ac:dyDescent="0.25">
      <c r="A500" s="3" t="s">
        <v>597</v>
      </c>
      <c r="B500" s="3" t="s">
        <v>188</v>
      </c>
      <c r="C500" s="3" t="s">
        <v>865</v>
      </c>
      <c r="D500" s="3" t="s">
        <v>886</v>
      </c>
      <c r="E500" s="3" t="s">
        <v>865</v>
      </c>
      <c r="F500" s="3" t="str">
        <f t="shared" si="9"/>
        <v>[phecode 426.23]_Second degree AV block</v>
      </c>
      <c r="I500" s="3" t="s">
        <v>1003</v>
      </c>
      <c r="J500" s="3" t="s">
        <v>1525</v>
      </c>
      <c r="M500"/>
    </row>
    <row r="501" spans="1:13" hidden="1" x14ac:dyDescent="0.25">
      <c r="A501" s="3" t="s">
        <v>761</v>
      </c>
      <c r="B501" s="3" t="s">
        <v>353</v>
      </c>
      <c r="C501" s="3" t="s">
        <v>865</v>
      </c>
      <c r="D501" s="3" t="s">
        <v>886</v>
      </c>
      <c r="E501" s="3" t="s">
        <v>865</v>
      </c>
      <c r="F501" s="3" t="str">
        <f t="shared" si="9"/>
        <v>[phecode 426.3]_Bundle branch block</v>
      </c>
      <c r="I501" s="3" t="s">
        <v>1003</v>
      </c>
      <c r="J501" s="3" t="s">
        <v>1525</v>
      </c>
      <c r="M501"/>
    </row>
    <row r="502" spans="1:13" hidden="1" x14ac:dyDescent="0.25">
      <c r="A502" s="3" t="s">
        <v>564</v>
      </c>
      <c r="B502" s="3" t="s">
        <v>156</v>
      </c>
      <c r="C502" s="3" t="s">
        <v>865</v>
      </c>
      <c r="D502" s="3" t="s">
        <v>886</v>
      </c>
      <c r="E502" s="3" t="s">
        <v>865</v>
      </c>
      <c r="F502" s="3" t="str">
        <f t="shared" si="9"/>
        <v>[phecode 426.31]_Right bundle branch block</v>
      </c>
      <c r="I502" s="3" t="s">
        <v>1003</v>
      </c>
      <c r="J502" s="3" t="s">
        <v>1525</v>
      </c>
      <c r="M502"/>
    </row>
    <row r="503" spans="1:13" hidden="1" x14ac:dyDescent="0.25">
      <c r="A503" s="3" t="s">
        <v>613</v>
      </c>
      <c r="B503" s="3" t="s">
        <v>204</v>
      </c>
      <c r="C503" s="3" t="s">
        <v>865</v>
      </c>
      <c r="D503" s="3" t="s">
        <v>886</v>
      </c>
      <c r="E503" s="3" t="s">
        <v>865</v>
      </c>
      <c r="F503" s="3" t="str">
        <f t="shared" si="9"/>
        <v>[phecode 426.32]_Left bundle branch block</v>
      </c>
      <c r="I503" s="3" t="s">
        <v>1003</v>
      </c>
      <c r="J503" s="3" t="s">
        <v>1525</v>
      </c>
      <c r="M503"/>
    </row>
    <row r="504" spans="1:13" hidden="1" x14ac:dyDescent="0.25">
      <c r="A504" s="3" t="s">
        <v>733</v>
      </c>
      <c r="B504" s="3" t="s">
        <v>326</v>
      </c>
      <c r="C504" s="6" t="s">
        <v>865</v>
      </c>
      <c r="D504" s="3" t="s">
        <v>886</v>
      </c>
      <c r="E504" s="3" t="s">
        <v>865</v>
      </c>
      <c r="F504" s="3" t="str">
        <f t="shared" si="9"/>
        <v>[phecode 426.7]_Abnormal electrocardiogram</v>
      </c>
      <c r="I504" s="3" t="s">
        <v>1003</v>
      </c>
      <c r="J504" s="3" t="s">
        <v>1525</v>
      </c>
      <c r="M504"/>
    </row>
    <row r="505" spans="1:13" hidden="1" x14ac:dyDescent="0.25">
      <c r="A505" s="3" t="s">
        <v>758</v>
      </c>
      <c r="B505" s="3" t="s">
        <v>351</v>
      </c>
      <c r="C505" s="3" t="s">
        <v>865</v>
      </c>
      <c r="D505" s="3" t="s">
        <v>886</v>
      </c>
      <c r="E505" s="3" t="s">
        <v>865</v>
      </c>
      <c r="F505" s="3" t="str">
        <f t="shared" si="9"/>
        <v>[phecode 426.8]_Other cardiac conduction disorders</v>
      </c>
      <c r="I505" s="3" t="s">
        <v>1003</v>
      </c>
      <c r="J505" s="3" t="s">
        <v>1525</v>
      </c>
      <c r="M505"/>
    </row>
    <row r="506" spans="1:13" hidden="1" x14ac:dyDescent="0.25">
      <c r="A506" s="3" t="s">
        <v>506</v>
      </c>
      <c r="B506" s="3" t="s">
        <v>98</v>
      </c>
      <c r="C506" s="3" t="s">
        <v>865</v>
      </c>
      <c r="D506" s="3" t="s">
        <v>886</v>
      </c>
      <c r="E506" s="3" t="s">
        <v>865</v>
      </c>
      <c r="F506" s="3" t="str">
        <f t="shared" si="9"/>
        <v>[phecode 427.2]_Atrial fibrillation &amp; flutter</v>
      </c>
      <c r="I506" s="3" t="s">
        <v>1003</v>
      </c>
      <c r="J506" s="3" t="s">
        <v>1525</v>
      </c>
      <c r="M506"/>
    </row>
    <row r="507" spans="1:13" hidden="1" x14ac:dyDescent="0.25">
      <c r="A507" s="3" t="s">
        <v>504</v>
      </c>
      <c r="B507" s="3" t="s">
        <v>13</v>
      </c>
      <c r="C507" s="3" t="s">
        <v>865</v>
      </c>
      <c r="D507" s="3" t="s">
        <v>886</v>
      </c>
      <c r="E507" s="3" t="s">
        <v>886</v>
      </c>
      <c r="F507" s="3" t="str">
        <f t="shared" si="9"/>
        <v>[phecode 427.21]_Atrial fibrillation</v>
      </c>
      <c r="I507" s="3" t="s">
        <v>1003</v>
      </c>
      <c r="J507" s="3" t="s">
        <v>1525</v>
      </c>
      <c r="M507"/>
    </row>
    <row r="508" spans="1:13" hidden="1" x14ac:dyDescent="0.25">
      <c r="A508" s="3" t="s">
        <v>826</v>
      </c>
      <c r="B508" s="3" t="s">
        <v>418</v>
      </c>
      <c r="C508" s="3" t="s">
        <v>865</v>
      </c>
      <c r="D508" s="3" t="s">
        <v>886</v>
      </c>
      <c r="E508" s="3" t="s">
        <v>865</v>
      </c>
      <c r="F508" s="3" t="str">
        <f t="shared" si="9"/>
        <v>[phecode 427.4]_Cardiac arrest &amp; ventricular fibrillation</v>
      </c>
      <c r="I508" s="3" t="s">
        <v>1003</v>
      </c>
      <c r="J508" s="3" t="s">
        <v>1525</v>
      </c>
      <c r="M508"/>
    </row>
    <row r="509" spans="1:13" hidden="1" x14ac:dyDescent="0.25">
      <c r="A509" s="3" t="s">
        <v>829</v>
      </c>
      <c r="B509" s="3" t="s">
        <v>421</v>
      </c>
      <c r="C509" s="3" t="s">
        <v>865</v>
      </c>
      <c r="D509" s="3" t="s">
        <v>886</v>
      </c>
      <c r="E509" s="3" t="s">
        <v>865</v>
      </c>
      <c r="F509" s="3" t="str">
        <f t="shared" si="9"/>
        <v>[phecode 427.41]_Ventricular fibrillation &amp; flutter</v>
      </c>
      <c r="I509" s="3" t="s">
        <v>1003</v>
      </c>
      <c r="J509" s="3" t="s">
        <v>1525</v>
      </c>
      <c r="M509"/>
    </row>
    <row r="510" spans="1:13" hidden="1" x14ac:dyDescent="0.25">
      <c r="A510" s="3" t="s">
        <v>796</v>
      </c>
      <c r="B510" s="3" t="s">
        <v>388</v>
      </c>
      <c r="C510" s="3" t="s">
        <v>865</v>
      </c>
      <c r="D510" s="3" t="s">
        <v>886</v>
      </c>
      <c r="E510" s="3" t="s">
        <v>865</v>
      </c>
      <c r="F510" s="3" t="str">
        <f t="shared" si="9"/>
        <v>[phecode 427.42]_Cardiac arrest</v>
      </c>
      <c r="I510" s="3" t="s">
        <v>1003</v>
      </c>
      <c r="J510" s="3" t="s">
        <v>1525</v>
      </c>
      <c r="M510"/>
    </row>
    <row r="511" spans="1:13" hidden="1" x14ac:dyDescent="0.25">
      <c r="A511" s="3" t="s">
        <v>507</v>
      </c>
      <c r="B511" s="3" t="s">
        <v>99</v>
      </c>
      <c r="C511" s="3" t="s">
        <v>865</v>
      </c>
      <c r="D511" s="3" t="s">
        <v>886</v>
      </c>
      <c r="E511" s="3" t="s">
        <v>865</v>
      </c>
      <c r="F511" s="3" t="str">
        <f t="shared" si="9"/>
        <v>[phecode 427.5]_Cardiac arrhythmia NOS</v>
      </c>
      <c r="I511" s="3" t="s">
        <v>1003</v>
      </c>
      <c r="J511" s="3" t="s">
        <v>1525</v>
      </c>
      <c r="M511"/>
    </row>
    <row r="512" spans="1:13" hidden="1" x14ac:dyDescent="0.25">
      <c r="A512" s="3" t="s">
        <v>827</v>
      </c>
      <c r="B512" s="3" t="s">
        <v>419</v>
      </c>
      <c r="C512" s="3" t="s">
        <v>865</v>
      </c>
      <c r="D512" s="3" t="s">
        <v>886</v>
      </c>
      <c r="E512" s="3" t="s">
        <v>865</v>
      </c>
      <c r="F512" s="3" t="str">
        <f t="shared" si="9"/>
        <v>[phecode 427.61]_Supraventricular premature beats</v>
      </c>
      <c r="I512" s="3" t="s">
        <v>1003</v>
      </c>
      <c r="J512" s="3" t="s">
        <v>1525</v>
      </c>
      <c r="M512"/>
    </row>
    <row r="513" spans="1:13" hidden="1" x14ac:dyDescent="0.25">
      <c r="A513" s="3" t="s">
        <v>745</v>
      </c>
      <c r="B513" s="3" t="s">
        <v>338</v>
      </c>
      <c r="C513" s="3" t="s">
        <v>865</v>
      </c>
      <c r="D513" s="3" t="s">
        <v>886</v>
      </c>
      <c r="E513" s="3" t="s">
        <v>865</v>
      </c>
      <c r="F513" s="3" t="str">
        <f t="shared" si="9"/>
        <v>[phecode 427.7]_Tachycardia NOS</v>
      </c>
      <c r="I513" s="3" t="s">
        <v>1003</v>
      </c>
      <c r="J513" s="3" t="s">
        <v>1525</v>
      </c>
      <c r="M513"/>
    </row>
    <row r="514" spans="1:13" hidden="1" x14ac:dyDescent="0.25">
      <c r="A514" s="3" t="s">
        <v>509</v>
      </c>
      <c r="B514" s="3" t="s">
        <v>101</v>
      </c>
      <c r="C514" s="3" t="s">
        <v>865</v>
      </c>
      <c r="D514" s="3" t="s">
        <v>886</v>
      </c>
      <c r="E514" s="3" t="s">
        <v>865</v>
      </c>
      <c r="F514" s="3" t="str">
        <f t="shared" si="9"/>
        <v>[phecode 427.8]_Sinoatrial node dysfunction</v>
      </c>
      <c r="I514" s="3" t="s">
        <v>1003</v>
      </c>
      <c r="J514" s="3" t="s">
        <v>1525</v>
      </c>
      <c r="M514"/>
    </row>
    <row r="515" spans="1:13" hidden="1" x14ac:dyDescent="0.25">
      <c r="A515" s="3" t="s">
        <v>499</v>
      </c>
      <c r="B515" s="3" t="s">
        <v>91</v>
      </c>
      <c r="C515" s="3" t="s">
        <v>865</v>
      </c>
      <c r="D515" s="3" t="s">
        <v>886</v>
      </c>
      <c r="E515" s="3" t="s">
        <v>865</v>
      </c>
      <c r="F515" s="3" t="str">
        <f t="shared" si="9"/>
        <v>[phecode 428]_Heart failure</v>
      </c>
      <c r="I515" s="3" t="s">
        <v>1003</v>
      </c>
      <c r="J515" s="3" t="s">
        <v>1525</v>
      </c>
      <c r="M515"/>
    </row>
    <row r="516" spans="1:13" hidden="1" x14ac:dyDescent="0.25">
      <c r="A516" s="3" t="s">
        <v>494</v>
      </c>
      <c r="B516" s="3" t="s">
        <v>1500</v>
      </c>
      <c r="C516" s="3" t="s">
        <v>865</v>
      </c>
      <c r="D516" s="3" t="s">
        <v>886</v>
      </c>
      <c r="E516" s="3" t="s">
        <v>865</v>
      </c>
      <c r="F516" s="3" t="str">
        <f t="shared" ref="F516:F579" si="10">"["&amp;A516&amp;"]_"&amp;B516</f>
        <v>[phecode 428.1]_Systolic/Diastolic heart failure</v>
      </c>
      <c r="I516" s="3" t="s">
        <v>1003</v>
      </c>
      <c r="J516" s="3" t="s">
        <v>1525</v>
      </c>
      <c r="M516"/>
    </row>
    <row r="517" spans="1:13" hidden="1" x14ac:dyDescent="0.25">
      <c r="A517" s="3" t="s">
        <v>496</v>
      </c>
      <c r="B517" s="3" t="s">
        <v>88</v>
      </c>
      <c r="C517" s="3" t="s">
        <v>865</v>
      </c>
      <c r="D517" s="3" t="s">
        <v>886</v>
      </c>
      <c r="E517" s="3" t="s">
        <v>865</v>
      </c>
      <c r="F517" s="3" t="str">
        <f t="shared" si="10"/>
        <v>[phecode 428.2]_Heart failure NOS</v>
      </c>
      <c r="I517" s="3" t="s">
        <v>1003</v>
      </c>
      <c r="J517" s="3" t="s">
        <v>1525</v>
      </c>
      <c r="M517"/>
    </row>
    <row r="518" spans="1:13" hidden="1" x14ac:dyDescent="0.25">
      <c r="A518" s="3" t="s">
        <v>859</v>
      </c>
      <c r="B518" s="3" t="s">
        <v>1501</v>
      </c>
      <c r="C518" s="3" t="s">
        <v>865</v>
      </c>
      <c r="D518" s="3" t="s">
        <v>886</v>
      </c>
      <c r="E518" s="3" t="s">
        <v>865</v>
      </c>
      <c r="F518" s="3" t="str">
        <f t="shared" si="10"/>
        <v>[phecode 429]_Ill-Defined descriptions and complications of heart disease</v>
      </c>
      <c r="I518" s="3" t="s">
        <v>1003</v>
      </c>
      <c r="J518" s="3" t="s">
        <v>1525</v>
      </c>
      <c r="M518"/>
    </row>
    <row r="519" spans="1:13" hidden="1" x14ac:dyDescent="0.25">
      <c r="A519" s="3" t="s">
        <v>520</v>
      </c>
      <c r="B519" s="3" t="s">
        <v>112</v>
      </c>
      <c r="C519" s="3" t="s">
        <v>865</v>
      </c>
      <c r="D519" s="3" t="s">
        <v>886</v>
      </c>
      <c r="E519" s="3" t="s">
        <v>865</v>
      </c>
      <c r="F519" s="3" t="str">
        <f t="shared" si="10"/>
        <v>[phecode 429.1]_Heart transplant/surgery</v>
      </c>
      <c r="I519" s="3" t="s">
        <v>998</v>
      </c>
      <c r="J519" s="3" t="s">
        <v>998</v>
      </c>
      <c r="M519"/>
    </row>
    <row r="520" spans="1:13" hidden="1" x14ac:dyDescent="0.25">
      <c r="A520" s="3" t="s">
        <v>678</v>
      </c>
      <c r="B520" s="3" t="s">
        <v>269</v>
      </c>
      <c r="C520" s="6" t="s">
        <v>865</v>
      </c>
      <c r="D520" s="3" t="s">
        <v>886</v>
      </c>
      <c r="E520" s="3" t="s">
        <v>865</v>
      </c>
      <c r="F520" s="3" t="str">
        <f t="shared" si="10"/>
        <v>[phecode 429.2]_Abnormal function study of cardiovascular system</v>
      </c>
      <c r="I520" s="3" t="s">
        <v>1003</v>
      </c>
      <c r="J520" s="3" t="s">
        <v>1003</v>
      </c>
      <c r="M520"/>
    </row>
    <row r="521" spans="1:13" hidden="1" x14ac:dyDescent="0.25">
      <c r="A521" s="3" t="s">
        <v>719</v>
      </c>
      <c r="B521" s="3" t="s">
        <v>310</v>
      </c>
      <c r="C521" s="3" t="s">
        <v>865</v>
      </c>
      <c r="D521" s="3" t="s">
        <v>886</v>
      </c>
      <c r="E521" s="3" t="s">
        <v>865</v>
      </c>
      <c r="F521" s="3" t="str">
        <f t="shared" si="10"/>
        <v>[phecode 430]_Intracranial hemorrhage</v>
      </c>
      <c r="I521" s="3" t="s">
        <v>1003</v>
      </c>
      <c r="J521" s="3" t="s">
        <v>1524</v>
      </c>
      <c r="M521"/>
    </row>
    <row r="522" spans="1:13" hidden="1" x14ac:dyDescent="0.25">
      <c r="A522" s="3" t="s">
        <v>510</v>
      </c>
      <c r="B522" s="3" t="s">
        <v>102</v>
      </c>
      <c r="C522" s="3" t="s">
        <v>865</v>
      </c>
      <c r="D522" s="3" t="s">
        <v>886</v>
      </c>
      <c r="E522" s="3" t="s">
        <v>865</v>
      </c>
      <c r="F522" s="3" t="str">
        <f t="shared" si="10"/>
        <v>[phecode 430.2]_Intracerebral hemorrhage</v>
      </c>
      <c r="I522" s="3" t="s">
        <v>1003</v>
      </c>
      <c r="J522" s="3" t="s">
        <v>1524</v>
      </c>
      <c r="M522"/>
    </row>
    <row r="523" spans="1:13" hidden="1" x14ac:dyDescent="0.25">
      <c r="A523" s="3" t="s">
        <v>517</v>
      </c>
      <c r="B523" s="3" t="s">
        <v>109</v>
      </c>
      <c r="C523" s="3" t="s">
        <v>865</v>
      </c>
      <c r="D523" s="3" t="s">
        <v>886</v>
      </c>
      <c r="E523" s="3" t="s">
        <v>865</v>
      </c>
      <c r="F523" s="3" t="str">
        <f t="shared" si="10"/>
        <v>[phecode 433]_Cerebrovascular disease</v>
      </c>
      <c r="I523" s="3" t="s">
        <v>1003</v>
      </c>
      <c r="J523" s="3" t="s">
        <v>1525</v>
      </c>
      <c r="M523"/>
    </row>
    <row r="524" spans="1:13" hidden="1" x14ac:dyDescent="0.25">
      <c r="A524" s="3" t="s">
        <v>845</v>
      </c>
      <c r="B524" s="3" t="s">
        <v>439</v>
      </c>
      <c r="C524" s="3" t="s">
        <v>865</v>
      </c>
      <c r="D524" s="3" t="s">
        <v>886</v>
      </c>
      <c r="E524" s="3" t="s">
        <v>865</v>
      </c>
      <c r="F524" s="3" t="str">
        <f t="shared" si="10"/>
        <v>[phecode 433.1]_Occlusion and stenosis of precerebral arteries</v>
      </c>
      <c r="I524" s="3" t="s">
        <v>1003</v>
      </c>
      <c r="J524" s="3" t="s">
        <v>1524</v>
      </c>
      <c r="M524"/>
    </row>
    <row r="525" spans="1:13" hidden="1" x14ac:dyDescent="0.25">
      <c r="A525" s="3" t="s">
        <v>660</v>
      </c>
      <c r="B525" s="3" t="s">
        <v>252</v>
      </c>
      <c r="C525" s="3" t="s">
        <v>865</v>
      </c>
      <c r="D525" s="3" t="s">
        <v>886</v>
      </c>
      <c r="E525" s="3" t="s">
        <v>865</v>
      </c>
      <c r="F525" s="3" t="str">
        <f t="shared" si="10"/>
        <v>[phecode 433.11]_Occlusion of cerebral arteries, with cerebral infarction</v>
      </c>
      <c r="I525" s="3" t="s">
        <v>1003</v>
      </c>
      <c r="J525" s="3" t="s">
        <v>1524</v>
      </c>
      <c r="M525"/>
    </row>
    <row r="526" spans="1:13" hidden="1" x14ac:dyDescent="0.25">
      <c r="A526" s="3" t="s">
        <v>847</v>
      </c>
      <c r="B526" s="3" t="s">
        <v>441</v>
      </c>
      <c r="C526" s="3" t="s">
        <v>865</v>
      </c>
      <c r="D526" s="3" t="s">
        <v>886</v>
      </c>
      <c r="E526" s="3" t="s">
        <v>865</v>
      </c>
      <c r="F526" s="3" t="str">
        <f t="shared" si="10"/>
        <v>[phecode 433.12]_Cerebral atherosclerosis</v>
      </c>
      <c r="I526" s="3" t="s">
        <v>1003</v>
      </c>
      <c r="J526" s="3" t="s">
        <v>1524</v>
      </c>
      <c r="M526"/>
    </row>
    <row r="527" spans="1:13" hidden="1" x14ac:dyDescent="0.25">
      <c r="A527" s="3" t="s">
        <v>519</v>
      </c>
      <c r="B527" s="3" t="s">
        <v>111</v>
      </c>
      <c r="C527" s="3" t="s">
        <v>865</v>
      </c>
      <c r="D527" s="3" t="s">
        <v>886</v>
      </c>
      <c r="E527" s="3" t="s">
        <v>865</v>
      </c>
      <c r="F527" s="3" t="str">
        <f t="shared" si="10"/>
        <v>[phecode 433.2]_Occlusion of cerebral arteries</v>
      </c>
      <c r="I527" s="3" t="s">
        <v>1003</v>
      </c>
      <c r="J527" s="3" t="s">
        <v>1524</v>
      </c>
      <c r="M527"/>
    </row>
    <row r="528" spans="1:13" hidden="1" x14ac:dyDescent="0.25">
      <c r="A528" s="3" t="s">
        <v>524</v>
      </c>
      <c r="B528" s="3" t="s">
        <v>116</v>
      </c>
      <c r="C528" s="3" t="s">
        <v>865</v>
      </c>
      <c r="D528" s="3" t="s">
        <v>886</v>
      </c>
      <c r="E528" s="3" t="s">
        <v>865</v>
      </c>
      <c r="F528" s="3" t="str">
        <f t="shared" si="10"/>
        <v>[phecode 433.21]_Ischemic stroke</v>
      </c>
      <c r="I528" s="3" t="s">
        <v>1003</v>
      </c>
      <c r="J528" s="3" t="s">
        <v>1524</v>
      </c>
      <c r="M528"/>
    </row>
    <row r="529" spans="1:19" hidden="1" x14ac:dyDescent="0.25">
      <c r="A529" s="3" t="s">
        <v>725</v>
      </c>
      <c r="B529" s="3" t="s">
        <v>318</v>
      </c>
      <c r="C529" s="3" t="s">
        <v>865</v>
      </c>
      <c r="D529" s="3" t="s">
        <v>886</v>
      </c>
      <c r="E529" s="3" t="s">
        <v>865</v>
      </c>
      <c r="F529" s="3" t="str">
        <f t="shared" si="10"/>
        <v>[phecode 433.3]_Cerebral ischemia</v>
      </c>
      <c r="I529" s="3" t="s">
        <v>1003</v>
      </c>
      <c r="J529" s="3" t="s">
        <v>1524</v>
      </c>
      <c r="M529"/>
    </row>
    <row r="530" spans="1:19" hidden="1" x14ac:dyDescent="0.25">
      <c r="A530" s="3" t="s">
        <v>724</v>
      </c>
      <c r="B530" s="3" t="s">
        <v>317</v>
      </c>
      <c r="C530" s="3" t="s">
        <v>865</v>
      </c>
      <c r="D530" s="3" t="s">
        <v>886</v>
      </c>
      <c r="E530" s="3" t="s">
        <v>865</v>
      </c>
      <c r="F530" s="3" t="str">
        <f t="shared" si="10"/>
        <v>[phecode 433.31]_Transient cerebral ischemia</v>
      </c>
      <c r="I530" s="3" t="s">
        <v>1003</v>
      </c>
      <c r="J530" s="3" t="s">
        <v>1524</v>
      </c>
      <c r="M530"/>
    </row>
    <row r="531" spans="1:19" hidden="1" x14ac:dyDescent="0.25">
      <c r="A531" s="3" t="s">
        <v>756</v>
      </c>
      <c r="B531" s="3" t="s">
        <v>349</v>
      </c>
      <c r="C531" s="3" t="s">
        <v>865</v>
      </c>
      <c r="D531" s="3" t="s">
        <v>886</v>
      </c>
      <c r="E531" s="3" t="s">
        <v>865</v>
      </c>
      <c r="F531" s="3" t="str">
        <f t="shared" si="10"/>
        <v>[phecode 433.5]_Cerebral aneurysm</v>
      </c>
      <c r="I531" s="3" t="s">
        <v>1003</v>
      </c>
      <c r="J531" s="3" t="s">
        <v>1524</v>
      </c>
      <c r="M531"/>
    </row>
    <row r="532" spans="1:19" hidden="1" x14ac:dyDescent="0.25">
      <c r="A532" s="3" t="s">
        <v>713</v>
      </c>
      <c r="B532" s="3" t="s">
        <v>304</v>
      </c>
      <c r="C532" s="6" t="s">
        <v>865</v>
      </c>
      <c r="D532" s="3" t="s">
        <v>886</v>
      </c>
      <c r="E532" s="3" t="s">
        <v>865</v>
      </c>
      <c r="F532" s="3" t="str">
        <f t="shared" si="10"/>
        <v>[phecode 433.6]_Acute, but ill-defined cerebrovascular disease</v>
      </c>
      <c r="I532" s="3" t="s">
        <v>1003</v>
      </c>
      <c r="J532" s="3" t="s">
        <v>1524</v>
      </c>
      <c r="M532"/>
    </row>
    <row r="533" spans="1:19" hidden="1" x14ac:dyDescent="0.25">
      <c r="A533" s="3" t="s">
        <v>555</v>
      </c>
      <c r="B533" s="3" t="s">
        <v>147</v>
      </c>
      <c r="C533" s="3" t="s">
        <v>865</v>
      </c>
      <c r="D533" s="3" t="s">
        <v>886</v>
      </c>
      <c r="E533" s="3" t="s">
        <v>865</v>
      </c>
      <c r="F533" s="3" t="str">
        <f t="shared" si="10"/>
        <v>[phecode 433.8]_Late effects of cerebrovascular disease</v>
      </c>
      <c r="I533" s="3" t="s">
        <v>1003</v>
      </c>
      <c r="J533" s="3" t="s">
        <v>1524</v>
      </c>
      <c r="M533"/>
    </row>
    <row r="534" spans="1:19" hidden="1" x14ac:dyDescent="0.25">
      <c r="A534" s="3" t="s">
        <v>530</v>
      </c>
      <c r="B534" s="3" t="s">
        <v>121</v>
      </c>
      <c r="C534" s="3" t="s">
        <v>865</v>
      </c>
      <c r="D534" s="3" t="s">
        <v>886</v>
      </c>
      <c r="E534" s="3" t="s">
        <v>865</v>
      </c>
      <c r="F534" s="3" t="str">
        <f t="shared" si="10"/>
        <v>[phecode 440]_Atherosclerosis</v>
      </c>
      <c r="I534" s="3" t="s">
        <v>1003</v>
      </c>
      <c r="J534" s="3" t="s">
        <v>1524</v>
      </c>
      <c r="M534"/>
    </row>
    <row r="535" spans="1:19" hidden="1" x14ac:dyDescent="0.25">
      <c r="A535" s="3" t="s">
        <v>512</v>
      </c>
      <c r="B535" s="3" t="s">
        <v>104</v>
      </c>
      <c r="C535" s="3" t="s">
        <v>865</v>
      </c>
      <c r="D535" s="3" t="s">
        <v>886</v>
      </c>
      <c r="E535" s="3" t="s">
        <v>865</v>
      </c>
      <c r="F535" s="3" t="str">
        <f t="shared" si="10"/>
        <v>[phecode 440.1]_Atherosclerosis of renal artery</v>
      </c>
      <c r="I535" s="3" t="s">
        <v>1003</v>
      </c>
      <c r="J535" s="3" t="s">
        <v>1524</v>
      </c>
      <c r="M535"/>
    </row>
    <row r="536" spans="1:19" hidden="1" x14ac:dyDescent="0.25">
      <c r="A536" s="3" t="s">
        <v>527</v>
      </c>
      <c r="B536" s="3" t="s">
        <v>119</v>
      </c>
      <c r="C536" s="3" t="s">
        <v>865</v>
      </c>
      <c r="D536" s="3" t="s">
        <v>886</v>
      </c>
      <c r="E536" s="3" t="s">
        <v>865</v>
      </c>
      <c r="F536" s="3" t="str">
        <f t="shared" si="10"/>
        <v>[phecode 440.2]_Atherosclerosis of the extremities</v>
      </c>
      <c r="I536" s="3" t="s">
        <v>1003</v>
      </c>
      <c r="J536" s="3" t="s">
        <v>1524</v>
      </c>
      <c r="M536"/>
    </row>
    <row r="537" spans="1:19" hidden="1" x14ac:dyDescent="0.25">
      <c r="A537" s="3" t="s">
        <v>789</v>
      </c>
      <c r="B537" s="3" t="s">
        <v>380</v>
      </c>
      <c r="C537" s="3" t="s">
        <v>865</v>
      </c>
      <c r="D537" s="3" t="s">
        <v>886</v>
      </c>
      <c r="E537" s="3" t="s">
        <v>865</v>
      </c>
      <c r="F537" s="3" t="str">
        <f t="shared" si="10"/>
        <v>[phecode 440.21]_Atherosclerosis of native arteries of the extremities with ulceration or gangrene</v>
      </c>
      <c r="I537" s="3" t="s">
        <v>1003</v>
      </c>
      <c r="J537" s="3" t="s">
        <v>1524</v>
      </c>
      <c r="M537"/>
    </row>
    <row r="538" spans="1:19" hidden="1" x14ac:dyDescent="0.25">
      <c r="A538" s="3" t="s">
        <v>526</v>
      </c>
      <c r="B538" s="3" t="s">
        <v>118</v>
      </c>
      <c r="C538" s="3" t="s">
        <v>865</v>
      </c>
      <c r="D538" s="3" t="s">
        <v>886</v>
      </c>
      <c r="E538" s="3" t="s">
        <v>865</v>
      </c>
      <c r="F538" s="3" t="str">
        <f t="shared" si="10"/>
        <v>[phecode 440.22]_Atherosclerosis of native arteries of the extremities with intermittent claudication</v>
      </c>
      <c r="I538" s="3" t="s">
        <v>1003</v>
      </c>
      <c r="J538" s="3" t="s">
        <v>1524</v>
      </c>
      <c r="M538"/>
    </row>
    <row r="539" spans="1:19" hidden="1" x14ac:dyDescent="0.25">
      <c r="A539" s="3" t="s">
        <v>547</v>
      </c>
      <c r="B539" s="3" t="s">
        <v>138</v>
      </c>
      <c r="C539" s="3" t="s">
        <v>865</v>
      </c>
      <c r="D539" s="3" t="s">
        <v>886</v>
      </c>
      <c r="E539" s="3" t="s">
        <v>865</v>
      </c>
      <c r="F539" s="3" t="str">
        <f t="shared" si="10"/>
        <v>[phecode 440.9]_Atherosclerosis of aorta</v>
      </c>
      <c r="I539" s="3" t="s">
        <v>1003</v>
      </c>
      <c r="J539" s="3" t="s">
        <v>1524</v>
      </c>
      <c r="M539"/>
    </row>
    <row r="540" spans="1:19" hidden="1" x14ac:dyDescent="0.25">
      <c r="A540" s="3" t="s">
        <v>478</v>
      </c>
      <c r="B540" s="3" t="s">
        <v>72</v>
      </c>
      <c r="C540" s="3" t="s">
        <v>865</v>
      </c>
      <c r="D540" s="3" t="s">
        <v>886</v>
      </c>
      <c r="E540" s="3" t="s">
        <v>865</v>
      </c>
      <c r="F540" s="3" t="str">
        <f t="shared" si="10"/>
        <v>[phecode 442]_Other aneurysm</v>
      </c>
      <c r="I540" s="3" t="s">
        <v>1003</v>
      </c>
      <c r="J540" s="3" t="s">
        <v>1524</v>
      </c>
      <c r="L540"/>
      <c r="M540"/>
      <c r="O540" s="3"/>
    </row>
    <row r="541" spans="1:19" hidden="1" x14ac:dyDescent="0.25">
      <c r="A541" s="3" t="s">
        <v>480</v>
      </c>
      <c r="B541" s="3" t="s">
        <v>74</v>
      </c>
      <c r="C541" s="3" t="s">
        <v>865</v>
      </c>
      <c r="D541" s="3" t="s">
        <v>886</v>
      </c>
      <c r="E541" s="3" t="s">
        <v>865</v>
      </c>
      <c r="F541" s="3" t="str">
        <f t="shared" si="10"/>
        <v>[phecode 442.1]_Aortic aneurysm</v>
      </c>
      <c r="I541" s="3" t="s">
        <v>1003</v>
      </c>
      <c r="J541" s="3" t="s">
        <v>1524</v>
      </c>
      <c r="L541"/>
      <c r="M541" s="4"/>
      <c r="O541" s="3"/>
    </row>
    <row r="542" spans="1:19" hidden="1" x14ac:dyDescent="0.25">
      <c r="A542" s="3" t="s">
        <v>481</v>
      </c>
      <c r="B542" s="3" t="s">
        <v>75</v>
      </c>
      <c r="C542" s="6" t="s">
        <v>865</v>
      </c>
      <c r="D542" s="3" t="s">
        <v>886</v>
      </c>
      <c r="E542" s="3" t="s">
        <v>865</v>
      </c>
      <c r="F542" s="3" t="str">
        <f t="shared" si="10"/>
        <v>[phecode 442.11]_Abdominal aortic aneurysm</v>
      </c>
      <c r="I542" s="3" t="s">
        <v>1003</v>
      </c>
      <c r="J542" s="3" t="s">
        <v>1524</v>
      </c>
      <c r="L542"/>
      <c r="M542" s="4"/>
      <c r="O542" s="3"/>
    </row>
    <row r="543" spans="1:19" hidden="1" x14ac:dyDescent="0.25">
      <c r="A543" s="3" t="s">
        <v>757</v>
      </c>
      <c r="B543" s="3" t="s">
        <v>350</v>
      </c>
      <c r="C543" s="3" t="s">
        <v>865</v>
      </c>
      <c r="D543" s="3" t="s">
        <v>886</v>
      </c>
      <c r="E543" s="3" t="s">
        <v>865</v>
      </c>
      <c r="F543" s="3" t="str">
        <f t="shared" si="10"/>
        <v>[phecode 442.2]_Aneurysm of iliac artery</v>
      </c>
      <c r="I543" s="3" t="s">
        <v>1003</v>
      </c>
      <c r="J543" s="3" t="s">
        <v>1524</v>
      </c>
      <c r="L543"/>
      <c r="M543" s="4"/>
      <c r="O543" s="3"/>
    </row>
    <row r="544" spans="1:19" hidden="1" x14ac:dyDescent="0.25">
      <c r="A544" s="3" t="s">
        <v>737</v>
      </c>
      <c r="B544" s="3" t="s">
        <v>330</v>
      </c>
      <c r="C544" s="3" t="s">
        <v>865</v>
      </c>
      <c r="D544" s="3" t="s">
        <v>886</v>
      </c>
      <c r="E544" s="3" t="s">
        <v>865</v>
      </c>
      <c r="F544" s="3" t="str">
        <f t="shared" si="10"/>
        <v>[phecode 442.3]_Aneurysm of artery of lower extremity</v>
      </c>
      <c r="I544" s="3" t="s">
        <v>1003</v>
      </c>
      <c r="J544" s="3" t="s">
        <v>1524</v>
      </c>
      <c r="L544"/>
      <c r="M544" s="4"/>
      <c r="O544" s="3"/>
      <c r="Q544" s="6"/>
      <c r="R544" s="6"/>
      <c r="S544" s="6"/>
    </row>
    <row r="545" spans="1:15" hidden="1" x14ac:dyDescent="0.25">
      <c r="A545" s="3" t="s">
        <v>691</v>
      </c>
      <c r="B545" s="3" t="s">
        <v>282</v>
      </c>
      <c r="C545" s="3" t="s">
        <v>865</v>
      </c>
      <c r="D545" s="3" t="s">
        <v>886</v>
      </c>
      <c r="E545" s="3" t="s">
        <v>865</v>
      </c>
      <c r="F545" s="3" t="str">
        <f t="shared" si="10"/>
        <v>[phecode 442.8]_Aneurysm of other specified artery</v>
      </c>
      <c r="I545" s="3" t="s">
        <v>1003</v>
      </c>
      <c r="J545" s="3" t="s">
        <v>1524</v>
      </c>
      <c r="L545"/>
      <c r="M545" s="4"/>
      <c r="O545" s="3"/>
    </row>
    <row r="546" spans="1:15" hidden="1" x14ac:dyDescent="0.25">
      <c r="A546" s="3" t="s">
        <v>533</v>
      </c>
      <c r="B546" s="3" t="s">
        <v>124</v>
      </c>
      <c r="C546" s="3" t="s">
        <v>865</v>
      </c>
      <c r="D546" s="3" t="s">
        <v>886</v>
      </c>
      <c r="E546" s="3" t="s">
        <v>865</v>
      </c>
      <c r="F546" s="3" t="str">
        <f t="shared" si="10"/>
        <v>[phecode 443]_Peripheral vascular disease</v>
      </c>
      <c r="I546" s="3" t="s">
        <v>1003</v>
      </c>
      <c r="J546" s="3" t="s">
        <v>1524</v>
      </c>
      <c r="L546"/>
      <c r="M546" s="4"/>
      <c r="O546" s="3"/>
    </row>
    <row r="547" spans="1:15" hidden="1" x14ac:dyDescent="0.25">
      <c r="A547" s="3" t="s">
        <v>618</v>
      </c>
      <c r="B547" s="3" t="s">
        <v>209</v>
      </c>
      <c r="C547" s="3" t="s">
        <v>865</v>
      </c>
      <c r="D547" s="3" t="s">
        <v>886</v>
      </c>
      <c r="E547" s="3" t="s">
        <v>865</v>
      </c>
      <c r="F547" s="3" t="str">
        <f t="shared" si="10"/>
        <v>[phecode 443.7]_Peripheral angiopathy in diseases classified elsewhere</v>
      </c>
      <c r="I547" s="3" t="s">
        <v>1003</v>
      </c>
      <c r="J547" s="3" t="s">
        <v>1524</v>
      </c>
      <c r="L547"/>
      <c r="M547" s="4"/>
      <c r="O547" s="3"/>
    </row>
    <row r="548" spans="1:15" hidden="1" x14ac:dyDescent="0.25">
      <c r="A548" s="3" t="s">
        <v>654</v>
      </c>
      <c r="B548" s="3" t="s">
        <v>246</v>
      </c>
      <c r="C548" s="3" t="s">
        <v>865</v>
      </c>
      <c r="D548" s="3" t="s">
        <v>886</v>
      </c>
      <c r="E548" s="3" t="s">
        <v>865</v>
      </c>
      <c r="F548" s="3" t="str">
        <f t="shared" si="10"/>
        <v>[phecode 443.8]_Other specified peripheral vascular diseases</v>
      </c>
      <c r="I548" s="3" t="s">
        <v>1003</v>
      </c>
      <c r="J548" s="3" t="s">
        <v>1524</v>
      </c>
      <c r="L548"/>
      <c r="M548" s="4"/>
      <c r="O548" s="3"/>
    </row>
    <row r="549" spans="1:15" hidden="1" x14ac:dyDescent="0.25">
      <c r="A549" s="3" t="s">
        <v>529</v>
      </c>
      <c r="B549" s="3" t="s">
        <v>120</v>
      </c>
      <c r="C549" s="3" t="s">
        <v>865</v>
      </c>
      <c r="D549" s="3" t="s">
        <v>886</v>
      </c>
      <c r="E549" s="3" t="s">
        <v>865</v>
      </c>
      <c r="F549" s="3" t="str">
        <f t="shared" si="10"/>
        <v>[phecode 443.9]_Peripheral arterial disease</v>
      </c>
      <c r="I549" s="3" t="s">
        <v>1003</v>
      </c>
      <c r="J549" s="3" t="s">
        <v>1524</v>
      </c>
      <c r="L549"/>
      <c r="M549" s="4"/>
      <c r="O549" s="3"/>
    </row>
    <row r="550" spans="1:15" hidden="1" x14ac:dyDescent="0.25">
      <c r="A550" s="3" t="s">
        <v>749</v>
      </c>
      <c r="B550" s="3" t="s">
        <v>342</v>
      </c>
      <c r="C550" s="3" t="s">
        <v>865</v>
      </c>
      <c r="D550" s="3" t="s">
        <v>886</v>
      </c>
      <c r="E550" s="3" t="s">
        <v>865</v>
      </c>
      <c r="F550" s="3" t="str">
        <f t="shared" si="10"/>
        <v>[phecode 444]_Arterial embolism and thrombosis</v>
      </c>
      <c r="I550" s="3" t="s">
        <v>1003</v>
      </c>
      <c r="J550" s="3" t="s">
        <v>1524</v>
      </c>
      <c r="L550"/>
      <c r="M550" s="4"/>
      <c r="O550" s="3"/>
    </row>
    <row r="551" spans="1:15" hidden="1" x14ac:dyDescent="0.25">
      <c r="A551" s="3" t="s">
        <v>723</v>
      </c>
      <c r="B551" s="3" t="s">
        <v>316</v>
      </c>
      <c r="C551" s="3" t="s">
        <v>865</v>
      </c>
      <c r="D551" s="3" t="s">
        <v>886</v>
      </c>
      <c r="E551" s="3" t="s">
        <v>865</v>
      </c>
      <c r="F551" s="3" t="str">
        <f t="shared" si="10"/>
        <v>[phecode 444.1]_Arterial embolism and thrombosis of lower extremity artery</v>
      </c>
      <c r="I551" s="3" t="s">
        <v>1003</v>
      </c>
      <c r="J551" s="3" t="s">
        <v>1524</v>
      </c>
      <c r="L551"/>
      <c r="M551" s="4"/>
      <c r="O551" s="3"/>
    </row>
    <row r="552" spans="1:15" hidden="1" x14ac:dyDescent="0.25">
      <c r="A552" s="3" t="s">
        <v>508</v>
      </c>
      <c r="B552" s="3" t="s">
        <v>100</v>
      </c>
      <c r="C552" s="3" t="s">
        <v>865</v>
      </c>
      <c r="D552" s="3" t="s">
        <v>886</v>
      </c>
      <c r="E552" s="3" t="s">
        <v>865</v>
      </c>
      <c r="F552" s="3" t="str">
        <f t="shared" si="10"/>
        <v>[phecode 446.5]_Giant cell arteritis</v>
      </c>
      <c r="I552" s="3" t="s">
        <v>1003</v>
      </c>
      <c r="J552" s="3" t="s">
        <v>1524</v>
      </c>
      <c r="L552"/>
      <c r="M552" s="4"/>
      <c r="O552" s="3"/>
    </row>
    <row r="553" spans="1:15" hidden="1" x14ac:dyDescent="0.25">
      <c r="A553" s="3" t="s">
        <v>671</v>
      </c>
      <c r="B553" s="3" t="s">
        <v>263</v>
      </c>
      <c r="C553" s="3" t="s">
        <v>865</v>
      </c>
      <c r="D553" s="3" t="s">
        <v>886</v>
      </c>
      <c r="E553" s="3" t="s">
        <v>865</v>
      </c>
      <c r="F553" s="3" t="str">
        <f t="shared" si="10"/>
        <v>[phecode 446.9]_Arteritis NOS</v>
      </c>
      <c r="I553" s="3" t="s">
        <v>1003</v>
      </c>
      <c r="J553" s="3" t="s">
        <v>1524</v>
      </c>
      <c r="L553"/>
      <c r="M553" s="4"/>
      <c r="O553" s="3"/>
    </row>
    <row r="554" spans="1:15" hidden="1" x14ac:dyDescent="0.25">
      <c r="A554" s="3" t="s">
        <v>546</v>
      </c>
      <c r="B554" s="3" t="s">
        <v>137</v>
      </c>
      <c r="C554" s="3" t="s">
        <v>865</v>
      </c>
      <c r="D554" s="3" t="s">
        <v>886</v>
      </c>
      <c r="E554" s="3" t="s">
        <v>865</v>
      </c>
      <c r="F554" s="3" t="str">
        <f t="shared" si="10"/>
        <v>[phecode 447.1]_Stricture of artery</v>
      </c>
      <c r="I554" s="3" t="s">
        <v>1003</v>
      </c>
      <c r="J554" s="3" t="s">
        <v>1524</v>
      </c>
      <c r="L554"/>
      <c r="M554" s="4"/>
      <c r="O554" s="3"/>
    </row>
    <row r="555" spans="1:15" hidden="1" x14ac:dyDescent="0.25">
      <c r="A555" s="3" t="s">
        <v>777</v>
      </c>
      <c r="B555" s="3" t="s">
        <v>368</v>
      </c>
      <c r="C555" s="3" t="s">
        <v>865</v>
      </c>
      <c r="D555" s="3" t="s">
        <v>886</v>
      </c>
      <c r="E555" s="3" t="s">
        <v>865</v>
      </c>
      <c r="F555" s="3" t="str">
        <f t="shared" si="10"/>
        <v>[phecode 451]_Phlebitis and thrombophlebitis</v>
      </c>
      <c r="I555" s="3" t="s">
        <v>1003</v>
      </c>
      <c r="J555" s="3" t="s">
        <v>1524</v>
      </c>
      <c r="L555"/>
      <c r="M555" s="4"/>
      <c r="O555" s="3"/>
    </row>
    <row r="556" spans="1:15" hidden="1" x14ac:dyDescent="0.25">
      <c r="A556" s="3" t="s">
        <v>831</v>
      </c>
      <c r="B556" s="3" t="s">
        <v>425</v>
      </c>
      <c r="C556" s="3" t="s">
        <v>865</v>
      </c>
      <c r="D556" s="3" t="s">
        <v>886</v>
      </c>
      <c r="E556" s="3" t="s">
        <v>865</v>
      </c>
      <c r="F556" s="3" t="str">
        <f t="shared" si="10"/>
        <v>[phecode 451.2]_Phlebitis and thrombophlebitis of lower extremities</v>
      </c>
      <c r="I556" s="3" t="s">
        <v>1003</v>
      </c>
      <c r="J556" s="3" t="s">
        <v>1524</v>
      </c>
      <c r="L556"/>
      <c r="M556" s="4"/>
      <c r="O556" s="3"/>
    </row>
    <row r="557" spans="1:15" hidden="1" x14ac:dyDescent="0.25">
      <c r="A557" s="3" t="s">
        <v>784</v>
      </c>
      <c r="B557" s="3" t="s">
        <v>375</v>
      </c>
      <c r="C557" s="3" t="s">
        <v>865</v>
      </c>
      <c r="D557" s="3" t="s">
        <v>886</v>
      </c>
      <c r="E557" s="3" t="s">
        <v>865</v>
      </c>
      <c r="F557" s="3" t="str">
        <f t="shared" si="10"/>
        <v>[phecode 452]_Venous embolism &amp; thrombosis</v>
      </c>
      <c r="I557" s="3" t="s">
        <v>1003</v>
      </c>
      <c r="J557" s="3" t="s">
        <v>1524</v>
      </c>
      <c r="L557"/>
      <c r="M557" s="4"/>
      <c r="O557" s="3"/>
    </row>
    <row r="558" spans="1:15" hidden="1" x14ac:dyDescent="0.25">
      <c r="A558" s="3" t="s">
        <v>649</v>
      </c>
      <c r="B558" s="3" t="s">
        <v>241</v>
      </c>
      <c r="C558" s="3" t="s">
        <v>865</v>
      </c>
      <c r="D558" s="3" t="s">
        <v>886</v>
      </c>
      <c r="E558" s="3" t="s">
        <v>865</v>
      </c>
      <c r="F558" s="3" t="str">
        <f t="shared" si="10"/>
        <v>[phecode 452.2]_Deep vein thrombosis</v>
      </c>
      <c r="I558" s="3" t="s">
        <v>1003</v>
      </c>
      <c r="J558" s="3" t="s">
        <v>1524</v>
      </c>
      <c r="L558"/>
      <c r="M558" s="4"/>
      <c r="O558" s="3"/>
    </row>
    <row r="559" spans="1:15" hidden="1" x14ac:dyDescent="0.25">
      <c r="A559" s="3" t="s">
        <v>834</v>
      </c>
      <c r="B559" s="3" t="s">
        <v>428</v>
      </c>
      <c r="C559" s="3" t="s">
        <v>865</v>
      </c>
      <c r="D559" s="3" t="s">
        <v>886</v>
      </c>
      <c r="E559" s="3" t="s">
        <v>865</v>
      </c>
      <c r="F559" s="3" t="str">
        <f t="shared" si="10"/>
        <v>[phecode 453]_Chronic venous hypertension</v>
      </c>
      <c r="I559" s="3" t="s">
        <v>1003</v>
      </c>
      <c r="J559" s="3" t="s">
        <v>1524</v>
      </c>
      <c r="L559"/>
      <c r="M559" s="4"/>
      <c r="O559" s="3"/>
    </row>
    <row r="560" spans="1:15" hidden="1" x14ac:dyDescent="0.25">
      <c r="A560" s="3" t="s">
        <v>574</v>
      </c>
      <c r="B560" s="3" t="s">
        <v>166</v>
      </c>
      <c r="C560" s="3" t="s">
        <v>865</v>
      </c>
      <c r="D560" s="3" t="s">
        <v>886</v>
      </c>
      <c r="E560" s="3" t="s">
        <v>865</v>
      </c>
      <c r="F560" s="3" t="str">
        <f t="shared" si="10"/>
        <v>[phecode 454]_Varicose veins</v>
      </c>
      <c r="I560" s="3" t="s">
        <v>1003</v>
      </c>
      <c r="J560" s="3" t="s">
        <v>1524</v>
      </c>
      <c r="L560"/>
      <c r="M560" s="4"/>
      <c r="O560" s="3"/>
    </row>
    <row r="561" spans="1:15" hidden="1" x14ac:dyDescent="0.25">
      <c r="A561" s="3" t="s">
        <v>576</v>
      </c>
      <c r="B561" s="3" t="s">
        <v>168</v>
      </c>
      <c r="C561" s="3" t="s">
        <v>865</v>
      </c>
      <c r="D561" s="3" t="s">
        <v>886</v>
      </c>
      <c r="E561" s="3" t="s">
        <v>865</v>
      </c>
      <c r="F561" s="3" t="str">
        <f t="shared" si="10"/>
        <v>[phecode 454.1]_Varicose veins of lower extremity</v>
      </c>
      <c r="I561" s="3" t="s">
        <v>1003</v>
      </c>
      <c r="J561" s="3" t="s">
        <v>1524</v>
      </c>
      <c r="L561"/>
      <c r="M561" s="4"/>
      <c r="O561" s="3"/>
    </row>
    <row r="562" spans="1:15" hidden="1" x14ac:dyDescent="0.25">
      <c r="A562" s="3" t="s">
        <v>642</v>
      </c>
      <c r="B562" s="3" t="s">
        <v>235</v>
      </c>
      <c r="C562" s="3" t="s">
        <v>865</v>
      </c>
      <c r="D562" s="3" t="s">
        <v>886</v>
      </c>
      <c r="E562" s="3" t="s">
        <v>865</v>
      </c>
      <c r="F562" s="3" t="str">
        <f t="shared" si="10"/>
        <v>[phecode 454.11]_Varicose veins of lower extremity, symptomtic</v>
      </c>
      <c r="I562" s="3" t="s">
        <v>1003</v>
      </c>
      <c r="J562" s="3" t="s">
        <v>1524</v>
      </c>
      <c r="L562"/>
      <c r="M562" s="4"/>
      <c r="O562" s="3"/>
    </row>
    <row r="563" spans="1:15" hidden="1" x14ac:dyDescent="0.25">
      <c r="A563" s="3" t="s">
        <v>497</v>
      </c>
      <c r="B563" s="3" t="s">
        <v>89</v>
      </c>
      <c r="C563" s="3" t="s">
        <v>865</v>
      </c>
      <c r="D563" s="3" t="s">
        <v>886</v>
      </c>
      <c r="E563" s="3" t="s">
        <v>865</v>
      </c>
      <c r="F563" s="3" t="str">
        <f t="shared" si="10"/>
        <v>[phecode 455]_Hemorrhoids</v>
      </c>
      <c r="I563" s="3" t="s">
        <v>1002</v>
      </c>
      <c r="J563" s="3" t="s">
        <v>1002</v>
      </c>
      <c r="L563"/>
      <c r="M563" s="4"/>
      <c r="O563" s="3"/>
    </row>
    <row r="564" spans="1:15" hidden="1" x14ac:dyDescent="0.25">
      <c r="A564" s="3" t="s">
        <v>490</v>
      </c>
      <c r="B564" s="3" t="s">
        <v>83</v>
      </c>
      <c r="C564" s="3" t="s">
        <v>865</v>
      </c>
      <c r="D564" s="3" t="s">
        <v>886</v>
      </c>
      <c r="E564" s="3" t="s">
        <v>865</v>
      </c>
      <c r="F564" s="3" t="str">
        <f t="shared" si="10"/>
        <v>[phecode 456]_Chronic venous insufficiency</v>
      </c>
      <c r="I564" s="3" t="s">
        <v>1003</v>
      </c>
      <c r="J564" s="3" t="s">
        <v>1524</v>
      </c>
      <c r="L564"/>
      <c r="M564" s="4"/>
      <c r="O564" s="3"/>
    </row>
    <row r="565" spans="1:15" hidden="1" x14ac:dyDescent="0.25">
      <c r="A565" s="3" t="s">
        <v>801</v>
      </c>
      <c r="B565" s="3" t="s">
        <v>393</v>
      </c>
      <c r="C565" s="3" t="s">
        <v>865</v>
      </c>
      <c r="D565" s="3" t="s">
        <v>886</v>
      </c>
      <c r="E565" s="3" t="s">
        <v>865</v>
      </c>
      <c r="F565" s="3" t="str">
        <f t="shared" si="10"/>
        <v>[phecode 458]_Hypotension</v>
      </c>
      <c r="I565" s="3" t="s">
        <v>1003</v>
      </c>
      <c r="J565" s="3" t="s">
        <v>1003</v>
      </c>
      <c r="L565"/>
      <c r="M565" s="4"/>
      <c r="O565" s="3"/>
    </row>
    <row r="566" spans="1:15" hidden="1" x14ac:dyDescent="0.25">
      <c r="A566" s="3" t="s">
        <v>794</v>
      </c>
      <c r="B566" s="3" t="s">
        <v>386</v>
      </c>
      <c r="C566" s="3" t="s">
        <v>865</v>
      </c>
      <c r="D566" s="3" t="s">
        <v>886</v>
      </c>
      <c r="E566" s="3" t="s">
        <v>865</v>
      </c>
      <c r="F566" s="3" t="str">
        <f t="shared" si="10"/>
        <v>[phecode 458.1]_Orthostatic hypotension</v>
      </c>
      <c r="I566" s="3" t="s">
        <v>1003</v>
      </c>
      <c r="J566" s="3" t="s">
        <v>1524</v>
      </c>
      <c r="L566"/>
      <c r="M566" s="4"/>
      <c r="O566" s="3"/>
    </row>
    <row r="567" spans="1:15" hidden="1" x14ac:dyDescent="0.25">
      <c r="A567" s="3" t="s">
        <v>554</v>
      </c>
      <c r="B567" s="3" t="s">
        <v>146</v>
      </c>
      <c r="C567" s="3" t="s">
        <v>865</v>
      </c>
      <c r="D567" s="3" t="s">
        <v>886</v>
      </c>
      <c r="E567" s="3" t="s">
        <v>865</v>
      </c>
      <c r="F567" s="3" t="str">
        <f t="shared" si="10"/>
        <v>[phecode 458.2]_Iatrogenic hypotension</v>
      </c>
      <c r="I567" s="3" t="s">
        <v>1003</v>
      </c>
      <c r="J567" s="3" t="s">
        <v>1003</v>
      </c>
      <c r="L567"/>
      <c r="M567" s="4"/>
      <c r="O567" s="3"/>
    </row>
    <row r="568" spans="1:15" hidden="1" x14ac:dyDescent="0.25">
      <c r="A568" s="3" t="s">
        <v>696</v>
      </c>
      <c r="B568" s="3" t="s">
        <v>287</v>
      </c>
      <c r="C568" s="3" t="s">
        <v>865</v>
      </c>
      <c r="D568" s="3" t="s">
        <v>886</v>
      </c>
      <c r="E568" s="3" t="s">
        <v>865</v>
      </c>
      <c r="F568" s="3" t="str">
        <f t="shared" si="10"/>
        <v>[phecode 458.9]_Hypotension NOS</v>
      </c>
      <c r="I568" s="3" t="s">
        <v>1003</v>
      </c>
      <c r="J568" s="3" t="s">
        <v>1003</v>
      </c>
      <c r="L568"/>
      <c r="M568" s="4"/>
      <c r="O568" s="3"/>
    </row>
    <row r="569" spans="1:15" hidden="1" x14ac:dyDescent="0.25">
      <c r="A569" s="3" t="s">
        <v>648</v>
      </c>
      <c r="B569" s="3" t="s">
        <v>240</v>
      </c>
      <c r="C569" s="3" t="s">
        <v>865</v>
      </c>
      <c r="D569" s="3" t="s">
        <v>886</v>
      </c>
      <c r="E569" s="3" t="s">
        <v>865</v>
      </c>
      <c r="F569" s="3" t="str">
        <f t="shared" si="10"/>
        <v>[phecode 459]_Other disorders of circulatory system</v>
      </c>
      <c r="I569" s="3" t="s">
        <v>1003</v>
      </c>
      <c r="J569" s="3" t="s">
        <v>1524</v>
      </c>
      <c r="L569"/>
      <c r="M569" s="4"/>
      <c r="O569" s="3"/>
    </row>
    <row r="570" spans="1:15" hidden="1" x14ac:dyDescent="0.25">
      <c r="A570" s="3" t="s">
        <v>639</v>
      </c>
      <c r="B570" s="3" t="s">
        <v>232</v>
      </c>
      <c r="C570" s="3" t="s">
        <v>865</v>
      </c>
      <c r="D570" s="3" t="s">
        <v>886</v>
      </c>
      <c r="E570" s="3" t="s">
        <v>865</v>
      </c>
      <c r="F570" s="3" t="str">
        <f t="shared" si="10"/>
        <v>[phecode 459.1]_Hemorrhage NOS</v>
      </c>
      <c r="I570" s="3" t="s">
        <v>1002</v>
      </c>
      <c r="J570" s="3" t="s">
        <v>1002</v>
      </c>
      <c r="L570"/>
      <c r="M570" s="4"/>
      <c r="O570" s="3"/>
    </row>
    <row r="571" spans="1:15" hidden="1" x14ac:dyDescent="0.25">
      <c r="A571" s="3" t="s">
        <v>716</v>
      </c>
      <c r="B571" s="3" t="s">
        <v>307</v>
      </c>
      <c r="C571" s="3" t="s">
        <v>865</v>
      </c>
      <c r="D571" s="3" t="s">
        <v>886</v>
      </c>
      <c r="E571" s="3" t="s">
        <v>865</v>
      </c>
      <c r="F571" s="3" t="str">
        <f t="shared" si="10"/>
        <v>[phecode 459.9]_Circulatory disease NEC</v>
      </c>
      <c r="I571" s="3" t="s">
        <v>1003</v>
      </c>
      <c r="J571" s="3" t="s">
        <v>1524</v>
      </c>
      <c r="L571"/>
      <c r="M571" s="4"/>
      <c r="O571" s="3"/>
    </row>
    <row r="572" spans="1:15" hidden="1" x14ac:dyDescent="0.25">
      <c r="A572" s="3" t="s">
        <v>816</v>
      </c>
      <c r="B572" s="3" t="s">
        <v>407</v>
      </c>
      <c r="C572" s="3" t="s">
        <v>865</v>
      </c>
      <c r="D572" s="3" t="s">
        <v>886</v>
      </c>
      <c r="E572" s="3" t="s">
        <v>865</v>
      </c>
      <c r="F572" s="3" t="str">
        <f t="shared" si="10"/>
        <v>[phecode 471]_Nasal polyps</v>
      </c>
      <c r="I572" s="3" t="s">
        <v>1002</v>
      </c>
      <c r="J572" s="3" t="s">
        <v>1002</v>
      </c>
      <c r="L572"/>
      <c r="M572" s="4"/>
      <c r="O572" s="3"/>
    </row>
    <row r="573" spans="1:15" hidden="1" x14ac:dyDescent="0.25">
      <c r="A573" s="3" t="s">
        <v>641</v>
      </c>
      <c r="B573" s="3" t="s">
        <v>234</v>
      </c>
      <c r="C573" s="3" t="s">
        <v>865</v>
      </c>
      <c r="D573" s="3" t="s">
        <v>886</v>
      </c>
      <c r="E573" s="3" t="s">
        <v>865</v>
      </c>
      <c r="F573" s="3" t="str">
        <f t="shared" si="10"/>
        <v>[phecode 496]_Chronic airway obstruction</v>
      </c>
      <c r="I573" s="3" t="s">
        <v>1004</v>
      </c>
      <c r="J573" s="3" t="s">
        <v>1004</v>
      </c>
      <c r="L573"/>
      <c r="M573" s="4"/>
      <c r="O573" s="3"/>
    </row>
    <row r="574" spans="1:15" hidden="1" x14ac:dyDescent="0.25">
      <c r="A574" s="3" t="s">
        <v>820</v>
      </c>
      <c r="B574" s="3" t="s">
        <v>411</v>
      </c>
      <c r="C574" s="3" t="s">
        <v>865</v>
      </c>
      <c r="D574" s="3" t="s">
        <v>886</v>
      </c>
      <c r="E574" s="3" t="s">
        <v>865</v>
      </c>
      <c r="F574" s="3" t="str">
        <f t="shared" si="10"/>
        <v>[phecode 496.1]_Emphysema</v>
      </c>
      <c r="I574" s="3" t="s">
        <v>1002</v>
      </c>
      <c r="J574" s="3" t="s">
        <v>1515</v>
      </c>
      <c r="L574"/>
      <c r="M574" s="4"/>
      <c r="O574" s="3"/>
    </row>
    <row r="575" spans="1:15" hidden="1" x14ac:dyDescent="0.25">
      <c r="A575" s="3" t="s">
        <v>578</v>
      </c>
      <c r="B575" s="3" t="s">
        <v>170</v>
      </c>
      <c r="C575" s="3" t="s">
        <v>865</v>
      </c>
      <c r="D575" s="3" t="s">
        <v>886</v>
      </c>
      <c r="E575" s="3" t="s">
        <v>865</v>
      </c>
      <c r="F575" s="3" t="str">
        <f t="shared" si="10"/>
        <v>[phecode 496.3]_Bronchiectasis</v>
      </c>
      <c r="I575" s="3" t="s">
        <v>1004</v>
      </c>
      <c r="J575" s="3" t="s">
        <v>1004</v>
      </c>
      <c r="L575"/>
      <c r="M575" s="4"/>
      <c r="O575" s="3"/>
    </row>
    <row r="576" spans="1:15" hidden="1" x14ac:dyDescent="0.25">
      <c r="A576" s="3" t="s">
        <v>674</v>
      </c>
      <c r="B576" s="3" t="s">
        <v>266</v>
      </c>
      <c r="C576" s="3" t="s">
        <v>865</v>
      </c>
      <c r="D576" s="3" t="s">
        <v>886</v>
      </c>
      <c r="E576" s="3" t="s">
        <v>865</v>
      </c>
      <c r="F576" s="3" t="str">
        <f t="shared" si="10"/>
        <v>[phecode 504.1]_Idiopathic fibrosing alveolitis</v>
      </c>
      <c r="I576" s="3" t="s">
        <v>1002</v>
      </c>
      <c r="J576" s="3" t="s">
        <v>1515</v>
      </c>
      <c r="L576"/>
      <c r="M576" s="4"/>
      <c r="O576" s="3"/>
    </row>
    <row r="577" spans="1:15" hidden="1" x14ac:dyDescent="0.25">
      <c r="A577" s="3" t="s">
        <v>767</v>
      </c>
      <c r="B577" s="3" t="s">
        <v>359</v>
      </c>
      <c r="C577" s="3" t="s">
        <v>865</v>
      </c>
      <c r="D577" s="3" t="s">
        <v>886</v>
      </c>
      <c r="E577" s="3" t="s">
        <v>865</v>
      </c>
      <c r="F577" s="3" t="str">
        <f t="shared" si="10"/>
        <v>[phecode 505]_Other pulmonary inflamation or edema</v>
      </c>
      <c r="I577" s="3" t="s">
        <v>1002</v>
      </c>
      <c r="J577" s="3" t="s">
        <v>1515</v>
      </c>
      <c r="L577"/>
      <c r="M577" s="4"/>
      <c r="O577" s="3"/>
    </row>
    <row r="578" spans="1:15" hidden="1" x14ac:dyDescent="0.25">
      <c r="A578" s="3" t="s">
        <v>515</v>
      </c>
      <c r="B578" s="3" t="s">
        <v>107</v>
      </c>
      <c r="C578" s="3" t="s">
        <v>865</v>
      </c>
      <c r="D578" s="3" t="s">
        <v>886</v>
      </c>
      <c r="E578" s="3" t="s">
        <v>865</v>
      </c>
      <c r="F578" s="3" t="str">
        <f t="shared" si="10"/>
        <v>[phecode 506]_Empyema and pneumothorax</v>
      </c>
      <c r="I578" s="3" t="s">
        <v>1002</v>
      </c>
      <c r="J578" s="3" t="s">
        <v>1515</v>
      </c>
      <c r="L578"/>
      <c r="M578" s="4"/>
      <c r="O578" s="3"/>
    </row>
    <row r="579" spans="1:15" hidden="1" x14ac:dyDescent="0.25">
      <c r="A579" s="3" t="s">
        <v>837</v>
      </c>
      <c r="B579" s="3" t="s">
        <v>431</v>
      </c>
      <c r="C579" s="3" t="s">
        <v>865</v>
      </c>
      <c r="D579" s="3" t="s">
        <v>886</v>
      </c>
      <c r="E579" s="3" t="s">
        <v>865</v>
      </c>
      <c r="F579" s="3" t="str">
        <f t="shared" si="10"/>
        <v>[phecode 507]_Pleurisy; pleural effusion</v>
      </c>
      <c r="I579" s="3" t="s">
        <v>1004</v>
      </c>
      <c r="J579" s="3" t="s">
        <v>1004</v>
      </c>
      <c r="L579"/>
      <c r="M579" s="4"/>
      <c r="O579" s="3"/>
    </row>
    <row r="580" spans="1:15" hidden="1" x14ac:dyDescent="0.25">
      <c r="A580" s="3" t="s">
        <v>768</v>
      </c>
      <c r="B580" s="3" t="s">
        <v>360</v>
      </c>
      <c r="C580" s="3" t="s">
        <v>865</v>
      </c>
      <c r="D580" s="3" t="s">
        <v>886</v>
      </c>
      <c r="E580" s="3" t="s">
        <v>865</v>
      </c>
      <c r="F580" s="3" t="str">
        <f t="shared" ref="F580:F643" si="11">"["&amp;A580&amp;"]_"&amp;B580</f>
        <v>[phecode 509]_Respiratory failure; insufficiency; arrest</v>
      </c>
      <c r="I580" s="3" t="s">
        <v>1002</v>
      </c>
      <c r="J580" s="3" t="s">
        <v>1515</v>
      </c>
      <c r="L580"/>
      <c r="M580" s="4"/>
      <c r="O580" s="3"/>
    </row>
    <row r="581" spans="1:15" hidden="1" x14ac:dyDescent="0.25">
      <c r="A581" s="3" t="s">
        <v>771</v>
      </c>
      <c r="B581" s="3" t="s">
        <v>363</v>
      </c>
      <c r="C581" s="3" t="s">
        <v>865</v>
      </c>
      <c r="D581" s="3" t="s">
        <v>886</v>
      </c>
      <c r="E581" s="3" t="s">
        <v>865</v>
      </c>
      <c r="F581" s="3" t="str">
        <f t="shared" si="11"/>
        <v>[phecode 509.1]_Respiratory failure</v>
      </c>
      <c r="I581" s="3" t="s">
        <v>1002</v>
      </c>
      <c r="J581" s="3" t="s">
        <v>1515</v>
      </c>
      <c r="L581"/>
      <c r="M581" s="4"/>
      <c r="O581" s="3"/>
    </row>
    <row r="582" spans="1:15" hidden="1" x14ac:dyDescent="0.25">
      <c r="A582" s="3" t="s">
        <v>592</v>
      </c>
      <c r="B582" s="3" t="s">
        <v>184</v>
      </c>
      <c r="C582" s="3" t="s">
        <v>865</v>
      </c>
      <c r="D582" s="3" t="s">
        <v>886</v>
      </c>
      <c r="E582" s="3" t="s">
        <v>865</v>
      </c>
      <c r="F582" s="3" t="str">
        <f t="shared" si="11"/>
        <v>[phecode 509.2]_Respiratory insufficiency</v>
      </c>
      <c r="I582" s="3" t="s">
        <v>1002</v>
      </c>
      <c r="J582" s="3" t="s">
        <v>1515</v>
      </c>
      <c r="M582" s="4"/>
      <c r="O582" s="3"/>
    </row>
    <row r="583" spans="1:15" hidden="1" x14ac:dyDescent="0.25">
      <c r="A583" s="3" t="s">
        <v>770</v>
      </c>
      <c r="B583" s="3" t="s">
        <v>362</v>
      </c>
      <c r="C583" s="6" t="s">
        <v>865</v>
      </c>
      <c r="D583" s="3" t="s">
        <v>886</v>
      </c>
      <c r="E583" s="3" t="s">
        <v>865</v>
      </c>
      <c r="F583" s="3" t="str">
        <f t="shared" si="11"/>
        <v>[phecode 512.3]_Abnormal chest sounds</v>
      </c>
      <c r="I583" s="3" t="s">
        <v>998</v>
      </c>
      <c r="J583" s="3" t="s">
        <v>998</v>
      </c>
      <c r="M583" s="4"/>
      <c r="O583" s="3"/>
    </row>
    <row r="584" spans="1:15" hidden="1" x14ac:dyDescent="0.25">
      <c r="A584" s="3" t="s">
        <v>523</v>
      </c>
      <c r="B584" s="3" t="s">
        <v>115</v>
      </c>
      <c r="C584" s="3" t="s">
        <v>865</v>
      </c>
      <c r="D584" s="3" t="s">
        <v>886</v>
      </c>
      <c r="E584" s="3" t="s">
        <v>865</v>
      </c>
      <c r="F584" s="3" t="str">
        <f t="shared" si="11"/>
        <v>[phecode 513.3]_Hypoventilation</v>
      </c>
      <c r="I584" s="3" t="s">
        <v>1002</v>
      </c>
      <c r="J584" s="3" t="s">
        <v>1515</v>
      </c>
      <c r="M584" s="4"/>
      <c r="O584" s="3"/>
    </row>
    <row r="585" spans="1:15" hidden="1" x14ac:dyDescent="0.25">
      <c r="A585" s="3" t="s">
        <v>843</v>
      </c>
      <c r="B585" s="3" t="s">
        <v>437</v>
      </c>
      <c r="C585" s="3" t="s">
        <v>865</v>
      </c>
      <c r="D585" s="3" t="s">
        <v>886</v>
      </c>
      <c r="E585" s="3" t="s">
        <v>865</v>
      </c>
      <c r="F585" s="3" t="str">
        <f t="shared" si="11"/>
        <v>[phecode 513.31]_Apnea</v>
      </c>
      <c r="I585" s="3" t="s">
        <v>1002</v>
      </c>
      <c r="J585" s="3" t="s">
        <v>1002</v>
      </c>
      <c r="M585" s="4"/>
      <c r="O585" s="3"/>
    </row>
    <row r="586" spans="1:15" hidden="1" x14ac:dyDescent="0.25">
      <c r="A586" s="3" t="s">
        <v>670</v>
      </c>
      <c r="B586" s="3" t="s">
        <v>262</v>
      </c>
      <c r="C586" s="3" t="s">
        <v>865</v>
      </c>
      <c r="D586" s="3" t="s">
        <v>886</v>
      </c>
      <c r="E586" s="3" t="s">
        <v>865</v>
      </c>
      <c r="F586" s="3" t="str">
        <f t="shared" si="11"/>
        <v>[phecode 516.1]_Hemoptysis</v>
      </c>
      <c r="I586" s="3" t="s">
        <v>1002</v>
      </c>
      <c r="J586" s="3" t="s">
        <v>1002</v>
      </c>
      <c r="M586" s="4"/>
      <c r="O586" s="3"/>
    </row>
    <row r="587" spans="1:15" hidden="1" x14ac:dyDescent="0.25">
      <c r="A587" s="3" t="s">
        <v>493</v>
      </c>
      <c r="B587" s="3" t="s">
        <v>86</v>
      </c>
      <c r="C587" s="3" t="s">
        <v>865</v>
      </c>
      <c r="D587" s="3" t="s">
        <v>886</v>
      </c>
      <c r="E587" s="3" t="s">
        <v>865</v>
      </c>
      <c r="F587" s="3" t="str">
        <f t="shared" si="11"/>
        <v>[phecode 529.6]_Glossodynia</v>
      </c>
      <c r="I587" s="3" t="s">
        <v>1002</v>
      </c>
      <c r="J587" s="3" t="s">
        <v>1002</v>
      </c>
      <c r="M587" s="4"/>
      <c r="O587" s="3"/>
    </row>
    <row r="588" spans="1:15" hidden="1" x14ac:dyDescent="0.25">
      <c r="A588" s="3" t="s">
        <v>688</v>
      </c>
      <c r="B588" s="3" t="s">
        <v>279</v>
      </c>
      <c r="C588" s="3" t="s">
        <v>865</v>
      </c>
      <c r="D588" s="3" t="s">
        <v>886</v>
      </c>
      <c r="E588" s="3" t="s">
        <v>865</v>
      </c>
      <c r="F588" s="3" t="str">
        <f t="shared" si="11"/>
        <v>[phecode 53]_Herpes zoster</v>
      </c>
      <c r="I588" s="3" t="s">
        <v>1010</v>
      </c>
      <c r="J588" s="3" t="s">
        <v>1010</v>
      </c>
      <c r="M588" s="4"/>
      <c r="O588" s="3"/>
    </row>
    <row r="589" spans="1:15" hidden="1" x14ac:dyDescent="0.25">
      <c r="A589" s="3" t="s">
        <v>615</v>
      </c>
      <c r="B589" s="3" t="s">
        <v>206</v>
      </c>
      <c r="C589" s="3" t="s">
        <v>865</v>
      </c>
      <c r="D589" s="3" t="s">
        <v>886</v>
      </c>
      <c r="E589" s="3" t="s">
        <v>865</v>
      </c>
      <c r="F589" s="3" t="str">
        <f t="shared" si="11"/>
        <v>[phecode 53.1]_Herpes zoster with nervous system complications</v>
      </c>
      <c r="I589" s="3" t="s">
        <v>1010</v>
      </c>
      <c r="J589" s="3" t="s">
        <v>1010</v>
      </c>
      <c r="M589" s="4"/>
      <c r="O589" s="3"/>
    </row>
    <row r="590" spans="1:15" hidden="1" x14ac:dyDescent="0.25">
      <c r="A590" s="3" t="s">
        <v>778</v>
      </c>
      <c r="B590" s="3" t="s">
        <v>1513</v>
      </c>
      <c r="C590" s="3" t="s">
        <v>865</v>
      </c>
      <c r="D590" s="3" t="s">
        <v>886</v>
      </c>
      <c r="E590" s="3" t="s">
        <v>865</v>
      </c>
      <c r="F590" s="3" t="str">
        <f t="shared" si="11"/>
        <v>[phecode 530.13]_Barrett'S esophagus</v>
      </c>
      <c r="I590" s="3" t="s">
        <v>1004</v>
      </c>
      <c r="J590" s="3" t="s">
        <v>1004</v>
      </c>
      <c r="M590" s="4"/>
      <c r="O590" s="3"/>
    </row>
    <row r="591" spans="1:15" hidden="1" x14ac:dyDescent="0.25">
      <c r="A591" s="3" t="s">
        <v>566</v>
      </c>
      <c r="B591" s="3" t="s">
        <v>158</v>
      </c>
      <c r="C591" s="3" t="s">
        <v>865</v>
      </c>
      <c r="D591" s="3" t="s">
        <v>886</v>
      </c>
      <c r="E591" s="3" t="s">
        <v>865</v>
      </c>
      <c r="F591" s="3" t="str">
        <f t="shared" si="11"/>
        <v>[phecode 530.6]_Diverticulum of esophagus, acquired</v>
      </c>
      <c r="I591" s="3" t="s">
        <v>1002</v>
      </c>
      <c r="J591" s="3" t="s">
        <v>1002</v>
      </c>
      <c r="M591" s="4"/>
      <c r="O591" s="3"/>
    </row>
    <row r="592" spans="1:15" hidden="1" x14ac:dyDescent="0.25">
      <c r="A592" s="3" t="s">
        <v>755</v>
      </c>
      <c r="B592" s="3" t="s">
        <v>348</v>
      </c>
      <c r="C592" s="3" t="s">
        <v>865</v>
      </c>
      <c r="D592" s="3" t="s">
        <v>886</v>
      </c>
      <c r="E592" s="3" t="s">
        <v>865</v>
      </c>
      <c r="F592" s="3" t="str">
        <f t="shared" si="11"/>
        <v>[phecode 532]_Dysphagia</v>
      </c>
      <c r="I592" s="3" t="s">
        <v>1002</v>
      </c>
      <c r="J592" s="3" t="s">
        <v>1002</v>
      </c>
      <c r="M592" s="4"/>
      <c r="O592" s="3"/>
    </row>
    <row r="593" spans="1:15" hidden="1" x14ac:dyDescent="0.25">
      <c r="A593" s="3" t="s">
        <v>463</v>
      </c>
      <c r="B593" s="3" t="s">
        <v>58</v>
      </c>
      <c r="C593" s="3" t="s">
        <v>865</v>
      </c>
      <c r="D593" s="3" t="s">
        <v>886</v>
      </c>
      <c r="E593" s="3" t="s">
        <v>865</v>
      </c>
      <c r="F593" s="3" t="str">
        <f t="shared" si="11"/>
        <v>[phecode 555]_Inflammatory bowel disease</v>
      </c>
      <c r="I593" s="3" t="s">
        <v>1004</v>
      </c>
      <c r="J593" s="3" t="s">
        <v>1004</v>
      </c>
      <c r="M593" s="4"/>
      <c r="O593" s="3"/>
    </row>
    <row r="594" spans="1:15" hidden="1" x14ac:dyDescent="0.25">
      <c r="A594" s="3" t="s">
        <v>635</v>
      </c>
      <c r="B594" s="3" t="s">
        <v>228</v>
      </c>
      <c r="C594" s="3" t="s">
        <v>865</v>
      </c>
      <c r="D594" s="3" t="s">
        <v>886</v>
      </c>
      <c r="E594" s="3" t="s">
        <v>865</v>
      </c>
      <c r="F594" s="3" t="str">
        <f t="shared" si="11"/>
        <v>[phecode 556.11]_Angiodysplasia of intestine</v>
      </c>
      <c r="I594" s="3" t="s">
        <v>1002</v>
      </c>
      <c r="J594" s="3" t="s">
        <v>1002</v>
      </c>
      <c r="M594" s="4"/>
      <c r="O594" s="3"/>
    </row>
    <row r="595" spans="1:15" hidden="1" x14ac:dyDescent="0.25">
      <c r="A595" s="3" t="s">
        <v>735</v>
      </c>
      <c r="B595" s="3" t="s">
        <v>328</v>
      </c>
      <c r="C595" s="3" t="s">
        <v>865</v>
      </c>
      <c r="D595" s="3" t="s">
        <v>886</v>
      </c>
      <c r="E595" s="3" t="s">
        <v>865</v>
      </c>
      <c r="F595" s="3" t="str">
        <f t="shared" si="11"/>
        <v>[phecode 560.1]_Paralytic ileus</v>
      </c>
      <c r="I595" s="3" t="s">
        <v>1002</v>
      </c>
      <c r="J595" s="3" t="s">
        <v>1002</v>
      </c>
      <c r="M595" s="4"/>
      <c r="O595" s="3"/>
    </row>
    <row r="596" spans="1:15" hidden="1" x14ac:dyDescent="0.25">
      <c r="A596" s="3" t="s">
        <v>541</v>
      </c>
      <c r="B596" s="3" t="s">
        <v>132</v>
      </c>
      <c r="C596" s="3" t="s">
        <v>865</v>
      </c>
      <c r="D596" s="3" t="s">
        <v>886</v>
      </c>
      <c r="E596" s="3" t="s">
        <v>865</v>
      </c>
      <c r="F596" s="3" t="str">
        <f t="shared" si="11"/>
        <v>[phecode 562]_Diverticulosis and diverticulitis</v>
      </c>
      <c r="I596" s="3" t="s">
        <v>1002</v>
      </c>
      <c r="J596" s="3" t="s">
        <v>1002</v>
      </c>
      <c r="M596" s="4"/>
      <c r="O596" s="3"/>
    </row>
    <row r="597" spans="1:15" hidden="1" x14ac:dyDescent="0.25">
      <c r="A597" s="3" t="s">
        <v>531</v>
      </c>
      <c r="B597" s="3" t="s">
        <v>122</v>
      </c>
      <c r="C597" s="3" t="s">
        <v>865</v>
      </c>
      <c r="D597" s="3" t="s">
        <v>886</v>
      </c>
      <c r="E597" s="3" t="s">
        <v>865</v>
      </c>
      <c r="F597" s="3" t="str">
        <f t="shared" si="11"/>
        <v>[phecode 562.1]_Diverticulosis</v>
      </c>
      <c r="I597" s="3" t="s">
        <v>1002</v>
      </c>
      <c r="J597" s="3" t="s">
        <v>1002</v>
      </c>
      <c r="M597" s="4"/>
      <c r="O597" s="3"/>
    </row>
    <row r="598" spans="1:15" hidden="1" x14ac:dyDescent="0.25">
      <c r="A598" s="3" t="s">
        <v>739</v>
      </c>
      <c r="B598" s="3" t="s">
        <v>332</v>
      </c>
      <c r="C598" s="3" t="s">
        <v>865</v>
      </c>
      <c r="D598" s="3" t="s">
        <v>886</v>
      </c>
      <c r="E598" s="3" t="s">
        <v>865</v>
      </c>
      <c r="F598" s="3" t="str">
        <f t="shared" si="11"/>
        <v>[phecode 562.2]_Diverticulitis</v>
      </c>
      <c r="I598" s="3" t="s">
        <v>1004</v>
      </c>
      <c r="J598" s="3" t="s">
        <v>1004</v>
      </c>
      <c r="M598" s="4"/>
      <c r="O598" s="3"/>
    </row>
    <row r="599" spans="1:15" hidden="1" x14ac:dyDescent="0.25">
      <c r="A599" s="3" t="s">
        <v>823</v>
      </c>
      <c r="B599" s="3" t="s">
        <v>415</v>
      </c>
      <c r="C599" s="3" t="s">
        <v>865</v>
      </c>
      <c r="D599" s="3" t="s">
        <v>886</v>
      </c>
      <c r="E599" s="3" t="s">
        <v>865</v>
      </c>
      <c r="F599" s="3" t="str">
        <f t="shared" si="11"/>
        <v>[phecode 565.1]_Anal and rectal polyp</v>
      </c>
      <c r="I599" s="3" t="s">
        <v>1002</v>
      </c>
      <c r="J599" s="3" t="s">
        <v>1002</v>
      </c>
      <c r="M599" s="4"/>
      <c r="O599" s="3"/>
    </row>
    <row r="600" spans="1:15" hidden="1" x14ac:dyDescent="0.25">
      <c r="A600" s="3" t="s">
        <v>721</v>
      </c>
      <c r="B600" s="3" t="s">
        <v>312</v>
      </c>
      <c r="C600" s="3" t="s">
        <v>865</v>
      </c>
      <c r="D600" s="3" t="s">
        <v>886</v>
      </c>
      <c r="E600" s="3" t="s">
        <v>865</v>
      </c>
      <c r="F600" s="3" t="str">
        <f t="shared" si="11"/>
        <v>[phecode 574.2]_Calculus of bile duct</v>
      </c>
      <c r="I600" s="3" t="s">
        <v>1002</v>
      </c>
      <c r="J600" s="3" t="s">
        <v>1002</v>
      </c>
      <c r="M600" s="4"/>
      <c r="O600" s="3"/>
    </row>
    <row r="601" spans="1:15" hidden="1" x14ac:dyDescent="0.25">
      <c r="A601" s="3" t="s">
        <v>562</v>
      </c>
      <c r="B601" s="3" t="s">
        <v>154</v>
      </c>
      <c r="C601" s="3" t="s">
        <v>865</v>
      </c>
      <c r="D601" s="3" t="s">
        <v>886</v>
      </c>
      <c r="E601" s="3" t="s">
        <v>865</v>
      </c>
      <c r="F601" s="3" t="str">
        <f t="shared" si="11"/>
        <v>[phecode 577.2]_Chronic pancreatitis</v>
      </c>
      <c r="I601" s="3" t="s">
        <v>1004</v>
      </c>
      <c r="J601" s="3" t="s">
        <v>1004</v>
      </c>
      <c r="M601" s="4"/>
      <c r="O601" s="3"/>
    </row>
    <row r="602" spans="1:15" hidden="1" x14ac:dyDescent="0.25">
      <c r="A602" s="3" t="s">
        <v>705</v>
      </c>
      <c r="B602" s="3" t="s">
        <v>296</v>
      </c>
      <c r="C602" s="3" t="s">
        <v>865</v>
      </c>
      <c r="D602" s="3" t="s">
        <v>886</v>
      </c>
      <c r="E602" s="3" t="s">
        <v>865</v>
      </c>
      <c r="F602" s="3" t="str">
        <f t="shared" si="11"/>
        <v>[phecode 577.3]_Cyst and pseudocyst of pancreas</v>
      </c>
      <c r="I602" s="3" t="s">
        <v>1002</v>
      </c>
      <c r="J602" s="3" t="s">
        <v>1002</v>
      </c>
      <c r="M602" s="4"/>
      <c r="O602" s="3"/>
    </row>
    <row r="603" spans="1:15" hidden="1" x14ac:dyDescent="0.25">
      <c r="A603" s="3" t="s">
        <v>542</v>
      </c>
      <c r="B603" s="3" t="s">
        <v>133</v>
      </c>
      <c r="C603" s="3" t="s">
        <v>865</v>
      </c>
      <c r="D603" s="3" t="s">
        <v>886</v>
      </c>
      <c r="E603" s="3" t="s">
        <v>865</v>
      </c>
      <c r="F603" s="3" t="str">
        <f t="shared" si="11"/>
        <v>[phecode 578]_Gastrointestinal hemorrhage</v>
      </c>
      <c r="I603" s="3" t="s">
        <v>1002</v>
      </c>
      <c r="J603" s="3" t="s">
        <v>1002</v>
      </c>
      <c r="M603" s="4"/>
      <c r="O603" s="3"/>
    </row>
    <row r="604" spans="1:15" hidden="1" x14ac:dyDescent="0.25">
      <c r="A604" s="3" t="s">
        <v>492</v>
      </c>
      <c r="B604" s="3" t="s">
        <v>85</v>
      </c>
      <c r="C604" s="3" t="s">
        <v>865</v>
      </c>
      <c r="D604" s="3" t="s">
        <v>886</v>
      </c>
      <c r="E604" s="3" t="s">
        <v>865</v>
      </c>
      <c r="F604" s="3" t="str">
        <f t="shared" si="11"/>
        <v>[phecode 578.1]_Hematemesis</v>
      </c>
      <c r="I604" s="3" t="s">
        <v>1002</v>
      </c>
      <c r="J604" s="3" t="s">
        <v>1002</v>
      </c>
      <c r="M604" s="4"/>
      <c r="O604" s="3"/>
    </row>
    <row r="605" spans="1:15" hidden="1" x14ac:dyDescent="0.25">
      <c r="A605" s="3" t="s">
        <v>534</v>
      </c>
      <c r="B605" s="3" t="s">
        <v>125</v>
      </c>
      <c r="C605" s="3" t="s">
        <v>865</v>
      </c>
      <c r="D605" s="3" t="s">
        <v>886</v>
      </c>
      <c r="E605" s="3" t="s">
        <v>865</v>
      </c>
      <c r="F605" s="3" t="str">
        <f t="shared" si="11"/>
        <v>[phecode 578.8]_Hemorrhage of rectum and anus</v>
      </c>
      <c r="I605" s="3" t="s">
        <v>1002</v>
      </c>
      <c r="J605" s="3" t="s">
        <v>1002</v>
      </c>
      <c r="M605" s="4"/>
      <c r="O605" s="3"/>
    </row>
    <row r="606" spans="1:15" hidden="1" x14ac:dyDescent="0.25">
      <c r="A606" s="3" t="s">
        <v>860</v>
      </c>
      <c r="B606" s="3" t="s">
        <v>453</v>
      </c>
      <c r="C606" s="3" t="s">
        <v>865</v>
      </c>
      <c r="D606" s="3" t="s">
        <v>886</v>
      </c>
      <c r="E606" s="3" t="s">
        <v>865</v>
      </c>
      <c r="F606" s="3" t="str">
        <f t="shared" si="11"/>
        <v>[phecode 578.9]_Hemorrhage of gastrointestinal tract</v>
      </c>
      <c r="I606" s="3" t="s">
        <v>1002</v>
      </c>
      <c r="J606" s="3" t="s">
        <v>1002</v>
      </c>
      <c r="M606" s="4"/>
      <c r="O606" s="3"/>
    </row>
    <row r="607" spans="1:15" hidden="1" x14ac:dyDescent="0.25">
      <c r="A607" s="3" t="s">
        <v>620</v>
      </c>
      <c r="B607" s="3" t="s">
        <v>211</v>
      </c>
      <c r="C607" s="3" t="s">
        <v>865</v>
      </c>
      <c r="D607" s="3" t="s">
        <v>886</v>
      </c>
      <c r="E607" s="3" t="s">
        <v>865</v>
      </c>
      <c r="F607" s="3" t="str">
        <f t="shared" si="11"/>
        <v>[phecode 580]_Nephritis; nephrosis; renal sclerosis</v>
      </c>
      <c r="I607" s="3" t="s">
        <v>1528</v>
      </c>
      <c r="J607" s="3" t="s">
        <v>1528</v>
      </c>
      <c r="M607" s="4"/>
      <c r="O607" s="3"/>
    </row>
    <row r="608" spans="1:15" hidden="1" x14ac:dyDescent="0.25">
      <c r="A608" s="3" t="s">
        <v>748</v>
      </c>
      <c r="B608" s="3" t="s">
        <v>341</v>
      </c>
      <c r="C608" s="3" t="s">
        <v>865</v>
      </c>
      <c r="D608" s="3" t="s">
        <v>886</v>
      </c>
      <c r="E608" s="3" t="s">
        <v>865</v>
      </c>
      <c r="F608" s="3" t="str">
        <f t="shared" si="11"/>
        <v>[phecode 580.2]_Nephrotic syndrome without mention of glomerulonephritis</v>
      </c>
      <c r="I608" s="3" t="s">
        <v>1528</v>
      </c>
      <c r="J608" s="3" t="s">
        <v>1528</v>
      </c>
      <c r="M608" s="4"/>
      <c r="O608" s="3"/>
    </row>
    <row r="609" spans="1:15" hidden="1" x14ac:dyDescent="0.25">
      <c r="A609" s="3" t="s">
        <v>619</v>
      </c>
      <c r="B609" s="3" t="s">
        <v>210</v>
      </c>
      <c r="C609" s="3" t="s">
        <v>865</v>
      </c>
      <c r="D609" s="3" t="s">
        <v>886</v>
      </c>
      <c r="E609" s="3" t="s">
        <v>865</v>
      </c>
      <c r="F609" s="3" t="str">
        <f t="shared" si="11"/>
        <v>[phecode 580.3]_Nephritis and nephropathy without mention of glomerulonephritis</v>
      </c>
      <c r="I609" s="3" t="s">
        <v>1528</v>
      </c>
      <c r="J609" s="3" t="s">
        <v>1528</v>
      </c>
      <c r="M609" s="4"/>
      <c r="O609" s="3"/>
    </row>
    <row r="610" spans="1:15" hidden="1" x14ac:dyDescent="0.25">
      <c r="A610" s="3" t="s">
        <v>616</v>
      </c>
      <c r="B610" s="3" t="s">
        <v>207</v>
      </c>
      <c r="C610" s="3" t="s">
        <v>865</v>
      </c>
      <c r="D610" s="3" t="s">
        <v>886</v>
      </c>
      <c r="E610" s="3" t="s">
        <v>865</v>
      </c>
      <c r="F610" s="3" t="str">
        <f t="shared" si="11"/>
        <v>[phecode 580.31]_Nephritis and nephropathy in diseases classified elsewhere</v>
      </c>
      <c r="I610" s="3" t="s">
        <v>1528</v>
      </c>
      <c r="J610" s="3" t="s">
        <v>1528</v>
      </c>
      <c r="M610" s="4"/>
      <c r="O610" s="3"/>
    </row>
    <row r="611" spans="1:15" hidden="1" x14ac:dyDescent="0.25">
      <c r="A611" s="3" t="s">
        <v>633</v>
      </c>
      <c r="B611" s="3" t="s">
        <v>226</v>
      </c>
      <c r="C611" s="3" t="s">
        <v>865</v>
      </c>
      <c r="D611" s="3" t="s">
        <v>886</v>
      </c>
      <c r="E611" s="3" t="s">
        <v>865</v>
      </c>
      <c r="F611" s="3" t="str">
        <f t="shared" si="11"/>
        <v>[phecode 580.32]_Nephritis &amp; nephropathy</v>
      </c>
      <c r="I611" s="3" t="s">
        <v>1528</v>
      </c>
      <c r="J611" s="3" t="s">
        <v>1528</v>
      </c>
      <c r="M611" s="4"/>
      <c r="O611" s="3"/>
    </row>
    <row r="612" spans="1:15" hidden="1" x14ac:dyDescent="0.25">
      <c r="A612" s="3" t="s">
        <v>489</v>
      </c>
      <c r="B612" s="3" t="s">
        <v>82</v>
      </c>
      <c r="C612" s="3" t="s">
        <v>865</v>
      </c>
      <c r="D612" s="3" t="s">
        <v>886</v>
      </c>
      <c r="E612" s="3" t="s">
        <v>865</v>
      </c>
      <c r="F612" s="3" t="str">
        <f t="shared" si="11"/>
        <v>[phecode 585]_Renal failure</v>
      </c>
      <c r="I612" s="3" t="s">
        <v>1528</v>
      </c>
      <c r="J612" s="3" t="s">
        <v>1528</v>
      </c>
      <c r="M612" s="4"/>
      <c r="O612" s="3"/>
    </row>
    <row r="613" spans="1:15" hidden="1" x14ac:dyDescent="0.25">
      <c r="A613" s="3" t="s">
        <v>682</v>
      </c>
      <c r="B613" s="3" t="s">
        <v>273</v>
      </c>
      <c r="C613" s="6" t="s">
        <v>865</v>
      </c>
      <c r="D613" s="3" t="s">
        <v>886</v>
      </c>
      <c r="E613" s="3" t="s">
        <v>865</v>
      </c>
      <c r="F613" s="3" t="str">
        <f t="shared" si="11"/>
        <v>[phecode 585.1]_Acute renal failure</v>
      </c>
      <c r="I613" s="3" t="s">
        <v>1528</v>
      </c>
      <c r="J613" s="3" t="s">
        <v>1528</v>
      </c>
      <c r="M613" s="4"/>
      <c r="O613" s="3"/>
    </row>
    <row r="614" spans="1:15" hidden="1" x14ac:dyDescent="0.25">
      <c r="A614" s="3" t="s">
        <v>631</v>
      </c>
      <c r="B614" s="3" t="s">
        <v>224</v>
      </c>
      <c r="C614" s="3" t="s">
        <v>865</v>
      </c>
      <c r="D614" s="3" t="s">
        <v>886</v>
      </c>
      <c r="E614" s="3" t="s">
        <v>865</v>
      </c>
      <c r="F614" s="3" t="str">
        <f t="shared" si="11"/>
        <v>[phecode 585.2]_Renal failure NOS</v>
      </c>
      <c r="I614" s="3" t="s">
        <v>1528</v>
      </c>
      <c r="J614" s="3" t="s">
        <v>1528</v>
      </c>
      <c r="M614" s="4"/>
      <c r="O614" s="3"/>
    </row>
    <row r="615" spans="1:15" hidden="1" x14ac:dyDescent="0.25">
      <c r="A615" s="3" t="s">
        <v>680</v>
      </c>
      <c r="B615" s="3" t="s">
        <v>271</v>
      </c>
      <c r="C615" s="3" t="s">
        <v>865</v>
      </c>
      <c r="D615" s="3" t="s">
        <v>886</v>
      </c>
      <c r="E615" s="3" t="s">
        <v>865</v>
      </c>
      <c r="F615" s="3" t="str">
        <f t="shared" si="11"/>
        <v>[phecode 585.3]_Chronic renal failure</v>
      </c>
      <c r="I615" s="3" t="s">
        <v>1528</v>
      </c>
      <c r="J615" s="3" t="s">
        <v>1528</v>
      </c>
      <c r="M615" s="4"/>
      <c r="O615" s="3"/>
    </row>
    <row r="616" spans="1:15" hidden="1" x14ac:dyDescent="0.25">
      <c r="A616" s="3" t="s">
        <v>746</v>
      </c>
      <c r="B616" s="3" t="s">
        <v>339</v>
      </c>
      <c r="C616" s="3" t="s">
        <v>865</v>
      </c>
      <c r="D616" s="3" t="s">
        <v>886</v>
      </c>
      <c r="E616" s="3" t="s">
        <v>865</v>
      </c>
      <c r="F616" s="3" t="str">
        <f t="shared" si="11"/>
        <v>[phecode 585.32]_End stage renal disease</v>
      </c>
      <c r="I616" s="3" t="s">
        <v>1528</v>
      </c>
      <c r="J616" s="3" t="s">
        <v>1528</v>
      </c>
      <c r="M616" s="4"/>
      <c r="O616" s="3"/>
    </row>
    <row r="617" spans="1:15" hidden="1" x14ac:dyDescent="0.25">
      <c r="A617" s="3" t="s">
        <v>475</v>
      </c>
      <c r="B617" s="3" t="s">
        <v>70</v>
      </c>
      <c r="C617" s="3" t="s">
        <v>865</v>
      </c>
      <c r="D617" s="3" t="s">
        <v>886</v>
      </c>
      <c r="E617" s="3" t="s">
        <v>865</v>
      </c>
      <c r="F617" s="3" t="str">
        <f t="shared" si="11"/>
        <v>[phecode 585.4]_Chronic kidney disease, Stage I or II</v>
      </c>
      <c r="I617" s="3" t="s">
        <v>1528</v>
      </c>
      <c r="J617" s="3" t="s">
        <v>1528</v>
      </c>
      <c r="M617" s="4"/>
      <c r="O617" s="3"/>
    </row>
    <row r="618" spans="1:15" hidden="1" x14ac:dyDescent="0.25">
      <c r="A618" s="3" t="s">
        <v>598</v>
      </c>
      <c r="B618" s="3" t="s">
        <v>189</v>
      </c>
      <c r="C618" s="3" t="s">
        <v>865</v>
      </c>
      <c r="D618" s="3" t="s">
        <v>886</v>
      </c>
      <c r="E618" s="3" t="s">
        <v>865</v>
      </c>
      <c r="F618" s="3" t="str">
        <f t="shared" si="11"/>
        <v>[phecode 586]_Other disorders of the kidney and ureters</v>
      </c>
      <c r="I618" s="3" t="s">
        <v>1528</v>
      </c>
      <c r="J618" s="3" t="s">
        <v>1528</v>
      </c>
      <c r="M618" s="4"/>
      <c r="O618" s="3"/>
    </row>
    <row r="619" spans="1:15" hidden="1" x14ac:dyDescent="0.25">
      <c r="A619" s="3" t="s">
        <v>604</v>
      </c>
      <c r="B619" s="3" t="s">
        <v>194</v>
      </c>
      <c r="C619" s="3" t="s">
        <v>865</v>
      </c>
      <c r="D619" s="3" t="s">
        <v>886</v>
      </c>
      <c r="E619" s="3" t="s">
        <v>865</v>
      </c>
      <c r="F619" s="3" t="str">
        <f t="shared" si="11"/>
        <v>[phecode 586.2]_Cyst of kidney, acquired</v>
      </c>
      <c r="I619" s="3" t="s">
        <v>1528</v>
      </c>
      <c r="J619" s="3" t="s">
        <v>1528</v>
      </c>
      <c r="M619" s="4"/>
      <c r="O619" s="3"/>
    </row>
    <row r="620" spans="1:15" hidden="1" x14ac:dyDescent="0.25">
      <c r="A620" s="3" t="s">
        <v>684</v>
      </c>
      <c r="B620" s="3" t="s">
        <v>275</v>
      </c>
      <c r="C620" s="3" t="s">
        <v>865</v>
      </c>
      <c r="D620" s="3" t="s">
        <v>886</v>
      </c>
      <c r="E620" s="3" t="s">
        <v>865</v>
      </c>
      <c r="F620" s="3" t="str">
        <f t="shared" si="11"/>
        <v>[phecode 586.3]_Vascular disorders of kidney/hypertrophy</v>
      </c>
      <c r="I620" s="3" t="s">
        <v>1003</v>
      </c>
      <c r="J620" s="3" t="s">
        <v>1524</v>
      </c>
      <c r="M620" s="4"/>
      <c r="O620" s="3"/>
    </row>
    <row r="621" spans="1:15" hidden="1" x14ac:dyDescent="0.25">
      <c r="A621" s="3" t="s">
        <v>552</v>
      </c>
      <c r="B621" s="3" t="s">
        <v>1514</v>
      </c>
      <c r="C621" s="3" t="s">
        <v>865</v>
      </c>
      <c r="D621" s="3" t="s">
        <v>886</v>
      </c>
      <c r="E621" s="3" t="s">
        <v>865</v>
      </c>
      <c r="F621" s="3" t="str">
        <f t="shared" si="11"/>
        <v>[phecode 587]_Kidney replaced by transplant</v>
      </c>
      <c r="I621" s="3" t="s">
        <v>998</v>
      </c>
      <c r="J621" s="3" t="s">
        <v>998</v>
      </c>
      <c r="M621" s="4"/>
      <c r="O621" s="3"/>
    </row>
    <row r="622" spans="1:15" hidden="1" x14ac:dyDescent="0.25">
      <c r="A622" s="3" t="s">
        <v>797</v>
      </c>
      <c r="B622" s="3" t="s">
        <v>389</v>
      </c>
      <c r="C622" s="3" t="s">
        <v>865</v>
      </c>
      <c r="D622" s="3" t="s">
        <v>886</v>
      </c>
      <c r="E622" s="3" t="s">
        <v>865</v>
      </c>
      <c r="F622" s="3" t="str">
        <f t="shared" si="11"/>
        <v>[phecode 588]_Disorders resulting from impaired renal function</v>
      </c>
      <c r="I622" s="3" t="s">
        <v>1528</v>
      </c>
      <c r="J622" s="3" t="s">
        <v>1528</v>
      </c>
      <c r="M622" s="4"/>
      <c r="O622" s="3"/>
    </row>
    <row r="623" spans="1:15" hidden="1" x14ac:dyDescent="0.25">
      <c r="A623" s="3" t="s">
        <v>632</v>
      </c>
      <c r="B623" s="3" t="s">
        <v>225</v>
      </c>
      <c r="C623" s="3" t="s">
        <v>865</v>
      </c>
      <c r="D623" s="3" t="s">
        <v>886</v>
      </c>
      <c r="E623" s="3" t="s">
        <v>865</v>
      </c>
      <c r="F623" s="3" t="str">
        <f t="shared" si="11"/>
        <v>[phecode 588.2]_Secondary hyperparathyroidism (of renal origin)</v>
      </c>
      <c r="I623" s="3" t="s">
        <v>1002</v>
      </c>
      <c r="J623" s="3" t="s">
        <v>1002</v>
      </c>
      <c r="M623" s="4"/>
      <c r="O623" s="3"/>
    </row>
    <row r="624" spans="1:15" hidden="1" x14ac:dyDescent="0.25">
      <c r="A624" s="3" t="s">
        <v>568</v>
      </c>
      <c r="B624" s="3" t="s">
        <v>160</v>
      </c>
      <c r="C624" s="6" t="s">
        <v>865</v>
      </c>
      <c r="D624" s="3" t="s">
        <v>886</v>
      </c>
      <c r="E624" s="3" t="s">
        <v>865</v>
      </c>
      <c r="F624" s="3" t="str">
        <f t="shared" si="11"/>
        <v>[phecode 589]_Abnormal kidney function</v>
      </c>
      <c r="I624" s="3" t="s">
        <v>1528</v>
      </c>
      <c r="J624" s="3" t="s">
        <v>1528</v>
      </c>
      <c r="M624" s="4"/>
      <c r="O624" s="3"/>
    </row>
    <row r="625" spans="1:15" hidden="1" x14ac:dyDescent="0.25">
      <c r="A625" s="3" t="s">
        <v>667</v>
      </c>
      <c r="B625" s="3" t="s">
        <v>259</v>
      </c>
      <c r="C625" s="3" t="s">
        <v>865</v>
      </c>
      <c r="D625" s="3" t="s">
        <v>886</v>
      </c>
      <c r="E625" s="3" t="s">
        <v>865</v>
      </c>
      <c r="F625" s="3" t="str">
        <f t="shared" si="11"/>
        <v>[phecode 590]_Infections of kidney</v>
      </c>
      <c r="I625" s="3" t="s">
        <v>1010</v>
      </c>
      <c r="J625" s="3" t="s">
        <v>1010</v>
      </c>
      <c r="M625" s="4"/>
      <c r="O625" s="3"/>
    </row>
    <row r="626" spans="1:15" hidden="1" x14ac:dyDescent="0.25">
      <c r="A626" s="3" t="s">
        <v>858</v>
      </c>
      <c r="B626" s="3" t="s">
        <v>451</v>
      </c>
      <c r="C626" s="3" t="s">
        <v>865</v>
      </c>
      <c r="D626" s="3" t="s">
        <v>886</v>
      </c>
      <c r="E626" s="3" t="s">
        <v>865</v>
      </c>
      <c r="F626" s="3" t="str">
        <f t="shared" si="11"/>
        <v>[phecode 593]_Hematuria</v>
      </c>
      <c r="I626" s="3" t="s">
        <v>1528</v>
      </c>
      <c r="J626" s="3" t="s">
        <v>1528</v>
      </c>
      <c r="M626" s="4"/>
      <c r="O626" s="3"/>
    </row>
    <row r="627" spans="1:15" hidden="1" x14ac:dyDescent="0.25">
      <c r="A627" s="3" t="s">
        <v>491</v>
      </c>
      <c r="B627" s="3" t="s">
        <v>84</v>
      </c>
      <c r="C627" s="3" t="s">
        <v>865</v>
      </c>
      <c r="D627" s="3" t="s">
        <v>886</v>
      </c>
      <c r="E627" s="3" t="s">
        <v>865</v>
      </c>
      <c r="F627" s="3" t="str">
        <f t="shared" si="11"/>
        <v>[phecode 593.2]_Microscopic hematuria</v>
      </c>
      <c r="I627" s="3" t="s">
        <v>1528</v>
      </c>
      <c r="J627" s="3" t="s">
        <v>1528</v>
      </c>
      <c r="M627" s="4"/>
      <c r="O627" s="3"/>
    </row>
    <row r="628" spans="1:15" hidden="1" x14ac:dyDescent="0.25">
      <c r="A628" s="3" t="s">
        <v>742</v>
      </c>
      <c r="B628" s="3" t="s">
        <v>335</v>
      </c>
      <c r="C628" s="3" t="s">
        <v>865</v>
      </c>
      <c r="D628" s="3" t="s">
        <v>886</v>
      </c>
      <c r="E628" s="3" t="s">
        <v>865</v>
      </c>
      <c r="F628" s="3" t="str">
        <f t="shared" si="11"/>
        <v>[phecode 594.1]_Calculus of kidney</v>
      </c>
      <c r="I628" s="3" t="s">
        <v>1528</v>
      </c>
      <c r="J628" s="3" t="s">
        <v>1528</v>
      </c>
      <c r="M628" s="4"/>
      <c r="O628" s="3"/>
    </row>
    <row r="629" spans="1:15" hidden="1" x14ac:dyDescent="0.25">
      <c r="A629" s="3" t="s">
        <v>841</v>
      </c>
      <c r="B629" s="3" t="s">
        <v>435</v>
      </c>
      <c r="C629" s="3" t="s">
        <v>865</v>
      </c>
      <c r="D629" s="3" t="s">
        <v>886</v>
      </c>
      <c r="E629" s="3" t="s">
        <v>865</v>
      </c>
      <c r="F629" s="3" t="str">
        <f t="shared" si="11"/>
        <v>[phecode 594.2]_Calculus of lower urinary tract</v>
      </c>
      <c r="I629" s="3" t="s">
        <v>1528</v>
      </c>
      <c r="J629" s="3" t="s">
        <v>1528</v>
      </c>
      <c r="M629" s="4"/>
      <c r="O629" s="3"/>
    </row>
    <row r="630" spans="1:15" hidden="1" x14ac:dyDescent="0.25">
      <c r="A630" s="3" t="s">
        <v>603</v>
      </c>
      <c r="B630" s="3" t="s">
        <v>193</v>
      </c>
      <c r="C630" s="3" t="s">
        <v>865</v>
      </c>
      <c r="D630" s="3" t="s">
        <v>886</v>
      </c>
      <c r="E630" s="3" t="s">
        <v>865</v>
      </c>
      <c r="F630" s="3" t="str">
        <f t="shared" si="11"/>
        <v>[phecode 594.3]_Calculus of ureter</v>
      </c>
      <c r="I630" s="3" t="s">
        <v>1528</v>
      </c>
      <c r="J630" s="3" t="s">
        <v>1528</v>
      </c>
      <c r="M630" s="4"/>
      <c r="O630" s="3"/>
    </row>
    <row r="631" spans="1:15" hidden="1" x14ac:dyDescent="0.25">
      <c r="A631" s="3" t="s">
        <v>622</v>
      </c>
      <c r="B631" s="3" t="s">
        <v>215</v>
      </c>
      <c r="C631" s="3" t="s">
        <v>865</v>
      </c>
      <c r="D631" s="3" t="s">
        <v>886</v>
      </c>
      <c r="E631" s="3" t="s">
        <v>865</v>
      </c>
      <c r="F631" s="3" t="str">
        <f t="shared" si="11"/>
        <v>[phecode 596.1]_Bladder neck obstruction</v>
      </c>
      <c r="I631" s="3" t="s">
        <v>1528</v>
      </c>
      <c r="J631" s="3" t="s">
        <v>1528</v>
      </c>
      <c r="M631" s="4"/>
      <c r="O631" s="3"/>
    </row>
    <row r="632" spans="1:15" hidden="1" x14ac:dyDescent="0.25">
      <c r="A632" s="3" t="s">
        <v>793</v>
      </c>
      <c r="B632" s="3" t="s">
        <v>385</v>
      </c>
      <c r="C632" s="3" t="s">
        <v>865</v>
      </c>
      <c r="D632" s="3" t="s">
        <v>886</v>
      </c>
      <c r="E632" s="3" t="s">
        <v>865</v>
      </c>
      <c r="F632" s="3" t="str">
        <f t="shared" si="11"/>
        <v>[phecode 599.4]_Urinary incontinence</v>
      </c>
      <c r="I632" s="3" t="s">
        <v>1002</v>
      </c>
      <c r="J632" s="3" t="s">
        <v>1002</v>
      </c>
      <c r="M632" s="4"/>
      <c r="O632" s="3"/>
    </row>
    <row r="633" spans="1:15" hidden="1" x14ac:dyDescent="0.25">
      <c r="A633" s="3" t="s">
        <v>822</v>
      </c>
      <c r="B633" s="3" t="s">
        <v>413</v>
      </c>
      <c r="C633" s="3" t="s">
        <v>865</v>
      </c>
      <c r="D633" s="3" t="s">
        <v>886</v>
      </c>
      <c r="E633" s="3" t="s">
        <v>865</v>
      </c>
      <c r="F633" s="3" t="str">
        <f t="shared" si="11"/>
        <v>[phecode 599.5]_Frequency of urination and polyuria</v>
      </c>
      <c r="I633" s="3" t="s">
        <v>1528</v>
      </c>
      <c r="J633" s="3" t="s">
        <v>1528</v>
      </c>
      <c r="M633" s="4"/>
      <c r="O633" s="3"/>
    </row>
    <row r="634" spans="1:15" hidden="1" x14ac:dyDescent="0.25">
      <c r="A634" s="3" t="s">
        <v>676</v>
      </c>
      <c r="B634" s="3" t="s">
        <v>267</v>
      </c>
      <c r="C634" s="3" t="s">
        <v>865</v>
      </c>
      <c r="D634" s="3" t="s">
        <v>886</v>
      </c>
      <c r="E634" s="3" t="s">
        <v>865</v>
      </c>
      <c r="F634" s="3" t="str">
        <f t="shared" si="11"/>
        <v>[phecode 600]_Hyperplasia of prostate</v>
      </c>
      <c r="I634" s="3" t="s">
        <v>1002</v>
      </c>
      <c r="J634" s="3" t="s">
        <v>1002</v>
      </c>
      <c r="M634" s="4"/>
      <c r="O634" s="3"/>
    </row>
    <row r="635" spans="1:15" hidden="1" x14ac:dyDescent="0.25">
      <c r="A635" s="3" t="s">
        <v>469</v>
      </c>
      <c r="B635" s="3" t="s">
        <v>64</v>
      </c>
      <c r="C635" s="3" t="s">
        <v>865</v>
      </c>
      <c r="D635" s="3" t="s">
        <v>886</v>
      </c>
      <c r="E635" s="3" t="s">
        <v>865</v>
      </c>
      <c r="F635" s="3" t="str">
        <f t="shared" si="11"/>
        <v>[phecode 601]_Inflammatory diseases of prostate</v>
      </c>
      <c r="I635" s="3" t="s">
        <v>1004</v>
      </c>
      <c r="J635" s="3" t="s">
        <v>1004</v>
      </c>
      <c r="M635" s="4"/>
      <c r="O635" s="3"/>
    </row>
    <row r="636" spans="1:15" hidden="1" x14ac:dyDescent="0.25">
      <c r="A636" s="3" t="s">
        <v>819</v>
      </c>
      <c r="B636" s="3" t="s">
        <v>410</v>
      </c>
      <c r="C636" s="3" t="s">
        <v>865</v>
      </c>
      <c r="D636" s="3" t="s">
        <v>886</v>
      </c>
      <c r="E636" s="3" t="s">
        <v>865</v>
      </c>
      <c r="F636" s="3" t="str">
        <f t="shared" si="11"/>
        <v>[phecode 601.12]_Chronic prostatitis</v>
      </c>
      <c r="I636" s="3" t="s">
        <v>1002</v>
      </c>
      <c r="J636" s="3" t="s">
        <v>1002</v>
      </c>
      <c r="M636" s="4"/>
      <c r="O636" s="3"/>
    </row>
    <row r="637" spans="1:15" hidden="1" x14ac:dyDescent="0.25">
      <c r="A637" s="3" t="s">
        <v>668</v>
      </c>
      <c r="B637" s="3" t="s">
        <v>260</v>
      </c>
      <c r="C637" s="3" t="s">
        <v>865</v>
      </c>
      <c r="D637" s="3" t="s">
        <v>886</v>
      </c>
      <c r="E637" s="3" t="s">
        <v>865</v>
      </c>
      <c r="F637" s="3" t="str">
        <f t="shared" si="11"/>
        <v>[phecode 602]_Other disorders of prostate</v>
      </c>
      <c r="I637" s="3" t="s">
        <v>1002</v>
      </c>
      <c r="J637" s="3" t="s">
        <v>1002</v>
      </c>
      <c r="M637" s="4"/>
      <c r="O637" s="3"/>
    </row>
    <row r="638" spans="1:15" hidden="1" x14ac:dyDescent="0.25">
      <c r="A638" s="3" t="s">
        <v>750</v>
      </c>
      <c r="B638" s="3" t="s">
        <v>343</v>
      </c>
      <c r="C638" s="3" t="s">
        <v>865</v>
      </c>
      <c r="D638" s="3" t="s">
        <v>886</v>
      </c>
      <c r="E638" s="3" t="s">
        <v>865</v>
      </c>
      <c r="F638" s="3" t="str">
        <f t="shared" si="11"/>
        <v>[phecode 605]_Erectile dysfunction</v>
      </c>
      <c r="I638" s="3" t="s">
        <v>1002</v>
      </c>
      <c r="J638" s="3" t="s">
        <v>1002</v>
      </c>
      <c r="M638" s="4"/>
      <c r="O638" s="3"/>
    </row>
    <row r="639" spans="1:15" hidden="1" x14ac:dyDescent="0.25">
      <c r="A639" s="3" t="s">
        <v>457</v>
      </c>
      <c r="B639" s="3" t="s">
        <v>52</v>
      </c>
      <c r="C639" s="3" t="s">
        <v>865</v>
      </c>
      <c r="D639" s="3" t="s">
        <v>886</v>
      </c>
      <c r="E639" s="3" t="s">
        <v>865</v>
      </c>
      <c r="F639" s="3" t="str">
        <f t="shared" si="11"/>
        <v>[phecode 609]_Male infertility and abnormal spermatozoa</v>
      </c>
      <c r="I639" s="3" t="s">
        <v>1002</v>
      </c>
      <c r="J639" s="3" t="s">
        <v>1002</v>
      </c>
      <c r="M639" s="4"/>
      <c r="O639" s="3"/>
    </row>
    <row r="640" spans="1:15" hidden="1" x14ac:dyDescent="0.25">
      <c r="A640" s="3" t="s">
        <v>458</v>
      </c>
      <c r="B640" s="3" t="s">
        <v>53</v>
      </c>
      <c r="C640" s="3" t="s">
        <v>865</v>
      </c>
      <c r="D640" s="3" t="s">
        <v>886</v>
      </c>
      <c r="E640" s="3" t="s">
        <v>865</v>
      </c>
      <c r="F640" s="3" t="str">
        <f t="shared" si="11"/>
        <v>[phecode 609.1]_Infertility, male</v>
      </c>
      <c r="I640" s="3" t="s">
        <v>1002</v>
      </c>
      <c r="J640" s="3" t="s">
        <v>1002</v>
      </c>
      <c r="M640" s="4"/>
      <c r="O640" s="3"/>
    </row>
    <row r="641" spans="1:15" hidden="1" x14ac:dyDescent="0.25">
      <c r="A641" s="3" t="s">
        <v>759</v>
      </c>
      <c r="B641" s="3" t="s">
        <v>352</v>
      </c>
      <c r="C641" s="6" t="s">
        <v>865</v>
      </c>
      <c r="D641" s="3" t="s">
        <v>886</v>
      </c>
      <c r="E641" s="3" t="s">
        <v>865</v>
      </c>
      <c r="F641" s="3" t="str">
        <f t="shared" si="11"/>
        <v>[phecode 611]_Abnormal findings on mammogram or breast exam</v>
      </c>
      <c r="I641" s="3" t="s">
        <v>998</v>
      </c>
      <c r="J641" s="3" t="s">
        <v>998</v>
      </c>
      <c r="M641" s="4"/>
      <c r="O641" s="3"/>
    </row>
    <row r="642" spans="1:15" hidden="1" x14ac:dyDescent="0.25">
      <c r="A642" s="3" t="s">
        <v>821</v>
      </c>
      <c r="B642" s="3" t="s">
        <v>412</v>
      </c>
      <c r="C642" s="6" t="s">
        <v>865</v>
      </c>
      <c r="D642" s="3" t="s">
        <v>886</v>
      </c>
      <c r="E642" s="3" t="s">
        <v>865</v>
      </c>
      <c r="F642" s="3" t="str">
        <f t="shared" si="11"/>
        <v>[phecode 611.1]_Abnormal mammogram</v>
      </c>
      <c r="I642" s="3" t="s">
        <v>998</v>
      </c>
      <c r="J642" s="3" t="s">
        <v>998</v>
      </c>
      <c r="M642" s="4"/>
      <c r="O642" s="3"/>
    </row>
    <row r="643" spans="1:15" hidden="1" x14ac:dyDescent="0.25">
      <c r="A643" s="3" t="s">
        <v>617</v>
      </c>
      <c r="B643" s="3" t="s">
        <v>208</v>
      </c>
      <c r="C643" s="3" t="s">
        <v>865</v>
      </c>
      <c r="D643" s="3" t="s">
        <v>886</v>
      </c>
      <c r="E643" s="3" t="s">
        <v>865</v>
      </c>
      <c r="F643" s="3" t="str">
        <f t="shared" si="11"/>
        <v>[phecode 611.11]_Mammographic microcalcification</v>
      </c>
      <c r="I643" s="3" t="s">
        <v>1002</v>
      </c>
      <c r="J643" s="3" t="s">
        <v>1002</v>
      </c>
      <c r="M643" s="4"/>
      <c r="O643" s="3"/>
    </row>
    <row r="644" spans="1:15" hidden="1" x14ac:dyDescent="0.25">
      <c r="A644" s="3" t="s">
        <v>687</v>
      </c>
      <c r="B644" s="3" t="s">
        <v>278</v>
      </c>
      <c r="C644" s="6" t="s">
        <v>865</v>
      </c>
      <c r="D644" s="3" t="s">
        <v>886</v>
      </c>
      <c r="E644" s="3" t="s">
        <v>865</v>
      </c>
      <c r="F644" s="3" t="str">
        <f t="shared" ref="F644:F707" si="12">"["&amp;A644&amp;"]_"&amp;B644</f>
        <v>[phecode 611.2]_Abnormal findings on radiological breast exam</v>
      </c>
      <c r="I644" s="3" t="s">
        <v>998</v>
      </c>
      <c r="J644" s="3" t="s">
        <v>998</v>
      </c>
      <c r="M644" s="4"/>
      <c r="O644" s="3"/>
    </row>
    <row r="645" spans="1:15" hidden="1" x14ac:dyDescent="0.25">
      <c r="A645" s="3" t="s">
        <v>536</v>
      </c>
      <c r="B645" s="3" t="s">
        <v>127</v>
      </c>
      <c r="C645" s="3" t="s">
        <v>865</v>
      </c>
      <c r="D645" s="3" t="s">
        <v>886</v>
      </c>
      <c r="E645" s="3" t="s">
        <v>865</v>
      </c>
      <c r="F645" s="3" t="str">
        <f t="shared" si="12"/>
        <v>[phecode 611.3]_Lump or mass in breast</v>
      </c>
      <c r="I645" s="3" t="s">
        <v>1002</v>
      </c>
      <c r="J645" s="3" t="s">
        <v>1002</v>
      </c>
      <c r="M645" s="4"/>
      <c r="O645" s="3"/>
    </row>
    <row r="646" spans="1:15" hidden="1" x14ac:dyDescent="0.25">
      <c r="A646" s="3" t="s">
        <v>781</v>
      </c>
      <c r="B646" s="3" t="s">
        <v>372</v>
      </c>
      <c r="C646" s="3" t="s">
        <v>865</v>
      </c>
      <c r="D646" s="3" t="s">
        <v>886</v>
      </c>
      <c r="E646" s="3" t="s">
        <v>865</v>
      </c>
      <c r="F646" s="3" t="str">
        <f t="shared" si="12"/>
        <v>[phecode 613.1]_Inflammatory disease of breast</v>
      </c>
      <c r="I646" s="3" t="s">
        <v>1004</v>
      </c>
      <c r="J646" s="3" t="s">
        <v>1004</v>
      </c>
      <c r="M646" s="4"/>
      <c r="O646" s="3"/>
    </row>
    <row r="647" spans="1:15" hidden="1" x14ac:dyDescent="0.25">
      <c r="A647" s="3" t="s">
        <v>853</v>
      </c>
      <c r="B647" s="3" t="s">
        <v>23</v>
      </c>
      <c r="C647" s="3" t="s">
        <v>865</v>
      </c>
      <c r="D647" s="3" t="s">
        <v>886</v>
      </c>
      <c r="E647" s="3" t="s">
        <v>886</v>
      </c>
      <c r="F647" s="3" t="str">
        <f t="shared" si="12"/>
        <v>[phecode 615]_Endometriosis</v>
      </c>
      <c r="I647" s="3" t="s">
        <v>1004</v>
      </c>
      <c r="J647" s="3" t="s">
        <v>1004</v>
      </c>
      <c r="M647" s="4"/>
      <c r="O647" s="3"/>
    </row>
    <row r="648" spans="1:15" hidden="1" x14ac:dyDescent="0.25">
      <c r="A648" s="3" t="s">
        <v>726</v>
      </c>
      <c r="B648" s="3" t="s">
        <v>319</v>
      </c>
      <c r="C648" s="3" t="s">
        <v>865</v>
      </c>
      <c r="D648" s="3" t="s">
        <v>886</v>
      </c>
      <c r="E648" s="3" t="s">
        <v>865</v>
      </c>
      <c r="F648" s="3" t="str">
        <f t="shared" si="12"/>
        <v>[phecode 618]_Genital prolapse</v>
      </c>
      <c r="I648" s="3" t="s">
        <v>1002</v>
      </c>
      <c r="J648" s="3" t="s">
        <v>1002</v>
      </c>
      <c r="M648" s="4"/>
      <c r="O648" s="3"/>
    </row>
    <row r="649" spans="1:15" hidden="1" x14ac:dyDescent="0.25">
      <c r="A649" s="3" t="s">
        <v>673</v>
      </c>
      <c r="B649" s="3" t="s">
        <v>265</v>
      </c>
      <c r="C649" s="3" t="s">
        <v>865</v>
      </c>
      <c r="D649" s="3" t="s">
        <v>886</v>
      </c>
      <c r="E649" s="3" t="s">
        <v>865</v>
      </c>
      <c r="F649" s="3" t="str">
        <f t="shared" si="12"/>
        <v>[phecode 621]_Endometrial hyperplasia</v>
      </c>
      <c r="I649" s="3" t="s">
        <v>1002</v>
      </c>
      <c r="J649" s="3" t="s">
        <v>1002</v>
      </c>
      <c r="M649" s="4"/>
      <c r="O649" s="3"/>
    </row>
    <row r="650" spans="1:15" hidden="1" x14ac:dyDescent="0.25">
      <c r="A650" s="3" t="s">
        <v>663</v>
      </c>
      <c r="B650" s="3" t="s">
        <v>255</v>
      </c>
      <c r="C650" s="3" t="s">
        <v>865</v>
      </c>
      <c r="D650" s="3" t="s">
        <v>886</v>
      </c>
      <c r="E650" s="3" t="s">
        <v>865</v>
      </c>
      <c r="F650" s="3" t="str">
        <f t="shared" si="12"/>
        <v>[phecode 624.1]_Dystrophy of female genital tract</v>
      </c>
      <c r="I650" s="3" t="s">
        <v>1002</v>
      </c>
      <c r="J650" s="3" t="s">
        <v>1002</v>
      </c>
      <c r="M650" s="4"/>
      <c r="O650" s="3"/>
    </row>
    <row r="651" spans="1:15" hidden="1" x14ac:dyDescent="0.25">
      <c r="A651" s="3" t="s">
        <v>697</v>
      </c>
      <c r="B651" s="3" t="s">
        <v>1502</v>
      </c>
      <c r="C651" s="3" t="s">
        <v>865</v>
      </c>
      <c r="D651" s="3" t="s">
        <v>886</v>
      </c>
      <c r="E651" s="3" t="s">
        <v>865</v>
      </c>
      <c r="F651" s="3" t="str">
        <f t="shared" si="12"/>
        <v>[phecode 624.9]_Stress incontinence, female</v>
      </c>
      <c r="I651" s="3" t="s">
        <v>1002</v>
      </c>
      <c r="J651" s="3" t="s">
        <v>1002</v>
      </c>
      <c r="M651" s="4"/>
      <c r="O651" s="3"/>
    </row>
    <row r="652" spans="1:15" hidden="1" x14ac:dyDescent="0.25">
      <c r="A652" s="3" t="s">
        <v>849</v>
      </c>
      <c r="B652" s="3" t="s">
        <v>443</v>
      </c>
      <c r="C652" s="3" t="s">
        <v>865</v>
      </c>
      <c r="D652" s="3" t="s">
        <v>886</v>
      </c>
      <c r="E652" s="3" t="s">
        <v>865</v>
      </c>
      <c r="F652" s="3" t="str">
        <f t="shared" si="12"/>
        <v>[phecode 626.8]_Infertility, female</v>
      </c>
      <c r="I652" s="3" t="s">
        <v>1002</v>
      </c>
      <c r="J652" s="3" t="s">
        <v>1002</v>
      </c>
      <c r="M652" s="4"/>
      <c r="O652" s="3"/>
    </row>
    <row r="653" spans="1:15" hidden="1" x14ac:dyDescent="0.25">
      <c r="A653" s="3" t="s">
        <v>803</v>
      </c>
      <c r="B653" s="3" t="s">
        <v>395</v>
      </c>
      <c r="C653" s="3" t="s">
        <v>865</v>
      </c>
      <c r="D653" s="3" t="s">
        <v>886</v>
      </c>
      <c r="E653" s="3" t="s">
        <v>865</v>
      </c>
      <c r="F653" s="3" t="str">
        <f t="shared" si="12"/>
        <v>[phecode 627]_Menopausal &amp; postmenopausal disorders</v>
      </c>
      <c r="I653" s="3" t="s">
        <v>1002</v>
      </c>
      <c r="J653" s="3" t="s">
        <v>1002</v>
      </c>
      <c r="M653" s="4"/>
      <c r="O653" s="3"/>
    </row>
    <row r="654" spans="1:15" hidden="1" x14ac:dyDescent="0.25">
      <c r="A654" s="3" t="s">
        <v>591</v>
      </c>
      <c r="B654" s="3" t="s">
        <v>183</v>
      </c>
      <c r="C654" s="3" t="s">
        <v>865</v>
      </c>
      <c r="D654" s="3" t="s">
        <v>886</v>
      </c>
      <c r="E654" s="3" t="s">
        <v>865</v>
      </c>
      <c r="F654" s="3" t="str">
        <f t="shared" si="12"/>
        <v>[phecode 695.2]_Bullous dermatoses</v>
      </c>
      <c r="I654" s="3" t="s">
        <v>1002</v>
      </c>
      <c r="J654" s="3" t="s">
        <v>1002</v>
      </c>
      <c r="M654" s="4"/>
      <c r="O654" s="3"/>
    </row>
    <row r="655" spans="1:15" hidden="1" x14ac:dyDescent="0.25">
      <c r="A655" s="3" t="s">
        <v>575</v>
      </c>
      <c r="B655" s="3" t="s">
        <v>167</v>
      </c>
      <c r="C655" s="3" t="s">
        <v>865</v>
      </c>
      <c r="D655" s="3" t="s">
        <v>886</v>
      </c>
      <c r="E655" s="3" t="s">
        <v>865</v>
      </c>
      <c r="F655" s="3" t="str">
        <f t="shared" si="12"/>
        <v>[phecode 695.42]_Systemic lupus erythematosus</v>
      </c>
      <c r="I655" s="3" t="s">
        <v>1004</v>
      </c>
      <c r="J655" s="3" t="s">
        <v>1004</v>
      </c>
      <c r="M655" s="4"/>
      <c r="O655" s="3"/>
    </row>
    <row r="656" spans="1:15" hidden="1" x14ac:dyDescent="0.25">
      <c r="A656" s="3" t="s">
        <v>698</v>
      </c>
      <c r="B656" s="3" t="s">
        <v>289</v>
      </c>
      <c r="C656" s="3" t="s">
        <v>865</v>
      </c>
      <c r="D656" s="3" t="s">
        <v>886</v>
      </c>
      <c r="E656" s="3" t="s">
        <v>865</v>
      </c>
      <c r="F656" s="3" t="str">
        <f t="shared" si="12"/>
        <v>[phecode 695.6]_Prurigo</v>
      </c>
      <c r="I656" s="3" t="s">
        <v>1002</v>
      </c>
      <c r="J656" s="3" t="s">
        <v>1002</v>
      </c>
      <c r="M656" s="4"/>
      <c r="O656" s="3"/>
    </row>
    <row r="657" spans="1:15" hidden="1" x14ac:dyDescent="0.25">
      <c r="A657" s="3" t="s">
        <v>811</v>
      </c>
      <c r="B657" s="3" t="s">
        <v>401</v>
      </c>
      <c r="C657" s="3" t="s">
        <v>865</v>
      </c>
      <c r="D657" s="3" t="s">
        <v>886</v>
      </c>
      <c r="E657" s="3" t="s">
        <v>865</v>
      </c>
      <c r="F657" s="3" t="str">
        <f t="shared" si="12"/>
        <v>[phecode 696]_Psoriasis &amp; related disorders</v>
      </c>
      <c r="I657" s="3" t="s">
        <v>1004</v>
      </c>
      <c r="J657" s="3" t="s">
        <v>1004</v>
      </c>
      <c r="M657" s="4"/>
      <c r="O657" s="3"/>
    </row>
    <row r="658" spans="1:15" hidden="1" x14ac:dyDescent="0.25">
      <c r="A658" s="3" t="s">
        <v>810</v>
      </c>
      <c r="B658" s="3" t="s">
        <v>400</v>
      </c>
      <c r="C658" s="3" t="s">
        <v>865</v>
      </c>
      <c r="D658" s="3" t="s">
        <v>886</v>
      </c>
      <c r="E658" s="3" t="s">
        <v>865</v>
      </c>
      <c r="F658" s="3" t="str">
        <f t="shared" si="12"/>
        <v>[phecode 696.4]_Psoriasis</v>
      </c>
      <c r="I658" s="3" t="s">
        <v>1004</v>
      </c>
      <c r="J658" s="3" t="s">
        <v>1004</v>
      </c>
      <c r="M658" s="4"/>
      <c r="O658" s="3"/>
    </row>
    <row r="659" spans="1:15" hidden="1" x14ac:dyDescent="0.25">
      <c r="A659" s="3" t="s">
        <v>809</v>
      </c>
      <c r="B659" s="3" t="s">
        <v>399</v>
      </c>
      <c r="C659" s="3" t="s">
        <v>865</v>
      </c>
      <c r="D659" s="3" t="s">
        <v>886</v>
      </c>
      <c r="E659" s="3" t="s">
        <v>865</v>
      </c>
      <c r="F659" s="3" t="str">
        <f t="shared" si="12"/>
        <v>[phecode 696.41]_Psoriasis vulgaris</v>
      </c>
      <c r="I659" s="3" t="s">
        <v>1004</v>
      </c>
      <c r="J659" s="3" t="s">
        <v>1004</v>
      </c>
      <c r="M659" s="4"/>
      <c r="O659" s="3"/>
    </row>
    <row r="660" spans="1:15" hidden="1" x14ac:dyDescent="0.25">
      <c r="A660" s="3" t="s">
        <v>518</v>
      </c>
      <c r="B660" s="3" t="s">
        <v>110</v>
      </c>
      <c r="C660" s="3" t="s">
        <v>865</v>
      </c>
      <c r="D660" s="3" t="s">
        <v>886</v>
      </c>
      <c r="E660" s="3" t="s">
        <v>865</v>
      </c>
      <c r="F660" s="3" t="str">
        <f t="shared" si="12"/>
        <v>[phecode 700]_Corns and callosities</v>
      </c>
      <c r="I660" s="3" t="s">
        <v>1002</v>
      </c>
      <c r="J660" s="3" t="s">
        <v>1002</v>
      </c>
      <c r="M660" s="4"/>
      <c r="O660" s="3"/>
    </row>
    <row r="661" spans="1:15" hidden="1" x14ac:dyDescent="0.25">
      <c r="A661" s="3" t="s">
        <v>570</v>
      </c>
      <c r="B661" s="3" t="s">
        <v>162</v>
      </c>
      <c r="C661" s="6" t="s">
        <v>865</v>
      </c>
      <c r="D661" s="3" t="s">
        <v>886</v>
      </c>
      <c r="E661" s="3" t="s">
        <v>865</v>
      </c>
      <c r="F661" s="3" t="str">
        <f t="shared" si="12"/>
        <v>[phecode 702.1]_Actinic keratosis</v>
      </c>
      <c r="I661" s="3" t="s">
        <v>1002</v>
      </c>
      <c r="J661" s="3" t="s">
        <v>1002</v>
      </c>
      <c r="M661" s="4"/>
      <c r="O661" s="3"/>
    </row>
    <row r="662" spans="1:15" hidden="1" x14ac:dyDescent="0.25">
      <c r="A662" s="3" t="s">
        <v>538</v>
      </c>
      <c r="B662" s="3" t="s">
        <v>129</v>
      </c>
      <c r="C662" s="3" t="s">
        <v>865</v>
      </c>
      <c r="D662" s="3" t="s">
        <v>886</v>
      </c>
      <c r="E662" s="3" t="s">
        <v>865</v>
      </c>
      <c r="F662" s="3" t="str">
        <f t="shared" si="12"/>
        <v>[phecode 707]_Chronic ulcer of skin</v>
      </c>
      <c r="I662" s="3" t="s">
        <v>1002</v>
      </c>
      <c r="J662" s="3" t="s">
        <v>1002</v>
      </c>
      <c r="M662" s="4"/>
      <c r="O662" s="3"/>
    </row>
    <row r="663" spans="1:15" hidden="1" x14ac:dyDescent="0.25">
      <c r="A663" s="3" t="s">
        <v>539</v>
      </c>
      <c r="B663" s="3" t="s">
        <v>130</v>
      </c>
      <c r="C663" s="3" t="s">
        <v>865</v>
      </c>
      <c r="D663" s="3" t="s">
        <v>886</v>
      </c>
      <c r="E663" s="3" t="s">
        <v>865</v>
      </c>
      <c r="F663" s="3" t="str">
        <f t="shared" si="12"/>
        <v>[phecode 707.2]_Chronic ulcer of leg or foot</v>
      </c>
      <c r="I663" s="3" t="s">
        <v>1002</v>
      </c>
      <c r="J663" s="3" t="s">
        <v>1002</v>
      </c>
      <c r="M663" s="4"/>
      <c r="O663" s="3"/>
    </row>
    <row r="664" spans="1:15" hidden="1" x14ac:dyDescent="0.25">
      <c r="A664" s="3" t="s">
        <v>714</v>
      </c>
      <c r="B664" s="3" t="s">
        <v>305</v>
      </c>
      <c r="C664" s="3" t="s">
        <v>865</v>
      </c>
      <c r="D664" s="3" t="s">
        <v>886</v>
      </c>
      <c r="E664" s="3" t="s">
        <v>865</v>
      </c>
      <c r="F664" s="3" t="str">
        <f t="shared" si="12"/>
        <v>[phecode 707.3]_Chronic ulcer of unspecified site</v>
      </c>
      <c r="I664" s="3" t="s">
        <v>1002</v>
      </c>
      <c r="J664" s="3" t="s">
        <v>1002</v>
      </c>
      <c r="M664" s="4"/>
      <c r="O664" s="3"/>
    </row>
    <row r="665" spans="1:15" hidden="1" x14ac:dyDescent="0.25">
      <c r="A665" s="3" t="s">
        <v>582</v>
      </c>
      <c r="B665" s="3" t="s">
        <v>174</v>
      </c>
      <c r="C665" s="3" t="s">
        <v>865</v>
      </c>
      <c r="D665" s="3" t="s">
        <v>886</v>
      </c>
      <c r="E665" s="3" t="s">
        <v>865</v>
      </c>
      <c r="F665" s="3" t="str">
        <f t="shared" si="12"/>
        <v>[phecode 709.2]_Sicca syndrome</v>
      </c>
      <c r="I665" s="3" t="s">
        <v>1004</v>
      </c>
      <c r="J665" s="3" t="s">
        <v>1004</v>
      </c>
      <c r="M665" s="4"/>
      <c r="O665" s="3"/>
    </row>
    <row r="666" spans="1:15" hidden="1" x14ac:dyDescent="0.25">
      <c r="A666" s="3" t="s">
        <v>513</v>
      </c>
      <c r="B666" s="3" t="s">
        <v>105</v>
      </c>
      <c r="C666" s="3" t="s">
        <v>865</v>
      </c>
      <c r="D666" s="3" t="s">
        <v>886</v>
      </c>
      <c r="E666" s="3" t="s">
        <v>865</v>
      </c>
      <c r="F666" s="3" t="str">
        <f t="shared" si="12"/>
        <v>[phecode 709.4]_Dermatomyositis and Polymyositis</v>
      </c>
      <c r="I666" s="3" t="s">
        <v>1004</v>
      </c>
      <c r="J666" s="3" t="s">
        <v>1004</v>
      </c>
      <c r="M666" s="4"/>
      <c r="O666" s="3"/>
    </row>
    <row r="667" spans="1:15" hidden="1" x14ac:dyDescent="0.25">
      <c r="A667" s="3" t="s">
        <v>623</v>
      </c>
      <c r="B667" s="3" t="s">
        <v>216</v>
      </c>
      <c r="C667" s="3" t="s">
        <v>865</v>
      </c>
      <c r="D667" s="3" t="s">
        <v>886</v>
      </c>
      <c r="E667" s="3" t="s">
        <v>865</v>
      </c>
      <c r="F667" s="3" t="str">
        <f t="shared" si="12"/>
        <v>[phecode 711.1]_Pyogenic arthritis</v>
      </c>
      <c r="I667" s="3" t="s">
        <v>1010</v>
      </c>
      <c r="J667" s="3" t="s">
        <v>1010</v>
      </c>
      <c r="M667" s="4"/>
      <c r="O667" s="3"/>
    </row>
    <row r="668" spans="1:15" hidden="1" x14ac:dyDescent="0.25">
      <c r="A668" s="3" t="s">
        <v>505</v>
      </c>
      <c r="B668" s="3" t="s">
        <v>97</v>
      </c>
      <c r="C668" s="3" t="s">
        <v>865</v>
      </c>
      <c r="D668" s="3" t="s">
        <v>886</v>
      </c>
      <c r="E668" s="3" t="s">
        <v>865</v>
      </c>
      <c r="F668" s="3" t="str">
        <f t="shared" si="12"/>
        <v>[phecode 714]_Rheumatoid arthritis &amp; related inflammatory polyarthropathies</v>
      </c>
      <c r="I668" s="3" t="s">
        <v>1004</v>
      </c>
      <c r="J668" s="3" t="s">
        <v>1004</v>
      </c>
      <c r="M668" s="4"/>
      <c r="O668" s="3"/>
    </row>
    <row r="669" spans="1:15" hidden="1" x14ac:dyDescent="0.25">
      <c r="A669" s="3" t="s">
        <v>528</v>
      </c>
      <c r="B669" s="3" t="s">
        <v>44</v>
      </c>
      <c r="C669" s="3" t="s">
        <v>865</v>
      </c>
      <c r="D669" s="3" t="s">
        <v>865</v>
      </c>
      <c r="E669" s="3" t="s">
        <v>886</v>
      </c>
      <c r="F669" s="3" t="str">
        <f t="shared" si="12"/>
        <v>[phecode 714.1]_Rheumatoid arthritis</v>
      </c>
      <c r="I669" s="3" t="s">
        <v>1004</v>
      </c>
      <c r="J669" s="3" t="s">
        <v>1004</v>
      </c>
      <c r="M669" s="4"/>
      <c r="O669" s="3"/>
    </row>
    <row r="670" spans="1:15" hidden="1" x14ac:dyDescent="0.25">
      <c r="A670" s="3" t="s">
        <v>630</v>
      </c>
      <c r="B670" s="3" t="s">
        <v>223</v>
      </c>
      <c r="C670" s="3" t="s">
        <v>865</v>
      </c>
      <c r="D670" s="3" t="s">
        <v>886</v>
      </c>
      <c r="E670" s="3" t="s">
        <v>865</v>
      </c>
      <c r="F670" s="3" t="str">
        <f t="shared" si="12"/>
        <v>[phecode 716]_Other arthropathies</v>
      </c>
      <c r="I670" s="3" t="s">
        <v>1517</v>
      </c>
      <c r="J670" s="3" t="s">
        <v>1517</v>
      </c>
      <c r="M670" s="4"/>
      <c r="O670" s="3"/>
    </row>
    <row r="671" spans="1:15" hidden="1" x14ac:dyDescent="0.25">
      <c r="A671" s="3" t="s">
        <v>610</v>
      </c>
      <c r="B671" s="3" t="s">
        <v>201</v>
      </c>
      <c r="C671" s="3" t="s">
        <v>865</v>
      </c>
      <c r="D671" s="3" t="s">
        <v>886</v>
      </c>
      <c r="E671" s="3" t="s">
        <v>865</v>
      </c>
      <c r="F671" s="3" t="str">
        <f t="shared" si="12"/>
        <v>[phecode 716.1]_Unspecified polyarthropathy or polyarthritis</v>
      </c>
      <c r="I671" s="3" t="s">
        <v>1004</v>
      </c>
      <c r="J671" s="3" t="s">
        <v>1004</v>
      </c>
      <c r="M671" s="4"/>
      <c r="O671" s="3"/>
    </row>
    <row r="672" spans="1:15" hidden="1" x14ac:dyDescent="0.25">
      <c r="A672" s="3" t="s">
        <v>773</v>
      </c>
      <c r="B672" s="3" t="s">
        <v>365</v>
      </c>
      <c r="C672" s="3" t="s">
        <v>865</v>
      </c>
      <c r="D672" s="3" t="s">
        <v>886</v>
      </c>
      <c r="E672" s="3" t="s">
        <v>865</v>
      </c>
      <c r="F672" s="3" t="str">
        <f t="shared" si="12"/>
        <v>[phecode 716.2]_Unspecified monoarthritis</v>
      </c>
      <c r="I672" s="3" t="s">
        <v>1004</v>
      </c>
      <c r="J672" s="3" t="s">
        <v>1004</v>
      </c>
      <c r="M672" s="4"/>
      <c r="O672" s="3"/>
    </row>
    <row r="673" spans="1:15" hidden="1" x14ac:dyDescent="0.25">
      <c r="A673" s="3" t="s">
        <v>522</v>
      </c>
      <c r="B673" s="3" t="s">
        <v>114</v>
      </c>
      <c r="C673" s="3" t="s">
        <v>865</v>
      </c>
      <c r="D673" s="3" t="s">
        <v>886</v>
      </c>
      <c r="E673" s="3" t="s">
        <v>865</v>
      </c>
      <c r="F673" s="3" t="str">
        <f t="shared" si="12"/>
        <v>[phecode 717]_Polymyalgia Rheumatica</v>
      </c>
      <c r="I673" s="3" t="s">
        <v>1004</v>
      </c>
      <c r="J673" s="3" t="s">
        <v>1004</v>
      </c>
      <c r="M673" s="4"/>
      <c r="O673" s="3"/>
    </row>
    <row r="674" spans="1:15" hidden="1" x14ac:dyDescent="0.25">
      <c r="A674" s="3" t="s">
        <v>765</v>
      </c>
      <c r="B674" s="3" t="s">
        <v>357</v>
      </c>
      <c r="C674" s="3" t="s">
        <v>865</v>
      </c>
      <c r="D674" s="3" t="s">
        <v>886</v>
      </c>
      <c r="E674" s="3" t="s">
        <v>865</v>
      </c>
      <c r="F674" s="3" t="str">
        <f t="shared" si="12"/>
        <v>[phecode 720]_Spinal stenosis</v>
      </c>
      <c r="I674" s="3" t="s">
        <v>1517</v>
      </c>
      <c r="J674" s="3" t="s">
        <v>1517</v>
      </c>
      <c r="M674" s="4"/>
      <c r="O674" s="3"/>
    </row>
    <row r="675" spans="1:15" hidden="1" x14ac:dyDescent="0.25">
      <c r="A675" s="3" t="s">
        <v>731</v>
      </c>
      <c r="B675" s="3" t="s">
        <v>324</v>
      </c>
      <c r="C675" s="3" t="s">
        <v>865</v>
      </c>
      <c r="D675" s="3" t="s">
        <v>886</v>
      </c>
      <c r="E675" s="3" t="s">
        <v>865</v>
      </c>
      <c r="F675" s="3" t="str">
        <f t="shared" si="12"/>
        <v>[phecode 720.1]_Spinal stenosis of lumbar region</v>
      </c>
      <c r="I675" s="3" t="s">
        <v>1517</v>
      </c>
      <c r="J675" s="3" t="s">
        <v>1517</v>
      </c>
      <c r="M675" s="4"/>
      <c r="O675" s="3"/>
    </row>
    <row r="676" spans="1:15" hidden="1" x14ac:dyDescent="0.25">
      <c r="A676" s="3" t="s">
        <v>832</v>
      </c>
      <c r="B676" s="3" t="s">
        <v>426</v>
      </c>
      <c r="C676" s="3" t="s">
        <v>865</v>
      </c>
      <c r="D676" s="3" t="s">
        <v>886</v>
      </c>
      <c r="E676" s="3" t="s">
        <v>865</v>
      </c>
      <c r="F676" s="3" t="str">
        <f t="shared" si="12"/>
        <v>[phecode 721.2]_Spondylosis with myelopathy</v>
      </c>
      <c r="I676" s="3" t="s">
        <v>1517</v>
      </c>
      <c r="J676" s="3" t="s">
        <v>1517</v>
      </c>
      <c r="M676" s="4"/>
      <c r="O676" s="3"/>
    </row>
    <row r="677" spans="1:15" hidden="1" x14ac:dyDescent="0.25">
      <c r="A677" s="3" t="s">
        <v>752</v>
      </c>
      <c r="B677" s="3" t="s">
        <v>345</v>
      </c>
      <c r="C677" s="3" t="s">
        <v>865</v>
      </c>
      <c r="D677" s="3" t="s">
        <v>886</v>
      </c>
      <c r="E677" s="3" t="s">
        <v>865</v>
      </c>
      <c r="F677" s="3" t="str">
        <f t="shared" si="12"/>
        <v>[phecode 722.6]_Degeneration of intervertebral disc</v>
      </c>
      <c r="I677" s="3" t="s">
        <v>1517</v>
      </c>
      <c r="J677" s="3" t="s">
        <v>1517</v>
      </c>
      <c r="M677" s="4"/>
      <c r="O677" s="3"/>
    </row>
    <row r="678" spans="1:15" hidden="1" x14ac:dyDescent="0.25">
      <c r="A678" s="3" t="s">
        <v>502</v>
      </c>
      <c r="B678" s="3" t="s">
        <v>94</v>
      </c>
      <c r="C678" s="3" t="s">
        <v>865</v>
      </c>
      <c r="D678" s="3" t="s">
        <v>886</v>
      </c>
      <c r="E678" s="3" t="s">
        <v>865</v>
      </c>
      <c r="F678" s="3" t="str">
        <f t="shared" si="12"/>
        <v>[phecode 726.2]_Synoviopathy</v>
      </c>
      <c r="I678" s="3" t="s">
        <v>1517</v>
      </c>
      <c r="J678" s="3" t="s">
        <v>1517</v>
      </c>
      <c r="M678" s="4"/>
      <c r="O678" s="3"/>
    </row>
    <row r="679" spans="1:15" hidden="1" x14ac:dyDescent="0.25">
      <c r="A679" s="3" t="s">
        <v>706</v>
      </c>
      <c r="B679" s="3" t="s">
        <v>297</v>
      </c>
      <c r="C679" s="3" t="s">
        <v>865</v>
      </c>
      <c r="D679" s="3" t="s">
        <v>886</v>
      </c>
      <c r="E679" s="3" t="s">
        <v>865</v>
      </c>
      <c r="F679" s="3" t="str">
        <f t="shared" si="12"/>
        <v>[phecode 726.3]_Bursitis</v>
      </c>
      <c r="I679" s="3" t="s">
        <v>1004</v>
      </c>
      <c r="J679" s="3" t="s">
        <v>1004</v>
      </c>
      <c r="M679" s="4"/>
      <c r="O679" s="3"/>
    </row>
    <row r="680" spans="1:15" hidden="1" x14ac:dyDescent="0.25">
      <c r="A680" s="3" t="s">
        <v>470</v>
      </c>
      <c r="B680" s="3" t="s">
        <v>65</v>
      </c>
      <c r="C680" s="3" t="s">
        <v>865</v>
      </c>
      <c r="D680" s="3" t="s">
        <v>886</v>
      </c>
      <c r="E680" s="3" t="s">
        <v>865</v>
      </c>
      <c r="F680" s="3" t="str">
        <f t="shared" si="12"/>
        <v>[phecode 728.7]_Fasciitis</v>
      </c>
      <c r="I680" s="3" t="s">
        <v>1004</v>
      </c>
      <c r="J680" s="3" t="s">
        <v>1004</v>
      </c>
      <c r="M680" s="4"/>
      <c r="O680" s="3"/>
    </row>
    <row r="681" spans="1:15" hidden="1" x14ac:dyDescent="0.25">
      <c r="A681" s="3" t="s">
        <v>839</v>
      </c>
      <c r="B681" s="3" t="s">
        <v>433</v>
      </c>
      <c r="C681" s="3" t="s">
        <v>865</v>
      </c>
      <c r="D681" s="3" t="s">
        <v>886</v>
      </c>
      <c r="E681" s="3" t="s">
        <v>865</v>
      </c>
      <c r="F681" s="3" t="str">
        <f t="shared" si="12"/>
        <v>[phecode 728.71]_Dupuytren's disease</v>
      </c>
      <c r="I681" s="3" t="s">
        <v>1002</v>
      </c>
      <c r="J681" s="3" t="s">
        <v>1002</v>
      </c>
      <c r="M681" s="4"/>
      <c r="O681" s="3"/>
    </row>
    <row r="682" spans="1:15" hidden="1" x14ac:dyDescent="0.25">
      <c r="A682" s="3" t="s">
        <v>525</v>
      </c>
      <c r="B682" s="3" t="s">
        <v>117</v>
      </c>
      <c r="C682" s="3" t="s">
        <v>865</v>
      </c>
      <c r="D682" s="3" t="s">
        <v>886</v>
      </c>
      <c r="E682" s="3" t="s">
        <v>865</v>
      </c>
      <c r="F682" s="3" t="str">
        <f t="shared" si="12"/>
        <v>[phecode 731.1]_Paget's disease of bone</v>
      </c>
      <c r="I682" s="3" t="s">
        <v>1517</v>
      </c>
      <c r="J682" s="3" t="s">
        <v>1517</v>
      </c>
      <c r="M682" s="4"/>
      <c r="O682" s="3"/>
    </row>
    <row r="683" spans="1:15" hidden="1" x14ac:dyDescent="0.25">
      <c r="A683" s="3" t="s">
        <v>851</v>
      </c>
      <c r="B683" s="3" t="s">
        <v>445</v>
      </c>
      <c r="C683" s="3" t="s">
        <v>865</v>
      </c>
      <c r="D683" s="3" t="s">
        <v>886</v>
      </c>
      <c r="E683" s="3" t="s">
        <v>865</v>
      </c>
      <c r="F683" s="3" t="str">
        <f t="shared" si="12"/>
        <v>[phecode 733.6]_Costochondritis</v>
      </c>
      <c r="I683" s="3" t="s">
        <v>1004</v>
      </c>
      <c r="J683" s="3" t="s">
        <v>1004</v>
      </c>
      <c r="M683" s="4"/>
      <c r="O683" s="3"/>
    </row>
    <row r="684" spans="1:15" hidden="1" x14ac:dyDescent="0.25">
      <c r="A684" s="3" t="s">
        <v>596</v>
      </c>
      <c r="B684" s="3" t="s">
        <v>187</v>
      </c>
      <c r="C684" s="3" t="s">
        <v>865</v>
      </c>
      <c r="D684" s="3" t="s">
        <v>886</v>
      </c>
      <c r="E684" s="3" t="s">
        <v>865</v>
      </c>
      <c r="F684" s="3" t="str">
        <f t="shared" si="12"/>
        <v>[phecode 735.23]_Hallux rigidus</v>
      </c>
      <c r="I684" s="3" t="s">
        <v>1517</v>
      </c>
      <c r="J684" s="3" t="s">
        <v>1517</v>
      </c>
      <c r="M684" s="4"/>
      <c r="O684" s="3"/>
    </row>
    <row r="685" spans="1:15" hidden="1" x14ac:dyDescent="0.25">
      <c r="A685" s="3" t="s">
        <v>825</v>
      </c>
      <c r="B685" s="3" t="s">
        <v>417</v>
      </c>
      <c r="C685" s="3" t="s">
        <v>865</v>
      </c>
      <c r="D685" s="3" t="s">
        <v>886</v>
      </c>
      <c r="E685" s="3" t="s">
        <v>865</v>
      </c>
      <c r="F685" s="3" t="str">
        <f t="shared" si="12"/>
        <v>[phecode 740]_Osteoarthrosis</v>
      </c>
      <c r="I685" s="3" t="s">
        <v>1517</v>
      </c>
      <c r="J685" s="3" t="s">
        <v>1517</v>
      </c>
      <c r="M685" s="4"/>
      <c r="O685" s="3"/>
    </row>
    <row r="686" spans="1:15" hidden="1" x14ac:dyDescent="0.25">
      <c r="A686" s="3" t="s">
        <v>629</v>
      </c>
      <c r="B686" s="3" t="s">
        <v>222</v>
      </c>
      <c r="C686" s="3" t="s">
        <v>865</v>
      </c>
      <c r="D686" s="3" t="s">
        <v>886</v>
      </c>
      <c r="E686" s="3" t="s">
        <v>865</v>
      </c>
      <c r="F686" s="3" t="str">
        <f t="shared" si="12"/>
        <v>[phecode 740.1]_Osteoarthritis; localized</v>
      </c>
      <c r="I686" s="3" t="s">
        <v>1517</v>
      </c>
      <c r="J686" s="3" t="s">
        <v>1517</v>
      </c>
      <c r="M686" s="4"/>
      <c r="O686" s="3"/>
    </row>
    <row r="687" spans="1:15" hidden="1" x14ac:dyDescent="0.25">
      <c r="A687" s="3" t="s">
        <v>643</v>
      </c>
      <c r="B687" s="3" t="s">
        <v>236</v>
      </c>
      <c r="C687" s="3" t="s">
        <v>865</v>
      </c>
      <c r="D687" s="3" t="s">
        <v>886</v>
      </c>
      <c r="E687" s="3" t="s">
        <v>865</v>
      </c>
      <c r="F687" s="3" t="str">
        <f t="shared" si="12"/>
        <v>[phecode 740.11]_Osteoarthrosis; localized, primary</v>
      </c>
      <c r="I687" s="3" t="s">
        <v>1517</v>
      </c>
      <c r="J687" s="3" t="s">
        <v>1517</v>
      </c>
      <c r="M687" s="4"/>
      <c r="O687" s="3"/>
    </row>
    <row r="688" spans="1:15" hidden="1" x14ac:dyDescent="0.25">
      <c r="A688" s="3" t="s">
        <v>600</v>
      </c>
      <c r="B688" s="3" t="s">
        <v>191</v>
      </c>
      <c r="C688" s="3" t="s">
        <v>865</v>
      </c>
      <c r="D688" s="3" t="s">
        <v>886</v>
      </c>
      <c r="E688" s="3" t="s">
        <v>865</v>
      </c>
      <c r="F688" s="3" t="str">
        <f t="shared" si="12"/>
        <v>[phecode 740.12]_Osteoarthrosis; localized, secondary</v>
      </c>
      <c r="I688" s="3" t="s">
        <v>1517</v>
      </c>
      <c r="J688" s="3" t="s">
        <v>1517</v>
      </c>
      <c r="M688" s="4"/>
      <c r="O688" s="3"/>
    </row>
    <row r="689" spans="1:15" hidden="1" x14ac:dyDescent="0.25">
      <c r="A689" s="3" t="s">
        <v>850</v>
      </c>
      <c r="B689" s="3" t="s">
        <v>444</v>
      </c>
      <c r="C689" s="3" t="s">
        <v>865</v>
      </c>
      <c r="D689" s="3" t="s">
        <v>886</v>
      </c>
      <c r="E689" s="3" t="s">
        <v>865</v>
      </c>
      <c r="F689" s="3" t="str">
        <f t="shared" si="12"/>
        <v>[phecode 740.2]_Osteoarthrosis, generalized</v>
      </c>
      <c r="I689" s="3" t="s">
        <v>1517</v>
      </c>
      <c r="J689" s="3" t="s">
        <v>1517</v>
      </c>
      <c r="M689" s="4"/>
      <c r="O689" s="3"/>
    </row>
    <row r="690" spans="1:15" hidden="1" x14ac:dyDescent="0.25">
      <c r="A690" s="3" t="s">
        <v>806</v>
      </c>
      <c r="B690" s="3" t="s">
        <v>396</v>
      </c>
      <c r="C690" s="3" t="s">
        <v>865</v>
      </c>
      <c r="D690" s="3" t="s">
        <v>886</v>
      </c>
      <c r="E690" s="3" t="s">
        <v>865</v>
      </c>
      <c r="F690" s="3" t="str">
        <f t="shared" si="12"/>
        <v>[phecode 740.3]_Osteoarthrosis of multiple sites</v>
      </c>
      <c r="I690" s="3" t="s">
        <v>1517</v>
      </c>
      <c r="J690" s="3" t="s">
        <v>1517</v>
      </c>
      <c r="M690" s="4"/>
      <c r="O690" s="3"/>
    </row>
    <row r="691" spans="1:15" hidden="1" x14ac:dyDescent="0.25">
      <c r="A691" s="3" t="s">
        <v>828</v>
      </c>
      <c r="B691" s="3" t="s">
        <v>420</v>
      </c>
      <c r="C691" s="3" t="s">
        <v>865</v>
      </c>
      <c r="D691" s="3" t="s">
        <v>886</v>
      </c>
      <c r="E691" s="3" t="s">
        <v>865</v>
      </c>
      <c r="F691" s="3" t="str">
        <f t="shared" si="12"/>
        <v>[phecode 740.9]_Osteoarthrosis NOS</v>
      </c>
      <c r="I691" s="3" t="s">
        <v>1517</v>
      </c>
      <c r="J691" s="3" t="s">
        <v>1517</v>
      </c>
      <c r="M691" s="4"/>
      <c r="O691" s="3"/>
    </row>
    <row r="692" spans="1:15" hidden="1" x14ac:dyDescent="0.25">
      <c r="A692" s="3" t="s">
        <v>722</v>
      </c>
      <c r="B692" s="3" t="s">
        <v>315</v>
      </c>
      <c r="C692" s="3" t="s">
        <v>865</v>
      </c>
      <c r="D692" s="3" t="s">
        <v>886</v>
      </c>
      <c r="E692" s="3" t="s">
        <v>865</v>
      </c>
      <c r="F692" s="3" t="str">
        <f t="shared" si="12"/>
        <v>[phecode 741.2]_Stiffness of joint</v>
      </c>
      <c r="I692" s="3" t="s">
        <v>1517</v>
      </c>
      <c r="J692" s="3" t="s">
        <v>1517</v>
      </c>
      <c r="M692" s="4"/>
      <c r="O692" s="3"/>
    </row>
    <row r="693" spans="1:15" hidden="1" x14ac:dyDescent="0.25">
      <c r="A693" s="3" t="s">
        <v>727</v>
      </c>
      <c r="B693" s="3" t="s">
        <v>320</v>
      </c>
      <c r="C693" s="3" t="s">
        <v>865</v>
      </c>
      <c r="D693" s="3" t="s">
        <v>886</v>
      </c>
      <c r="E693" s="3" t="s">
        <v>865</v>
      </c>
      <c r="F693" s="3" t="str">
        <f t="shared" si="12"/>
        <v>[phecode 741.4]_Joint effusions</v>
      </c>
      <c r="I693" s="3" t="s">
        <v>1517</v>
      </c>
      <c r="J693" s="3" t="s">
        <v>1517</v>
      </c>
      <c r="M693" s="4"/>
      <c r="O693" s="3"/>
    </row>
    <row r="694" spans="1:15" hidden="1" x14ac:dyDescent="0.25">
      <c r="A694" s="23" t="s">
        <v>1661</v>
      </c>
      <c r="B694" s="22" t="s">
        <v>1662</v>
      </c>
      <c r="C694" s="22" t="s">
        <v>1627</v>
      </c>
      <c r="D694" s="3" t="s">
        <v>865</v>
      </c>
      <c r="E694" s="3" t="s">
        <v>865</v>
      </c>
      <c r="F694" s="3" t="str">
        <f t="shared" si="12"/>
        <v>[phecode 742.2]_Pathological, developmental or recurrent dislocation</v>
      </c>
      <c r="I694" s="3" t="s">
        <v>1680</v>
      </c>
      <c r="J694" s="3" t="s">
        <v>1666</v>
      </c>
      <c r="M694" s="4"/>
      <c r="O694" s="3"/>
    </row>
    <row r="695" spans="1:15" hidden="1" x14ac:dyDescent="0.25">
      <c r="A695" s="3" t="s">
        <v>459</v>
      </c>
      <c r="B695" s="3" t="s">
        <v>54</v>
      </c>
      <c r="C695" s="3" t="s">
        <v>865</v>
      </c>
      <c r="D695" s="3" t="s">
        <v>886</v>
      </c>
      <c r="E695" s="3" t="s">
        <v>865</v>
      </c>
      <c r="F695" s="3" t="str">
        <f t="shared" si="12"/>
        <v>[phecode 743]_Osteoporosis, osteopenia, &amp; pathological fractures</v>
      </c>
      <c r="I695" s="3" t="s">
        <v>1517</v>
      </c>
      <c r="J695" s="3" t="s">
        <v>1517</v>
      </c>
      <c r="M695" s="4"/>
      <c r="O695" s="3"/>
    </row>
    <row r="696" spans="1:15" hidden="1" x14ac:dyDescent="0.25">
      <c r="A696" s="3" t="s">
        <v>595</v>
      </c>
      <c r="B696" s="3" t="s">
        <v>186</v>
      </c>
      <c r="C696" s="3" t="s">
        <v>865</v>
      </c>
      <c r="D696" s="3" t="s">
        <v>886</v>
      </c>
      <c r="E696" s="3" t="s">
        <v>865</v>
      </c>
      <c r="F696" s="3" t="str">
        <f t="shared" si="12"/>
        <v>[phecode 743.1]_Osteoporosis, NOS or other</v>
      </c>
      <c r="I696" s="3" t="s">
        <v>1517</v>
      </c>
      <c r="J696" s="3" t="s">
        <v>1517</v>
      </c>
      <c r="M696" s="4"/>
      <c r="O696" s="3"/>
    </row>
    <row r="697" spans="1:15" hidden="1" x14ac:dyDescent="0.25">
      <c r="A697" s="3" t="s">
        <v>462</v>
      </c>
      <c r="B697" s="3" t="s">
        <v>57</v>
      </c>
      <c r="C697" s="3" t="s">
        <v>865</v>
      </c>
      <c r="D697" s="3" t="s">
        <v>886</v>
      </c>
      <c r="E697" s="3" t="s">
        <v>865</v>
      </c>
      <c r="F697" s="3" t="str">
        <f t="shared" si="12"/>
        <v>[phecode 743.11]_Osteoporosis</v>
      </c>
      <c r="I697" s="3" t="s">
        <v>1517</v>
      </c>
      <c r="J697" s="3" t="s">
        <v>1517</v>
      </c>
      <c r="M697" s="4"/>
      <c r="O697" s="3"/>
    </row>
    <row r="698" spans="1:15" hidden="1" x14ac:dyDescent="0.25">
      <c r="A698" s="3" t="s">
        <v>728</v>
      </c>
      <c r="B698" s="3" t="s">
        <v>321</v>
      </c>
      <c r="C698" s="3" t="s">
        <v>865</v>
      </c>
      <c r="D698" s="3" t="s">
        <v>886</v>
      </c>
      <c r="E698" s="3" t="s">
        <v>865</v>
      </c>
      <c r="F698" s="3" t="str">
        <f t="shared" si="12"/>
        <v>[phecode 743.13]_Other specified osteoporosis</v>
      </c>
      <c r="I698" s="3" t="s">
        <v>1517</v>
      </c>
      <c r="J698" s="3" t="s">
        <v>1517</v>
      </c>
      <c r="M698" s="4"/>
      <c r="O698" s="3"/>
    </row>
    <row r="699" spans="1:15" hidden="1" x14ac:dyDescent="0.25">
      <c r="A699" s="3" t="s">
        <v>732</v>
      </c>
      <c r="B699" s="3" t="s">
        <v>325</v>
      </c>
      <c r="C699" s="3" t="s">
        <v>865</v>
      </c>
      <c r="D699" s="3" t="s">
        <v>886</v>
      </c>
      <c r="E699" s="3" t="s">
        <v>865</v>
      </c>
      <c r="F699" s="3" t="str">
        <f t="shared" si="12"/>
        <v>[phecode 743.2]_Pathologic fracture</v>
      </c>
      <c r="I699" s="3" t="s">
        <v>1517</v>
      </c>
      <c r="J699" s="3" t="s">
        <v>1517</v>
      </c>
      <c r="M699" s="4"/>
      <c r="O699" s="3"/>
    </row>
    <row r="700" spans="1:15" hidden="1" x14ac:dyDescent="0.25">
      <c r="A700" s="3" t="s">
        <v>677</v>
      </c>
      <c r="B700" s="3" t="s">
        <v>268</v>
      </c>
      <c r="C700" s="3" t="s">
        <v>865</v>
      </c>
      <c r="D700" s="3" t="s">
        <v>886</v>
      </c>
      <c r="E700" s="3" t="s">
        <v>865</v>
      </c>
      <c r="F700" s="3" t="str">
        <f t="shared" si="12"/>
        <v>[phecode 743.21]_Pathologic fracture of vertebrae</v>
      </c>
      <c r="I700" s="3" t="s">
        <v>1517</v>
      </c>
      <c r="J700" s="3" t="s">
        <v>1517</v>
      </c>
      <c r="M700" s="4"/>
      <c r="O700" s="3"/>
    </row>
    <row r="701" spans="1:15" hidden="1" x14ac:dyDescent="0.25">
      <c r="A701" s="3" t="s">
        <v>535</v>
      </c>
      <c r="B701" s="3" t="s">
        <v>126</v>
      </c>
      <c r="C701" s="3" t="s">
        <v>865</v>
      </c>
      <c r="D701" s="3" t="s">
        <v>886</v>
      </c>
      <c r="E701" s="3" t="s">
        <v>865</v>
      </c>
      <c r="F701" s="3" t="str">
        <f t="shared" si="12"/>
        <v>[phecode 743.9]_Osteopenia</v>
      </c>
      <c r="I701" s="3" t="s">
        <v>1517</v>
      </c>
      <c r="J701" s="3" t="s">
        <v>1517</v>
      </c>
      <c r="M701" s="4"/>
      <c r="O701" s="3"/>
    </row>
    <row r="702" spans="1:15" hidden="1" x14ac:dyDescent="0.25">
      <c r="A702" s="3" t="s">
        <v>792</v>
      </c>
      <c r="B702" s="3" t="s">
        <v>383</v>
      </c>
      <c r="C702" s="3" t="s">
        <v>865</v>
      </c>
      <c r="D702" s="3" t="s">
        <v>886</v>
      </c>
      <c r="E702" s="3" t="s">
        <v>865</v>
      </c>
      <c r="F702" s="3" t="str">
        <f t="shared" si="12"/>
        <v>[phecode 747.12]_Valvular heart disease/ heart chambers</v>
      </c>
      <c r="I702" s="3" t="s">
        <v>1003</v>
      </c>
      <c r="J702" s="3" t="s">
        <v>1525</v>
      </c>
      <c r="M702" s="4"/>
      <c r="O702" s="3"/>
    </row>
    <row r="703" spans="1:15" hidden="1" x14ac:dyDescent="0.25">
      <c r="A703" s="3" t="s">
        <v>686</v>
      </c>
      <c r="B703" s="3" t="s">
        <v>277</v>
      </c>
      <c r="C703" s="3" t="s">
        <v>865</v>
      </c>
      <c r="D703" s="3" t="s">
        <v>886</v>
      </c>
      <c r="E703" s="3" t="s">
        <v>865</v>
      </c>
      <c r="F703" s="3" t="str">
        <f t="shared" si="12"/>
        <v>[phecode 760]_Back pain</v>
      </c>
      <c r="I703" s="3" t="s">
        <v>1002</v>
      </c>
      <c r="J703" s="3" t="s">
        <v>1002</v>
      </c>
      <c r="M703" s="4"/>
      <c r="O703" s="3"/>
    </row>
    <row r="704" spans="1:15" hidden="1" x14ac:dyDescent="0.25">
      <c r="A704" s="3" t="s">
        <v>550</v>
      </c>
      <c r="B704" s="3" t="s">
        <v>142</v>
      </c>
      <c r="C704" s="3" t="s">
        <v>865</v>
      </c>
      <c r="D704" s="3" t="s">
        <v>886</v>
      </c>
      <c r="E704" s="3" t="s">
        <v>865</v>
      </c>
      <c r="F704" s="3" t="str">
        <f t="shared" si="12"/>
        <v>[phecode 765]_Cervical radiculitis</v>
      </c>
      <c r="I704" s="3" t="s">
        <v>1002</v>
      </c>
      <c r="J704" s="3" t="s">
        <v>1002</v>
      </c>
      <c r="M704" s="4"/>
      <c r="O704" s="3"/>
    </row>
    <row r="705" spans="1:15" hidden="1" x14ac:dyDescent="0.25">
      <c r="A705" s="3" t="s">
        <v>602</v>
      </c>
      <c r="B705" s="3" t="s">
        <v>192</v>
      </c>
      <c r="C705" s="3" t="s">
        <v>865</v>
      </c>
      <c r="D705" s="3" t="s">
        <v>886</v>
      </c>
      <c r="E705" s="3" t="s">
        <v>865</v>
      </c>
      <c r="F705" s="3" t="str">
        <f t="shared" si="12"/>
        <v>[phecode 766]_Neuralgia, neuritis, and radiculitis NOS</v>
      </c>
      <c r="I705" s="3" t="s">
        <v>1002</v>
      </c>
      <c r="J705" s="3" t="s">
        <v>1002</v>
      </c>
      <c r="M705" s="4"/>
      <c r="O705" s="3"/>
    </row>
    <row r="706" spans="1:15" hidden="1" x14ac:dyDescent="0.25">
      <c r="A706" s="3" t="s">
        <v>679</v>
      </c>
      <c r="B706" s="3" t="s">
        <v>270</v>
      </c>
      <c r="C706" s="3" t="s">
        <v>865</v>
      </c>
      <c r="D706" s="3" t="s">
        <v>886</v>
      </c>
      <c r="E706" s="3" t="s">
        <v>865</v>
      </c>
      <c r="F706" s="3" t="str">
        <f t="shared" si="12"/>
        <v>[phecode 772.1]_Muscular wasting and disuse atrophy</v>
      </c>
      <c r="I706" s="3" t="s">
        <v>1002</v>
      </c>
      <c r="J706" s="3" t="s">
        <v>1002</v>
      </c>
      <c r="M706" s="4"/>
      <c r="O706" s="3"/>
    </row>
    <row r="707" spans="1:15" hidden="1" x14ac:dyDescent="0.25">
      <c r="A707" s="3" t="s">
        <v>780</v>
      </c>
      <c r="B707" s="3" t="s">
        <v>371</v>
      </c>
      <c r="C707" s="3" t="s">
        <v>865</v>
      </c>
      <c r="D707" s="3" t="s">
        <v>886</v>
      </c>
      <c r="E707" s="3" t="s">
        <v>865</v>
      </c>
      <c r="F707" s="3" t="str">
        <f t="shared" si="12"/>
        <v>[phecode 790.8]_Elevated C-reactive protein</v>
      </c>
      <c r="I707" s="3" t="s">
        <v>1004</v>
      </c>
      <c r="J707" s="3" t="s">
        <v>1007</v>
      </c>
      <c r="M707" s="4"/>
      <c r="O707" s="3"/>
    </row>
    <row r="708" spans="1:15" hidden="1" x14ac:dyDescent="0.25">
      <c r="A708" s="3" t="s">
        <v>661</v>
      </c>
      <c r="B708" s="3" t="s">
        <v>253</v>
      </c>
      <c r="C708" s="3" t="s">
        <v>865</v>
      </c>
      <c r="D708" s="3" t="s">
        <v>886</v>
      </c>
      <c r="E708" s="3" t="s">
        <v>865</v>
      </c>
      <c r="F708" s="3" t="str">
        <f t="shared" ref="F708:F719" si="13">"["&amp;A708&amp;"]_"&amp;B708</f>
        <v>[phecode 791]_Gangrene</v>
      </c>
      <c r="I708" s="3" t="s">
        <v>1002</v>
      </c>
      <c r="J708" s="3" t="s">
        <v>1002</v>
      </c>
      <c r="M708" s="4"/>
      <c r="O708" s="3"/>
    </row>
    <row r="709" spans="1:15" hidden="1" x14ac:dyDescent="0.25">
      <c r="A709" s="3" t="s">
        <v>774</v>
      </c>
      <c r="B709" s="3" t="s">
        <v>366</v>
      </c>
      <c r="C709" s="6" t="s">
        <v>865</v>
      </c>
      <c r="D709" s="3" t="s">
        <v>886</v>
      </c>
      <c r="E709" s="3" t="s">
        <v>865</v>
      </c>
      <c r="F709" s="3" t="str">
        <f t="shared" si="13"/>
        <v>[phecode 793.7]_Abnormal findings on radiological exam of musculoskeletal system</v>
      </c>
      <c r="I709" s="3" t="s">
        <v>998</v>
      </c>
      <c r="J709" s="3" t="s">
        <v>998</v>
      </c>
      <c r="M709" s="4"/>
      <c r="O709" s="3"/>
    </row>
    <row r="710" spans="1:15" hidden="1" x14ac:dyDescent="0.25">
      <c r="A710" s="3" t="s">
        <v>707</v>
      </c>
      <c r="B710" s="3" t="s">
        <v>298</v>
      </c>
      <c r="C710" s="6" t="s">
        <v>865</v>
      </c>
      <c r="D710" s="3" t="s">
        <v>886</v>
      </c>
      <c r="E710" s="3" t="s">
        <v>865</v>
      </c>
      <c r="F710" s="3" t="str">
        <f t="shared" si="13"/>
        <v>[phecode 795.8]_Abnormal tumor markers, elevated CEA or CA 125</v>
      </c>
      <c r="I710" s="3" t="s">
        <v>19</v>
      </c>
      <c r="J710" s="3" t="s">
        <v>1012</v>
      </c>
      <c r="M710" s="4"/>
      <c r="O710" s="3"/>
    </row>
    <row r="711" spans="1:15" hidden="1" x14ac:dyDescent="0.25">
      <c r="A711" s="3" t="s">
        <v>776</v>
      </c>
      <c r="B711" s="3" t="s">
        <v>367</v>
      </c>
      <c r="C711" s="3" t="s">
        <v>865</v>
      </c>
      <c r="D711" s="3" t="s">
        <v>886</v>
      </c>
      <c r="E711" s="3" t="s">
        <v>865</v>
      </c>
      <c r="F711" s="3" t="str">
        <f t="shared" si="13"/>
        <v>[phecode 796]_Elevated prostate specific antigen</v>
      </c>
      <c r="I711" s="3" t="s">
        <v>19</v>
      </c>
      <c r="J711" s="3" t="s">
        <v>1012</v>
      </c>
      <c r="M711" s="4"/>
      <c r="O711" s="3"/>
    </row>
    <row r="712" spans="1:15" hidden="1" x14ac:dyDescent="0.25">
      <c r="A712" s="3" t="s">
        <v>558</v>
      </c>
      <c r="B712" s="3" t="s">
        <v>150</v>
      </c>
      <c r="C712" s="3" t="s">
        <v>865</v>
      </c>
      <c r="D712" s="3" t="s">
        <v>886</v>
      </c>
      <c r="E712" s="3" t="s">
        <v>865</v>
      </c>
      <c r="F712" s="3" t="str">
        <f t="shared" si="13"/>
        <v>[phecode 80]_Postoperative infection</v>
      </c>
      <c r="I712" s="3" t="s">
        <v>1010</v>
      </c>
      <c r="J712" s="3" t="s">
        <v>1010</v>
      </c>
      <c r="M712" s="4"/>
      <c r="O712" s="3"/>
    </row>
    <row r="713" spans="1:15" hidden="1" x14ac:dyDescent="0.25">
      <c r="A713" s="3" t="s">
        <v>464</v>
      </c>
      <c r="B713" s="3" t="s">
        <v>59</v>
      </c>
      <c r="C713" s="3" t="s">
        <v>865</v>
      </c>
      <c r="D713" s="3" t="s">
        <v>886</v>
      </c>
      <c r="E713" s="3" t="s">
        <v>865</v>
      </c>
      <c r="F713" s="3" t="str">
        <f t="shared" si="13"/>
        <v>[phecode 800.4]_Patellar fracture</v>
      </c>
      <c r="I713" s="3" t="s">
        <v>1517</v>
      </c>
      <c r="J713" s="3" t="s">
        <v>1517</v>
      </c>
      <c r="M713" s="4"/>
      <c r="O713" s="3"/>
    </row>
    <row r="714" spans="1:15" hidden="1" x14ac:dyDescent="0.25">
      <c r="A714" s="3" t="s">
        <v>833</v>
      </c>
      <c r="B714" s="3" t="s">
        <v>427</v>
      </c>
      <c r="C714" s="3" t="s">
        <v>865</v>
      </c>
      <c r="D714" s="3" t="s">
        <v>886</v>
      </c>
      <c r="E714" s="3" t="s">
        <v>865</v>
      </c>
      <c r="F714" s="3" t="str">
        <f t="shared" si="13"/>
        <v>[phecode 804]_Fracture of hand or wrist</v>
      </c>
      <c r="I714" s="3" t="s">
        <v>1517</v>
      </c>
      <c r="J714" s="3" t="s">
        <v>1517</v>
      </c>
      <c r="M714" s="4"/>
      <c r="O714" s="3"/>
    </row>
    <row r="715" spans="1:15" hidden="1" x14ac:dyDescent="0.25">
      <c r="A715" s="3" t="s">
        <v>791</v>
      </c>
      <c r="B715" s="3" t="s">
        <v>382</v>
      </c>
      <c r="C715" s="3" t="s">
        <v>865</v>
      </c>
      <c r="D715" s="3" t="s">
        <v>886</v>
      </c>
      <c r="E715" s="3" t="s">
        <v>865</v>
      </c>
      <c r="F715" s="3" t="str">
        <f t="shared" si="13"/>
        <v>[phecode 805]_Fracture of vertebral column without mention of spinal cord injury</v>
      </c>
      <c r="I715" s="3" t="s">
        <v>1517</v>
      </c>
      <c r="J715" s="3" t="s">
        <v>1517</v>
      </c>
      <c r="M715" s="4"/>
      <c r="O715" s="3"/>
    </row>
    <row r="716" spans="1:15" hidden="1" x14ac:dyDescent="0.25">
      <c r="A716" s="3" t="s">
        <v>664</v>
      </c>
      <c r="B716" s="3" t="s">
        <v>256</v>
      </c>
      <c r="C716" s="3" t="s">
        <v>865</v>
      </c>
      <c r="D716" s="3" t="s">
        <v>886</v>
      </c>
      <c r="E716" s="3" t="s">
        <v>865</v>
      </c>
      <c r="F716" s="3" t="str">
        <f t="shared" si="13"/>
        <v>[phecode 818]_Intracranial hemorrhage (injury)</v>
      </c>
      <c r="I716" s="3" t="s">
        <v>998</v>
      </c>
      <c r="J716" s="3" t="s">
        <v>998</v>
      </c>
      <c r="M716" s="4"/>
      <c r="O716" s="3"/>
    </row>
    <row r="717" spans="1:15" hidden="1" x14ac:dyDescent="0.25">
      <c r="A717" s="3" t="s">
        <v>565</v>
      </c>
      <c r="B717" s="3" t="s">
        <v>157</v>
      </c>
      <c r="C717" s="3" t="s">
        <v>865</v>
      </c>
      <c r="D717" s="3" t="s">
        <v>886</v>
      </c>
      <c r="E717" s="3" t="s">
        <v>865</v>
      </c>
      <c r="F717" s="3" t="str">
        <f t="shared" si="13"/>
        <v>[phecode 836]_Traumatic arthropathy</v>
      </c>
      <c r="I717" s="3" t="s">
        <v>1517</v>
      </c>
      <c r="J717" s="3" t="s">
        <v>1517</v>
      </c>
      <c r="M717" s="4"/>
      <c r="O717" s="3"/>
    </row>
    <row r="718" spans="1:15" hidden="1" x14ac:dyDescent="0.25">
      <c r="A718" s="3" t="s">
        <v>718</v>
      </c>
      <c r="B718" s="3" t="s">
        <v>1503</v>
      </c>
      <c r="C718" s="3" t="s">
        <v>865</v>
      </c>
      <c r="D718" s="3" t="s">
        <v>886</v>
      </c>
      <c r="E718" s="3" t="s">
        <v>865</v>
      </c>
      <c r="F718" s="3" t="str">
        <f t="shared" si="13"/>
        <v>[phecode 875]_Non-Healing surgical wound</v>
      </c>
      <c r="I718" s="3" t="s">
        <v>998</v>
      </c>
      <c r="J718" s="3" t="s">
        <v>998</v>
      </c>
      <c r="M718" s="4"/>
      <c r="O718" s="3"/>
    </row>
    <row r="719" spans="1:15" hidden="1" x14ac:dyDescent="0.25">
      <c r="A719" s="3" t="s">
        <v>516</v>
      </c>
      <c r="B719" s="3" t="s">
        <v>108</v>
      </c>
      <c r="C719" s="3" t="s">
        <v>865</v>
      </c>
      <c r="D719" s="3" t="s">
        <v>886</v>
      </c>
      <c r="E719" s="3" t="s">
        <v>865</v>
      </c>
      <c r="F719" s="3" t="str">
        <f t="shared" si="13"/>
        <v>[phecode 876]_Posttraumatic wound infection</v>
      </c>
      <c r="I719" s="3" t="s">
        <v>1010</v>
      </c>
      <c r="J719" s="3" t="s">
        <v>1010</v>
      </c>
      <c r="M719" s="4"/>
      <c r="O719" s="3"/>
    </row>
    <row r="720" spans="1:15" x14ac:dyDescent="0.25">
      <c r="M720" s="4"/>
      <c r="O720" s="3"/>
    </row>
    <row r="721" spans="13:15" x14ac:dyDescent="0.25">
      <c r="M721" s="4"/>
      <c r="O721" s="3"/>
    </row>
    <row r="722" spans="13:15" x14ac:dyDescent="0.25">
      <c r="M722" s="4"/>
      <c r="O722" s="3"/>
    </row>
    <row r="723" spans="13:15" x14ac:dyDescent="0.25">
      <c r="M723" s="4"/>
      <c r="O723" s="3"/>
    </row>
    <row r="724" spans="13:15" x14ac:dyDescent="0.25">
      <c r="M724" s="4"/>
      <c r="O724" s="3"/>
    </row>
    <row r="725" spans="13:15" x14ac:dyDescent="0.25">
      <c r="M725" s="4"/>
      <c r="O725" s="3"/>
    </row>
    <row r="726" spans="13:15" x14ac:dyDescent="0.25">
      <c r="M726" s="4"/>
      <c r="O726" s="3"/>
    </row>
    <row r="727" spans="13:15" x14ac:dyDescent="0.25">
      <c r="M727" s="4"/>
      <c r="O727" s="3"/>
    </row>
    <row r="728" spans="13:15" x14ac:dyDescent="0.25">
      <c r="M728" s="4"/>
      <c r="O728" s="3"/>
    </row>
    <row r="729" spans="13:15" x14ac:dyDescent="0.25">
      <c r="M729" s="4"/>
      <c r="O729" s="3"/>
    </row>
    <row r="730" spans="13:15" x14ac:dyDescent="0.25">
      <c r="M730" s="4"/>
      <c r="O730" s="3"/>
    </row>
    <row r="731" spans="13:15" x14ac:dyDescent="0.25">
      <c r="M731" s="4"/>
      <c r="O731" s="3"/>
    </row>
    <row r="732" spans="13:15" x14ac:dyDescent="0.25">
      <c r="M732" s="4"/>
      <c r="O732" s="3"/>
    </row>
    <row r="733" spans="13:15" x14ac:dyDescent="0.25">
      <c r="M733" s="4"/>
      <c r="O733" s="3"/>
    </row>
    <row r="734" spans="13:15" x14ac:dyDescent="0.25">
      <c r="M734" s="4"/>
      <c r="O734" s="3"/>
    </row>
    <row r="735" spans="13:15" x14ac:dyDescent="0.25">
      <c r="M735" s="4"/>
      <c r="O735" s="3"/>
    </row>
    <row r="736" spans="13:15" x14ac:dyDescent="0.25">
      <c r="M736" s="4"/>
      <c r="O736" s="3"/>
    </row>
    <row r="737" spans="13:15" x14ac:dyDescent="0.25">
      <c r="M737" s="4"/>
      <c r="O737" s="3"/>
    </row>
    <row r="738" spans="13:15" x14ac:dyDescent="0.25">
      <c r="M738" s="4"/>
      <c r="O738" s="3"/>
    </row>
    <row r="739" spans="13:15" x14ac:dyDescent="0.25">
      <c r="M739" s="4"/>
      <c r="O739" s="3"/>
    </row>
    <row r="740" spans="13:15" x14ac:dyDescent="0.25">
      <c r="M740" s="4"/>
      <c r="O740" s="3"/>
    </row>
    <row r="741" spans="13:15" x14ac:dyDescent="0.25">
      <c r="M741" s="4"/>
      <c r="O741" s="3"/>
    </row>
    <row r="742" spans="13:15" x14ac:dyDescent="0.25">
      <c r="M742" s="4"/>
      <c r="O742" s="3"/>
    </row>
    <row r="743" spans="13:15" x14ac:dyDescent="0.25">
      <c r="M743" s="4"/>
      <c r="O743" s="3"/>
    </row>
    <row r="744" spans="13:15" x14ac:dyDescent="0.25">
      <c r="M744" s="4"/>
      <c r="O744" s="3"/>
    </row>
    <row r="745" spans="13:15" x14ac:dyDescent="0.25">
      <c r="M745" s="4"/>
      <c r="O745" s="3"/>
    </row>
    <row r="746" spans="13:15" x14ac:dyDescent="0.25">
      <c r="M746" s="4"/>
      <c r="O746" s="3"/>
    </row>
    <row r="747" spans="13:15" x14ac:dyDescent="0.25">
      <c r="M747" s="4"/>
      <c r="O747" s="3"/>
    </row>
    <row r="748" spans="13:15" x14ac:dyDescent="0.25">
      <c r="M748" s="4"/>
      <c r="O748" s="3"/>
    </row>
    <row r="749" spans="13:15" x14ac:dyDescent="0.25">
      <c r="M749" s="4"/>
      <c r="O749" s="3"/>
    </row>
    <row r="750" spans="13:15" x14ac:dyDescent="0.25">
      <c r="M750" s="4"/>
      <c r="O750" s="3"/>
    </row>
    <row r="751" spans="13:15" x14ac:dyDescent="0.25">
      <c r="M751" s="4"/>
      <c r="O751" s="3"/>
    </row>
    <row r="752" spans="13:15" x14ac:dyDescent="0.25">
      <c r="M752" s="4"/>
      <c r="O752" s="3"/>
    </row>
    <row r="753" spans="13:15" x14ac:dyDescent="0.25">
      <c r="M753" s="4"/>
      <c r="O753" s="3"/>
    </row>
    <row r="754" spans="13:15" x14ac:dyDescent="0.25">
      <c r="M754" s="4"/>
      <c r="O754" s="3"/>
    </row>
    <row r="755" spans="13:15" x14ac:dyDescent="0.25">
      <c r="M755" s="4"/>
      <c r="O755" s="3"/>
    </row>
    <row r="756" spans="13:15" x14ac:dyDescent="0.25">
      <c r="M756" s="4"/>
      <c r="O756" s="3"/>
    </row>
    <row r="757" spans="13:15" x14ac:dyDescent="0.25">
      <c r="M757" s="4"/>
      <c r="O757" s="3"/>
    </row>
    <row r="758" spans="13:15" x14ac:dyDescent="0.25">
      <c r="M758" s="4"/>
      <c r="O758" s="3"/>
    </row>
    <row r="759" spans="13:15" x14ac:dyDescent="0.25">
      <c r="M759" s="4"/>
      <c r="O759" s="3"/>
    </row>
    <row r="760" spans="13:15" x14ac:dyDescent="0.25">
      <c r="M760" s="4"/>
      <c r="O760" s="3"/>
    </row>
    <row r="761" spans="13:15" x14ac:dyDescent="0.25">
      <c r="M761" s="4"/>
      <c r="O761" s="3"/>
    </row>
    <row r="762" spans="13:15" x14ac:dyDescent="0.25">
      <c r="M762" s="4"/>
      <c r="O762" s="3"/>
    </row>
    <row r="763" spans="13:15" x14ac:dyDescent="0.25">
      <c r="M763" s="4"/>
      <c r="O763" s="3"/>
    </row>
    <row r="764" spans="13:15" x14ac:dyDescent="0.25">
      <c r="M764" s="4"/>
      <c r="O764" s="3"/>
    </row>
    <row r="765" spans="13:15" x14ac:dyDescent="0.25">
      <c r="M765" s="4"/>
      <c r="O765" s="3"/>
    </row>
    <row r="766" spans="13:15" x14ac:dyDescent="0.25">
      <c r="M766" s="4"/>
      <c r="O766" s="3"/>
    </row>
    <row r="767" spans="13:15" x14ac:dyDescent="0.25">
      <c r="M767" s="4"/>
      <c r="O767" s="3"/>
    </row>
    <row r="768" spans="13:15" x14ac:dyDescent="0.25">
      <c r="M768" s="4"/>
      <c r="O768" s="3"/>
    </row>
    <row r="769" spans="13:15" x14ac:dyDescent="0.25">
      <c r="M769" s="4"/>
      <c r="O769" s="3"/>
    </row>
    <row r="770" spans="13:15" x14ac:dyDescent="0.25">
      <c r="M770" s="4"/>
      <c r="O770" s="3"/>
    </row>
    <row r="771" spans="13:15" x14ac:dyDescent="0.25">
      <c r="M771" s="4"/>
      <c r="O771" s="3"/>
    </row>
    <row r="772" spans="13:15" x14ac:dyDescent="0.25">
      <c r="M772" s="4"/>
      <c r="O772" s="3"/>
    </row>
    <row r="773" spans="13:15" x14ac:dyDescent="0.25">
      <c r="M773" s="4"/>
      <c r="O773" s="3"/>
    </row>
    <row r="774" spans="13:15" x14ac:dyDescent="0.25">
      <c r="M774" s="4"/>
      <c r="O774" s="3"/>
    </row>
    <row r="775" spans="13:15" x14ac:dyDescent="0.25">
      <c r="M775" s="4"/>
      <c r="O775" s="3"/>
    </row>
    <row r="776" spans="13:15" x14ac:dyDescent="0.25">
      <c r="M776" s="4"/>
      <c r="O776" s="3"/>
    </row>
    <row r="777" spans="13:15" x14ac:dyDescent="0.25">
      <c r="M777" s="4"/>
      <c r="O777" s="3"/>
    </row>
    <row r="778" spans="13:15" x14ac:dyDescent="0.25">
      <c r="M778" s="4"/>
      <c r="O778" s="3"/>
    </row>
    <row r="779" spans="13:15" x14ac:dyDescent="0.25">
      <c r="M779" s="4"/>
      <c r="O779" s="3"/>
    </row>
    <row r="780" spans="13:15" x14ac:dyDescent="0.25">
      <c r="M780" s="4"/>
      <c r="O780" s="3"/>
    </row>
    <row r="781" spans="13:15" x14ac:dyDescent="0.25">
      <c r="M781" s="4"/>
      <c r="O781" s="3"/>
    </row>
    <row r="782" spans="13:15" x14ac:dyDescent="0.25">
      <c r="M782" s="4"/>
      <c r="O782" s="3"/>
    </row>
    <row r="783" spans="13:15" x14ac:dyDescent="0.25">
      <c r="M783" s="4"/>
      <c r="O783" s="3"/>
    </row>
    <row r="784" spans="13:15" x14ac:dyDescent="0.25">
      <c r="M784" s="4"/>
      <c r="O784" s="3"/>
    </row>
    <row r="785" spans="13:15" x14ac:dyDescent="0.25">
      <c r="M785" s="4"/>
      <c r="O785" s="3"/>
    </row>
    <row r="786" spans="13:15" x14ac:dyDescent="0.25">
      <c r="M786" s="4"/>
      <c r="O786" s="3"/>
    </row>
    <row r="787" spans="13:15" x14ac:dyDescent="0.25">
      <c r="M787" s="4"/>
      <c r="O787" s="3"/>
    </row>
    <row r="788" spans="13:15" x14ac:dyDescent="0.25">
      <c r="M788" s="4"/>
      <c r="O788" s="3"/>
    </row>
    <row r="789" spans="13:15" x14ac:dyDescent="0.25">
      <c r="M789" s="4"/>
      <c r="O789" s="3"/>
    </row>
    <row r="790" spans="13:15" x14ac:dyDescent="0.25">
      <c r="M790" s="4"/>
      <c r="O790" s="3"/>
    </row>
    <row r="791" spans="13:15" x14ac:dyDescent="0.25">
      <c r="M791" s="4"/>
      <c r="O791" s="3"/>
    </row>
    <row r="792" spans="13:15" x14ac:dyDescent="0.25">
      <c r="M792" s="4"/>
      <c r="O792" s="3"/>
    </row>
    <row r="793" spans="13:15" x14ac:dyDescent="0.25">
      <c r="M793" s="4"/>
      <c r="O793" s="3"/>
    </row>
    <row r="794" spans="13:15" x14ac:dyDescent="0.25">
      <c r="M794" s="4"/>
      <c r="O794" s="3"/>
    </row>
    <row r="795" spans="13:15" x14ac:dyDescent="0.25">
      <c r="M795" s="4"/>
      <c r="O795" s="3"/>
    </row>
    <row r="796" spans="13:15" x14ac:dyDescent="0.25">
      <c r="M796" s="4"/>
      <c r="O796" s="3"/>
    </row>
    <row r="797" spans="13:15" x14ac:dyDescent="0.25">
      <c r="M797" s="4"/>
      <c r="O797" s="3"/>
    </row>
    <row r="798" spans="13:15" x14ac:dyDescent="0.25">
      <c r="M798" s="4"/>
      <c r="O798" s="3"/>
    </row>
    <row r="799" spans="13:15" x14ac:dyDescent="0.25">
      <c r="M799" s="4"/>
      <c r="O799" s="3"/>
    </row>
    <row r="800" spans="13:15" x14ac:dyDescent="0.25">
      <c r="M800" s="4"/>
      <c r="O800" s="3"/>
    </row>
    <row r="801" spans="13:15" x14ac:dyDescent="0.25">
      <c r="M801" s="4"/>
      <c r="O801" s="3"/>
    </row>
    <row r="802" spans="13:15" x14ac:dyDescent="0.25">
      <c r="M802" s="4"/>
      <c r="O802" s="3"/>
    </row>
    <row r="803" spans="13:15" x14ac:dyDescent="0.25">
      <c r="M803" s="4"/>
      <c r="O803" s="3"/>
    </row>
    <row r="804" spans="13:15" x14ac:dyDescent="0.25">
      <c r="M804" s="4"/>
      <c r="O804" s="3"/>
    </row>
    <row r="805" spans="13:15" x14ac:dyDescent="0.25">
      <c r="M805" s="4"/>
      <c r="O805" s="3"/>
    </row>
    <row r="806" spans="13:15" x14ac:dyDescent="0.25">
      <c r="M806" s="4"/>
      <c r="O806" s="3"/>
    </row>
    <row r="807" spans="13:15" x14ac:dyDescent="0.25">
      <c r="M807" s="4"/>
      <c r="O807" s="3"/>
    </row>
    <row r="808" spans="13:15" x14ac:dyDescent="0.25">
      <c r="M808" s="4"/>
      <c r="O808" s="3"/>
    </row>
    <row r="809" spans="13:15" x14ac:dyDescent="0.25">
      <c r="M809" s="4"/>
      <c r="O809" s="3"/>
    </row>
    <row r="810" spans="13:15" x14ac:dyDescent="0.25">
      <c r="M810" s="4"/>
      <c r="O810" s="3"/>
    </row>
    <row r="811" spans="13:15" x14ac:dyDescent="0.25">
      <c r="M811" s="4"/>
      <c r="O811" s="3"/>
    </row>
    <row r="812" spans="13:15" x14ac:dyDescent="0.25">
      <c r="M812" s="4"/>
      <c r="O812" s="3"/>
    </row>
    <row r="813" spans="13:15" x14ac:dyDescent="0.25">
      <c r="M813" s="4"/>
      <c r="O813" s="3"/>
    </row>
    <row r="814" spans="13:15" x14ac:dyDescent="0.25">
      <c r="M814" s="4"/>
      <c r="O814" s="3"/>
    </row>
    <row r="815" spans="13:15" x14ac:dyDescent="0.25">
      <c r="M815" s="4"/>
      <c r="O815" s="3"/>
    </row>
    <row r="816" spans="13:15" x14ac:dyDescent="0.25">
      <c r="M816" s="4"/>
      <c r="O816" s="3"/>
    </row>
    <row r="817" spans="13:15" x14ac:dyDescent="0.25">
      <c r="M817" s="4"/>
      <c r="O817" s="3"/>
    </row>
    <row r="818" spans="13:15" x14ac:dyDescent="0.25">
      <c r="M818" s="4"/>
      <c r="O818" s="3"/>
    </row>
    <row r="819" spans="13:15" x14ac:dyDescent="0.25">
      <c r="M819" s="4"/>
      <c r="O819" s="3"/>
    </row>
    <row r="820" spans="13:15" x14ac:dyDescent="0.25">
      <c r="M820" s="4"/>
      <c r="O820" s="3"/>
    </row>
    <row r="821" spans="13:15" x14ac:dyDescent="0.25">
      <c r="M821" s="4"/>
      <c r="O821" s="3"/>
    </row>
    <row r="822" spans="13:15" x14ac:dyDescent="0.25">
      <c r="M822" s="4"/>
      <c r="O822" s="3"/>
    </row>
    <row r="823" spans="13:15" x14ac:dyDescent="0.25">
      <c r="M823" s="4"/>
      <c r="O823" s="3"/>
    </row>
    <row r="824" spans="13:15" x14ac:dyDescent="0.25">
      <c r="M824" s="4"/>
      <c r="O824" s="3"/>
    </row>
    <row r="825" spans="13:15" x14ac:dyDescent="0.25">
      <c r="M825" s="4"/>
      <c r="O825" s="3"/>
    </row>
    <row r="826" spans="13:15" x14ac:dyDescent="0.25">
      <c r="M826" s="4"/>
      <c r="O826" s="3"/>
    </row>
    <row r="827" spans="13:15" x14ac:dyDescent="0.25">
      <c r="M827" s="4"/>
      <c r="O827" s="3"/>
    </row>
    <row r="828" spans="13:15" x14ac:dyDescent="0.25">
      <c r="M828" s="4"/>
      <c r="O828" s="3"/>
    </row>
    <row r="829" spans="13:15" x14ac:dyDescent="0.25">
      <c r="M829" s="4"/>
      <c r="O829" s="3"/>
    </row>
    <row r="830" spans="13:15" x14ac:dyDescent="0.25">
      <c r="M830" s="4"/>
      <c r="O830" s="3"/>
    </row>
    <row r="831" spans="13:15" x14ac:dyDescent="0.25">
      <c r="M831" s="4"/>
      <c r="O831" s="3"/>
    </row>
    <row r="832" spans="13:15" x14ac:dyDescent="0.25">
      <c r="M832" s="4"/>
      <c r="O832" s="3"/>
    </row>
    <row r="833" spans="13:15" x14ac:dyDescent="0.25">
      <c r="M833" s="4"/>
      <c r="O833" s="3"/>
    </row>
    <row r="834" spans="13:15" x14ac:dyDescent="0.25">
      <c r="M834" s="4"/>
      <c r="O834" s="3"/>
    </row>
    <row r="835" spans="13:15" x14ac:dyDescent="0.25">
      <c r="M835" s="4"/>
      <c r="O835" s="3"/>
    </row>
    <row r="836" spans="13:15" x14ac:dyDescent="0.25">
      <c r="M836" s="4"/>
      <c r="O836" s="3"/>
    </row>
    <row r="837" spans="13:15" x14ac:dyDescent="0.25">
      <c r="M837" s="4"/>
      <c r="O837" s="3"/>
    </row>
    <row r="838" spans="13:15" x14ac:dyDescent="0.25">
      <c r="M838" s="4"/>
      <c r="O838" s="3"/>
    </row>
    <row r="839" spans="13:15" x14ac:dyDescent="0.25">
      <c r="M839" s="4"/>
      <c r="O839" s="3"/>
    </row>
    <row r="840" spans="13:15" x14ac:dyDescent="0.25">
      <c r="M840" s="4"/>
      <c r="O840" s="3"/>
    </row>
    <row r="841" spans="13:15" x14ac:dyDescent="0.25">
      <c r="M841" s="4"/>
      <c r="O841" s="3"/>
    </row>
    <row r="842" spans="13:15" x14ac:dyDescent="0.25">
      <c r="M842" s="4"/>
      <c r="O842" s="3"/>
    </row>
    <row r="843" spans="13:15" x14ac:dyDescent="0.25">
      <c r="M843" s="4"/>
      <c r="O843" s="3"/>
    </row>
    <row r="844" spans="13:15" x14ac:dyDescent="0.25">
      <c r="M844" s="4"/>
      <c r="O844" s="3"/>
    </row>
    <row r="845" spans="13:15" x14ac:dyDescent="0.25">
      <c r="M845" s="4"/>
      <c r="O845" s="3"/>
    </row>
    <row r="846" spans="13:15" x14ac:dyDescent="0.25">
      <c r="M846" s="4"/>
      <c r="O846" s="3"/>
    </row>
    <row r="847" spans="13:15" x14ac:dyDescent="0.25">
      <c r="M847" s="4"/>
      <c r="O847" s="3"/>
    </row>
    <row r="848" spans="13:15" x14ac:dyDescent="0.25">
      <c r="M848" s="4"/>
      <c r="O848" s="3"/>
    </row>
    <row r="849" spans="13:15" x14ac:dyDescent="0.25">
      <c r="M849" s="4"/>
      <c r="O849" s="3"/>
    </row>
    <row r="850" spans="13:15" x14ac:dyDescent="0.25">
      <c r="M850" s="4"/>
      <c r="O850" s="3"/>
    </row>
    <row r="851" spans="13:15" x14ac:dyDescent="0.25">
      <c r="M851" s="4"/>
      <c r="O851" s="3"/>
    </row>
    <row r="852" spans="13:15" x14ac:dyDescent="0.25">
      <c r="M852" s="4"/>
      <c r="O852" s="3"/>
    </row>
    <row r="853" spans="13:15" x14ac:dyDescent="0.25">
      <c r="M853" s="4"/>
      <c r="O853" s="3"/>
    </row>
    <row r="854" spans="13:15" x14ac:dyDescent="0.25">
      <c r="M854" s="4"/>
      <c r="O854" s="3"/>
    </row>
    <row r="855" spans="13:15" x14ac:dyDescent="0.25">
      <c r="M855" s="4"/>
      <c r="O855" s="3"/>
    </row>
    <row r="856" spans="13:15" x14ac:dyDescent="0.25">
      <c r="M856" s="4"/>
      <c r="O856" s="3"/>
    </row>
    <row r="857" spans="13:15" x14ac:dyDescent="0.25">
      <c r="M857" s="4"/>
      <c r="O857" s="3"/>
    </row>
    <row r="858" spans="13:15" x14ac:dyDescent="0.25">
      <c r="M858" s="4"/>
      <c r="O858" s="3"/>
    </row>
    <row r="859" spans="13:15" x14ac:dyDescent="0.25">
      <c r="M859" s="4"/>
      <c r="O859" s="3"/>
    </row>
    <row r="860" spans="13:15" x14ac:dyDescent="0.25">
      <c r="M860" s="4"/>
      <c r="O860" s="3"/>
    </row>
    <row r="861" spans="13:15" x14ac:dyDescent="0.25">
      <c r="M861" s="4"/>
      <c r="O861" s="3"/>
    </row>
    <row r="862" spans="13:15" x14ac:dyDescent="0.25">
      <c r="M862" s="4"/>
      <c r="O862" s="3"/>
    </row>
    <row r="863" spans="13:15" x14ac:dyDescent="0.25">
      <c r="M863" s="4"/>
      <c r="O863" s="3"/>
    </row>
    <row r="864" spans="13:15" x14ac:dyDescent="0.25">
      <c r="M864" s="4"/>
      <c r="O864" s="3"/>
    </row>
    <row r="865" spans="13:15" x14ac:dyDescent="0.25">
      <c r="M865" s="4"/>
      <c r="O865" s="3"/>
    </row>
    <row r="866" spans="13:15" x14ac:dyDescent="0.25">
      <c r="M866" s="4"/>
      <c r="O866" s="3"/>
    </row>
    <row r="867" spans="13:15" x14ac:dyDescent="0.25">
      <c r="M867" s="4"/>
      <c r="O867" s="3"/>
    </row>
    <row r="868" spans="13:15" x14ac:dyDescent="0.25">
      <c r="M868" s="4"/>
      <c r="O868" s="3"/>
    </row>
    <row r="869" spans="13:15" x14ac:dyDescent="0.25">
      <c r="M869" s="4"/>
      <c r="O869" s="3"/>
    </row>
    <row r="870" spans="13:15" x14ac:dyDescent="0.25">
      <c r="M870" s="4"/>
      <c r="O870" s="3"/>
    </row>
    <row r="871" spans="13:15" x14ac:dyDescent="0.25">
      <c r="M871" s="4"/>
      <c r="O871" s="3"/>
    </row>
    <row r="872" spans="13:15" x14ac:dyDescent="0.25">
      <c r="M872" s="4"/>
      <c r="O872" s="3"/>
    </row>
    <row r="873" spans="13:15" x14ac:dyDescent="0.25">
      <c r="M873" s="4"/>
      <c r="O873" s="3"/>
    </row>
    <row r="874" spans="13:15" x14ac:dyDescent="0.25">
      <c r="M874" s="4"/>
      <c r="O874" s="3"/>
    </row>
    <row r="875" spans="13:15" x14ac:dyDescent="0.25">
      <c r="M875" s="4"/>
      <c r="O875" s="3"/>
    </row>
    <row r="876" spans="13:15" x14ac:dyDescent="0.25">
      <c r="M876" s="4"/>
      <c r="O876" s="3"/>
    </row>
    <row r="877" spans="13:15" x14ac:dyDescent="0.25">
      <c r="M877" s="4"/>
      <c r="O877" s="3"/>
    </row>
    <row r="878" spans="13:15" x14ac:dyDescent="0.25">
      <c r="M878" s="4"/>
      <c r="O878" s="3"/>
    </row>
    <row r="879" spans="13:15" x14ac:dyDescent="0.25">
      <c r="M879" s="4"/>
      <c r="O879" s="3"/>
    </row>
    <row r="880" spans="13:15" x14ac:dyDescent="0.25">
      <c r="M880" s="4"/>
      <c r="O880" s="3"/>
    </row>
    <row r="881" spans="13:15" x14ac:dyDescent="0.25">
      <c r="M881" s="4"/>
      <c r="O881" s="3"/>
    </row>
    <row r="882" spans="13:15" x14ac:dyDescent="0.25">
      <c r="M882" s="4"/>
      <c r="O882" s="3"/>
    </row>
    <row r="883" spans="13:15" x14ac:dyDescent="0.25">
      <c r="M883" s="4"/>
      <c r="O883" s="3"/>
    </row>
    <row r="884" spans="13:15" x14ac:dyDescent="0.25">
      <c r="M884" s="4"/>
      <c r="O884" s="3"/>
    </row>
    <row r="885" spans="13:15" x14ac:dyDescent="0.25">
      <c r="M885" s="4"/>
      <c r="O885" s="3"/>
    </row>
    <row r="886" spans="13:15" x14ac:dyDescent="0.25">
      <c r="M886" s="4"/>
      <c r="O886" s="3"/>
    </row>
    <row r="887" spans="13:15" x14ac:dyDescent="0.25">
      <c r="M887" s="4"/>
      <c r="O887" s="3"/>
    </row>
    <row r="888" spans="13:15" x14ac:dyDescent="0.25">
      <c r="M888" s="4"/>
      <c r="O888" s="3"/>
    </row>
    <row r="889" spans="13:15" x14ac:dyDescent="0.25">
      <c r="M889" s="4"/>
      <c r="O889" s="3"/>
    </row>
    <row r="890" spans="13:15" x14ac:dyDescent="0.25">
      <c r="M890" s="4"/>
      <c r="O890" s="3"/>
    </row>
    <row r="891" spans="13:15" x14ac:dyDescent="0.25">
      <c r="M891" s="4"/>
      <c r="O891" s="3"/>
    </row>
    <row r="892" spans="13:15" x14ac:dyDescent="0.25">
      <c r="M892" s="4"/>
      <c r="O892" s="3"/>
    </row>
    <row r="893" spans="13:15" x14ac:dyDescent="0.25">
      <c r="M893" s="4"/>
      <c r="O893" s="3"/>
    </row>
    <row r="894" spans="13:15" x14ac:dyDescent="0.25">
      <c r="M894" s="4"/>
      <c r="O894" s="3"/>
    </row>
    <row r="895" spans="13:15" x14ac:dyDescent="0.25">
      <c r="M895" s="4"/>
      <c r="O895" s="3"/>
    </row>
    <row r="896" spans="13:15" x14ac:dyDescent="0.25">
      <c r="M896" s="4"/>
      <c r="O896" s="3"/>
    </row>
    <row r="897" spans="13:15" x14ac:dyDescent="0.25">
      <c r="M897" s="4"/>
      <c r="O897" s="3"/>
    </row>
    <row r="898" spans="13:15" x14ac:dyDescent="0.25">
      <c r="M898" s="4"/>
      <c r="O898" s="3"/>
    </row>
    <row r="899" spans="13:15" x14ac:dyDescent="0.25">
      <c r="M899" s="4"/>
      <c r="O899" s="3"/>
    </row>
    <row r="900" spans="13:15" x14ac:dyDescent="0.25">
      <c r="M900" s="4"/>
      <c r="O900" s="3"/>
    </row>
    <row r="901" spans="13:15" x14ac:dyDescent="0.25">
      <c r="M901" s="4"/>
      <c r="O901" s="3"/>
    </row>
    <row r="902" spans="13:15" x14ac:dyDescent="0.25">
      <c r="M902" s="4"/>
      <c r="O902" s="3"/>
    </row>
    <row r="903" spans="13:15" x14ac:dyDescent="0.25">
      <c r="M903" s="4"/>
      <c r="O903" s="3"/>
    </row>
    <row r="904" spans="13:15" x14ac:dyDescent="0.25">
      <c r="M904" s="4"/>
      <c r="O904" s="3"/>
    </row>
    <row r="905" spans="13:15" x14ac:dyDescent="0.25">
      <c r="M905" s="4"/>
      <c r="O905" s="3"/>
    </row>
    <row r="906" spans="13:15" x14ac:dyDescent="0.25">
      <c r="M906" s="4"/>
      <c r="O906" s="3"/>
    </row>
    <row r="907" spans="13:15" x14ac:dyDescent="0.25">
      <c r="M907" s="4"/>
      <c r="O907" s="3"/>
    </row>
    <row r="908" spans="13:15" x14ac:dyDescent="0.25">
      <c r="M908" s="4"/>
      <c r="O908" s="3"/>
    </row>
    <row r="909" spans="13:15" x14ac:dyDescent="0.25">
      <c r="M909" s="4"/>
      <c r="O909" s="3"/>
    </row>
    <row r="910" spans="13:15" x14ac:dyDescent="0.25">
      <c r="M910" s="4"/>
      <c r="O910" s="3"/>
    </row>
    <row r="911" spans="13:15" x14ac:dyDescent="0.25">
      <c r="M911" s="4"/>
      <c r="O911" s="3"/>
    </row>
    <row r="912" spans="13:15" x14ac:dyDescent="0.25">
      <c r="M912" s="4"/>
      <c r="O912" s="3"/>
    </row>
    <row r="913" spans="13:15" x14ac:dyDescent="0.25">
      <c r="M913" s="4"/>
      <c r="O913" s="3"/>
    </row>
    <row r="914" spans="13:15" x14ac:dyDescent="0.25">
      <c r="M914" s="4"/>
      <c r="O914" s="3"/>
    </row>
    <row r="915" spans="13:15" x14ac:dyDescent="0.25">
      <c r="M915" s="4"/>
      <c r="O915" s="3"/>
    </row>
    <row r="916" spans="13:15" x14ac:dyDescent="0.25">
      <c r="M916" s="4"/>
      <c r="O916" s="3"/>
    </row>
    <row r="917" spans="13:15" x14ac:dyDescent="0.25">
      <c r="M917" s="4"/>
      <c r="O917" s="3"/>
    </row>
    <row r="918" spans="13:15" x14ac:dyDescent="0.25">
      <c r="M918" s="4"/>
      <c r="O918" s="3"/>
    </row>
    <row r="919" spans="13:15" x14ac:dyDescent="0.25">
      <c r="M919" s="4"/>
      <c r="O919" s="3"/>
    </row>
    <row r="920" spans="13:15" x14ac:dyDescent="0.25">
      <c r="M920" s="4"/>
      <c r="O920" s="3"/>
    </row>
    <row r="921" spans="13:15" x14ac:dyDescent="0.25">
      <c r="M921" s="4"/>
      <c r="O921" s="3"/>
    </row>
    <row r="922" spans="13:15" x14ac:dyDescent="0.25">
      <c r="M922" s="4"/>
      <c r="O922" s="3"/>
    </row>
    <row r="923" spans="13:15" x14ac:dyDescent="0.25">
      <c r="M923" s="4"/>
      <c r="O923" s="3"/>
    </row>
    <row r="924" spans="13:15" x14ac:dyDescent="0.25">
      <c r="M924" s="4"/>
      <c r="O924" s="3"/>
    </row>
    <row r="925" spans="13:15" x14ac:dyDescent="0.25">
      <c r="M925" s="4"/>
      <c r="O925" s="3"/>
    </row>
    <row r="926" spans="13:15" x14ac:dyDescent="0.25">
      <c r="M926" s="4"/>
      <c r="O926" s="3"/>
    </row>
    <row r="927" spans="13:15" x14ac:dyDescent="0.25">
      <c r="M927" s="4"/>
      <c r="O927" s="3"/>
    </row>
    <row r="928" spans="13:15" x14ac:dyDescent="0.25">
      <c r="M928" s="4"/>
      <c r="O928" s="3"/>
    </row>
    <row r="929" spans="13:15" x14ac:dyDescent="0.25">
      <c r="M929" s="4"/>
      <c r="O929" s="3"/>
    </row>
    <row r="930" spans="13:15" x14ac:dyDescent="0.25">
      <c r="M930" s="4"/>
      <c r="O930" s="3"/>
    </row>
    <row r="931" spans="13:15" x14ac:dyDescent="0.25">
      <c r="M931" s="4"/>
      <c r="O931" s="3"/>
    </row>
    <row r="932" spans="13:15" x14ac:dyDescent="0.25">
      <c r="M932" s="4"/>
      <c r="O932" s="3"/>
    </row>
    <row r="933" spans="13:15" x14ac:dyDescent="0.25">
      <c r="M933" s="4"/>
      <c r="O933" s="3"/>
    </row>
    <row r="934" spans="13:15" x14ac:dyDescent="0.25">
      <c r="M934" s="4"/>
      <c r="O934" s="3"/>
    </row>
    <row r="935" spans="13:15" x14ac:dyDescent="0.25">
      <c r="M935" s="4"/>
      <c r="O935" s="3"/>
    </row>
    <row r="936" spans="13:15" x14ac:dyDescent="0.25">
      <c r="M936" s="4"/>
      <c r="O936" s="3"/>
    </row>
    <row r="937" spans="13:15" x14ac:dyDescent="0.25">
      <c r="M937" s="4"/>
      <c r="O937" s="3"/>
    </row>
    <row r="938" spans="13:15" x14ac:dyDescent="0.25">
      <c r="M938" s="4"/>
      <c r="O938" s="3"/>
    </row>
    <row r="939" spans="13:15" x14ac:dyDescent="0.25">
      <c r="M939" s="4"/>
      <c r="O939" s="3"/>
    </row>
    <row r="940" spans="13:15" x14ac:dyDescent="0.25">
      <c r="M940" s="4"/>
      <c r="O940" s="3"/>
    </row>
    <row r="941" spans="13:15" x14ac:dyDescent="0.25">
      <c r="M941" s="4"/>
      <c r="O941" s="3"/>
    </row>
    <row r="942" spans="13:15" x14ac:dyDescent="0.25">
      <c r="M942" s="4"/>
      <c r="O942" s="3"/>
    </row>
    <row r="943" spans="13:15" x14ac:dyDescent="0.25">
      <c r="M943" s="4"/>
      <c r="O943" s="3"/>
    </row>
    <row r="944" spans="13:15" x14ac:dyDescent="0.25">
      <c r="M944" s="4"/>
      <c r="O944" s="3"/>
    </row>
    <row r="945" spans="13:15" x14ac:dyDescent="0.25">
      <c r="M945" s="4"/>
      <c r="O945" s="3"/>
    </row>
    <row r="946" spans="13:15" x14ac:dyDescent="0.25">
      <c r="M946" s="4"/>
      <c r="O946" s="3"/>
    </row>
    <row r="947" spans="13:15" x14ac:dyDescent="0.25">
      <c r="M947" s="4"/>
      <c r="O947" s="3"/>
    </row>
    <row r="948" spans="13:15" x14ac:dyDescent="0.25">
      <c r="M948" s="4"/>
      <c r="O948" s="3"/>
    </row>
    <row r="949" spans="13:15" x14ac:dyDescent="0.25">
      <c r="M949" s="4"/>
      <c r="O949" s="3"/>
    </row>
    <row r="950" spans="13:15" x14ac:dyDescent="0.25">
      <c r="M950" s="4"/>
      <c r="O950" s="3"/>
    </row>
    <row r="951" spans="13:15" x14ac:dyDescent="0.25">
      <c r="M951" s="4"/>
      <c r="O951" s="3"/>
    </row>
    <row r="952" spans="13:15" x14ac:dyDescent="0.25">
      <c r="M952" s="4"/>
      <c r="O952" s="3"/>
    </row>
    <row r="953" spans="13:15" x14ac:dyDescent="0.25">
      <c r="M953" s="4"/>
      <c r="O953" s="3"/>
    </row>
    <row r="954" spans="13:15" x14ac:dyDescent="0.25">
      <c r="M954" s="4"/>
      <c r="O954" s="3"/>
    </row>
    <row r="955" spans="13:15" x14ac:dyDescent="0.25">
      <c r="M955" s="4"/>
      <c r="O955" s="3"/>
    </row>
    <row r="956" spans="13:15" x14ac:dyDescent="0.25">
      <c r="M956" s="4"/>
      <c r="O956" s="3"/>
    </row>
    <row r="957" spans="13:15" x14ac:dyDescent="0.25">
      <c r="M957" s="4"/>
      <c r="O957" s="3"/>
    </row>
    <row r="958" spans="13:15" x14ac:dyDescent="0.25">
      <c r="M958" s="4"/>
      <c r="O958" s="3"/>
    </row>
    <row r="959" spans="13:15" x14ac:dyDescent="0.25">
      <c r="M959" s="4"/>
      <c r="O959" s="3"/>
    </row>
    <row r="960" spans="13:15" x14ac:dyDescent="0.25">
      <c r="M960" s="4"/>
      <c r="O960" s="3"/>
    </row>
    <row r="961" spans="13:15" x14ac:dyDescent="0.25">
      <c r="M961" s="4"/>
      <c r="O961" s="3"/>
    </row>
    <row r="962" spans="13:15" x14ac:dyDescent="0.25">
      <c r="M962" s="4"/>
      <c r="O962" s="3"/>
    </row>
    <row r="963" spans="13:15" x14ac:dyDescent="0.25">
      <c r="M963" s="4"/>
      <c r="O963" s="3"/>
    </row>
    <row r="964" spans="13:15" x14ac:dyDescent="0.25">
      <c r="M964" s="4"/>
      <c r="O964" s="3"/>
    </row>
    <row r="965" spans="13:15" x14ac:dyDescent="0.25">
      <c r="M965" s="4"/>
      <c r="O965" s="3"/>
    </row>
    <row r="966" spans="13:15" x14ac:dyDescent="0.25">
      <c r="M966" s="4"/>
      <c r="O966" s="3"/>
    </row>
    <row r="967" spans="13:15" x14ac:dyDescent="0.25">
      <c r="M967" s="4"/>
      <c r="O967" s="3"/>
    </row>
    <row r="968" spans="13:15" x14ac:dyDescent="0.25">
      <c r="M968" s="4"/>
      <c r="O968" s="3"/>
    </row>
    <row r="969" spans="13:15" x14ac:dyDescent="0.25">
      <c r="M969" s="4"/>
      <c r="O969" s="3"/>
    </row>
    <row r="970" spans="13:15" x14ac:dyDescent="0.25">
      <c r="M970" s="4"/>
      <c r="O970" s="3"/>
    </row>
    <row r="971" spans="13:15" x14ac:dyDescent="0.25">
      <c r="M971" s="4"/>
      <c r="O971" s="3"/>
    </row>
    <row r="972" spans="13:15" x14ac:dyDescent="0.25">
      <c r="M972" s="4"/>
      <c r="O972" s="3"/>
    </row>
    <row r="973" spans="13:15" x14ac:dyDescent="0.25">
      <c r="M973" s="4"/>
      <c r="O973" s="3"/>
    </row>
    <row r="974" spans="13:15" x14ac:dyDescent="0.25">
      <c r="M974" s="4"/>
      <c r="O974" s="3"/>
    </row>
    <row r="975" spans="13:15" x14ac:dyDescent="0.25">
      <c r="M975" s="4"/>
      <c r="O975" s="3"/>
    </row>
    <row r="976" spans="13:15" x14ac:dyDescent="0.25">
      <c r="M976" s="4"/>
      <c r="O976" s="3"/>
    </row>
    <row r="977" spans="2:15" x14ac:dyDescent="0.25">
      <c r="M977" s="4"/>
      <c r="O977" s="3"/>
    </row>
    <row r="978" spans="2:15" x14ac:dyDescent="0.25">
      <c r="M978" s="4"/>
      <c r="O978" s="3"/>
    </row>
    <row r="979" spans="2:15" x14ac:dyDescent="0.25">
      <c r="M979" s="4"/>
      <c r="O979" s="3"/>
    </row>
    <row r="980" spans="2:15" x14ac:dyDescent="0.25">
      <c r="M980" s="4"/>
      <c r="O980" s="3"/>
    </row>
    <row r="981" spans="2:15" x14ac:dyDescent="0.25">
      <c r="M981" s="4"/>
      <c r="O981" s="3"/>
    </row>
    <row r="982" spans="2:15" x14ac:dyDescent="0.25">
      <c r="M982" s="4"/>
      <c r="O982" s="3"/>
    </row>
    <row r="983" spans="2:15" x14ac:dyDescent="0.25">
      <c r="M983" s="4"/>
      <c r="O983" s="3"/>
    </row>
    <row r="984" spans="2:15" x14ac:dyDescent="0.25">
      <c r="M984" s="4"/>
      <c r="O984" s="3"/>
    </row>
    <row r="985" spans="2:15" x14ac:dyDescent="0.25">
      <c r="M985" s="4"/>
      <c r="O985" s="3"/>
    </row>
    <row r="986" spans="2:15" x14ac:dyDescent="0.25">
      <c r="M986" s="4"/>
      <c r="O986" s="3"/>
    </row>
    <row r="987" spans="2:15" x14ac:dyDescent="0.25">
      <c r="B987"/>
      <c r="C987"/>
      <c r="D987"/>
      <c r="E987"/>
      <c r="F987"/>
      <c r="G987"/>
      <c r="H987"/>
      <c r="M987" s="4"/>
      <c r="O987" s="3"/>
    </row>
    <row r="988" spans="2:15" x14ac:dyDescent="0.25">
      <c r="B988"/>
      <c r="C988"/>
      <c r="D988"/>
      <c r="E988"/>
      <c r="F988"/>
      <c r="G988"/>
      <c r="H988"/>
      <c r="M988" s="4"/>
      <c r="O988" s="3"/>
    </row>
    <row r="989" spans="2:15" x14ac:dyDescent="0.25">
      <c r="B989"/>
      <c r="C989"/>
      <c r="D989"/>
      <c r="E989"/>
      <c r="F989"/>
      <c r="G989"/>
      <c r="H989"/>
      <c r="M989" s="4"/>
      <c r="O989" s="3"/>
    </row>
    <row r="990" spans="2:15" x14ac:dyDescent="0.25">
      <c r="B990"/>
      <c r="C990"/>
      <c r="D990"/>
      <c r="E990"/>
      <c r="F990"/>
      <c r="G990"/>
      <c r="H990"/>
      <c r="M990" s="4"/>
      <c r="O990" s="3"/>
    </row>
    <row r="991" spans="2:15" x14ac:dyDescent="0.25">
      <c r="B991"/>
      <c r="C991"/>
      <c r="D991"/>
      <c r="E991"/>
      <c r="F991"/>
      <c r="G991"/>
      <c r="H991"/>
      <c r="M991" s="4"/>
      <c r="O991" s="3"/>
    </row>
    <row r="992" spans="2:15" x14ac:dyDescent="0.25">
      <c r="B992"/>
      <c r="C992"/>
      <c r="D992"/>
      <c r="E992"/>
      <c r="F992"/>
      <c r="G992"/>
      <c r="H992"/>
      <c r="M992" s="4"/>
      <c r="O992" s="3"/>
    </row>
    <row r="993" spans="2:15" x14ac:dyDescent="0.25">
      <c r="B993"/>
      <c r="C993"/>
      <c r="D993"/>
      <c r="E993"/>
      <c r="F993"/>
      <c r="G993"/>
      <c r="H993"/>
      <c r="M993" s="4"/>
      <c r="O993" s="3"/>
    </row>
    <row r="994" spans="2:15" x14ac:dyDescent="0.25">
      <c r="B994"/>
      <c r="C994"/>
      <c r="D994"/>
      <c r="E994"/>
      <c r="F994"/>
      <c r="G994"/>
      <c r="H994"/>
      <c r="M994" s="4"/>
      <c r="O994" s="3"/>
    </row>
    <row r="995" spans="2:15" x14ac:dyDescent="0.25">
      <c r="B995"/>
      <c r="C995"/>
      <c r="D995"/>
      <c r="E995"/>
      <c r="F995"/>
      <c r="G995"/>
      <c r="H995"/>
      <c r="M995" s="4"/>
      <c r="O995" s="3"/>
    </row>
    <row r="996" spans="2:15" x14ac:dyDescent="0.25">
      <c r="B996"/>
      <c r="C996"/>
      <c r="D996"/>
      <c r="E996"/>
      <c r="F996"/>
      <c r="G996"/>
      <c r="H996"/>
      <c r="M996" s="4"/>
      <c r="O996" s="3"/>
    </row>
    <row r="997" spans="2:15" x14ac:dyDescent="0.25">
      <c r="B997"/>
      <c r="C997"/>
      <c r="D997"/>
      <c r="E997"/>
      <c r="F997"/>
      <c r="G997"/>
      <c r="H997"/>
      <c r="M997" s="4"/>
      <c r="O997" s="3"/>
    </row>
    <row r="998" spans="2:15" x14ac:dyDescent="0.25">
      <c r="B998"/>
      <c r="C998"/>
      <c r="D998"/>
      <c r="E998"/>
      <c r="F998"/>
      <c r="G998"/>
      <c r="H998"/>
      <c r="M998" s="4"/>
      <c r="O998" s="3"/>
    </row>
    <row r="999" spans="2:15" x14ac:dyDescent="0.25">
      <c r="B999"/>
      <c r="C999"/>
      <c r="D999"/>
      <c r="E999"/>
      <c r="F999"/>
      <c r="G999"/>
      <c r="H999"/>
      <c r="M999" s="4"/>
      <c r="O999" s="3"/>
    </row>
    <row r="1000" spans="2:15" x14ac:dyDescent="0.25">
      <c r="B1000"/>
      <c r="C1000"/>
      <c r="D1000"/>
      <c r="E1000"/>
      <c r="F1000"/>
      <c r="G1000"/>
      <c r="H1000"/>
      <c r="M1000" s="4"/>
      <c r="O1000" s="3"/>
    </row>
    <row r="1001" spans="2:15" x14ac:dyDescent="0.25">
      <c r="B1001"/>
      <c r="C1001"/>
      <c r="D1001"/>
      <c r="E1001"/>
      <c r="F1001"/>
      <c r="G1001"/>
      <c r="H1001"/>
      <c r="M1001" s="4"/>
      <c r="O1001" s="3"/>
    </row>
    <row r="1002" spans="2:15" x14ac:dyDescent="0.25">
      <c r="B1002"/>
      <c r="C1002"/>
      <c r="D1002"/>
      <c r="E1002"/>
      <c r="F1002"/>
      <c r="G1002"/>
      <c r="H1002"/>
      <c r="M1002" s="4"/>
      <c r="O1002" s="3"/>
    </row>
    <row r="1003" spans="2:15" x14ac:dyDescent="0.25">
      <c r="B1003"/>
      <c r="C1003"/>
      <c r="D1003"/>
      <c r="E1003"/>
      <c r="F1003"/>
      <c r="G1003"/>
      <c r="H1003"/>
      <c r="M1003" s="4"/>
      <c r="O1003" s="3"/>
    </row>
    <row r="1004" spans="2:15" x14ac:dyDescent="0.25">
      <c r="B1004"/>
      <c r="C1004"/>
      <c r="D1004"/>
      <c r="E1004"/>
      <c r="F1004"/>
      <c r="G1004"/>
      <c r="H1004"/>
      <c r="M1004" s="4"/>
      <c r="O1004" s="3"/>
    </row>
    <row r="1005" spans="2:15" x14ac:dyDescent="0.25">
      <c r="B1005"/>
      <c r="C1005"/>
      <c r="D1005"/>
      <c r="E1005"/>
      <c r="F1005"/>
      <c r="G1005"/>
      <c r="H1005"/>
      <c r="M1005" s="4"/>
      <c r="O1005" s="3"/>
    </row>
    <row r="1006" spans="2:15" x14ac:dyDescent="0.25">
      <c r="B1006"/>
      <c r="C1006"/>
      <c r="D1006"/>
      <c r="E1006"/>
      <c r="F1006"/>
      <c r="G1006"/>
      <c r="H1006"/>
      <c r="M1006" s="4"/>
      <c r="O1006" s="3"/>
    </row>
    <row r="1007" spans="2:15" x14ac:dyDescent="0.25">
      <c r="B1007"/>
      <c r="C1007"/>
      <c r="D1007"/>
      <c r="E1007"/>
      <c r="F1007"/>
      <c r="G1007"/>
      <c r="H1007"/>
      <c r="M1007" s="4"/>
      <c r="O1007" s="3"/>
    </row>
    <row r="1008" spans="2:15" x14ac:dyDescent="0.25">
      <c r="B1008"/>
      <c r="C1008"/>
      <c r="D1008"/>
      <c r="E1008"/>
      <c r="F1008"/>
      <c r="G1008"/>
      <c r="H1008"/>
      <c r="M1008" s="4"/>
      <c r="O1008" s="3"/>
    </row>
    <row r="1009" spans="2:15" x14ac:dyDescent="0.25">
      <c r="B1009"/>
      <c r="C1009"/>
      <c r="D1009"/>
      <c r="E1009"/>
      <c r="F1009"/>
      <c r="G1009"/>
      <c r="H1009"/>
      <c r="M1009" s="4"/>
      <c r="O1009" s="3"/>
    </row>
    <row r="1010" spans="2:15" x14ac:dyDescent="0.25">
      <c r="B1010"/>
      <c r="C1010"/>
      <c r="D1010"/>
      <c r="E1010"/>
      <c r="F1010"/>
      <c r="G1010"/>
      <c r="H1010"/>
      <c r="M1010" s="4"/>
      <c r="O1010" s="3"/>
    </row>
    <row r="1011" spans="2:15" x14ac:dyDescent="0.25">
      <c r="B1011"/>
      <c r="C1011"/>
      <c r="D1011"/>
      <c r="E1011"/>
      <c r="F1011"/>
      <c r="G1011"/>
      <c r="H1011"/>
      <c r="M1011" s="4"/>
      <c r="O1011" s="3"/>
    </row>
    <row r="1012" spans="2:15" x14ac:dyDescent="0.25">
      <c r="B1012"/>
      <c r="C1012"/>
      <c r="D1012"/>
      <c r="E1012"/>
      <c r="F1012"/>
      <c r="G1012"/>
      <c r="H1012"/>
      <c r="M1012" s="4"/>
      <c r="O1012" s="3"/>
    </row>
    <row r="1013" spans="2:15" x14ac:dyDescent="0.25">
      <c r="B1013"/>
      <c r="C1013"/>
      <c r="D1013"/>
      <c r="E1013"/>
      <c r="F1013"/>
      <c r="G1013"/>
      <c r="H1013"/>
      <c r="M1013" s="4"/>
      <c r="O1013" s="3"/>
    </row>
    <row r="1014" spans="2:15" x14ac:dyDescent="0.25">
      <c r="B1014"/>
      <c r="C1014"/>
      <c r="D1014"/>
      <c r="E1014"/>
      <c r="F1014"/>
      <c r="G1014"/>
      <c r="H1014"/>
      <c r="M1014" s="4"/>
      <c r="O1014" s="3"/>
    </row>
    <row r="1015" spans="2:15" x14ac:dyDescent="0.25">
      <c r="B1015"/>
      <c r="C1015"/>
      <c r="D1015"/>
      <c r="E1015"/>
      <c r="F1015"/>
      <c r="G1015"/>
      <c r="H1015"/>
      <c r="M1015" s="4"/>
      <c r="O1015" s="3"/>
    </row>
    <row r="1016" spans="2:15" x14ac:dyDescent="0.25">
      <c r="B1016"/>
      <c r="C1016"/>
      <c r="D1016"/>
      <c r="E1016"/>
      <c r="F1016"/>
      <c r="G1016"/>
      <c r="H1016"/>
      <c r="M1016" s="4"/>
      <c r="O1016" s="3"/>
    </row>
    <row r="1017" spans="2:15" x14ac:dyDescent="0.25">
      <c r="B1017"/>
      <c r="C1017"/>
      <c r="D1017"/>
      <c r="E1017"/>
      <c r="F1017"/>
      <c r="G1017"/>
      <c r="H1017"/>
      <c r="M1017" s="4"/>
      <c r="O1017" s="3"/>
    </row>
    <row r="1018" spans="2:15" x14ac:dyDescent="0.25">
      <c r="B1018"/>
      <c r="C1018"/>
      <c r="D1018"/>
      <c r="E1018"/>
      <c r="F1018"/>
      <c r="G1018"/>
      <c r="H1018"/>
      <c r="M1018" s="4"/>
      <c r="O1018" s="3"/>
    </row>
    <row r="1019" spans="2:15" x14ac:dyDescent="0.25">
      <c r="B1019"/>
      <c r="C1019"/>
      <c r="D1019"/>
      <c r="E1019"/>
      <c r="F1019"/>
      <c r="G1019"/>
      <c r="H1019"/>
      <c r="M1019" s="4"/>
      <c r="O1019" s="3"/>
    </row>
    <row r="1020" spans="2:15" x14ac:dyDescent="0.25">
      <c r="B1020"/>
      <c r="C1020"/>
      <c r="D1020"/>
      <c r="E1020"/>
      <c r="F1020"/>
      <c r="G1020"/>
      <c r="H1020"/>
      <c r="M1020" s="4"/>
      <c r="O1020" s="3"/>
    </row>
    <row r="1021" spans="2:15" x14ac:dyDescent="0.25">
      <c r="B1021"/>
      <c r="C1021"/>
      <c r="D1021"/>
      <c r="E1021"/>
      <c r="F1021"/>
      <c r="G1021"/>
      <c r="H1021"/>
      <c r="M1021" s="4"/>
      <c r="O1021" s="3"/>
    </row>
    <row r="1022" spans="2:15" x14ac:dyDescent="0.25">
      <c r="B1022"/>
      <c r="C1022"/>
      <c r="D1022"/>
      <c r="E1022"/>
      <c r="F1022"/>
      <c r="G1022"/>
      <c r="H1022"/>
      <c r="M1022" s="4"/>
      <c r="O1022" s="3"/>
    </row>
    <row r="1023" spans="2:15" x14ac:dyDescent="0.25">
      <c r="B1023"/>
      <c r="C1023"/>
      <c r="D1023"/>
      <c r="E1023"/>
      <c r="F1023"/>
      <c r="G1023"/>
      <c r="H1023"/>
      <c r="M1023" s="4"/>
      <c r="O1023" s="3"/>
    </row>
    <row r="1024" spans="2:15" x14ac:dyDescent="0.25">
      <c r="B1024"/>
      <c r="C1024"/>
      <c r="D1024"/>
      <c r="E1024"/>
      <c r="F1024"/>
      <c r="G1024"/>
      <c r="H1024"/>
      <c r="M1024" s="4"/>
      <c r="O1024" s="3"/>
    </row>
    <row r="1025" spans="2:15" x14ac:dyDescent="0.25">
      <c r="B1025"/>
      <c r="C1025"/>
      <c r="D1025"/>
      <c r="E1025"/>
      <c r="F1025"/>
      <c r="G1025"/>
      <c r="H1025"/>
      <c r="M1025" s="4"/>
      <c r="O1025" s="3"/>
    </row>
    <row r="1026" spans="2:15" x14ac:dyDescent="0.25">
      <c r="B1026"/>
      <c r="C1026"/>
      <c r="D1026"/>
      <c r="E1026"/>
      <c r="F1026"/>
      <c r="G1026"/>
      <c r="H1026"/>
      <c r="M1026" s="4"/>
      <c r="O1026" s="3"/>
    </row>
    <row r="1027" spans="2:15" x14ac:dyDescent="0.25">
      <c r="B1027"/>
      <c r="C1027"/>
      <c r="D1027"/>
      <c r="E1027"/>
      <c r="F1027"/>
      <c r="G1027"/>
      <c r="H1027"/>
      <c r="M1027" s="4"/>
      <c r="O1027" s="3"/>
    </row>
    <row r="1028" spans="2:15" x14ac:dyDescent="0.25">
      <c r="B1028"/>
      <c r="C1028"/>
      <c r="D1028"/>
      <c r="E1028"/>
      <c r="F1028"/>
      <c r="G1028"/>
      <c r="H1028"/>
      <c r="M1028" s="4"/>
      <c r="O1028" s="3"/>
    </row>
    <row r="1029" spans="2:15" x14ac:dyDescent="0.25">
      <c r="B1029"/>
      <c r="C1029"/>
      <c r="D1029"/>
      <c r="E1029"/>
      <c r="F1029"/>
      <c r="G1029"/>
      <c r="H1029"/>
      <c r="M1029" s="4"/>
      <c r="O1029" s="3"/>
    </row>
    <row r="1030" spans="2:15" x14ac:dyDescent="0.25">
      <c r="B1030"/>
      <c r="C1030"/>
      <c r="D1030"/>
      <c r="E1030"/>
      <c r="F1030"/>
      <c r="G1030"/>
      <c r="H1030"/>
      <c r="M1030" s="4"/>
      <c r="O1030" s="3"/>
    </row>
    <row r="1031" spans="2:15" x14ac:dyDescent="0.25">
      <c r="B1031"/>
      <c r="C1031"/>
      <c r="D1031"/>
      <c r="E1031"/>
      <c r="F1031"/>
      <c r="G1031"/>
      <c r="H1031"/>
      <c r="M1031" s="4"/>
      <c r="O1031" s="3"/>
    </row>
    <row r="1032" spans="2:15" x14ac:dyDescent="0.25">
      <c r="B1032"/>
      <c r="C1032"/>
      <c r="D1032"/>
      <c r="E1032"/>
      <c r="F1032"/>
      <c r="G1032"/>
      <c r="H1032"/>
      <c r="M1032" s="4"/>
      <c r="O1032" s="3"/>
    </row>
    <row r="1033" spans="2:15" x14ac:dyDescent="0.25">
      <c r="B1033"/>
      <c r="C1033"/>
      <c r="D1033"/>
      <c r="E1033"/>
      <c r="F1033"/>
      <c r="G1033"/>
      <c r="H1033"/>
      <c r="M1033" s="4"/>
      <c r="O1033" s="3"/>
    </row>
    <row r="1034" spans="2:15" x14ac:dyDescent="0.25">
      <c r="B1034"/>
      <c r="C1034"/>
      <c r="D1034"/>
      <c r="E1034"/>
      <c r="F1034"/>
      <c r="G1034"/>
      <c r="H1034"/>
      <c r="M1034" s="4"/>
      <c r="O1034" s="3"/>
    </row>
    <row r="1035" spans="2:15" x14ac:dyDescent="0.25">
      <c r="B1035"/>
      <c r="C1035"/>
      <c r="D1035"/>
      <c r="E1035"/>
      <c r="F1035"/>
      <c r="G1035"/>
      <c r="H1035"/>
      <c r="M1035" s="4"/>
      <c r="O1035" s="3"/>
    </row>
    <row r="1036" spans="2:15" x14ac:dyDescent="0.25">
      <c r="B1036"/>
      <c r="C1036"/>
      <c r="D1036"/>
      <c r="E1036"/>
      <c r="F1036"/>
      <c r="G1036"/>
      <c r="H1036"/>
      <c r="M1036" s="4"/>
      <c r="O1036" s="3"/>
    </row>
    <row r="1037" spans="2:15" x14ac:dyDescent="0.25">
      <c r="B1037"/>
      <c r="C1037"/>
      <c r="D1037"/>
      <c r="E1037"/>
      <c r="F1037"/>
      <c r="G1037"/>
      <c r="H1037"/>
      <c r="M1037" s="4"/>
      <c r="O1037" s="3"/>
    </row>
    <row r="1038" spans="2:15" x14ac:dyDescent="0.25">
      <c r="B1038"/>
      <c r="C1038"/>
      <c r="D1038"/>
      <c r="E1038"/>
      <c r="F1038"/>
      <c r="G1038"/>
      <c r="H1038"/>
      <c r="M1038" s="4"/>
      <c r="O1038" s="3"/>
    </row>
    <row r="1039" spans="2:15" x14ac:dyDescent="0.25">
      <c r="B1039"/>
      <c r="C1039"/>
      <c r="D1039"/>
      <c r="E1039"/>
      <c r="F1039"/>
      <c r="G1039"/>
      <c r="H1039"/>
      <c r="M1039" s="4"/>
      <c r="O1039" s="3"/>
    </row>
    <row r="1040" spans="2:15" x14ac:dyDescent="0.25">
      <c r="B1040"/>
      <c r="C1040"/>
      <c r="D1040"/>
      <c r="E1040"/>
      <c r="F1040"/>
      <c r="G1040"/>
      <c r="H1040"/>
      <c r="M1040" s="4"/>
      <c r="O1040" s="3"/>
    </row>
    <row r="1041" spans="2:15" x14ac:dyDescent="0.25">
      <c r="B1041"/>
      <c r="C1041"/>
      <c r="D1041"/>
      <c r="E1041"/>
      <c r="F1041"/>
      <c r="G1041"/>
      <c r="H1041"/>
      <c r="M1041" s="4"/>
      <c r="O1041" s="3"/>
    </row>
    <row r="1042" spans="2:15" x14ac:dyDescent="0.25">
      <c r="B1042"/>
      <c r="C1042"/>
      <c r="D1042"/>
      <c r="E1042"/>
      <c r="F1042"/>
      <c r="G1042"/>
      <c r="H1042"/>
      <c r="M1042" s="4"/>
      <c r="O1042" s="3"/>
    </row>
    <row r="1043" spans="2:15" x14ac:dyDescent="0.25">
      <c r="B1043"/>
      <c r="C1043"/>
      <c r="D1043"/>
      <c r="E1043"/>
      <c r="F1043"/>
      <c r="G1043"/>
      <c r="H1043"/>
      <c r="M1043" s="4"/>
      <c r="O1043" s="3"/>
    </row>
    <row r="1044" spans="2:15" x14ac:dyDescent="0.25">
      <c r="B1044"/>
      <c r="C1044"/>
      <c r="D1044"/>
      <c r="E1044"/>
      <c r="F1044"/>
      <c r="G1044"/>
      <c r="H1044"/>
      <c r="M1044" s="4"/>
      <c r="O1044" s="3"/>
    </row>
    <row r="1045" spans="2:15" x14ac:dyDescent="0.25">
      <c r="M1045" s="4"/>
      <c r="O1045" s="3"/>
    </row>
    <row r="1046" spans="2:15" x14ac:dyDescent="0.25">
      <c r="M1046" s="4"/>
      <c r="O1046" s="3"/>
    </row>
    <row r="1047" spans="2:15" x14ac:dyDescent="0.25">
      <c r="M1047" s="4"/>
      <c r="O1047" s="3"/>
    </row>
    <row r="1048" spans="2:15" x14ac:dyDescent="0.25">
      <c r="M1048" s="4"/>
      <c r="O1048" s="3"/>
    </row>
    <row r="1049" spans="2:15" x14ac:dyDescent="0.25">
      <c r="M1049" s="4"/>
    </row>
  </sheetData>
  <autoFilter ref="A3:K719" xr:uid="{00000000-0009-0000-0000-000000000000}">
    <filterColumn colId="0">
      <filters>
        <filter val="geneatalas"/>
      </filters>
    </filterColumn>
    <sortState xmlns:xlrd2="http://schemas.microsoft.com/office/spreadsheetml/2017/richdata2" ref="A4:K719">
      <sortCondition ref="A3:A536"/>
    </sortState>
  </autoFilter>
  <sortState xmlns:xlrd2="http://schemas.microsoft.com/office/spreadsheetml/2017/richdata2" ref="A538:K691">
    <sortCondition descending="1" ref="I538"/>
  </sortState>
  <conditionalFormatting sqref="N4:N34">
    <cfRule type="colorScale" priority="4">
      <colorScale>
        <cfvo type="min"/>
        <cfvo type="max"/>
        <color rgb="FFFCFCFF"/>
        <color rgb="FF63BE7B"/>
      </colorScale>
    </cfRule>
  </conditionalFormatting>
  <conditionalFormatting sqref="I4:J719">
    <cfRule type="cellIs" dxfId="0" priority="1" operator="equal">
      <formula>"?"</formula>
    </cfRule>
  </conditionalFormatting>
  <conditionalFormatting sqref="N38:N49">
    <cfRule type="colorScale" priority="5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2DDD7-5323-4EEF-A3F5-6C63F2E412EC}">
  <dimension ref="A1:D30"/>
  <sheetViews>
    <sheetView workbookViewId="0"/>
  </sheetViews>
  <sheetFormatPr defaultRowHeight="15" x14ac:dyDescent="0.25"/>
  <cols>
    <col min="1" max="1" width="14.42578125" bestFit="1" customWidth="1"/>
    <col min="2" max="2" width="62.5703125" bestFit="1" customWidth="1"/>
    <col min="3" max="3" width="14.42578125" bestFit="1" customWidth="1"/>
    <col min="4" max="4" width="5.42578125" bestFit="1" customWidth="1"/>
  </cols>
  <sheetData>
    <row r="1" spans="1:4" s="1" customFormat="1" x14ac:dyDescent="0.25">
      <c r="A1" s="21" t="s">
        <v>861</v>
      </c>
      <c r="B1" s="24" t="s">
        <v>1625</v>
      </c>
      <c r="C1" s="24" t="s">
        <v>1624</v>
      </c>
      <c r="D1" s="1" t="s">
        <v>1626</v>
      </c>
    </row>
    <row r="2" spans="1:4" x14ac:dyDescent="0.25">
      <c r="A2" s="23" t="s">
        <v>863</v>
      </c>
      <c r="B2" s="22" t="s">
        <v>1628</v>
      </c>
      <c r="C2" s="22" t="s">
        <v>1627</v>
      </c>
      <c r="D2" t="str">
        <f>IF(MATCH(B2,Category!$B$2:$B$688,0)&gt;0,"T","")</f>
        <v>T</v>
      </c>
    </row>
    <row r="3" spans="1:4" x14ac:dyDescent="0.25">
      <c r="A3" s="23" t="s">
        <v>863</v>
      </c>
      <c r="B3" s="22" t="s">
        <v>1629</v>
      </c>
      <c r="C3" s="22" t="s">
        <v>1627</v>
      </c>
      <c r="D3" t="str">
        <f>IF(MATCH(B3,Category!$B$2:$B$688,0)&gt;0,"T","")</f>
        <v>T</v>
      </c>
    </row>
    <row r="4" spans="1:4" x14ac:dyDescent="0.25">
      <c r="A4" s="23" t="s">
        <v>863</v>
      </c>
      <c r="B4" s="22" t="s">
        <v>1630</v>
      </c>
      <c r="C4" s="22" t="s">
        <v>1627</v>
      </c>
      <c r="D4" t="str">
        <f>IF(MATCH(B4,Category!$B$2:$B$688,0)&gt;0,"T","")</f>
        <v>T</v>
      </c>
    </row>
    <row r="5" spans="1:4" x14ac:dyDescent="0.25">
      <c r="A5" s="23" t="s">
        <v>863</v>
      </c>
      <c r="B5" s="22" t="s">
        <v>1631</v>
      </c>
      <c r="C5" s="22" t="s">
        <v>1627</v>
      </c>
      <c r="D5" t="str">
        <f>IF(MATCH(B5,Category!$B$2:$B$688,0)&gt;0,"T","")</f>
        <v>T</v>
      </c>
    </row>
    <row r="6" spans="1:4" x14ac:dyDescent="0.25">
      <c r="A6" s="23" t="s">
        <v>863</v>
      </c>
      <c r="B6" s="22" t="s">
        <v>1632</v>
      </c>
      <c r="C6" s="22" t="s">
        <v>1627</v>
      </c>
      <c r="D6" t="str">
        <f>IF(MATCH(B6,Category!$B$2:$B$688,0)&gt;0,"T","")</f>
        <v>T</v>
      </c>
    </row>
    <row r="7" spans="1:4" x14ac:dyDescent="0.25">
      <c r="A7" s="23" t="s">
        <v>863</v>
      </c>
      <c r="B7" s="22" t="s">
        <v>1633</v>
      </c>
      <c r="C7" s="22" t="s">
        <v>1627</v>
      </c>
      <c r="D7" t="str">
        <f>IF(MATCH(B7,Category!$B$2:$B$688,0)&gt;0,"T","")</f>
        <v>T</v>
      </c>
    </row>
    <row r="8" spans="1:4" x14ac:dyDescent="0.25">
      <c r="A8" s="23" t="s">
        <v>863</v>
      </c>
      <c r="B8" s="22" t="s">
        <v>1634</v>
      </c>
      <c r="C8" s="22" t="s">
        <v>1627</v>
      </c>
      <c r="D8" t="str">
        <f>IF(MATCH(B8,Category!$B$2:$B$688,0)&gt;0,"T","")</f>
        <v>T</v>
      </c>
    </row>
    <row r="9" spans="1:4" x14ac:dyDescent="0.25">
      <c r="A9" s="23" t="s">
        <v>863</v>
      </c>
      <c r="B9" s="22" t="s">
        <v>1635</v>
      </c>
      <c r="C9" s="22" t="s">
        <v>1627</v>
      </c>
      <c r="D9" t="str">
        <f>IF(MATCH(B9,Category!$B$2:$B$688,0)&gt;0,"T","")</f>
        <v>T</v>
      </c>
    </row>
    <row r="10" spans="1:4" x14ac:dyDescent="0.25">
      <c r="A10" s="23" t="s">
        <v>863</v>
      </c>
      <c r="B10" s="22" t="s">
        <v>1636</v>
      </c>
      <c r="C10" s="22" t="s">
        <v>1627</v>
      </c>
      <c r="D10" t="str">
        <f>IF(MATCH(B10,Category!$B$2:$B$688,0)&gt;0,"T","")</f>
        <v>T</v>
      </c>
    </row>
    <row r="11" spans="1:4" x14ac:dyDescent="0.25">
      <c r="A11" s="23" t="s">
        <v>863</v>
      </c>
      <c r="B11" s="22" t="s">
        <v>1637</v>
      </c>
      <c r="C11" s="22" t="s">
        <v>1627</v>
      </c>
      <c r="D11" t="str">
        <f>IF(MATCH(B11,Category!$B$2:$B$688,0)&gt;0,"T","")</f>
        <v>T</v>
      </c>
    </row>
    <row r="12" spans="1:4" x14ac:dyDescent="0.25">
      <c r="A12" s="23" t="s">
        <v>863</v>
      </c>
      <c r="B12" s="22" t="s">
        <v>1638</v>
      </c>
      <c r="C12" s="22" t="s">
        <v>1627</v>
      </c>
      <c r="D12" t="str">
        <f>IF(MATCH(B12,Category!$B$2:$B$688,0)&gt;0,"T","")</f>
        <v>T</v>
      </c>
    </row>
    <row r="13" spans="1:4" x14ac:dyDescent="0.25">
      <c r="A13" s="23" t="s">
        <v>863</v>
      </c>
      <c r="B13" s="22" t="s">
        <v>1639</v>
      </c>
      <c r="C13" s="22" t="s">
        <v>1627</v>
      </c>
      <c r="D13" t="str">
        <f>IF(MATCH(B13,Category!$B$2:$B$688,0)&gt;0,"T","")</f>
        <v>T</v>
      </c>
    </row>
    <row r="14" spans="1:4" x14ac:dyDescent="0.25">
      <c r="A14" s="23" t="s">
        <v>863</v>
      </c>
      <c r="B14" s="22" t="s">
        <v>1640</v>
      </c>
      <c r="C14" s="22" t="s">
        <v>1627</v>
      </c>
      <c r="D14" t="str">
        <f>IF(MATCH(B14,Category!$B$2:$B$688,0)&gt;0,"T","")</f>
        <v>T</v>
      </c>
    </row>
    <row r="15" spans="1:4" x14ac:dyDescent="0.25">
      <c r="A15" s="23" t="s">
        <v>863</v>
      </c>
      <c r="B15" s="22" t="s">
        <v>1641</v>
      </c>
      <c r="C15" s="22" t="s">
        <v>1627</v>
      </c>
      <c r="D15" t="str">
        <f>IF(MATCH(B15,Category!$B$2:$B$688,0)&gt;0,"T","")</f>
        <v>T</v>
      </c>
    </row>
    <row r="16" spans="1:4" x14ac:dyDescent="0.25">
      <c r="A16" s="23" t="s">
        <v>863</v>
      </c>
      <c r="B16" s="22" t="s">
        <v>1642</v>
      </c>
      <c r="C16" s="22" t="s">
        <v>1627</v>
      </c>
      <c r="D16" t="str">
        <f>IF(MATCH(B16,Category!$B$2:$B$688,0)&gt;0,"T","")</f>
        <v>T</v>
      </c>
    </row>
    <row r="17" spans="1:4" x14ac:dyDescent="0.25">
      <c r="A17" s="23" t="s">
        <v>863</v>
      </c>
      <c r="B17" s="22" t="s">
        <v>1643</v>
      </c>
      <c r="C17" s="22" t="s">
        <v>1627</v>
      </c>
      <c r="D17" t="str">
        <f>IF(MATCH(B17,Category!$B$2:$B$688,0)&gt;0,"T","")</f>
        <v>T</v>
      </c>
    </row>
    <row r="18" spans="1:4" x14ac:dyDescent="0.25">
      <c r="A18" s="23" t="s">
        <v>1644</v>
      </c>
      <c r="B18" s="22" t="s">
        <v>1645</v>
      </c>
      <c r="C18" s="22" t="s">
        <v>1627</v>
      </c>
      <c r="D18" t="str">
        <f>IF(MATCH(B18,Category!$B$2:$B$688,0)&gt;0,"T","")</f>
        <v>T</v>
      </c>
    </row>
    <row r="19" spans="1:4" x14ac:dyDescent="0.25">
      <c r="A19" s="23" t="s">
        <v>1646</v>
      </c>
      <c r="B19" s="22" t="s">
        <v>1647</v>
      </c>
      <c r="C19" s="22" t="s">
        <v>1627</v>
      </c>
      <c r="D19" t="str">
        <f>IF(MATCH(B19,Category!$B$2:$B$688,0)&gt;0,"T","")</f>
        <v>T</v>
      </c>
    </row>
    <row r="20" spans="1:4" x14ac:dyDescent="0.25">
      <c r="A20" s="23" t="s">
        <v>1648</v>
      </c>
      <c r="B20" s="22" t="s">
        <v>1649</v>
      </c>
      <c r="C20" s="22" t="s">
        <v>1627</v>
      </c>
      <c r="D20" t="str">
        <f>IF(MATCH(B20,Category!$B$2:$B$688,0)&gt;0,"T","")</f>
        <v>T</v>
      </c>
    </row>
    <row r="21" spans="1:4" x14ac:dyDescent="0.25">
      <c r="A21" s="23" t="s">
        <v>1650</v>
      </c>
      <c r="B21" s="22" t="s">
        <v>1651</v>
      </c>
      <c r="C21" s="22" t="s">
        <v>1627</v>
      </c>
      <c r="D21" t="str">
        <f>IF(MATCH(B21,Category!$B$2:$B$688,0)&gt;0,"T","")</f>
        <v>T</v>
      </c>
    </row>
    <row r="22" spans="1:4" x14ac:dyDescent="0.25">
      <c r="A22" s="23" t="s">
        <v>1652</v>
      </c>
      <c r="B22" s="22" t="s">
        <v>1653</v>
      </c>
      <c r="C22" s="22" t="s">
        <v>1627</v>
      </c>
      <c r="D22" t="str">
        <f>IF(MATCH(B22,Category!$B$2:$B$688,0)&gt;0,"T","")</f>
        <v>T</v>
      </c>
    </row>
    <row r="23" spans="1:4" x14ac:dyDescent="0.25">
      <c r="A23" s="23" t="s">
        <v>551</v>
      </c>
      <c r="B23" s="22" t="s">
        <v>143</v>
      </c>
      <c r="C23" s="22" t="s">
        <v>1627</v>
      </c>
      <c r="D23" t="str">
        <f>IF(MATCH(B23,Category!$B$2:$B$688,0)&gt;0,"T","")</f>
        <v>T</v>
      </c>
    </row>
    <row r="24" spans="1:4" x14ac:dyDescent="0.25">
      <c r="A24" s="23" t="s">
        <v>1654</v>
      </c>
      <c r="B24" s="22" t="s">
        <v>1079</v>
      </c>
      <c r="C24" s="22" t="s">
        <v>1627</v>
      </c>
      <c r="D24" t="str">
        <f>IF(MATCH(B24,Category!$B$2:$B$688,0)&gt;0,"T","")</f>
        <v>T</v>
      </c>
    </row>
    <row r="25" spans="1:4" x14ac:dyDescent="0.25">
      <c r="A25" s="23" t="s">
        <v>1655</v>
      </c>
      <c r="B25" s="22" t="s">
        <v>1656</v>
      </c>
      <c r="C25" s="22" t="s">
        <v>1627</v>
      </c>
      <c r="D25" t="str">
        <f>IF(MATCH(B25,Category!$B$2:$B$688,0)&gt;0,"T","")</f>
        <v>T</v>
      </c>
    </row>
    <row r="26" spans="1:4" x14ac:dyDescent="0.25">
      <c r="A26" s="23" t="s">
        <v>1657</v>
      </c>
      <c r="B26" s="22" t="s">
        <v>1658</v>
      </c>
      <c r="C26" s="22" t="s">
        <v>1627</v>
      </c>
      <c r="D26" t="str">
        <f>IF(MATCH(B26,Category!$B$2:$B$688,0)&gt;0,"T","")</f>
        <v>T</v>
      </c>
    </row>
    <row r="27" spans="1:4" x14ac:dyDescent="0.25">
      <c r="A27" s="23" t="s">
        <v>1659</v>
      </c>
      <c r="B27" s="22" t="s">
        <v>1660</v>
      </c>
      <c r="C27" s="22" t="s">
        <v>1627</v>
      </c>
      <c r="D27" t="str">
        <f>IF(MATCH(B27,Category!$B$2:$B$688,0)&gt;0,"T","")</f>
        <v>T</v>
      </c>
    </row>
    <row r="28" spans="1:4" x14ac:dyDescent="0.25">
      <c r="A28" s="23" t="s">
        <v>1661</v>
      </c>
      <c r="B28" s="22" t="s">
        <v>1662</v>
      </c>
      <c r="C28" s="22" t="s">
        <v>1627</v>
      </c>
      <c r="D28" t="e">
        <f>IF(MATCH(B28,Category!$B$2:$B$688,0)&gt;0,"T","")</f>
        <v>#N/A</v>
      </c>
    </row>
    <row r="29" spans="1:4" x14ac:dyDescent="0.25">
      <c r="A29" s="23" t="s">
        <v>1663</v>
      </c>
      <c r="B29" s="22" t="s">
        <v>1664</v>
      </c>
      <c r="C29" s="22" t="s">
        <v>1627</v>
      </c>
      <c r="D29" t="str">
        <f>IF(MATCH(B29,Category!$B$2:$B$688,0)&gt;0,"T","")</f>
        <v>T</v>
      </c>
    </row>
    <row r="30" spans="1:4" x14ac:dyDescent="0.25">
      <c r="A30" s="23" t="s">
        <v>808</v>
      </c>
      <c r="B30" s="22" t="s">
        <v>398</v>
      </c>
      <c r="C30" s="22" t="s">
        <v>1627</v>
      </c>
      <c r="D30" t="str">
        <f>IF(MATCH(B30,Category!$B$2:$B$688,0)&gt;0,"T","")</f>
        <v>T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1"/>
  <sheetViews>
    <sheetView workbookViewId="0"/>
  </sheetViews>
  <sheetFormatPr defaultRowHeight="15" x14ac:dyDescent="0.25"/>
  <cols>
    <col min="1" max="1" width="35.5703125" customWidth="1"/>
    <col min="2" max="2" width="16.5703125" bestFit="1" customWidth="1"/>
    <col min="3" max="3" width="15.42578125" bestFit="1" customWidth="1"/>
    <col min="4" max="4" width="18.5703125" bestFit="1" customWidth="1"/>
  </cols>
  <sheetData>
    <row r="1" spans="1:4" x14ac:dyDescent="0.25">
      <c r="A1" t="s">
        <v>0</v>
      </c>
    </row>
    <row r="2" spans="1:4" x14ac:dyDescent="0.25">
      <c r="A2" s="1" t="s">
        <v>1</v>
      </c>
      <c r="B2" s="1" t="s">
        <v>2</v>
      </c>
      <c r="C2" s="1" t="s">
        <v>3</v>
      </c>
      <c r="D2" s="1" t="s">
        <v>4</v>
      </c>
    </row>
    <row r="3" spans="1:4" x14ac:dyDescent="0.25">
      <c r="A3" t="s">
        <v>5</v>
      </c>
      <c r="B3">
        <v>9</v>
      </c>
      <c r="C3">
        <v>44</v>
      </c>
      <c r="D3" t="s">
        <v>6</v>
      </c>
    </row>
    <row r="4" spans="1:4" x14ac:dyDescent="0.25">
      <c r="A4" t="s">
        <v>7</v>
      </c>
      <c r="B4">
        <v>9</v>
      </c>
      <c r="C4">
        <v>66</v>
      </c>
      <c r="D4" t="s">
        <v>8</v>
      </c>
    </row>
    <row r="5" spans="1:4" x14ac:dyDescent="0.25">
      <c r="A5" t="s">
        <v>9</v>
      </c>
      <c r="B5">
        <v>18</v>
      </c>
      <c r="C5">
        <v>64</v>
      </c>
      <c r="D5" t="s">
        <v>10</v>
      </c>
    </row>
    <row r="6" spans="1:4" x14ac:dyDescent="0.25">
      <c r="A6" t="s">
        <v>11</v>
      </c>
      <c r="B6">
        <v>9</v>
      </c>
      <c r="C6">
        <v>35</v>
      </c>
      <c r="D6" t="s">
        <v>10</v>
      </c>
    </row>
    <row r="7" spans="1:4" x14ac:dyDescent="0.25">
      <c r="A7" t="s">
        <v>12</v>
      </c>
      <c r="B7">
        <v>12</v>
      </c>
      <c r="C7">
        <v>54</v>
      </c>
      <c r="D7" t="s">
        <v>10</v>
      </c>
    </row>
    <row r="8" spans="1:4" x14ac:dyDescent="0.25">
      <c r="A8" t="s">
        <v>13</v>
      </c>
      <c r="B8">
        <v>5</v>
      </c>
      <c r="C8">
        <v>20</v>
      </c>
      <c r="D8" t="s">
        <v>14</v>
      </c>
    </row>
    <row r="9" spans="1:4" x14ac:dyDescent="0.25">
      <c r="A9" t="s">
        <v>15</v>
      </c>
      <c r="B9">
        <v>5</v>
      </c>
      <c r="C9">
        <v>57</v>
      </c>
      <c r="D9" t="s">
        <v>14</v>
      </c>
    </row>
    <row r="10" spans="1:4" x14ac:dyDescent="0.25">
      <c r="A10" t="s">
        <v>16</v>
      </c>
      <c r="B10">
        <v>17</v>
      </c>
      <c r="C10">
        <v>124</v>
      </c>
      <c r="D10" t="s">
        <v>8</v>
      </c>
    </row>
    <row r="11" spans="1:4" x14ac:dyDescent="0.25">
      <c r="A11" t="s">
        <v>17</v>
      </c>
      <c r="B11">
        <v>12</v>
      </c>
      <c r="C11">
        <v>97</v>
      </c>
      <c r="D11" t="s">
        <v>8</v>
      </c>
    </row>
    <row r="12" spans="1:4" x14ac:dyDescent="0.25">
      <c r="A12" t="s">
        <v>18</v>
      </c>
      <c r="B12">
        <v>26</v>
      </c>
      <c r="C12">
        <v>122</v>
      </c>
      <c r="D12" t="s">
        <v>19</v>
      </c>
    </row>
    <row r="13" spans="1:4" x14ac:dyDescent="0.25">
      <c r="A13" t="s">
        <v>20</v>
      </c>
      <c r="B13">
        <v>8</v>
      </c>
      <c r="C13">
        <v>46</v>
      </c>
      <c r="D13" t="s">
        <v>8</v>
      </c>
    </row>
    <row r="14" spans="1:4" x14ac:dyDescent="0.25">
      <c r="A14" t="s">
        <v>21</v>
      </c>
      <c r="B14">
        <v>14</v>
      </c>
      <c r="C14">
        <v>47</v>
      </c>
      <c r="D14" t="s">
        <v>19</v>
      </c>
    </row>
    <row r="15" spans="1:4" x14ac:dyDescent="0.25">
      <c r="A15" t="s">
        <v>22</v>
      </c>
      <c r="B15">
        <v>17</v>
      </c>
      <c r="C15">
        <v>133</v>
      </c>
      <c r="D15" t="s">
        <v>14</v>
      </c>
    </row>
    <row r="16" spans="1:4" x14ac:dyDescent="0.25">
      <c r="A16" t="s">
        <v>23</v>
      </c>
      <c r="B16">
        <v>5</v>
      </c>
      <c r="C16">
        <v>26</v>
      </c>
      <c r="D16" t="s">
        <v>19</v>
      </c>
    </row>
    <row r="17" spans="1:4" x14ac:dyDescent="0.25">
      <c r="A17" t="s">
        <v>24</v>
      </c>
      <c r="B17">
        <v>8</v>
      </c>
      <c r="C17">
        <v>11</v>
      </c>
      <c r="D17" t="s">
        <v>6</v>
      </c>
    </row>
    <row r="18" spans="1:4" x14ac:dyDescent="0.25">
      <c r="A18" t="s">
        <v>25</v>
      </c>
      <c r="B18">
        <v>5</v>
      </c>
      <c r="C18">
        <v>12</v>
      </c>
      <c r="D18" t="s">
        <v>8</v>
      </c>
    </row>
    <row r="19" spans="1:4" x14ac:dyDescent="0.25">
      <c r="A19" t="s">
        <v>26</v>
      </c>
      <c r="B19">
        <v>12</v>
      </c>
      <c r="C19">
        <v>100</v>
      </c>
      <c r="D19" t="s">
        <v>6</v>
      </c>
    </row>
    <row r="20" spans="1:4" x14ac:dyDescent="0.25">
      <c r="A20" t="s">
        <v>27</v>
      </c>
      <c r="B20">
        <v>8</v>
      </c>
      <c r="C20">
        <v>33</v>
      </c>
      <c r="D20" t="s">
        <v>14</v>
      </c>
    </row>
    <row r="21" spans="1:4" x14ac:dyDescent="0.25">
      <c r="A21" t="s">
        <v>28</v>
      </c>
      <c r="B21">
        <v>12</v>
      </c>
      <c r="C21">
        <v>76</v>
      </c>
      <c r="D21" t="s">
        <v>6</v>
      </c>
    </row>
    <row r="22" spans="1:4" x14ac:dyDescent="0.25">
      <c r="A22" t="s">
        <v>29</v>
      </c>
      <c r="B22">
        <v>5</v>
      </c>
      <c r="C22">
        <v>43</v>
      </c>
      <c r="D22" t="s">
        <v>30</v>
      </c>
    </row>
    <row r="23" spans="1:4" x14ac:dyDescent="0.25">
      <c r="A23" t="s">
        <v>31</v>
      </c>
      <c r="B23">
        <v>10</v>
      </c>
      <c r="C23">
        <v>24</v>
      </c>
      <c r="D23" t="s">
        <v>19</v>
      </c>
    </row>
    <row r="24" spans="1:4" x14ac:dyDescent="0.25">
      <c r="A24" t="s">
        <v>32</v>
      </c>
      <c r="B24">
        <v>5</v>
      </c>
      <c r="C24">
        <v>51</v>
      </c>
      <c r="D24" t="s">
        <v>8</v>
      </c>
    </row>
    <row r="25" spans="1:4" x14ac:dyDescent="0.25">
      <c r="A25" t="s">
        <v>33</v>
      </c>
      <c r="B25">
        <v>7</v>
      </c>
      <c r="C25">
        <v>18</v>
      </c>
      <c r="D25" t="s">
        <v>19</v>
      </c>
    </row>
    <row r="26" spans="1:4" x14ac:dyDescent="0.25">
      <c r="A26" t="s">
        <v>34</v>
      </c>
      <c r="B26">
        <v>8</v>
      </c>
      <c r="C26">
        <v>98</v>
      </c>
      <c r="D26" t="s">
        <v>6</v>
      </c>
    </row>
    <row r="27" spans="1:4" x14ac:dyDescent="0.25">
      <c r="A27" t="s">
        <v>35</v>
      </c>
      <c r="B27">
        <v>16</v>
      </c>
      <c r="C27">
        <v>162</v>
      </c>
      <c r="D27" t="s">
        <v>10</v>
      </c>
    </row>
    <row r="28" spans="1:4" x14ac:dyDescent="0.25">
      <c r="A28" t="s">
        <v>36</v>
      </c>
      <c r="B28">
        <v>7</v>
      </c>
      <c r="C28">
        <v>76</v>
      </c>
      <c r="D28" t="s">
        <v>8</v>
      </c>
    </row>
    <row r="29" spans="1:4" x14ac:dyDescent="0.25">
      <c r="A29" t="s">
        <v>37</v>
      </c>
      <c r="B29">
        <v>7</v>
      </c>
      <c r="C29">
        <v>77</v>
      </c>
      <c r="D29" t="s">
        <v>6</v>
      </c>
    </row>
    <row r="30" spans="1:4" x14ac:dyDescent="0.25">
      <c r="A30" t="s">
        <v>38</v>
      </c>
      <c r="B30">
        <v>5</v>
      </c>
      <c r="C30">
        <v>8</v>
      </c>
      <c r="D30" t="s">
        <v>8</v>
      </c>
    </row>
    <row r="31" spans="1:4" x14ac:dyDescent="0.25">
      <c r="A31" t="s">
        <v>39</v>
      </c>
      <c r="B31">
        <v>5</v>
      </c>
      <c r="C31">
        <v>39</v>
      </c>
      <c r="D31" t="s">
        <v>19</v>
      </c>
    </row>
    <row r="32" spans="1:4" x14ac:dyDescent="0.25">
      <c r="A32" t="s">
        <v>40</v>
      </c>
      <c r="B32">
        <v>13</v>
      </c>
      <c r="C32">
        <v>67</v>
      </c>
      <c r="D32" t="s">
        <v>10</v>
      </c>
    </row>
    <row r="33" spans="1:4" x14ac:dyDescent="0.25">
      <c r="A33" t="s">
        <v>41</v>
      </c>
      <c r="B33">
        <v>19</v>
      </c>
      <c r="C33">
        <v>104</v>
      </c>
      <c r="D33" t="s">
        <v>19</v>
      </c>
    </row>
    <row r="34" spans="1:4" x14ac:dyDescent="0.25">
      <c r="A34" t="s">
        <v>42</v>
      </c>
      <c r="B34">
        <v>5</v>
      </c>
      <c r="C34">
        <v>55</v>
      </c>
      <c r="D34" t="s">
        <v>14</v>
      </c>
    </row>
    <row r="35" spans="1:4" x14ac:dyDescent="0.25">
      <c r="A35" t="s">
        <v>43</v>
      </c>
      <c r="B35">
        <v>8</v>
      </c>
      <c r="C35">
        <v>76</v>
      </c>
      <c r="D35" t="s">
        <v>14</v>
      </c>
    </row>
    <row r="36" spans="1:4" x14ac:dyDescent="0.25">
      <c r="A36" t="s">
        <v>44</v>
      </c>
      <c r="B36">
        <v>14</v>
      </c>
      <c r="C36">
        <v>78</v>
      </c>
      <c r="D36" t="s">
        <v>8</v>
      </c>
    </row>
    <row r="37" spans="1:4" x14ac:dyDescent="0.25">
      <c r="A37" t="s">
        <v>45</v>
      </c>
      <c r="B37">
        <v>7</v>
      </c>
      <c r="C37">
        <v>16</v>
      </c>
      <c r="D37" t="s">
        <v>8</v>
      </c>
    </row>
    <row r="38" spans="1:4" x14ac:dyDescent="0.25">
      <c r="A38" t="s">
        <v>46</v>
      </c>
      <c r="B38">
        <v>12</v>
      </c>
      <c r="C38">
        <v>79</v>
      </c>
      <c r="D38" t="s">
        <v>6</v>
      </c>
    </row>
    <row r="39" spans="1:4" x14ac:dyDescent="0.25">
      <c r="A39" t="s">
        <v>47</v>
      </c>
      <c r="B39">
        <v>32</v>
      </c>
      <c r="C39">
        <v>141</v>
      </c>
      <c r="D39" t="s">
        <v>6</v>
      </c>
    </row>
    <row r="40" spans="1:4" x14ac:dyDescent="0.25">
      <c r="A40" t="s">
        <v>48</v>
      </c>
      <c r="B40">
        <v>9</v>
      </c>
      <c r="C40">
        <v>68</v>
      </c>
      <c r="D40" t="s">
        <v>6</v>
      </c>
    </row>
    <row r="41" spans="1:4" x14ac:dyDescent="0.25">
      <c r="A41" t="s">
        <v>49</v>
      </c>
      <c r="B41">
        <v>5</v>
      </c>
      <c r="C41">
        <v>34</v>
      </c>
      <c r="D41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8BBE-06D0-4A0D-836E-A841686630E0}">
  <dimension ref="A1:B540"/>
  <sheetViews>
    <sheetView workbookViewId="0">
      <selection activeCell="A2" sqref="A2"/>
    </sheetView>
  </sheetViews>
  <sheetFormatPr defaultRowHeight="15" x14ac:dyDescent="0.25"/>
  <cols>
    <col min="1" max="1" width="55.42578125" customWidth="1"/>
    <col min="2" max="2" width="36.42578125" bestFit="1" customWidth="1"/>
  </cols>
  <sheetData>
    <row r="1" spans="1:2" x14ac:dyDescent="0.25">
      <c r="A1" s="6" t="s">
        <v>1522</v>
      </c>
      <c r="B1" s="3"/>
    </row>
    <row r="2" spans="1:2" x14ac:dyDescent="0.25">
      <c r="A2" s="6" t="s">
        <v>862</v>
      </c>
      <c r="B2" s="6" t="s">
        <v>997</v>
      </c>
    </row>
    <row r="3" spans="1:2" x14ac:dyDescent="0.25">
      <c r="A3" s="3" t="s">
        <v>1470</v>
      </c>
      <c r="B3" s="3" t="s">
        <v>1012</v>
      </c>
    </row>
    <row r="4" spans="1:2" x14ac:dyDescent="0.25">
      <c r="A4" s="3" t="s">
        <v>15</v>
      </c>
      <c r="B4" s="3" t="s">
        <v>1000</v>
      </c>
    </row>
    <row r="5" spans="1:2" x14ac:dyDescent="0.25">
      <c r="A5" s="3" t="s">
        <v>1119</v>
      </c>
      <c r="B5" s="3" t="s">
        <v>1000</v>
      </c>
    </row>
    <row r="6" spans="1:2" x14ac:dyDescent="0.25">
      <c r="A6" s="3" t="s">
        <v>1386</v>
      </c>
      <c r="B6" s="3" t="s">
        <v>1000</v>
      </c>
    </row>
    <row r="7" spans="1:2" x14ac:dyDescent="0.25">
      <c r="A7" s="3" t="s">
        <v>1259</v>
      </c>
      <c r="B7" s="3" t="s">
        <v>1000</v>
      </c>
    </row>
    <row r="8" spans="1:2" x14ac:dyDescent="0.25">
      <c r="A8" s="3" t="s">
        <v>1141</v>
      </c>
      <c r="B8" s="3" t="s">
        <v>1000</v>
      </c>
    </row>
    <row r="9" spans="1:2" x14ac:dyDescent="0.25">
      <c r="A9" s="3" t="s">
        <v>1016</v>
      </c>
      <c r="B9" s="3" t="s">
        <v>1000</v>
      </c>
    </row>
    <row r="10" spans="1:2" x14ac:dyDescent="0.25">
      <c r="A10" s="3" t="s">
        <v>1137</v>
      </c>
      <c r="B10" s="3" t="s">
        <v>1000</v>
      </c>
    </row>
    <row r="11" spans="1:2" x14ac:dyDescent="0.25">
      <c r="A11" s="3" t="s">
        <v>995</v>
      </c>
      <c r="B11" s="3" t="s">
        <v>1000</v>
      </c>
    </row>
    <row r="12" spans="1:2" x14ac:dyDescent="0.25">
      <c r="A12" s="3" t="s">
        <v>1373</v>
      </c>
      <c r="B12" s="3" t="s">
        <v>1000</v>
      </c>
    </row>
    <row r="13" spans="1:2" x14ac:dyDescent="0.25">
      <c r="A13" s="3" t="s">
        <v>1040</v>
      </c>
      <c r="B13" s="3" t="s">
        <v>1000</v>
      </c>
    </row>
    <row r="14" spans="1:2" x14ac:dyDescent="0.25">
      <c r="A14" s="3" t="s">
        <v>1424</v>
      </c>
      <c r="B14" s="3" t="s">
        <v>1000</v>
      </c>
    </row>
    <row r="15" spans="1:2" x14ac:dyDescent="0.25">
      <c r="A15" s="3" t="s">
        <v>1372</v>
      </c>
      <c r="B15" s="3" t="s">
        <v>1000</v>
      </c>
    </row>
    <row r="16" spans="1:2" x14ac:dyDescent="0.25">
      <c r="A16" s="3" t="s">
        <v>1125</v>
      </c>
      <c r="B16" s="3" t="s">
        <v>1000</v>
      </c>
    </row>
    <row r="17" spans="1:2" x14ac:dyDescent="0.25">
      <c r="A17" s="3" t="s">
        <v>1351</v>
      </c>
      <c r="B17" s="3" t="s">
        <v>1000</v>
      </c>
    </row>
    <row r="18" spans="1:2" x14ac:dyDescent="0.25">
      <c r="A18" s="3" t="s">
        <v>875</v>
      </c>
      <c r="B18" s="3" t="s">
        <v>1007</v>
      </c>
    </row>
    <row r="19" spans="1:2" x14ac:dyDescent="0.25">
      <c r="A19" s="3" t="s">
        <v>1121</v>
      </c>
      <c r="B19" s="3" t="s">
        <v>1007</v>
      </c>
    </row>
    <row r="20" spans="1:2" x14ac:dyDescent="0.25">
      <c r="A20" s="3" t="s">
        <v>1451</v>
      </c>
      <c r="B20" s="3" t="s">
        <v>1007</v>
      </c>
    </row>
    <row r="21" spans="1:2" x14ac:dyDescent="0.25">
      <c r="A21" s="3" t="s">
        <v>1422</v>
      </c>
      <c r="B21" s="3" t="s">
        <v>1007</v>
      </c>
    </row>
    <row r="22" spans="1:2" x14ac:dyDescent="0.25">
      <c r="A22" s="3" t="s">
        <v>1190</v>
      </c>
      <c r="B22" s="3" t="s">
        <v>1007</v>
      </c>
    </row>
    <row r="23" spans="1:2" x14ac:dyDescent="0.25">
      <c r="A23" s="3" t="s">
        <v>1034</v>
      </c>
      <c r="B23" s="3" t="s">
        <v>1007</v>
      </c>
    </row>
    <row r="24" spans="1:2" x14ac:dyDescent="0.25">
      <c r="A24" s="3" t="s">
        <v>1318</v>
      </c>
      <c r="B24" s="3" t="s">
        <v>1007</v>
      </c>
    </row>
    <row r="25" spans="1:2" x14ac:dyDescent="0.25">
      <c r="A25" s="3" t="s">
        <v>1410</v>
      </c>
      <c r="B25" s="3" t="s">
        <v>1007</v>
      </c>
    </row>
    <row r="26" spans="1:2" x14ac:dyDescent="0.25">
      <c r="A26" s="3" t="s">
        <v>45</v>
      </c>
      <c r="B26" s="3" t="s">
        <v>1008</v>
      </c>
    </row>
    <row r="27" spans="1:2" x14ac:dyDescent="0.25">
      <c r="A27" s="3" t="s">
        <v>1331</v>
      </c>
      <c r="B27" s="3" t="s">
        <v>999</v>
      </c>
    </row>
    <row r="28" spans="1:2" x14ac:dyDescent="0.25">
      <c r="A28" s="3" t="s">
        <v>5</v>
      </c>
      <c r="B28" s="3" t="s">
        <v>999</v>
      </c>
    </row>
    <row r="29" spans="1:2" x14ac:dyDescent="0.25">
      <c r="A29" s="3" t="s">
        <v>1336</v>
      </c>
      <c r="B29" s="3" t="s">
        <v>999</v>
      </c>
    </row>
    <row r="30" spans="1:2" x14ac:dyDescent="0.25">
      <c r="A30" s="3" t="s">
        <v>1116</v>
      </c>
      <c r="B30" s="3" t="s">
        <v>999</v>
      </c>
    </row>
    <row r="31" spans="1:2" x14ac:dyDescent="0.25">
      <c r="A31" s="3" t="s">
        <v>1294</v>
      </c>
      <c r="B31" s="3" t="s">
        <v>999</v>
      </c>
    </row>
    <row r="32" spans="1:2" x14ac:dyDescent="0.25">
      <c r="A32" s="3" t="s">
        <v>1246</v>
      </c>
      <c r="B32" s="3" t="s">
        <v>999</v>
      </c>
    </row>
    <row r="33" spans="1:2" x14ac:dyDescent="0.25">
      <c r="A33" s="3" t="s">
        <v>1291</v>
      </c>
      <c r="B33" s="3" t="s">
        <v>999</v>
      </c>
    </row>
    <row r="34" spans="1:2" x14ac:dyDescent="0.25">
      <c r="A34" s="3" t="s">
        <v>16</v>
      </c>
      <c r="B34" s="3" t="s">
        <v>999</v>
      </c>
    </row>
    <row r="35" spans="1:2" x14ac:dyDescent="0.25">
      <c r="A35" s="3" t="s">
        <v>1211</v>
      </c>
      <c r="B35" s="3" t="s">
        <v>999</v>
      </c>
    </row>
    <row r="36" spans="1:2" x14ac:dyDescent="0.25">
      <c r="A36" s="3" t="s">
        <v>1104</v>
      </c>
      <c r="B36" s="3" t="s">
        <v>999</v>
      </c>
    </row>
    <row r="37" spans="1:2" x14ac:dyDescent="0.25">
      <c r="A37" s="3" t="s">
        <v>1315</v>
      </c>
      <c r="B37" s="3" t="s">
        <v>999</v>
      </c>
    </row>
    <row r="38" spans="1:2" x14ac:dyDescent="0.25">
      <c r="A38" s="3" t="s">
        <v>1360</v>
      </c>
      <c r="B38" s="3" t="s">
        <v>999</v>
      </c>
    </row>
    <row r="39" spans="1:2" x14ac:dyDescent="0.25">
      <c r="A39" s="3" t="s">
        <v>1314</v>
      </c>
      <c r="B39" s="3" t="s">
        <v>999</v>
      </c>
    </row>
    <row r="40" spans="1:2" x14ac:dyDescent="0.25">
      <c r="A40" s="3" t="s">
        <v>1206</v>
      </c>
      <c r="B40" s="3" t="s">
        <v>999</v>
      </c>
    </row>
    <row r="41" spans="1:2" x14ac:dyDescent="0.25">
      <c r="A41" s="3" t="s">
        <v>1343</v>
      </c>
      <c r="B41" s="3" t="s">
        <v>999</v>
      </c>
    </row>
    <row r="42" spans="1:2" x14ac:dyDescent="0.25">
      <c r="A42" s="3" t="s">
        <v>1380</v>
      </c>
      <c r="B42" s="3" t="s">
        <v>999</v>
      </c>
    </row>
    <row r="43" spans="1:2" x14ac:dyDescent="0.25">
      <c r="A43" s="3" t="s">
        <v>26</v>
      </c>
      <c r="B43" s="3" t="s">
        <v>999</v>
      </c>
    </row>
    <row r="44" spans="1:2" x14ac:dyDescent="0.25">
      <c r="A44" s="3" t="s">
        <v>1112</v>
      </c>
      <c r="B44" s="3" t="s">
        <v>999</v>
      </c>
    </row>
    <row r="45" spans="1:2" x14ac:dyDescent="0.25">
      <c r="A45" s="3" t="s">
        <v>28</v>
      </c>
      <c r="B45" s="3" t="s">
        <v>999</v>
      </c>
    </row>
    <row r="46" spans="1:2" x14ac:dyDescent="0.25">
      <c r="A46" s="3" t="s">
        <v>1110</v>
      </c>
      <c r="B46" s="3" t="s">
        <v>999</v>
      </c>
    </row>
    <row r="47" spans="1:2" x14ac:dyDescent="0.25">
      <c r="A47" s="3" t="s">
        <v>1149</v>
      </c>
      <c r="B47" s="3" t="s">
        <v>999</v>
      </c>
    </row>
    <row r="48" spans="1:2" x14ac:dyDescent="0.25">
      <c r="A48" s="3" t="s">
        <v>1353</v>
      </c>
      <c r="B48" s="3" t="s">
        <v>999</v>
      </c>
    </row>
    <row r="49" spans="1:2" x14ac:dyDescent="0.25">
      <c r="A49" s="3" t="s">
        <v>1048</v>
      </c>
      <c r="B49" s="3" t="s">
        <v>999</v>
      </c>
    </row>
    <row r="50" spans="1:2" x14ac:dyDescent="0.25">
      <c r="A50" s="3" t="s">
        <v>1293</v>
      </c>
      <c r="B50" s="3" t="s">
        <v>999</v>
      </c>
    </row>
    <row r="51" spans="1:2" x14ac:dyDescent="0.25">
      <c r="A51" s="3" t="s">
        <v>1172</v>
      </c>
      <c r="B51" s="3" t="s">
        <v>999</v>
      </c>
    </row>
    <row r="52" spans="1:2" x14ac:dyDescent="0.25">
      <c r="A52" s="3" t="s">
        <v>1019</v>
      </c>
      <c r="B52" s="3" t="s">
        <v>999</v>
      </c>
    </row>
    <row r="53" spans="1:2" x14ac:dyDescent="0.25">
      <c r="A53" s="3" t="s">
        <v>1178</v>
      </c>
      <c r="B53" s="3" t="s">
        <v>999</v>
      </c>
    </row>
    <row r="54" spans="1:2" x14ac:dyDescent="0.25">
      <c r="A54" s="3" t="s">
        <v>46</v>
      </c>
      <c r="B54" s="3" t="s">
        <v>999</v>
      </c>
    </row>
    <row r="55" spans="1:2" x14ac:dyDescent="0.25">
      <c r="A55" s="3" t="s">
        <v>1480</v>
      </c>
      <c r="B55" s="3" t="s">
        <v>999</v>
      </c>
    </row>
    <row r="56" spans="1:2" x14ac:dyDescent="0.25">
      <c r="A56" s="3" t="s">
        <v>1352</v>
      </c>
      <c r="B56" s="3" t="s">
        <v>999</v>
      </c>
    </row>
    <row r="57" spans="1:2" x14ac:dyDescent="0.25">
      <c r="A57" s="3" t="s">
        <v>1201</v>
      </c>
      <c r="B57" s="3" t="s">
        <v>999</v>
      </c>
    </row>
    <row r="58" spans="1:2" x14ac:dyDescent="0.25">
      <c r="A58" s="3" t="s">
        <v>1350</v>
      </c>
      <c r="B58" s="3" t="s">
        <v>999</v>
      </c>
    </row>
    <row r="59" spans="1:2" x14ac:dyDescent="0.25">
      <c r="A59" s="3" t="s">
        <v>1216</v>
      </c>
      <c r="B59" s="3" t="s">
        <v>999</v>
      </c>
    </row>
    <row r="60" spans="1:2" x14ac:dyDescent="0.25">
      <c r="A60" s="3" t="s">
        <v>1341</v>
      </c>
      <c r="B60" s="3" t="s">
        <v>999</v>
      </c>
    </row>
    <row r="61" spans="1:2" x14ac:dyDescent="0.25">
      <c r="A61" s="3" t="s">
        <v>1204</v>
      </c>
      <c r="B61" s="3" t="s">
        <v>999</v>
      </c>
    </row>
    <row r="62" spans="1:2" x14ac:dyDescent="0.25">
      <c r="A62" s="3" t="s">
        <v>1340</v>
      </c>
      <c r="B62" s="3" t="s">
        <v>999</v>
      </c>
    </row>
    <row r="63" spans="1:2" x14ac:dyDescent="0.25">
      <c r="A63" s="3" t="s">
        <v>1117</v>
      </c>
      <c r="B63" s="3" t="s">
        <v>1006</v>
      </c>
    </row>
    <row r="64" spans="1:2" x14ac:dyDescent="0.25">
      <c r="A64" s="3" t="s">
        <v>1328</v>
      </c>
      <c r="B64" s="3" t="s">
        <v>1006</v>
      </c>
    </row>
    <row r="65" spans="1:2" x14ac:dyDescent="0.25">
      <c r="A65" s="3" t="s">
        <v>1478</v>
      </c>
      <c r="B65" s="3" t="s">
        <v>1006</v>
      </c>
    </row>
    <row r="66" spans="1:2" x14ac:dyDescent="0.25">
      <c r="A66" s="3" t="s">
        <v>1123</v>
      </c>
      <c r="B66" s="3" t="s">
        <v>1006</v>
      </c>
    </row>
    <row r="67" spans="1:2" x14ac:dyDescent="0.25">
      <c r="A67" s="3" t="s">
        <v>1031</v>
      </c>
      <c r="B67" s="3" t="s">
        <v>1006</v>
      </c>
    </row>
    <row r="68" spans="1:2" x14ac:dyDescent="0.25">
      <c r="A68" s="3" t="s">
        <v>1481</v>
      </c>
      <c r="B68" s="3" t="s">
        <v>1006</v>
      </c>
    </row>
    <row r="69" spans="1:2" x14ac:dyDescent="0.25">
      <c r="A69" s="3" t="s">
        <v>1033</v>
      </c>
      <c r="B69" s="3" t="s">
        <v>1006</v>
      </c>
    </row>
    <row r="70" spans="1:2" x14ac:dyDescent="0.25">
      <c r="A70" s="3" t="s">
        <v>1383</v>
      </c>
      <c r="B70" s="3" t="s">
        <v>1006</v>
      </c>
    </row>
    <row r="71" spans="1:2" x14ac:dyDescent="0.25">
      <c r="A71" s="3" t="s">
        <v>1150</v>
      </c>
      <c r="B71" s="3" t="s">
        <v>19</v>
      </c>
    </row>
    <row r="72" spans="1:2" x14ac:dyDescent="0.25">
      <c r="A72" s="3" t="s">
        <v>1327</v>
      </c>
      <c r="B72" s="3" t="s">
        <v>19</v>
      </c>
    </row>
    <row r="73" spans="1:2" x14ac:dyDescent="0.25">
      <c r="A73" s="3" t="s">
        <v>264</v>
      </c>
      <c r="B73" s="3" t="s">
        <v>19</v>
      </c>
    </row>
    <row r="74" spans="1:2" x14ac:dyDescent="0.25">
      <c r="A74" s="3" t="s">
        <v>1321</v>
      </c>
      <c r="B74" s="3" t="s">
        <v>19</v>
      </c>
    </row>
    <row r="75" spans="1:2" x14ac:dyDescent="0.25">
      <c r="A75" s="3" t="s">
        <v>18</v>
      </c>
      <c r="B75" s="3" t="s">
        <v>19</v>
      </c>
    </row>
    <row r="76" spans="1:2" x14ac:dyDescent="0.25">
      <c r="A76" s="3" t="s">
        <v>1473</v>
      </c>
      <c r="B76" s="3" t="s">
        <v>19</v>
      </c>
    </row>
    <row r="77" spans="1:2" x14ac:dyDescent="0.25">
      <c r="A77" s="3" t="s">
        <v>1050</v>
      </c>
      <c r="B77" s="3" t="s">
        <v>19</v>
      </c>
    </row>
    <row r="78" spans="1:2" x14ac:dyDescent="0.25">
      <c r="A78" s="3" t="s">
        <v>920</v>
      </c>
      <c r="B78" s="3" t="s">
        <v>19</v>
      </c>
    </row>
    <row r="79" spans="1:2" x14ac:dyDescent="0.25">
      <c r="A79" s="3" t="s">
        <v>1366</v>
      </c>
      <c r="B79" s="3" t="s">
        <v>19</v>
      </c>
    </row>
    <row r="80" spans="1:2" x14ac:dyDescent="0.25">
      <c r="A80" s="3" t="s">
        <v>21</v>
      </c>
      <c r="B80" s="3" t="s">
        <v>19</v>
      </c>
    </row>
    <row r="81" spans="1:2" x14ac:dyDescent="0.25">
      <c r="A81" s="3" t="s">
        <v>1466</v>
      </c>
      <c r="B81" s="3" t="s">
        <v>19</v>
      </c>
    </row>
    <row r="82" spans="1:2" x14ac:dyDescent="0.25">
      <c r="A82" s="3" t="s">
        <v>1065</v>
      </c>
      <c r="B82" s="3" t="s">
        <v>19</v>
      </c>
    </row>
    <row r="83" spans="1:2" x14ac:dyDescent="0.25">
      <c r="A83" s="3" t="s">
        <v>409</v>
      </c>
      <c r="B83" s="3" t="s">
        <v>19</v>
      </c>
    </row>
    <row r="84" spans="1:2" x14ac:dyDescent="0.25">
      <c r="A84" s="3" t="s">
        <v>1491</v>
      </c>
      <c r="B84" s="3" t="s">
        <v>19</v>
      </c>
    </row>
    <row r="85" spans="1:2" x14ac:dyDescent="0.25">
      <c r="A85" s="3" t="s">
        <v>1049</v>
      </c>
      <c r="B85" s="3" t="s">
        <v>19</v>
      </c>
    </row>
    <row r="86" spans="1:2" x14ac:dyDescent="0.25">
      <c r="A86" s="3" t="s">
        <v>1299</v>
      </c>
      <c r="B86" s="3" t="s">
        <v>19</v>
      </c>
    </row>
    <row r="87" spans="1:2" x14ac:dyDescent="0.25">
      <c r="A87" s="3" t="s">
        <v>1472</v>
      </c>
      <c r="B87" s="3" t="s">
        <v>19</v>
      </c>
    </row>
    <row r="88" spans="1:2" x14ac:dyDescent="0.25">
      <c r="A88" s="3" t="s">
        <v>936</v>
      </c>
      <c r="B88" s="3" t="s">
        <v>19</v>
      </c>
    </row>
    <row r="89" spans="1:2" x14ac:dyDescent="0.25">
      <c r="A89" s="3" t="s">
        <v>944</v>
      </c>
      <c r="B89" s="3" t="s">
        <v>19</v>
      </c>
    </row>
    <row r="90" spans="1:2" x14ac:dyDescent="0.25">
      <c r="A90" s="3" t="s">
        <v>31</v>
      </c>
      <c r="B90" s="3" t="s">
        <v>19</v>
      </c>
    </row>
    <row r="91" spans="1:2" x14ac:dyDescent="0.25">
      <c r="A91" s="3" t="s">
        <v>33</v>
      </c>
      <c r="B91" s="3" t="s">
        <v>19</v>
      </c>
    </row>
    <row r="92" spans="1:2" x14ac:dyDescent="0.25">
      <c r="A92" s="3" t="s">
        <v>1364</v>
      </c>
      <c r="B92" s="3" t="s">
        <v>19</v>
      </c>
    </row>
    <row r="93" spans="1:2" x14ac:dyDescent="0.25">
      <c r="A93" s="3" t="s">
        <v>1188</v>
      </c>
      <c r="B93" s="3" t="s">
        <v>19</v>
      </c>
    </row>
    <row r="94" spans="1:2" x14ac:dyDescent="0.25">
      <c r="A94" s="3" t="s">
        <v>1310</v>
      </c>
      <c r="B94" s="3" t="s">
        <v>19</v>
      </c>
    </row>
    <row r="95" spans="1:2" x14ac:dyDescent="0.25">
      <c r="A95" s="3" t="s">
        <v>1096</v>
      </c>
      <c r="B95" s="3" t="s">
        <v>19</v>
      </c>
    </row>
    <row r="96" spans="1:2" x14ac:dyDescent="0.25">
      <c r="A96" s="3" t="s">
        <v>39</v>
      </c>
      <c r="B96" s="3" t="s">
        <v>19</v>
      </c>
    </row>
    <row r="97" spans="1:2" x14ac:dyDescent="0.25">
      <c r="A97" s="3" t="s">
        <v>41</v>
      </c>
      <c r="B97" s="3" t="s">
        <v>19</v>
      </c>
    </row>
    <row r="98" spans="1:2" x14ac:dyDescent="0.25">
      <c r="A98" s="3" t="s">
        <v>1036</v>
      </c>
      <c r="B98" s="3" t="s">
        <v>19</v>
      </c>
    </row>
    <row r="99" spans="1:2" x14ac:dyDescent="0.25">
      <c r="A99" s="3" t="s">
        <v>1469</v>
      </c>
      <c r="B99" s="3" t="s">
        <v>19</v>
      </c>
    </row>
    <row r="100" spans="1:2" x14ac:dyDescent="0.25">
      <c r="A100" s="3" t="s">
        <v>1139</v>
      </c>
      <c r="B100" s="3" t="s">
        <v>19</v>
      </c>
    </row>
    <row r="101" spans="1:2" x14ac:dyDescent="0.25">
      <c r="A101" s="3" t="s">
        <v>1068</v>
      </c>
      <c r="B101" s="3" t="s">
        <v>19</v>
      </c>
    </row>
    <row r="102" spans="1:2" x14ac:dyDescent="0.25">
      <c r="A102" s="3" t="s">
        <v>1228</v>
      </c>
      <c r="B102" s="3" t="s">
        <v>19</v>
      </c>
    </row>
    <row r="103" spans="1:2" x14ac:dyDescent="0.25">
      <c r="A103" s="3" t="s">
        <v>911</v>
      </c>
      <c r="B103" s="3" t="s">
        <v>1003</v>
      </c>
    </row>
    <row r="104" spans="1:2" x14ac:dyDescent="0.25">
      <c r="A104" s="3" t="s">
        <v>1098</v>
      </c>
      <c r="B104" s="3" t="s">
        <v>1003</v>
      </c>
    </row>
    <row r="105" spans="1:2" x14ac:dyDescent="0.25">
      <c r="A105" s="3" t="s">
        <v>1243</v>
      </c>
      <c r="B105" s="3" t="s">
        <v>1003</v>
      </c>
    </row>
    <row r="106" spans="1:2" x14ac:dyDescent="0.25">
      <c r="A106" s="3" t="s">
        <v>895</v>
      </c>
      <c r="B106" s="3" t="s">
        <v>1003</v>
      </c>
    </row>
    <row r="107" spans="1:2" x14ac:dyDescent="0.25">
      <c r="A107" s="3" t="s">
        <v>1440</v>
      </c>
      <c r="B107" s="3" t="s">
        <v>1003</v>
      </c>
    </row>
    <row r="108" spans="1:2" x14ac:dyDescent="0.25">
      <c r="A108" s="3" t="s">
        <v>1387</v>
      </c>
      <c r="B108" s="3" t="s">
        <v>1003</v>
      </c>
    </row>
    <row r="109" spans="1:2" x14ac:dyDescent="0.25">
      <c r="A109" s="3" t="s">
        <v>22</v>
      </c>
      <c r="B109" s="3" t="s">
        <v>1003</v>
      </c>
    </row>
    <row r="110" spans="1:2" x14ac:dyDescent="0.25">
      <c r="A110" s="3" t="s">
        <v>1388</v>
      </c>
      <c r="B110" s="3" t="s">
        <v>1003</v>
      </c>
    </row>
    <row r="111" spans="1:2" x14ac:dyDescent="0.25">
      <c r="A111" s="3" t="s">
        <v>91</v>
      </c>
      <c r="B111" s="3" t="s">
        <v>1003</v>
      </c>
    </row>
    <row r="112" spans="1:2" x14ac:dyDescent="0.25">
      <c r="A112" s="3" t="s">
        <v>27</v>
      </c>
      <c r="B112" s="3" t="s">
        <v>1003</v>
      </c>
    </row>
    <row r="113" spans="1:2" x14ac:dyDescent="0.25">
      <c r="A113" s="3" t="s">
        <v>102</v>
      </c>
      <c r="B113" s="3" t="s">
        <v>1003</v>
      </c>
    </row>
    <row r="114" spans="1:2" x14ac:dyDescent="0.25">
      <c r="A114" s="3" t="s">
        <v>1073</v>
      </c>
      <c r="B114" s="3" t="s">
        <v>1003</v>
      </c>
    </row>
    <row r="115" spans="1:2" x14ac:dyDescent="0.25">
      <c r="A115" s="3" t="s">
        <v>116</v>
      </c>
      <c r="B115" s="3" t="s">
        <v>1003</v>
      </c>
    </row>
    <row r="116" spans="1:2" x14ac:dyDescent="0.25">
      <c r="A116" s="3" t="s">
        <v>377</v>
      </c>
      <c r="B116" s="3" t="s">
        <v>1003</v>
      </c>
    </row>
    <row r="117" spans="1:2" x14ac:dyDescent="0.25">
      <c r="A117" s="3" t="s">
        <v>1363</v>
      </c>
      <c r="B117" s="3" t="s">
        <v>1003</v>
      </c>
    </row>
    <row r="118" spans="1:2" x14ac:dyDescent="0.25">
      <c r="A118" s="3" t="s">
        <v>386</v>
      </c>
      <c r="B118" s="3" t="s">
        <v>1003</v>
      </c>
    </row>
    <row r="119" spans="1:2" x14ac:dyDescent="0.25">
      <c r="A119" s="3" t="s">
        <v>1392</v>
      </c>
      <c r="B119" s="3" t="s">
        <v>1003</v>
      </c>
    </row>
    <row r="120" spans="1:2" x14ac:dyDescent="0.25">
      <c r="A120" s="3" t="s">
        <v>1069</v>
      </c>
      <c r="B120" s="3" t="s">
        <v>1003</v>
      </c>
    </row>
    <row r="121" spans="1:2" x14ac:dyDescent="0.25">
      <c r="A121" s="3" t="s">
        <v>910</v>
      </c>
      <c r="B121" s="3" t="s">
        <v>1003</v>
      </c>
    </row>
    <row r="122" spans="1:2" x14ac:dyDescent="0.25">
      <c r="A122" s="3" t="s">
        <v>1263</v>
      </c>
      <c r="B122" s="3" t="s">
        <v>1003</v>
      </c>
    </row>
    <row r="123" spans="1:2" x14ac:dyDescent="0.25">
      <c r="A123" s="3" t="s">
        <v>1269</v>
      </c>
      <c r="B123" s="3" t="s">
        <v>1003</v>
      </c>
    </row>
    <row r="124" spans="1:2" x14ac:dyDescent="0.25">
      <c r="A124" s="3" t="s">
        <v>1337</v>
      </c>
      <c r="B124" s="3" t="s">
        <v>1003</v>
      </c>
    </row>
    <row r="125" spans="1:2" x14ac:dyDescent="0.25">
      <c r="A125" s="3" t="s">
        <v>1267</v>
      </c>
      <c r="B125" s="3" t="s">
        <v>1010</v>
      </c>
    </row>
    <row r="126" spans="1:2" x14ac:dyDescent="0.25">
      <c r="A126" s="3" t="s">
        <v>1485</v>
      </c>
      <c r="B126" s="3" t="s">
        <v>1010</v>
      </c>
    </row>
    <row r="127" spans="1:2" x14ac:dyDescent="0.25">
      <c r="A127" s="3" t="s">
        <v>1088</v>
      </c>
      <c r="B127" s="3" t="s">
        <v>1010</v>
      </c>
    </row>
    <row r="128" spans="1:2" x14ac:dyDescent="0.25">
      <c r="A128" s="3" t="s">
        <v>1289</v>
      </c>
      <c r="B128" s="3" t="s">
        <v>1010</v>
      </c>
    </row>
    <row r="129" spans="1:2" x14ac:dyDescent="0.25">
      <c r="A129" s="3" t="s">
        <v>1249</v>
      </c>
      <c r="B129" s="3" t="s">
        <v>1010</v>
      </c>
    </row>
    <row r="130" spans="1:2" x14ac:dyDescent="0.25">
      <c r="A130" s="3" t="s">
        <v>1457</v>
      </c>
      <c r="B130" s="3" t="s">
        <v>1010</v>
      </c>
    </row>
    <row r="131" spans="1:2" x14ac:dyDescent="0.25">
      <c r="A131" s="3" t="s">
        <v>1418</v>
      </c>
      <c r="B131" s="3" t="s">
        <v>1010</v>
      </c>
    </row>
    <row r="132" spans="1:2" x14ac:dyDescent="0.25">
      <c r="A132" s="3" t="s">
        <v>1189</v>
      </c>
      <c r="B132" s="3" t="s">
        <v>1010</v>
      </c>
    </row>
    <row r="133" spans="1:2" x14ac:dyDescent="0.25">
      <c r="A133" s="3" t="s">
        <v>1483</v>
      </c>
      <c r="B133" s="3" t="s">
        <v>1010</v>
      </c>
    </row>
    <row r="134" spans="1:2" x14ac:dyDescent="0.25">
      <c r="A134" s="3" t="s">
        <v>1183</v>
      </c>
      <c r="B134" s="3" t="s">
        <v>1010</v>
      </c>
    </row>
    <row r="135" spans="1:2" x14ac:dyDescent="0.25">
      <c r="A135" s="3" t="s">
        <v>1454</v>
      </c>
      <c r="B135" s="3" t="s">
        <v>1004</v>
      </c>
    </row>
    <row r="136" spans="1:2" x14ac:dyDescent="0.25">
      <c r="A136" s="3" t="s">
        <v>1325</v>
      </c>
      <c r="B136" s="3" t="s">
        <v>1004</v>
      </c>
    </row>
    <row r="137" spans="1:2" x14ac:dyDescent="0.25">
      <c r="A137" s="3" t="s">
        <v>1407</v>
      </c>
      <c r="B137" s="3" t="s">
        <v>1004</v>
      </c>
    </row>
    <row r="138" spans="1:2" x14ac:dyDescent="0.25">
      <c r="A138" s="3" t="s">
        <v>1378</v>
      </c>
      <c r="B138" s="3" t="s">
        <v>1004</v>
      </c>
    </row>
    <row r="139" spans="1:2" x14ac:dyDescent="0.25">
      <c r="A139" s="3" t="s">
        <v>1156</v>
      </c>
      <c r="B139" s="3" t="s">
        <v>1004</v>
      </c>
    </row>
    <row r="140" spans="1:2" x14ac:dyDescent="0.25">
      <c r="A140" s="3" t="s">
        <v>1028</v>
      </c>
      <c r="B140" s="3" t="s">
        <v>1004</v>
      </c>
    </row>
    <row r="141" spans="1:2" x14ac:dyDescent="0.25">
      <c r="A141" s="3" t="s">
        <v>1225</v>
      </c>
      <c r="B141" s="3" t="s">
        <v>1004</v>
      </c>
    </row>
    <row r="142" spans="1:2" x14ac:dyDescent="0.25">
      <c r="A142" s="3" t="s">
        <v>1423</v>
      </c>
      <c r="B142" s="3" t="s">
        <v>1004</v>
      </c>
    </row>
    <row r="143" spans="1:2" x14ac:dyDescent="0.25">
      <c r="A143" s="3" t="s">
        <v>1244</v>
      </c>
      <c r="B143" s="3" t="s">
        <v>1004</v>
      </c>
    </row>
    <row r="144" spans="1:2" x14ac:dyDescent="0.25">
      <c r="A144" s="3" t="s">
        <v>1453</v>
      </c>
      <c r="B144" s="3" t="s">
        <v>1004</v>
      </c>
    </row>
    <row r="145" spans="1:2" x14ac:dyDescent="0.25">
      <c r="A145" s="3" t="s">
        <v>1231</v>
      </c>
      <c r="B145" s="3" t="s">
        <v>1004</v>
      </c>
    </row>
    <row r="146" spans="1:2" x14ac:dyDescent="0.25">
      <c r="A146" s="3" t="s">
        <v>1051</v>
      </c>
      <c r="B146" s="3" t="s">
        <v>1004</v>
      </c>
    </row>
    <row r="147" spans="1:2" x14ac:dyDescent="0.25">
      <c r="A147" s="3" t="s">
        <v>1442</v>
      </c>
      <c r="B147" s="3" t="s">
        <v>1004</v>
      </c>
    </row>
    <row r="148" spans="1:2" x14ac:dyDescent="0.25">
      <c r="A148" s="3" t="s">
        <v>369</v>
      </c>
      <c r="B148" s="3" t="s">
        <v>1004</v>
      </c>
    </row>
    <row r="149" spans="1:2" x14ac:dyDescent="0.25">
      <c r="A149" s="3" t="s">
        <v>1181</v>
      </c>
      <c r="B149" s="3" t="s">
        <v>1004</v>
      </c>
    </row>
    <row r="150" spans="1:2" x14ac:dyDescent="0.25">
      <c r="A150" s="3" t="s">
        <v>1233</v>
      </c>
      <c r="B150" s="3" t="s">
        <v>1004</v>
      </c>
    </row>
    <row r="151" spans="1:2" x14ac:dyDescent="0.25">
      <c r="A151" s="3" t="s">
        <v>918</v>
      </c>
      <c r="B151" s="3" t="s">
        <v>1004</v>
      </c>
    </row>
    <row r="152" spans="1:2" x14ac:dyDescent="0.25">
      <c r="A152" s="3" t="s">
        <v>1029</v>
      </c>
      <c r="B152" s="3" t="s">
        <v>1004</v>
      </c>
    </row>
    <row r="153" spans="1:2" x14ac:dyDescent="0.25">
      <c r="A153" s="3" t="s">
        <v>1169</v>
      </c>
      <c r="B153" s="3" t="s">
        <v>1004</v>
      </c>
    </row>
    <row r="154" spans="1:2" x14ac:dyDescent="0.25">
      <c r="A154" s="3" t="s">
        <v>1147</v>
      </c>
      <c r="B154" s="3" t="s">
        <v>1004</v>
      </c>
    </row>
    <row r="155" spans="1:2" x14ac:dyDescent="0.25">
      <c r="A155" s="3" t="s">
        <v>1180</v>
      </c>
      <c r="B155" s="3" t="s">
        <v>1004</v>
      </c>
    </row>
    <row r="156" spans="1:2" x14ac:dyDescent="0.25">
      <c r="A156" s="3" t="s">
        <v>58</v>
      </c>
      <c r="B156" s="3" t="s">
        <v>1004</v>
      </c>
    </row>
    <row r="157" spans="1:2" x14ac:dyDescent="0.25">
      <c r="A157" s="3" t="s">
        <v>1361</v>
      </c>
      <c r="B157" s="3" t="s">
        <v>1004</v>
      </c>
    </row>
    <row r="158" spans="1:2" x14ac:dyDescent="0.25">
      <c r="A158" s="3" t="s">
        <v>1402</v>
      </c>
      <c r="B158" s="3" t="s">
        <v>1004</v>
      </c>
    </row>
    <row r="159" spans="1:2" x14ac:dyDescent="0.25">
      <c r="A159" s="3" t="s">
        <v>1450</v>
      </c>
      <c r="B159" s="3" t="s">
        <v>1004</v>
      </c>
    </row>
    <row r="160" spans="1:2" x14ac:dyDescent="0.25">
      <c r="A160" s="3" t="s">
        <v>1025</v>
      </c>
      <c r="B160" s="3" t="s">
        <v>1004</v>
      </c>
    </row>
    <row r="161" spans="1:2" x14ac:dyDescent="0.25">
      <c r="A161" s="3" t="s">
        <v>1397</v>
      </c>
      <c r="B161" s="3" t="s">
        <v>1004</v>
      </c>
    </row>
    <row r="162" spans="1:2" x14ac:dyDescent="0.25">
      <c r="A162" s="3" t="s">
        <v>1142</v>
      </c>
      <c r="B162" s="3" t="s">
        <v>1004</v>
      </c>
    </row>
    <row r="163" spans="1:2" x14ac:dyDescent="0.25">
      <c r="A163" s="3" t="s">
        <v>400</v>
      </c>
      <c r="B163" s="3" t="s">
        <v>1004</v>
      </c>
    </row>
    <row r="164" spans="1:2" x14ac:dyDescent="0.25">
      <c r="A164" s="3" t="s">
        <v>44</v>
      </c>
      <c r="B164" s="3" t="s">
        <v>1004</v>
      </c>
    </row>
    <row r="165" spans="1:2" x14ac:dyDescent="0.25">
      <c r="A165" s="3" t="s">
        <v>1203</v>
      </c>
      <c r="B165" s="3" t="s">
        <v>1004</v>
      </c>
    </row>
    <row r="166" spans="1:2" x14ac:dyDescent="0.25">
      <c r="A166" s="3" t="s">
        <v>1089</v>
      </c>
      <c r="B166" s="3" t="s">
        <v>1004</v>
      </c>
    </row>
    <row r="167" spans="1:2" x14ac:dyDescent="0.25">
      <c r="A167" s="3" t="s">
        <v>167</v>
      </c>
      <c r="B167" s="3" t="s">
        <v>1004</v>
      </c>
    </row>
    <row r="168" spans="1:2" x14ac:dyDescent="0.25">
      <c r="A168" s="3" t="s">
        <v>1130</v>
      </c>
      <c r="B168" s="3" t="s">
        <v>1004</v>
      </c>
    </row>
    <row r="169" spans="1:2" x14ac:dyDescent="0.25">
      <c r="A169" s="3" t="s">
        <v>1429</v>
      </c>
      <c r="B169" s="3" t="s">
        <v>1004</v>
      </c>
    </row>
    <row r="170" spans="1:2" x14ac:dyDescent="0.25">
      <c r="A170" s="3" t="s">
        <v>1324</v>
      </c>
      <c r="B170" s="3" t="s">
        <v>1004</v>
      </c>
    </row>
    <row r="171" spans="1:2" x14ac:dyDescent="0.25">
      <c r="A171" s="3" t="s">
        <v>1435</v>
      </c>
      <c r="B171" s="3" t="s">
        <v>1004</v>
      </c>
    </row>
    <row r="172" spans="1:2" x14ac:dyDescent="0.25">
      <c r="A172" s="3" t="s">
        <v>1241</v>
      </c>
      <c r="B172" s="3" t="s">
        <v>1004</v>
      </c>
    </row>
    <row r="173" spans="1:2" x14ac:dyDescent="0.25">
      <c r="A173" s="3" t="s">
        <v>1165</v>
      </c>
      <c r="B173" s="3" t="s">
        <v>1004</v>
      </c>
    </row>
    <row r="174" spans="1:2" x14ac:dyDescent="0.25">
      <c r="A174" s="3" t="s">
        <v>1232</v>
      </c>
      <c r="B174" s="3" t="s">
        <v>1004</v>
      </c>
    </row>
    <row r="175" spans="1:2" x14ac:dyDescent="0.25">
      <c r="A175" s="3" t="s">
        <v>1312</v>
      </c>
      <c r="B175" s="3" t="s">
        <v>29</v>
      </c>
    </row>
    <row r="176" spans="1:2" x14ac:dyDescent="0.25">
      <c r="A176" s="3" t="s">
        <v>1467</v>
      </c>
      <c r="B176" s="3" t="s">
        <v>29</v>
      </c>
    </row>
    <row r="177" spans="1:2" x14ac:dyDescent="0.25">
      <c r="A177" s="3" t="s">
        <v>29</v>
      </c>
      <c r="B177" s="3" t="s">
        <v>29</v>
      </c>
    </row>
    <row r="178" spans="1:2" x14ac:dyDescent="0.25">
      <c r="A178" s="3" t="s">
        <v>1109</v>
      </c>
      <c r="B178" s="3" t="s">
        <v>29</v>
      </c>
    </row>
    <row r="179" spans="1:2" x14ac:dyDescent="0.25">
      <c r="A179" s="3" t="s">
        <v>1108</v>
      </c>
      <c r="B179" s="3" t="s">
        <v>29</v>
      </c>
    </row>
    <row r="180" spans="1:2" x14ac:dyDescent="0.25">
      <c r="A180" s="3" t="s">
        <v>1175</v>
      </c>
      <c r="B180" s="3" t="s">
        <v>1009</v>
      </c>
    </row>
    <row r="181" spans="1:2" x14ac:dyDescent="0.25">
      <c r="A181" s="3" t="s">
        <v>1083</v>
      </c>
      <c r="B181" s="3" t="s">
        <v>1009</v>
      </c>
    </row>
    <row r="182" spans="1:2" x14ac:dyDescent="0.25">
      <c r="A182" s="3" t="s">
        <v>1103</v>
      </c>
      <c r="B182" s="3" t="s">
        <v>1009</v>
      </c>
    </row>
    <row r="183" spans="1:2" x14ac:dyDescent="0.25">
      <c r="A183" s="3" t="s">
        <v>1479</v>
      </c>
      <c r="B183" s="3" t="s">
        <v>1009</v>
      </c>
    </row>
    <row r="184" spans="1:2" x14ac:dyDescent="0.25">
      <c r="A184" s="3" t="s">
        <v>927</v>
      </c>
      <c r="B184" s="3" t="s">
        <v>1009</v>
      </c>
    </row>
    <row r="185" spans="1:2" x14ac:dyDescent="0.25">
      <c r="A185" s="3" t="s">
        <v>1223</v>
      </c>
      <c r="B185" s="3" t="s">
        <v>1009</v>
      </c>
    </row>
    <row r="186" spans="1:2" x14ac:dyDescent="0.25">
      <c r="A186" s="3" t="s">
        <v>1167</v>
      </c>
      <c r="B186" s="3" t="s">
        <v>1009</v>
      </c>
    </row>
    <row r="187" spans="1:2" x14ac:dyDescent="0.25">
      <c r="A187" s="3" t="s">
        <v>1266</v>
      </c>
      <c r="B187" s="3" t="s">
        <v>1009</v>
      </c>
    </row>
    <row r="188" spans="1:2" x14ac:dyDescent="0.25">
      <c r="A188" s="3" t="s">
        <v>37</v>
      </c>
      <c r="B188" s="3" t="s">
        <v>1009</v>
      </c>
    </row>
    <row r="189" spans="1:2" x14ac:dyDescent="0.25">
      <c r="A189" s="3" t="s">
        <v>1261</v>
      </c>
      <c r="B189" s="3" t="s">
        <v>1009</v>
      </c>
    </row>
    <row r="190" spans="1:2" x14ac:dyDescent="0.25">
      <c r="A190" s="3" t="s">
        <v>1432</v>
      </c>
      <c r="B190" s="3" t="s">
        <v>1009</v>
      </c>
    </row>
    <row r="191" spans="1:2" x14ac:dyDescent="0.25">
      <c r="A191" s="3" t="s">
        <v>1342</v>
      </c>
      <c r="B191" s="3" t="s">
        <v>1009</v>
      </c>
    </row>
    <row r="192" spans="1:2" x14ac:dyDescent="0.25">
      <c r="A192" s="3" t="s">
        <v>47</v>
      </c>
      <c r="B192" s="3" t="s">
        <v>1009</v>
      </c>
    </row>
    <row r="193" spans="1:2" x14ac:dyDescent="0.25">
      <c r="A193" s="3" t="s">
        <v>1054</v>
      </c>
      <c r="B193" s="3" t="s">
        <v>1009</v>
      </c>
    </row>
    <row r="194" spans="1:2" x14ac:dyDescent="0.25">
      <c r="A194" s="3" t="s">
        <v>987</v>
      </c>
      <c r="B194" s="3" t="s">
        <v>1009</v>
      </c>
    </row>
    <row r="195" spans="1:2" x14ac:dyDescent="0.25">
      <c r="A195" s="3" t="s">
        <v>977</v>
      </c>
      <c r="B195" s="3" t="s">
        <v>1001</v>
      </c>
    </row>
    <row r="196" spans="1:2" x14ac:dyDescent="0.25">
      <c r="A196" s="3" t="s">
        <v>1210</v>
      </c>
      <c r="B196" s="3" t="s">
        <v>1001</v>
      </c>
    </row>
    <row r="197" spans="1:2" x14ac:dyDescent="0.25">
      <c r="A197" s="3" t="s">
        <v>381</v>
      </c>
      <c r="B197" s="3" t="s">
        <v>1001</v>
      </c>
    </row>
    <row r="198" spans="1:2" x14ac:dyDescent="0.25">
      <c r="A198" s="3" t="s">
        <v>1153</v>
      </c>
      <c r="B198" s="3" t="s">
        <v>1001</v>
      </c>
    </row>
    <row r="199" spans="1:2" x14ac:dyDescent="0.25">
      <c r="A199" s="3" t="s">
        <v>1146</v>
      </c>
      <c r="B199" s="3" t="s">
        <v>1001</v>
      </c>
    </row>
    <row r="200" spans="1:2" x14ac:dyDescent="0.25">
      <c r="A200" s="3" t="s">
        <v>1152</v>
      </c>
      <c r="B200" s="3" t="s">
        <v>1001</v>
      </c>
    </row>
    <row r="201" spans="1:2" x14ac:dyDescent="0.25">
      <c r="A201" s="3" t="s">
        <v>1213</v>
      </c>
      <c r="B201" s="3" t="s">
        <v>1001</v>
      </c>
    </row>
    <row r="202" spans="1:2" x14ac:dyDescent="0.25">
      <c r="A202" s="3" t="s">
        <v>9</v>
      </c>
      <c r="B202" s="3" t="s">
        <v>1001</v>
      </c>
    </row>
    <row r="203" spans="1:2" x14ac:dyDescent="0.25">
      <c r="A203" s="3" t="s">
        <v>1118</v>
      </c>
      <c r="B203" s="3" t="s">
        <v>1001</v>
      </c>
    </row>
    <row r="204" spans="1:2" x14ac:dyDescent="0.25">
      <c r="A204" s="3" t="s">
        <v>1217</v>
      </c>
      <c r="B204" s="3" t="s">
        <v>1001</v>
      </c>
    </row>
    <row r="205" spans="1:2" x14ac:dyDescent="0.25">
      <c r="A205" s="3" t="s">
        <v>11</v>
      </c>
      <c r="B205" s="3" t="s">
        <v>1001</v>
      </c>
    </row>
    <row r="206" spans="1:2" x14ac:dyDescent="0.25">
      <c r="A206" s="3" t="s">
        <v>12</v>
      </c>
      <c r="B206" s="3" t="s">
        <v>1001</v>
      </c>
    </row>
    <row r="207" spans="1:2" x14ac:dyDescent="0.25">
      <c r="A207" s="3" t="s">
        <v>1017</v>
      </c>
      <c r="B207" s="3" t="s">
        <v>1001</v>
      </c>
    </row>
    <row r="208" spans="1:2" x14ac:dyDescent="0.25">
      <c r="A208" s="3" t="s">
        <v>1390</v>
      </c>
      <c r="B208" s="3" t="s">
        <v>1001</v>
      </c>
    </row>
    <row r="209" spans="1:2" x14ac:dyDescent="0.25">
      <c r="A209" s="3" t="s">
        <v>1114</v>
      </c>
      <c r="B209" s="3" t="s">
        <v>1001</v>
      </c>
    </row>
    <row r="210" spans="1:2" x14ac:dyDescent="0.25">
      <c r="A210" s="3" t="s">
        <v>1113</v>
      </c>
      <c r="B210" s="3" t="s">
        <v>1001</v>
      </c>
    </row>
    <row r="211" spans="1:2" x14ac:dyDescent="0.25">
      <c r="A211" s="3" t="s">
        <v>1465</v>
      </c>
      <c r="B211" s="3" t="s">
        <v>1001</v>
      </c>
    </row>
    <row r="212" spans="1:2" x14ac:dyDescent="0.25">
      <c r="A212" s="3" t="s">
        <v>1111</v>
      </c>
      <c r="B212" s="3" t="s">
        <v>1001</v>
      </c>
    </row>
    <row r="213" spans="1:2" x14ac:dyDescent="0.25">
      <c r="A213" s="3" t="s">
        <v>35</v>
      </c>
      <c r="B213" s="3" t="s">
        <v>1001</v>
      </c>
    </row>
    <row r="214" spans="1:2" x14ac:dyDescent="0.25">
      <c r="A214" s="3" t="s">
        <v>1428</v>
      </c>
      <c r="B214" s="3" t="s">
        <v>1001</v>
      </c>
    </row>
    <row r="215" spans="1:2" x14ac:dyDescent="0.25">
      <c r="A215" s="3" t="s">
        <v>1384</v>
      </c>
      <c r="B215" s="3" t="s">
        <v>1001</v>
      </c>
    </row>
    <row r="216" spans="1:2" x14ac:dyDescent="0.25">
      <c r="A216" s="3" t="s">
        <v>36</v>
      </c>
      <c r="B216" s="3" t="s">
        <v>1001</v>
      </c>
    </row>
    <row r="217" spans="1:2" x14ac:dyDescent="0.25">
      <c r="A217" s="3" t="s">
        <v>1398</v>
      </c>
      <c r="B217" s="3" t="s">
        <v>1001</v>
      </c>
    </row>
    <row r="218" spans="1:2" x14ac:dyDescent="0.25">
      <c r="A218" s="3" t="s">
        <v>40</v>
      </c>
      <c r="B218" s="3" t="s">
        <v>1001</v>
      </c>
    </row>
    <row r="219" spans="1:2" x14ac:dyDescent="0.25">
      <c r="A219" s="3" t="s">
        <v>1332</v>
      </c>
      <c r="B219" s="3" t="s">
        <v>1001</v>
      </c>
    </row>
    <row r="220" spans="1:2" x14ac:dyDescent="0.25">
      <c r="A220" s="3" t="s">
        <v>1145</v>
      </c>
      <c r="B220" s="3" t="s">
        <v>1001</v>
      </c>
    </row>
    <row r="221" spans="1:2" x14ac:dyDescent="0.25">
      <c r="A221" s="3" t="s">
        <v>1120</v>
      </c>
      <c r="B221" s="3" t="s">
        <v>998</v>
      </c>
    </row>
    <row r="222" spans="1:2" x14ac:dyDescent="0.25">
      <c r="A222" s="3" t="s">
        <v>1129</v>
      </c>
      <c r="B222" s="3" t="s">
        <v>998</v>
      </c>
    </row>
    <row r="223" spans="1:2" x14ac:dyDescent="0.25">
      <c r="A223" s="3" t="s">
        <v>1177</v>
      </c>
      <c r="B223" s="3" t="s">
        <v>998</v>
      </c>
    </row>
    <row r="224" spans="1:2" x14ac:dyDescent="0.25">
      <c r="A224" s="3" t="s">
        <v>1280</v>
      </c>
      <c r="B224" s="3" t="s">
        <v>998</v>
      </c>
    </row>
    <row r="225" spans="1:2" x14ac:dyDescent="0.25">
      <c r="A225" s="3" t="s">
        <v>1458</v>
      </c>
      <c r="B225" s="3" t="s">
        <v>998</v>
      </c>
    </row>
    <row r="226" spans="1:2" x14ac:dyDescent="0.25">
      <c r="A226" s="3" t="s">
        <v>1055</v>
      </c>
      <c r="B226" s="3" t="s">
        <v>998</v>
      </c>
    </row>
    <row r="227" spans="1:2" x14ac:dyDescent="0.25">
      <c r="A227" s="3" t="s">
        <v>1308</v>
      </c>
      <c r="B227" s="3" t="s">
        <v>998</v>
      </c>
    </row>
    <row r="228" spans="1:2" x14ac:dyDescent="0.25">
      <c r="A228" s="3" t="s">
        <v>1279</v>
      </c>
      <c r="B228" s="3" t="s">
        <v>998</v>
      </c>
    </row>
    <row r="229" spans="1:2" x14ac:dyDescent="0.25">
      <c r="A229" s="3" t="s">
        <v>1348</v>
      </c>
      <c r="B229" s="3" t="s">
        <v>998</v>
      </c>
    </row>
    <row r="230" spans="1:2" x14ac:dyDescent="0.25">
      <c r="A230" s="3" t="s">
        <v>1282</v>
      </c>
      <c r="B230" s="3" t="s">
        <v>998</v>
      </c>
    </row>
    <row r="231" spans="1:2" x14ac:dyDescent="0.25">
      <c r="A231" s="3" t="s">
        <v>1347</v>
      </c>
      <c r="B231" s="3" t="s">
        <v>998</v>
      </c>
    </row>
    <row r="232" spans="1:2" x14ac:dyDescent="0.25">
      <c r="A232" s="3" t="s">
        <v>1196</v>
      </c>
      <c r="B232" s="3" t="s">
        <v>998</v>
      </c>
    </row>
    <row r="233" spans="1:2" x14ac:dyDescent="0.25">
      <c r="A233" s="3" t="s">
        <v>1195</v>
      </c>
      <c r="B233" s="3" t="s">
        <v>998</v>
      </c>
    </row>
    <row r="234" spans="1:2" x14ac:dyDescent="0.25">
      <c r="A234" s="3" t="s">
        <v>1277</v>
      </c>
      <c r="B234" s="3" t="s">
        <v>998</v>
      </c>
    </row>
    <row r="235" spans="1:2" x14ac:dyDescent="0.25">
      <c r="A235" s="3" t="s">
        <v>1026</v>
      </c>
      <c r="B235" s="3" t="s">
        <v>998</v>
      </c>
    </row>
    <row r="236" spans="1:2" x14ac:dyDescent="0.25">
      <c r="A236" s="3" t="s">
        <v>1078</v>
      </c>
      <c r="B236" s="3" t="s">
        <v>998</v>
      </c>
    </row>
    <row r="237" spans="1:2" x14ac:dyDescent="0.25">
      <c r="A237" s="3" t="s">
        <v>1077</v>
      </c>
      <c r="B237" s="3" t="s">
        <v>998</v>
      </c>
    </row>
    <row r="238" spans="1:2" x14ac:dyDescent="0.25">
      <c r="A238" s="3" t="s">
        <v>1396</v>
      </c>
      <c r="B238" s="3" t="s">
        <v>998</v>
      </c>
    </row>
    <row r="239" spans="1:2" x14ac:dyDescent="0.25">
      <c r="A239" s="3" t="s">
        <v>1076</v>
      </c>
      <c r="B239" s="3" t="s">
        <v>998</v>
      </c>
    </row>
    <row r="240" spans="1:2" x14ac:dyDescent="0.25">
      <c r="A240" s="3" t="s">
        <v>1486</v>
      </c>
      <c r="B240" s="3" t="s">
        <v>998</v>
      </c>
    </row>
    <row r="241" spans="1:2" x14ac:dyDescent="0.25">
      <c r="A241" s="3" t="s">
        <v>1355</v>
      </c>
      <c r="B241" s="3" t="s">
        <v>998</v>
      </c>
    </row>
    <row r="242" spans="1:2" x14ac:dyDescent="0.25">
      <c r="A242" s="3" t="s">
        <v>1354</v>
      </c>
      <c r="B242" s="3" t="s">
        <v>998</v>
      </c>
    </row>
    <row r="243" spans="1:2" x14ac:dyDescent="0.25">
      <c r="A243" s="3" t="s">
        <v>1015</v>
      </c>
      <c r="B243" s="3" t="s">
        <v>998</v>
      </c>
    </row>
    <row r="244" spans="1:2" x14ac:dyDescent="0.25">
      <c r="A244" s="3" t="s">
        <v>1227</v>
      </c>
      <c r="B244" s="3" t="s">
        <v>998</v>
      </c>
    </row>
    <row r="245" spans="1:2" x14ac:dyDescent="0.25">
      <c r="A245" s="3" t="s">
        <v>1413</v>
      </c>
      <c r="B245" s="3" t="s">
        <v>998</v>
      </c>
    </row>
    <row r="246" spans="1:2" x14ac:dyDescent="0.25">
      <c r="A246" s="3" t="s">
        <v>1344</v>
      </c>
      <c r="B246" s="3" t="s">
        <v>998</v>
      </c>
    </row>
    <row r="247" spans="1:2" x14ac:dyDescent="0.25">
      <c r="A247" s="3" t="s">
        <v>1214</v>
      </c>
      <c r="B247" s="3" t="s">
        <v>998</v>
      </c>
    </row>
    <row r="248" spans="1:2" x14ac:dyDescent="0.25">
      <c r="A248" s="3" t="s">
        <v>1276</v>
      </c>
      <c r="B248" s="3" t="s">
        <v>998</v>
      </c>
    </row>
    <row r="249" spans="1:2" x14ac:dyDescent="0.25">
      <c r="A249" s="3" t="s">
        <v>1127</v>
      </c>
      <c r="B249" s="3" t="s">
        <v>998</v>
      </c>
    </row>
    <row r="250" spans="1:2" x14ac:dyDescent="0.25">
      <c r="A250" s="3" t="s">
        <v>1037</v>
      </c>
      <c r="B250" s="3" t="s">
        <v>998</v>
      </c>
    </row>
    <row r="251" spans="1:2" x14ac:dyDescent="0.25">
      <c r="A251" s="3" t="s">
        <v>1441</v>
      </c>
      <c r="B251" s="3" t="s">
        <v>998</v>
      </c>
    </row>
    <row r="252" spans="1:2" x14ac:dyDescent="0.25">
      <c r="A252" s="3" t="s">
        <v>1226</v>
      </c>
      <c r="B252" s="3" t="s">
        <v>998</v>
      </c>
    </row>
    <row r="253" spans="1:2" x14ac:dyDescent="0.25">
      <c r="A253" s="3" t="s">
        <v>1176</v>
      </c>
      <c r="B253" s="3" t="s">
        <v>998</v>
      </c>
    </row>
    <row r="254" spans="1:2" x14ac:dyDescent="0.25">
      <c r="A254" s="3" t="s">
        <v>1448</v>
      </c>
      <c r="B254" s="3" t="s">
        <v>998</v>
      </c>
    </row>
    <row r="255" spans="1:2" x14ac:dyDescent="0.25">
      <c r="A255" s="3" t="s">
        <v>1158</v>
      </c>
      <c r="B255" s="3" t="s">
        <v>998</v>
      </c>
    </row>
    <row r="256" spans="1:2" x14ac:dyDescent="0.25">
      <c r="A256" s="3" t="s">
        <v>1447</v>
      </c>
      <c r="B256" s="3" t="s">
        <v>998</v>
      </c>
    </row>
    <row r="257" spans="1:2" x14ac:dyDescent="0.25">
      <c r="A257" s="3" t="s">
        <v>1022</v>
      </c>
      <c r="B257" s="3" t="s">
        <v>998</v>
      </c>
    </row>
    <row r="258" spans="1:2" x14ac:dyDescent="0.25">
      <c r="A258" s="3" t="s">
        <v>1024</v>
      </c>
      <c r="B258" s="3" t="s">
        <v>998</v>
      </c>
    </row>
    <row r="259" spans="1:2" x14ac:dyDescent="0.25">
      <c r="A259" s="3" t="s">
        <v>1085</v>
      </c>
      <c r="B259" s="3" t="s">
        <v>998</v>
      </c>
    </row>
    <row r="260" spans="1:2" x14ac:dyDescent="0.25">
      <c r="A260" s="3" t="s">
        <v>1144</v>
      </c>
      <c r="B260" s="3" t="s">
        <v>998</v>
      </c>
    </row>
    <row r="261" spans="1:2" x14ac:dyDescent="0.25">
      <c r="A261" s="3" t="s">
        <v>1278</v>
      </c>
      <c r="B261" s="3" t="s">
        <v>998</v>
      </c>
    </row>
    <row r="262" spans="1:2" x14ac:dyDescent="0.25">
      <c r="A262" s="3" t="s">
        <v>1446</v>
      </c>
      <c r="B262" s="3" t="s">
        <v>998</v>
      </c>
    </row>
    <row r="263" spans="1:2" x14ac:dyDescent="0.25">
      <c r="A263" s="3" t="s">
        <v>1393</v>
      </c>
      <c r="B263" s="3" t="s">
        <v>998</v>
      </c>
    </row>
    <row r="264" spans="1:2" x14ac:dyDescent="0.25">
      <c r="A264" s="3" t="s">
        <v>1461</v>
      </c>
      <c r="B264" s="3" t="s">
        <v>998</v>
      </c>
    </row>
    <row r="265" spans="1:2" x14ac:dyDescent="0.25">
      <c r="A265" s="3" t="s">
        <v>1115</v>
      </c>
      <c r="B265" s="3" t="s">
        <v>1011</v>
      </c>
    </row>
    <row r="266" spans="1:2" x14ac:dyDescent="0.25">
      <c r="A266" s="3" t="s">
        <v>1290</v>
      </c>
      <c r="B266" s="3" t="s">
        <v>1011</v>
      </c>
    </row>
    <row r="267" spans="1:2" x14ac:dyDescent="0.25">
      <c r="A267" s="3" t="s">
        <v>1488</v>
      </c>
      <c r="B267" s="3" t="s">
        <v>1011</v>
      </c>
    </row>
    <row r="268" spans="1:2" x14ac:dyDescent="0.25">
      <c r="A268" s="3" t="s">
        <v>1157</v>
      </c>
      <c r="B268" s="3" t="s">
        <v>998</v>
      </c>
    </row>
    <row r="269" spans="1:2" x14ac:dyDescent="0.25">
      <c r="A269" s="3" t="s">
        <v>1273</v>
      </c>
      <c r="B269" s="3" t="s">
        <v>998</v>
      </c>
    </row>
    <row r="270" spans="1:2" x14ac:dyDescent="0.25">
      <c r="A270" s="3" t="s">
        <v>1452</v>
      </c>
      <c r="B270" s="3" t="s">
        <v>998</v>
      </c>
    </row>
    <row r="271" spans="1:2" x14ac:dyDescent="0.25">
      <c r="A271" s="3" t="s">
        <v>1412</v>
      </c>
      <c r="B271" s="3" t="s">
        <v>998</v>
      </c>
    </row>
    <row r="272" spans="1:2" x14ac:dyDescent="0.25">
      <c r="A272" s="3" t="s">
        <v>1198</v>
      </c>
      <c r="B272" s="3" t="s">
        <v>998</v>
      </c>
    </row>
    <row r="273" spans="1:2" x14ac:dyDescent="0.25">
      <c r="A273" s="3" t="s">
        <v>1093</v>
      </c>
      <c r="B273" s="3" t="s">
        <v>998</v>
      </c>
    </row>
    <row r="274" spans="1:2" x14ac:dyDescent="0.25">
      <c r="A274" s="3" t="s">
        <v>1258</v>
      </c>
      <c r="B274" s="3" t="s">
        <v>998</v>
      </c>
    </row>
    <row r="275" spans="1:2" x14ac:dyDescent="0.25">
      <c r="A275" s="3" t="s">
        <v>1394</v>
      </c>
      <c r="B275" s="3" t="s">
        <v>998</v>
      </c>
    </row>
    <row r="276" spans="1:2" x14ac:dyDescent="0.25">
      <c r="A276" s="3" t="s">
        <v>1333</v>
      </c>
      <c r="B276" s="3" t="s">
        <v>998</v>
      </c>
    </row>
    <row r="277" spans="1:2" x14ac:dyDescent="0.25">
      <c r="A277" s="3" t="s">
        <v>1403</v>
      </c>
      <c r="B277" s="3" t="s">
        <v>998</v>
      </c>
    </row>
    <row r="278" spans="1:2" x14ac:dyDescent="0.25">
      <c r="A278" s="3" t="s">
        <v>1193</v>
      </c>
      <c r="B278" s="3" t="s">
        <v>998</v>
      </c>
    </row>
    <row r="279" spans="1:2" x14ac:dyDescent="0.25">
      <c r="A279" s="3" t="s">
        <v>1143</v>
      </c>
      <c r="B279" s="3" t="s">
        <v>998</v>
      </c>
    </row>
    <row r="280" spans="1:2" x14ac:dyDescent="0.25">
      <c r="A280" s="3" t="s">
        <v>1209</v>
      </c>
      <c r="B280" s="3" t="s">
        <v>998</v>
      </c>
    </row>
    <row r="281" spans="1:2" x14ac:dyDescent="0.25">
      <c r="A281" s="3" t="s">
        <v>1200</v>
      </c>
      <c r="B281" s="3" t="s">
        <v>998</v>
      </c>
    </row>
    <row r="282" spans="1:2" x14ac:dyDescent="0.25">
      <c r="A282" s="3" t="s">
        <v>1075</v>
      </c>
      <c r="B282" s="3" t="s">
        <v>998</v>
      </c>
    </row>
    <row r="283" spans="1:2" x14ac:dyDescent="0.25">
      <c r="A283" s="3" t="s">
        <v>1400</v>
      </c>
      <c r="B283" s="3" t="s">
        <v>998</v>
      </c>
    </row>
    <row r="284" spans="1:2" x14ac:dyDescent="0.25">
      <c r="A284" s="3" t="s">
        <v>1346</v>
      </c>
      <c r="B284" s="3" t="s">
        <v>998</v>
      </c>
    </row>
    <row r="285" spans="1:2" x14ac:dyDescent="0.25">
      <c r="A285" s="3" t="s">
        <v>1439</v>
      </c>
      <c r="B285" s="3" t="s">
        <v>998</v>
      </c>
    </row>
    <row r="286" spans="1:2" x14ac:dyDescent="0.25">
      <c r="A286" s="3" t="s">
        <v>1260</v>
      </c>
      <c r="B286" s="3" t="s">
        <v>998</v>
      </c>
    </row>
    <row r="287" spans="1:2" x14ac:dyDescent="0.25">
      <c r="A287" s="3" t="s">
        <v>1151</v>
      </c>
      <c r="B287" s="3" t="s">
        <v>998</v>
      </c>
    </row>
    <row r="288" spans="1:2" x14ac:dyDescent="0.25">
      <c r="A288" s="3" t="s">
        <v>1240</v>
      </c>
      <c r="B288" s="3" t="s">
        <v>998</v>
      </c>
    </row>
    <row r="289" spans="1:2" x14ac:dyDescent="0.25">
      <c r="A289" s="3" t="s">
        <v>1431</v>
      </c>
      <c r="B289" s="3" t="s">
        <v>998</v>
      </c>
    </row>
    <row r="290" spans="1:2" x14ac:dyDescent="0.25">
      <c r="A290" s="3" t="s">
        <v>1445</v>
      </c>
      <c r="B290" s="3" t="s">
        <v>998</v>
      </c>
    </row>
    <row r="291" spans="1:2" x14ac:dyDescent="0.25">
      <c r="A291" s="3" t="s">
        <v>1385</v>
      </c>
      <c r="B291" s="3" t="s">
        <v>998</v>
      </c>
    </row>
    <row r="292" spans="1:2" x14ac:dyDescent="0.25">
      <c r="A292" s="3" t="s">
        <v>1329</v>
      </c>
      <c r="B292" s="3" t="s">
        <v>998</v>
      </c>
    </row>
    <row r="293" spans="1:2" x14ac:dyDescent="0.25">
      <c r="A293" s="3" t="s">
        <v>1357</v>
      </c>
      <c r="B293" s="3" t="s">
        <v>998</v>
      </c>
    </row>
    <row r="294" spans="1:2" x14ac:dyDescent="0.25">
      <c r="A294" s="3" t="s">
        <v>1306</v>
      </c>
      <c r="B294" s="3" t="s">
        <v>998</v>
      </c>
    </row>
    <row r="295" spans="1:2" x14ac:dyDescent="0.25">
      <c r="A295" s="3" t="s">
        <v>1041</v>
      </c>
      <c r="B295" s="3" t="s">
        <v>998</v>
      </c>
    </row>
    <row r="296" spans="1:2" x14ac:dyDescent="0.25">
      <c r="A296" s="3" t="s">
        <v>1369</v>
      </c>
      <c r="B296" s="3" t="s">
        <v>998</v>
      </c>
    </row>
    <row r="297" spans="1:2" x14ac:dyDescent="0.25">
      <c r="A297" s="3" t="s">
        <v>1379</v>
      </c>
      <c r="B297" s="3" t="s">
        <v>998</v>
      </c>
    </row>
    <row r="298" spans="1:2" x14ac:dyDescent="0.25">
      <c r="A298" s="3" t="s">
        <v>1305</v>
      </c>
      <c r="B298" s="3" t="s">
        <v>998</v>
      </c>
    </row>
    <row r="299" spans="1:2" x14ac:dyDescent="0.25">
      <c r="A299" s="3" t="s">
        <v>1444</v>
      </c>
      <c r="B299" s="3" t="s">
        <v>998</v>
      </c>
    </row>
    <row r="300" spans="1:2" x14ac:dyDescent="0.25">
      <c r="A300" s="3" t="s">
        <v>1230</v>
      </c>
      <c r="B300" s="3" t="s">
        <v>998</v>
      </c>
    </row>
    <row r="301" spans="1:2" x14ac:dyDescent="0.25">
      <c r="A301" s="3" t="s">
        <v>1224</v>
      </c>
      <c r="B301" s="3" t="s">
        <v>998</v>
      </c>
    </row>
    <row r="302" spans="1:2" x14ac:dyDescent="0.25">
      <c r="A302" s="3" t="s">
        <v>1086</v>
      </c>
      <c r="B302" s="3" t="s">
        <v>998</v>
      </c>
    </row>
    <row r="303" spans="1:2" x14ac:dyDescent="0.25">
      <c r="A303" s="3" t="s">
        <v>1304</v>
      </c>
      <c r="B303" s="3" t="s">
        <v>998</v>
      </c>
    </row>
    <row r="304" spans="1:2" x14ac:dyDescent="0.25">
      <c r="A304" s="3" t="s">
        <v>1074</v>
      </c>
      <c r="B304" s="3" t="s">
        <v>998</v>
      </c>
    </row>
    <row r="305" spans="1:2" x14ac:dyDescent="0.25">
      <c r="A305" s="3" t="s">
        <v>1061</v>
      </c>
      <c r="B305" s="3" t="s">
        <v>998</v>
      </c>
    </row>
    <row r="306" spans="1:2" x14ac:dyDescent="0.25">
      <c r="A306" s="3" t="s">
        <v>1464</v>
      </c>
      <c r="B306" s="3" t="s">
        <v>998</v>
      </c>
    </row>
    <row r="307" spans="1:2" x14ac:dyDescent="0.25">
      <c r="A307" s="3" t="s">
        <v>1303</v>
      </c>
      <c r="B307" s="3" t="s">
        <v>998</v>
      </c>
    </row>
    <row r="308" spans="1:2" x14ac:dyDescent="0.25">
      <c r="A308" s="3" t="s">
        <v>1411</v>
      </c>
      <c r="B308" s="3" t="s">
        <v>998</v>
      </c>
    </row>
    <row r="309" spans="1:2" x14ac:dyDescent="0.25">
      <c r="A309" s="3" t="s">
        <v>1476</v>
      </c>
      <c r="B309" s="3" t="s">
        <v>998</v>
      </c>
    </row>
    <row r="310" spans="1:2" x14ac:dyDescent="0.25">
      <c r="A310" s="3" t="s">
        <v>1489</v>
      </c>
      <c r="B310" s="3" t="s">
        <v>998</v>
      </c>
    </row>
    <row r="311" spans="1:2" x14ac:dyDescent="0.25">
      <c r="A311" s="3" t="s">
        <v>1191</v>
      </c>
      <c r="B311" s="3" t="s">
        <v>998</v>
      </c>
    </row>
    <row r="312" spans="1:2" x14ac:dyDescent="0.25">
      <c r="A312" s="3" t="s">
        <v>1284</v>
      </c>
      <c r="B312" s="3" t="s">
        <v>998</v>
      </c>
    </row>
    <row r="313" spans="1:2" x14ac:dyDescent="0.25">
      <c r="A313" s="3" t="s">
        <v>1171</v>
      </c>
      <c r="B313" s="3" t="s">
        <v>998</v>
      </c>
    </row>
    <row r="314" spans="1:2" x14ac:dyDescent="0.25">
      <c r="A314" s="3" t="s">
        <v>1018</v>
      </c>
      <c r="B314" s="3" t="s">
        <v>998</v>
      </c>
    </row>
    <row r="315" spans="1:2" x14ac:dyDescent="0.25">
      <c r="A315" s="3" t="s">
        <v>1417</v>
      </c>
      <c r="B315" s="3" t="s">
        <v>998</v>
      </c>
    </row>
    <row r="316" spans="1:2" x14ac:dyDescent="0.25">
      <c r="A316" s="3" t="s">
        <v>1462</v>
      </c>
      <c r="B316" s="3" t="s">
        <v>998</v>
      </c>
    </row>
    <row r="317" spans="1:2" x14ac:dyDescent="0.25">
      <c r="A317" s="3" t="s">
        <v>1367</v>
      </c>
      <c r="B317" s="3" t="s">
        <v>998</v>
      </c>
    </row>
    <row r="318" spans="1:2" x14ac:dyDescent="0.25">
      <c r="A318" s="3" t="s">
        <v>1477</v>
      </c>
      <c r="B318" s="3" t="s">
        <v>998</v>
      </c>
    </row>
    <row r="319" spans="1:2" x14ac:dyDescent="0.25">
      <c r="A319" s="3" t="s">
        <v>1405</v>
      </c>
      <c r="B319" s="3" t="s">
        <v>998</v>
      </c>
    </row>
    <row r="320" spans="1:2" x14ac:dyDescent="0.25">
      <c r="A320" s="3" t="s">
        <v>1027</v>
      </c>
      <c r="B320" s="3" t="s">
        <v>998</v>
      </c>
    </row>
    <row r="321" spans="1:2" x14ac:dyDescent="0.25">
      <c r="A321" s="3" t="s">
        <v>1268</v>
      </c>
      <c r="B321" s="3" t="s">
        <v>998</v>
      </c>
    </row>
    <row r="322" spans="1:2" x14ac:dyDescent="0.25">
      <c r="A322" s="3" t="s">
        <v>1220</v>
      </c>
      <c r="B322" s="3" t="s">
        <v>998</v>
      </c>
    </row>
    <row r="323" spans="1:2" x14ac:dyDescent="0.25">
      <c r="A323" s="3" t="s">
        <v>1317</v>
      </c>
      <c r="B323" s="3" t="s">
        <v>998</v>
      </c>
    </row>
    <row r="324" spans="1:2" x14ac:dyDescent="0.25">
      <c r="A324" s="3" t="s">
        <v>1288</v>
      </c>
      <c r="B324" s="3" t="s">
        <v>998</v>
      </c>
    </row>
    <row r="325" spans="1:2" x14ac:dyDescent="0.25">
      <c r="A325" s="3" t="s">
        <v>1399</v>
      </c>
      <c r="B325" s="3" t="s">
        <v>998</v>
      </c>
    </row>
    <row r="326" spans="1:2" x14ac:dyDescent="0.25">
      <c r="A326" s="3" t="s">
        <v>1443</v>
      </c>
      <c r="B326" s="3" t="s">
        <v>998</v>
      </c>
    </row>
    <row r="327" spans="1:2" x14ac:dyDescent="0.25">
      <c r="A327" s="3" t="s">
        <v>1475</v>
      </c>
      <c r="B327" s="3" t="s">
        <v>998</v>
      </c>
    </row>
    <row r="328" spans="1:2" x14ac:dyDescent="0.25">
      <c r="A328" s="3" t="s">
        <v>1474</v>
      </c>
      <c r="B328" s="3" t="s">
        <v>998</v>
      </c>
    </row>
    <row r="329" spans="1:2" x14ac:dyDescent="0.25">
      <c r="A329" s="3" t="s">
        <v>1101</v>
      </c>
      <c r="B329" s="3" t="s">
        <v>998</v>
      </c>
    </row>
    <row r="330" spans="1:2" x14ac:dyDescent="0.25">
      <c r="A330" s="3" t="s">
        <v>1100</v>
      </c>
      <c r="B330" s="3" t="s">
        <v>998</v>
      </c>
    </row>
    <row r="331" spans="1:2" x14ac:dyDescent="0.25">
      <c r="A331" s="3" t="s">
        <v>1285</v>
      </c>
      <c r="B331" s="3" t="s">
        <v>998</v>
      </c>
    </row>
    <row r="332" spans="1:2" x14ac:dyDescent="0.25">
      <c r="A332" s="3" t="s">
        <v>1072</v>
      </c>
      <c r="B332" s="3" t="s">
        <v>998</v>
      </c>
    </row>
    <row r="333" spans="1:2" x14ac:dyDescent="0.25">
      <c r="A333" s="3" t="s">
        <v>1302</v>
      </c>
      <c r="B333" s="3" t="s">
        <v>998</v>
      </c>
    </row>
    <row r="334" spans="1:2" x14ac:dyDescent="0.25">
      <c r="A334" s="3" t="s">
        <v>32</v>
      </c>
      <c r="B334" s="3" t="s">
        <v>998</v>
      </c>
    </row>
    <row r="335" spans="1:2" x14ac:dyDescent="0.25">
      <c r="A335" s="3" t="s">
        <v>1215</v>
      </c>
      <c r="B335" s="3" t="s">
        <v>998</v>
      </c>
    </row>
    <row r="336" spans="1:2" x14ac:dyDescent="0.25">
      <c r="A336" s="3" t="s">
        <v>1404</v>
      </c>
      <c r="B336" s="3" t="s">
        <v>998</v>
      </c>
    </row>
    <row r="337" spans="1:2" x14ac:dyDescent="0.25">
      <c r="A337" s="3" t="s">
        <v>1023</v>
      </c>
      <c r="B337" s="3" t="s">
        <v>998</v>
      </c>
    </row>
    <row r="338" spans="1:2" x14ac:dyDescent="0.25">
      <c r="A338" s="3" t="s">
        <v>34</v>
      </c>
      <c r="B338" s="3" t="s">
        <v>998</v>
      </c>
    </row>
    <row r="339" spans="1:2" x14ac:dyDescent="0.25">
      <c r="A339" s="3" t="s">
        <v>1326</v>
      </c>
      <c r="B339" s="3" t="s">
        <v>998</v>
      </c>
    </row>
    <row r="340" spans="1:2" x14ac:dyDescent="0.25">
      <c r="A340" s="3" t="s">
        <v>1168</v>
      </c>
      <c r="B340" s="3" t="s">
        <v>998</v>
      </c>
    </row>
    <row r="341" spans="1:2" x14ac:dyDescent="0.25">
      <c r="A341" s="3" t="s">
        <v>1163</v>
      </c>
      <c r="B341" s="3" t="s">
        <v>998</v>
      </c>
    </row>
    <row r="342" spans="1:2" x14ac:dyDescent="0.25">
      <c r="A342" s="3" t="s">
        <v>1427</v>
      </c>
      <c r="B342" s="3" t="s">
        <v>998</v>
      </c>
    </row>
    <row r="343" spans="1:2" x14ac:dyDescent="0.25">
      <c r="A343" s="3" t="s">
        <v>1155</v>
      </c>
      <c r="B343" s="3" t="s">
        <v>998</v>
      </c>
    </row>
    <row r="344" spans="1:2" x14ac:dyDescent="0.25">
      <c r="A344" s="3" t="s">
        <v>1164</v>
      </c>
      <c r="B344" s="3" t="s">
        <v>998</v>
      </c>
    </row>
    <row r="345" spans="1:2" x14ac:dyDescent="0.25">
      <c r="A345" s="3" t="s">
        <v>1097</v>
      </c>
      <c r="B345" s="3" t="s">
        <v>998</v>
      </c>
    </row>
    <row r="346" spans="1:2" x14ac:dyDescent="0.25">
      <c r="A346" s="3" t="s">
        <v>1482</v>
      </c>
      <c r="B346" s="3" t="s">
        <v>998</v>
      </c>
    </row>
    <row r="347" spans="1:2" x14ac:dyDescent="0.25">
      <c r="A347" s="3" t="s">
        <v>1356</v>
      </c>
      <c r="B347" s="3" t="s">
        <v>998</v>
      </c>
    </row>
    <row r="348" spans="1:2" x14ac:dyDescent="0.25">
      <c r="A348" s="3" t="s">
        <v>1148</v>
      </c>
      <c r="B348" s="3" t="s">
        <v>998</v>
      </c>
    </row>
    <row r="349" spans="1:2" x14ac:dyDescent="0.25">
      <c r="A349" s="3" t="s">
        <v>1091</v>
      </c>
      <c r="B349" s="3" t="s">
        <v>998</v>
      </c>
    </row>
    <row r="350" spans="1:2" x14ac:dyDescent="0.25">
      <c r="A350" s="3" t="s">
        <v>1187</v>
      </c>
      <c r="B350" s="3" t="s">
        <v>998</v>
      </c>
    </row>
    <row r="351" spans="1:2" x14ac:dyDescent="0.25">
      <c r="A351" s="3" t="s">
        <v>1381</v>
      </c>
      <c r="B351" s="3" t="s">
        <v>998</v>
      </c>
    </row>
    <row r="352" spans="1:2" x14ac:dyDescent="0.25">
      <c r="A352" s="3" t="s">
        <v>1257</v>
      </c>
      <c r="B352" s="3" t="s">
        <v>998</v>
      </c>
    </row>
    <row r="353" spans="1:2" x14ac:dyDescent="0.25">
      <c r="A353" s="3" t="s">
        <v>1374</v>
      </c>
      <c r="B353" s="3" t="s">
        <v>998</v>
      </c>
    </row>
    <row r="354" spans="1:2" x14ac:dyDescent="0.25">
      <c r="A354" s="3" t="s">
        <v>1256</v>
      </c>
      <c r="B354" s="3" t="s">
        <v>998</v>
      </c>
    </row>
    <row r="355" spans="1:2" x14ac:dyDescent="0.25">
      <c r="A355" s="3" t="s">
        <v>1179</v>
      </c>
      <c r="B355" s="3" t="s">
        <v>998</v>
      </c>
    </row>
    <row r="356" spans="1:2" x14ac:dyDescent="0.25">
      <c r="A356" s="3" t="s">
        <v>1309</v>
      </c>
      <c r="B356" s="3" t="s">
        <v>998</v>
      </c>
    </row>
    <row r="357" spans="1:2" x14ac:dyDescent="0.25">
      <c r="A357" s="3" t="s">
        <v>1092</v>
      </c>
      <c r="B357" s="3" t="s">
        <v>998</v>
      </c>
    </row>
    <row r="358" spans="1:2" x14ac:dyDescent="0.25">
      <c r="A358" s="3" t="s">
        <v>1159</v>
      </c>
      <c r="B358" s="3" t="s">
        <v>998</v>
      </c>
    </row>
    <row r="359" spans="1:2" x14ac:dyDescent="0.25">
      <c r="A359" s="3" t="s">
        <v>1295</v>
      </c>
      <c r="B359" s="3" t="s">
        <v>998</v>
      </c>
    </row>
    <row r="360" spans="1:2" x14ac:dyDescent="0.25">
      <c r="A360" s="3" t="s">
        <v>1046</v>
      </c>
      <c r="B360" s="3" t="s">
        <v>998</v>
      </c>
    </row>
    <row r="361" spans="1:2" x14ac:dyDescent="0.25">
      <c r="A361" s="3" t="s">
        <v>1242</v>
      </c>
      <c r="B361" s="3" t="s">
        <v>998</v>
      </c>
    </row>
    <row r="362" spans="1:2" x14ac:dyDescent="0.25">
      <c r="A362" s="3" t="s">
        <v>1255</v>
      </c>
      <c r="B362" s="3" t="s">
        <v>998</v>
      </c>
    </row>
    <row r="363" spans="1:2" x14ac:dyDescent="0.25">
      <c r="A363" s="3" t="s">
        <v>1173</v>
      </c>
      <c r="B363" s="3" t="s">
        <v>998</v>
      </c>
    </row>
    <row r="364" spans="1:2" x14ac:dyDescent="0.25">
      <c r="A364" s="3" t="s">
        <v>1067</v>
      </c>
      <c r="B364" s="3" t="s">
        <v>998</v>
      </c>
    </row>
    <row r="365" spans="1:2" x14ac:dyDescent="0.25">
      <c r="A365" s="3" t="s">
        <v>1254</v>
      </c>
      <c r="B365" s="3" t="s">
        <v>998</v>
      </c>
    </row>
    <row r="366" spans="1:2" x14ac:dyDescent="0.25">
      <c r="A366" s="3" t="s">
        <v>1253</v>
      </c>
      <c r="B366" s="3" t="s">
        <v>998</v>
      </c>
    </row>
    <row r="367" spans="1:2" x14ac:dyDescent="0.25">
      <c r="A367" s="3" t="s">
        <v>1252</v>
      </c>
      <c r="B367" s="3" t="s">
        <v>998</v>
      </c>
    </row>
    <row r="368" spans="1:2" x14ac:dyDescent="0.25">
      <c r="A368" s="3" t="s">
        <v>1238</v>
      </c>
      <c r="B368" s="3" t="s">
        <v>998</v>
      </c>
    </row>
    <row r="369" spans="1:2" x14ac:dyDescent="0.25">
      <c r="A369" s="3" t="s">
        <v>1251</v>
      </c>
      <c r="B369" s="3" t="s">
        <v>998</v>
      </c>
    </row>
    <row r="370" spans="1:2" x14ac:dyDescent="0.25">
      <c r="A370" s="3" t="s">
        <v>1382</v>
      </c>
      <c r="B370" s="3" t="s">
        <v>998</v>
      </c>
    </row>
    <row r="371" spans="1:2" x14ac:dyDescent="0.25">
      <c r="A371" s="3" t="s">
        <v>1060</v>
      </c>
      <c r="B371" s="3" t="s">
        <v>998</v>
      </c>
    </row>
    <row r="372" spans="1:2" x14ac:dyDescent="0.25">
      <c r="A372" s="3" t="s">
        <v>1066</v>
      </c>
      <c r="B372" s="3" t="s">
        <v>998</v>
      </c>
    </row>
    <row r="373" spans="1:2" x14ac:dyDescent="0.25">
      <c r="A373" s="3" t="s">
        <v>1239</v>
      </c>
      <c r="B373" s="3" t="s">
        <v>998</v>
      </c>
    </row>
    <row r="374" spans="1:2" x14ac:dyDescent="0.25">
      <c r="A374" s="3" t="s">
        <v>1237</v>
      </c>
      <c r="B374" s="3" t="s">
        <v>998</v>
      </c>
    </row>
    <row r="375" spans="1:2" x14ac:dyDescent="0.25">
      <c r="A375" s="3" t="s">
        <v>1045</v>
      </c>
      <c r="B375" s="3" t="s">
        <v>998</v>
      </c>
    </row>
    <row r="376" spans="1:2" x14ac:dyDescent="0.25">
      <c r="A376" s="3" t="s">
        <v>1044</v>
      </c>
      <c r="B376" s="3" t="s">
        <v>998</v>
      </c>
    </row>
    <row r="377" spans="1:2" x14ac:dyDescent="0.25">
      <c r="A377" s="3" t="s">
        <v>1460</v>
      </c>
      <c r="B377" s="3" t="s">
        <v>998</v>
      </c>
    </row>
    <row r="378" spans="1:2" x14ac:dyDescent="0.25">
      <c r="A378" s="3" t="s">
        <v>1330</v>
      </c>
      <c r="B378" s="3" t="s">
        <v>998</v>
      </c>
    </row>
    <row r="379" spans="1:2" x14ac:dyDescent="0.25">
      <c r="A379" s="3" t="s">
        <v>1134</v>
      </c>
      <c r="B379" s="3" t="s">
        <v>998</v>
      </c>
    </row>
    <row r="380" spans="1:2" x14ac:dyDescent="0.25">
      <c r="A380" s="3" t="s">
        <v>1409</v>
      </c>
      <c r="B380" s="3" t="s">
        <v>998</v>
      </c>
    </row>
    <row r="381" spans="1:2" x14ac:dyDescent="0.25">
      <c r="A381" s="3" t="s">
        <v>1338</v>
      </c>
      <c r="B381" s="3" t="s">
        <v>998</v>
      </c>
    </row>
    <row r="382" spans="1:2" x14ac:dyDescent="0.25">
      <c r="A382" s="3" t="s">
        <v>1107</v>
      </c>
      <c r="B382" s="3" t="s">
        <v>998</v>
      </c>
    </row>
    <row r="383" spans="1:2" x14ac:dyDescent="0.25">
      <c r="A383" s="3" t="s">
        <v>1197</v>
      </c>
      <c r="B383" s="3" t="s">
        <v>998</v>
      </c>
    </row>
    <row r="384" spans="1:2" x14ac:dyDescent="0.25">
      <c r="A384" s="3" t="s">
        <v>1301</v>
      </c>
      <c r="B384" s="3" t="s">
        <v>998</v>
      </c>
    </row>
    <row r="385" spans="1:2" x14ac:dyDescent="0.25">
      <c r="A385" s="3" t="s">
        <v>1135</v>
      </c>
      <c r="B385" s="3" t="s">
        <v>998</v>
      </c>
    </row>
    <row r="386" spans="1:2" x14ac:dyDescent="0.25">
      <c r="A386" s="3" t="s">
        <v>1219</v>
      </c>
      <c r="B386" s="3" t="s">
        <v>998</v>
      </c>
    </row>
    <row r="387" spans="1:2" x14ac:dyDescent="0.25">
      <c r="A387" s="3" t="s">
        <v>1368</v>
      </c>
      <c r="B387" s="3" t="s">
        <v>998</v>
      </c>
    </row>
    <row r="388" spans="1:2" x14ac:dyDescent="0.25">
      <c r="A388" s="3" t="s">
        <v>1071</v>
      </c>
      <c r="B388" s="3" t="s">
        <v>998</v>
      </c>
    </row>
    <row r="389" spans="1:2" x14ac:dyDescent="0.25">
      <c r="A389" s="3" t="s">
        <v>1070</v>
      </c>
      <c r="B389" s="3" t="s">
        <v>998</v>
      </c>
    </row>
    <row r="390" spans="1:2" x14ac:dyDescent="0.25">
      <c r="A390" s="3" t="s">
        <v>1186</v>
      </c>
      <c r="B390" s="3" t="s">
        <v>998</v>
      </c>
    </row>
    <row r="391" spans="1:2" x14ac:dyDescent="0.25">
      <c r="A391" s="3" t="s">
        <v>1234</v>
      </c>
      <c r="B391" s="3" t="s">
        <v>998</v>
      </c>
    </row>
    <row r="392" spans="1:2" x14ac:dyDescent="0.25">
      <c r="A392" s="3" t="s">
        <v>1032</v>
      </c>
      <c r="B392" s="3" t="s">
        <v>998</v>
      </c>
    </row>
    <row r="393" spans="1:2" x14ac:dyDescent="0.25">
      <c r="A393" s="3" t="s">
        <v>1455</v>
      </c>
      <c r="B393" s="3" t="s">
        <v>998</v>
      </c>
    </row>
    <row r="394" spans="1:2" x14ac:dyDescent="0.25">
      <c r="A394" s="3" t="s">
        <v>1358</v>
      </c>
      <c r="B394" s="3" t="s">
        <v>998</v>
      </c>
    </row>
    <row r="395" spans="1:2" x14ac:dyDescent="0.25">
      <c r="A395" s="3" t="s">
        <v>1133</v>
      </c>
      <c r="B395" s="3" t="s">
        <v>998</v>
      </c>
    </row>
    <row r="396" spans="1:2" x14ac:dyDescent="0.25">
      <c r="A396" s="3" t="s">
        <v>1043</v>
      </c>
      <c r="B396" s="3" t="s">
        <v>998</v>
      </c>
    </row>
    <row r="397" spans="1:2" x14ac:dyDescent="0.25">
      <c r="A397" s="3" t="s">
        <v>1265</v>
      </c>
      <c r="B397" s="3" t="s">
        <v>998</v>
      </c>
    </row>
    <row r="398" spans="1:2" x14ac:dyDescent="0.25">
      <c r="A398" s="3" t="s">
        <v>1270</v>
      </c>
      <c r="B398" s="3" t="s">
        <v>998</v>
      </c>
    </row>
    <row r="399" spans="1:2" x14ac:dyDescent="0.25">
      <c r="A399" s="3" t="s">
        <v>1095</v>
      </c>
      <c r="B399" s="3" t="s">
        <v>998</v>
      </c>
    </row>
    <row r="400" spans="1:2" x14ac:dyDescent="0.25">
      <c r="A400" s="3" t="s">
        <v>1235</v>
      </c>
      <c r="B400" s="3" t="s">
        <v>998</v>
      </c>
    </row>
    <row r="401" spans="1:2" x14ac:dyDescent="0.25">
      <c r="A401" s="3" t="s">
        <v>1185</v>
      </c>
      <c r="B401" s="3" t="s">
        <v>998</v>
      </c>
    </row>
    <row r="402" spans="1:2" x14ac:dyDescent="0.25">
      <c r="A402" s="3" t="s">
        <v>1389</v>
      </c>
      <c r="B402" s="3" t="s">
        <v>998</v>
      </c>
    </row>
    <row r="403" spans="1:2" x14ac:dyDescent="0.25">
      <c r="A403" s="3" t="s">
        <v>1080</v>
      </c>
      <c r="B403" s="3" t="s">
        <v>998</v>
      </c>
    </row>
    <row r="404" spans="1:2" x14ac:dyDescent="0.25">
      <c r="A404" s="3" t="s">
        <v>1132</v>
      </c>
      <c r="B404" s="3" t="s">
        <v>998</v>
      </c>
    </row>
    <row r="405" spans="1:2" x14ac:dyDescent="0.25">
      <c r="A405" s="3" t="s">
        <v>1131</v>
      </c>
      <c r="B405" s="3" t="s">
        <v>998</v>
      </c>
    </row>
    <row r="406" spans="1:2" x14ac:dyDescent="0.25">
      <c r="A406" s="3" t="s">
        <v>1377</v>
      </c>
      <c r="B406" s="3" t="s">
        <v>998</v>
      </c>
    </row>
    <row r="407" spans="1:2" x14ac:dyDescent="0.25">
      <c r="A407" s="3" t="s">
        <v>1414</v>
      </c>
      <c r="B407" s="3" t="s">
        <v>998</v>
      </c>
    </row>
    <row r="408" spans="1:2" x14ac:dyDescent="0.25">
      <c r="A408" s="3" t="s">
        <v>1053</v>
      </c>
      <c r="B408" s="3" t="s">
        <v>998</v>
      </c>
    </row>
    <row r="409" spans="1:2" x14ac:dyDescent="0.25">
      <c r="A409" s="3" t="s">
        <v>1463</v>
      </c>
      <c r="B409" s="3" t="s">
        <v>998</v>
      </c>
    </row>
    <row r="410" spans="1:2" x14ac:dyDescent="0.25">
      <c r="A410" s="3" t="s">
        <v>1140</v>
      </c>
      <c r="B410" s="3" t="s">
        <v>998</v>
      </c>
    </row>
    <row r="411" spans="1:2" x14ac:dyDescent="0.25">
      <c r="A411" s="3" t="s">
        <v>1106</v>
      </c>
      <c r="B411" s="3" t="s">
        <v>998</v>
      </c>
    </row>
    <row r="412" spans="1:2" x14ac:dyDescent="0.25">
      <c r="A412" s="3" t="s">
        <v>1166</v>
      </c>
      <c r="B412" s="3" t="s">
        <v>998</v>
      </c>
    </row>
    <row r="413" spans="1:2" x14ac:dyDescent="0.25">
      <c r="A413" s="3" t="s">
        <v>1433</v>
      </c>
      <c r="B413" s="3" t="s">
        <v>998</v>
      </c>
    </row>
    <row r="414" spans="1:2" x14ac:dyDescent="0.25">
      <c r="A414" s="3" t="s">
        <v>1248</v>
      </c>
      <c r="B414" s="3" t="s">
        <v>998</v>
      </c>
    </row>
    <row r="415" spans="1:2" x14ac:dyDescent="0.25">
      <c r="A415" s="3" t="s">
        <v>1154</v>
      </c>
      <c r="B415" s="3" t="s">
        <v>998</v>
      </c>
    </row>
    <row r="416" spans="1:2" x14ac:dyDescent="0.25">
      <c r="A416" s="3" t="s">
        <v>1438</v>
      </c>
      <c r="B416" s="3" t="s">
        <v>998</v>
      </c>
    </row>
    <row r="417" spans="1:2" x14ac:dyDescent="0.25">
      <c r="A417" s="3" t="s">
        <v>1426</v>
      </c>
      <c r="B417" s="3" t="s">
        <v>998</v>
      </c>
    </row>
    <row r="418" spans="1:2" x14ac:dyDescent="0.25">
      <c r="A418" s="3" t="s">
        <v>1430</v>
      </c>
      <c r="B418" s="3" t="s">
        <v>998</v>
      </c>
    </row>
    <row r="419" spans="1:2" x14ac:dyDescent="0.25">
      <c r="A419" s="3" t="s">
        <v>1059</v>
      </c>
      <c r="B419" s="3" t="s">
        <v>998</v>
      </c>
    </row>
    <row r="420" spans="1:2" x14ac:dyDescent="0.25">
      <c r="A420" s="3" t="s">
        <v>1058</v>
      </c>
      <c r="B420" s="3" t="s">
        <v>998</v>
      </c>
    </row>
    <row r="421" spans="1:2" x14ac:dyDescent="0.25">
      <c r="A421" s="3" t="s">
        <v>1057</v>
      </c>
      <c r="B421" s="3" t="s">
        <v>998</v>
      </c>
    </row>
    <row r="422" spans="1:2" x14ac:dyDescent="0.25">
      <c r="A422" s="3" t="s">
        <v>1042</v>
      </c>
      <c r="B422" s="3" t="s">
        <v>998</v>
      </c>
    </row>
    <row r="423" spans="1:2" x14ac:dyDescent="0.25">
      <c r="A423" s="3" t="s">
        <v>1094</v>
      </c>
      <c r="B423" s="3" t="s">
        <v>998</v>
      </c>
    </row>
    <row r="424" spans="1:2" x14ac:dyDescent="0.25">
      <c r="A424" s="3" t="s">
        <v>1052</v>
      </c>
      <c r="B424" s="3" t="s">
        <v>998</v>
      </c>
    </row>
    <row r="425" spans="1:2" x14ac:dyDescent="0.25">
      <c r="A425" s="3" t="s">
        <v>1205</v>
      </c>
      <c r="B425" s="3" t="s">
        <v>998</v>
      </c>
    </row>
    <row r="426" spans="1:2" x14ac:dyDescent="0.25">
      <c r="A426" s="3" t="s">
        <v>1449</v>
      </c>
      <c r="B426" s="3" t="s">
        <v>998</v>
      </c>
    </row>
    <row r="427" spans="1:2" x14ac:dyDescent="0.25">
      <c r="A427" s="3" t="s">
        <v>1395</v>
      </c>
      <c r="B427" s="3" t="s">
        <v>998</v>
      </c>
    </row>
    <row r="428" spans="1:2" x14ac:dyDescent="0.25">
      <c r="A428" s="3" t="s">
        <v>1365</v>
      </c>
      <c r="B428" s="3" t="s">
        <v>998</v>
      </c>
    </row>
    <row r="429" spans="1:2" x14ac:dyDescent="0.25">
      <c r="A429" s="3" t="s">
        <v>1038</v>
      </c>
      <c r="B429" s="3" t="s">
        <v>998</v>
      </c>
    </row>
    <row r="430" spans="1:2" x14ac:dyDescent="0.25">
      <c r="A430" s="3" t="s">
        <v>1184</v>
      </c>
      <c r="B430" s="3" t="s">
        <v>998</v>
      </c>
    </row>
    <row r="431" spans="1:2" x14ac:dyDescent="0.25">
      <c r="A431" s="3" t="s">
        <v>1287</v>
      </c>
      <c r="B431" s="3" t="s">
        <v>998</v>
      </c>
    </row>
    <row r="432" spans="1:2" x14ac:dyDescent="0.25">
      <c r="A432" s="3" t="s">
        <v>1105</v>
      </c>
      <c r="B432" s="3" t="s">
        <v>998</v>
      </c>
    </row>
    <row r="433" spans="1:2" x14ac:dyDescent="0.25">
      <c r="A433" s="3" t="s">
        <v>1487</v>
      </c>
      <c r="B433" s="3" t="s">
        <v>998</v>
      </c>
    </row>
    <row r="434" spans="1:2" x14ac:dyDescent="0.25">
      <c r="A434" s="3" t="s">
        <v>1250</v>
      </c>
      <c r="B434" s="3" t="s">
        <v>998</v>
      </c>
    </row>
    <row r="435" spans="1:2" x14ac:dyDescent="0.25">
      <c r="A435" s="3" t="s">
        <v>1207</v>
      </c>
      <c r="B435" s="3" t="s">
        <v>998</v>
      </c>
    </row>
    <row r="436" spans="1:2" x14ac:dyDescent="0.25">
      <c r="A436" s="3" t="s">
        <v>1128</v>
      </c>
      <c r="B436" s="3" t="s">
        <v>998</v>
      </c>
    </row>
    <row r="437" spans="1:2" x14ac:dyDescent="0.25">
      <c r="A437" s="3" t="s">
        <v>1371</v>
      </c>
      <c r="B437" s="3" t="s">
        <v>998</v>
      </c>
    </row>
    <row r="438" spans="1:2" x14ac:dyDescent="0.25">
      <c r="A438" s="3" t="s">
        <v>1056</v>
      </c>
      <c r="B438" s="3" t="s">
        <v>998</v>
      </c>
    </row>
    <row r="439" spans="1:2" x14ac:dyDescent="0.25">
      <c r="A439" s="3" t="s">
        <v>1021</v>
      </c>
      <c r="B439" s="3" t="s">
        <v>998</v>
      </c>
    </row>
    <row r="440" spans="1:2" x14ac:dyDescent="0.25">
      <c r="A440" s="3" t="s">
        <v>1222</v>
      </c>
      <c r="B440" s="3" t="s">
        <v>998</v>
      </c>
    </row>
    <row r="441" spans="1:2" x14ac:dyDescent="0.25">
      <c r="A441" s="3" t="s">
        <v>1182</v>
      </c>
      <c r="B441" s="3" t="s">
        <v>998</v>
      </c>
    </row>
    <row r="442" spans="1:2" x14ac:dyDescent="0.25">
      <c r="A442" s="3" t="s">
        <v>1408</v>
      </c>
      <c r="B442" s="3" t="s">
        <v>998</v>
      </c>
    </row>
    <row r="443" spans="1:2" x14ac:dyDescent="0.25">
      <c r="A443" s="3" t="s">
        <v>1221</v>
      </c>
      <c r="B443" s="3" t="s">
        <v>8</v>
      </c>
    </row>
    <row r="444" spans="1:2" x14ac:dyDescent="0.25">
      <c r="A444" s="3" t="s">
        <v>1274</v>
      </c>
      <c r="B444" s="3" t="s">
        <v>8</v>
      </c>
    </row>
    <row r="445" spans="1:2" x14ac:dyDescent="0.25">
      <c r="A445" s="3" t="s">
        <v>1090</v>
      </c>
      <c r="B445" s="3" t="s">
        <v>8</v>
      </c>
    </row>
    <row r="446" spans="1:2" x14ac:dyDescent="0.25">
      <c r="A446" s="3" t="s">
        <v>1208</v>
      </c>
      <c r="B446" s="3" t="s">
        <v>8</v>
      </c>
    </row>
    <row r="447" spans="1:2" x14ac:dyDescent="0.25">
      <c r="A447" s="3" t="s">
        <v>1468</v>
      </c>
      <c r="B447" s="3" t="s">
        <v>8</v>
      </c>
    </row>
    <row r="448" spans="1:2" x14ac:dyDescent="0.25">
      <c r="A448" s="3" t="s">
        <v>1020</v>
      </c>
      <c r="B448" s="3" t="s">
        <v>8</v>
      </c>
    </row>
    <row r="449" spans="1:2" x14ac:dyDescent="0.25">
      <c r="A449" s="3" t="s">
        <v>1311</v>
      </c>
      <c r="B449" s="3" t="s">
        <v>8</v>
      </c>
    </row>
    <row r="450" spans="1:2" x14ac:dyDescent="0.25">
      <c r="A450" s="3" t="s">
        <v>1084</v>
      </c>
      <c r="B450" s="3" t="s">
        <v>8</v>
      </c>
    </row>
    <row r="451" spans="1:2" x14ac:dyDescent="0.25">
      <c r="A451" s="3" t="s">
        <v>1102</v>
      </c>
      <c r="B451" s="3" t="s">
        <v>8</v>
      </c>
    </row>
    <row r="452" spans="1:2" x14ac:dyDescent="0.25">
      <c r="A452" s="3" t="s">
        <v>1281</v>
      </c>
      <c r="B452" s="3" t="s">
        <v>8</v>
      </c>
    </row>
    <row r="453" spans="1:2" x14ac:dyDescent="0.25">
      <c r="A453" s="3" t="s">
        <v>1370</v>
      </c>
      <c r="B453" s="3" t="s">
        <v>8</v>
      </c>
    </row>
    <row r="454" spans="1:2" x14ac:dyDescent="0.25">
      <c r="A454" s="3" t="s">
        <v>1272</v>
      </c>
      <c r="B454" s="3" t="s">
        <v>8</v>
      </c>
    </row>
    <row r="455" spans="1:2" x14ac:dyDescent="0.25">
      <c r="A455" s="3" t="s">
        <v>1459</v>
      </c>
      <c r="B455" s="3" t="s">
        <v>8</v>
      </c>
    </row>
    <row r="456" spans="1:2" x14ac:dyDescent="0.25">
      <c r="A456" s="3" t="s">
        <v>1271</v>
      </c>
      <c r="B456" s="3" t="s">
        <v>8</v>
      </c>
    </row>
    <row r="457" spans="1:2" x14ac:dyDescent="0.25">
      <c r="A457" s="3" t="s">
        <v>1419</v>
      </c>
      <c r="B457" s="3" t="s">
        <v>8</v>
      </c>
    </row>
    <row r="458" spans="1:2" x14ac:dyDescent="0.25">
      <c r="A458" s="3" t="s">
        <v>1247</v>
      </c>
      <c r="B458" s="3" t="s">
        <v>8</v>
      </c>
    </row>
    <row r="459" spans="1:2" x14ac:dyDescent="0.25">
      <c r="A459" s="3" t="s">
        <v>1307</v>
      </c>
      <c r="B459" s="3" t="s">
        <v>8</v>
      </c>
    </row>
    <row r="460" spans="1:2" x14ac:dyDescent="0.25">
      <c r="A460" s="3" t="s">
        <v>42</v>
      </c>
      <c r="B460" s="3" t="s">
        <v>8</v>
      </c>
    </row>
    <row r="461" spans="1:2" x14ac:dyDescent="0.25">
      <c r="A461" s="3" t="s">
        <v>1229</v>
      </c>
      <c r="B461" s="3" t="s">
        <v>8</v>
      </c>
    </row>
    <row r="462" spans="1:2" x14ac:dyDescent="0.25">
      <c r="A462" s="3" t="s">
        <v>1316</v>
      </c>
      <c r="B462" s="3" t="s">
        <v>8</v>
      </c>
    </row>
    <row r="463" spans="1:2" x14ac:dyDescent="0.25">
      <c r="A463" s="3" t="s">
        <v>1456</v>
      </c>
      <c r="B463" s="3" t="s">
        <v>8</v>
      </c>
    </row>
    <row r="464" spans="1:2" x14ac:dyDescent="0.25">
      <c r="A464" s="3" t="s">
        <v>43</v>
      </c>
      <c r="B464" s="3" t="s">
        <v>8</v>
      </c>
    </row>
    <row r="465" spans="1:2" x14ac:dyDescent="0.25">
      <c r="A465" s="3" t="s">
        <v>1262</v>
      </c>
      <c r="B465" s="3" t="s">
        <v>8</v>
      </c>
    </row>
    <row r="466" spans="1:2" x14ac:dyDescent="0.25">
      <c r="A466" s="3" t="s">
        <v>1298</v>
      </c>
      <c r="B466" s="3" t="s">
        <v>8</v>
      </c>
    </row>
    <row r="467" spans="1:2" x14ac:dyDescent="0.25">
      <c r="A467" s="3" t="s">
        <v>1345</v>
      </c>
      <c r="B467" s="3" t="s">
        <v>8</v>
      </c>
    </row>
    <row r="468" spans="1:2" x14ac:dyDescent="0.25">
      <c r="A468" s="3" t="s">
        <v>1063</v>
      </c>
      <c r="B468" s="3" t="s">
        <v>8</v>
      </c>
    </row>
    <row r="469" spans="1:2" x14ac:dyDescent="0.25">
      <c r="A469" s="3" t="s">
        <v>1415</v>
      </c>
      <c r="B469" s="3" t="s">
        <v>8</v>
      </c>
    </row>
    <row r="470" spans="1:2" x14ac:dyDescent="0.25">
      <c r="A470" s="3" t="s">
        <v>1334</v>
      </c>
      <c r="B470" s="3" t="s">
        <v>8</v>
      </c>
    </row>
    <row r="471" spans="1:2" x14ac:dyDescent="0.25">
      <c r="A471" s="3" t="s">
        <v>1323</v>
      </c>
      <c r="B471" s="3" t="s">
        <v>8</v>
      </c>
    </row>
    <row r="472" spans="1:2" x14ac:dyDescent="0.25">
      <c r="A472" s="3" t="s">
        <v>1218</v>
      </c>
      <c r="B472" s="3" t="s">
        <v>8</v>
      </c>
    </row>
    <row r="473" spans="1:2" x14ac:dyDescent="0.25">
      <c r="A473" s="3" t="s">
        <v>1014</v>
      </c>
      <c r="B473" s="3" t="s">
        <v>8</v>
      </c>
    </row>
    <row r="474" spans="1:2" x14ac:dyDescent="0.25">
      <c r="A474" s="3" t="s">
        <v>1437</v>
      </c>
      <c r="B474" s="3" t="s">
        <v>8</v>
      </c>
    </row>
    <row r="475" spans="1:2" x14ac:dyDescent="0.25">
      <c r="A475" s="3" t="s">
        <v>1436</v>
      </c>
      <c r="B475" s="3" t="s">
        <v>8</v>
      </c>
    </row>
    <row r="476" spans="1:2" x14ac:dyDescent="0.25">
      <c r="A476" s="3" t="s">
        <v>48</v>
      </c>
      <c r="B476" s="3" t="s">
        <v>8</v>
      </c>
    </row>
    <row r="477" spans="1:2" x14ac:dyDescent="0.25">
      <c r="A477" s="3" t="s">
        <v>49</v>
      </c>
      <c r="B477" s="3" t="s">
        <v>8</v>
      </c>
    </row>
    <row r="478" spans="1:2" x14ac:dyDescent="0.25">
      <c r="A478" s="3" t="s">
        <v>1359</v>
      </c>
      <c r="B478" s="3" t="s">
        <v>8</v>
      </c>
    </row>
    <row r="479" spans="1:2" x14ac:dyDescent="0.25">
      <c r="A479" s="3" t="s">
        <v>1434</v>
      </c>
      <c r="B479" s="3" t="s">
        <v>8</v>
      </c>
    </row>
    <row r="480" spans="1:2" x14ac:dyDescent="0.25">
      <c r="A480" s="3" t="s">
        <v>1202</v>
      </c>
      <c r="B480" s="3" t="s">
        <v>8</v>
      </c>
    </row>
    <row r="481" spans="1:2" x14ac:dyDescent="0.25">
      <c r="A481" s="3" t="s">
        <v>1297</v>
      </c>
      <c r="B481" s="3" t="s">
        <v>8</v>
      </c>
    </row>
    <row r="482" spans="1:2" x14ac:dyDescent="0.25">
      <c r="A482" s="3" t="s">
        <v>1296</v>
      </c>
      <c r="B482" s="3" t="s">
        <v>8</v>
      </c>
    </row>
    <row r="483" spans="1:2" x14ac:dyDescent="0.25">
      <c r="A483" s="3" t="s">
        <v>1292</v>
      </c>
      <c r="B483" s="3" t="s">
        <v>8</v>
      </c>
    </row>
    <row r="484" spans="1:2" x14ac:dyDescent="0.25">
      <c r="A484" s="3" t="s">
        <v>17</v>
      </c>
      <c r="B484" s="3" t="s">
        <v>1002</v>
      </c>
    </row>
    <row r="485" spans="1:2" x14ac:dyDescent="0.25">
      <c r="A485" s="3" t="s">
        <v>1122</v>
      </c>
      <c r="B485" s="3" t="s">
        <v>1002</v>
      </c>
    </row>
    <row r="486" spans="1:2" x14ac:dyDescent="0.25">
      <c r="A486" s="3" t="s">
        <v>1300</v>
      </c>
      <c r="B486" s="3" t="s">
        <v>1002</v>
      </c>
    </row>
    <row r="487" spans="1:2" x14ac:dyDescent="0.25">
      <c r="A487" s="3" t="s">
        <v>919</v>
      </c>
      <c r="B487" s="3" t="s">
        <v>1002</v>
      </c>
    </row>
    <row r="488" spans="1:2" x14ac:dyDescent="0.25">
      <c r="A488" s="3" t="s">
        <v>1362</v>
      </c>
      <c r="B488" s="3" t="s">
        <v>1002</v>
      </c>
    </row>
    <row r="489" spans="1:2" x14ac:dyDescent="0.25">
      <c r="A489" s="3" t="s">
        <v>1124</v>
      </c>
      <c r="B489" s="3" t="s">
        <v>1002</v>
      </c>
    </row>
    <row r="490" spans="1:2" x14ac:dyDescent="0.25">
      <c r="A490" s="3" t="s">
        <v>1376</v>
      </c>
      <c r="B490" s="3" t="s">
        <v>1002</v>
      </c>
    </row>
    <row r="491" spans="1:2" x14ac:dyDescent="0.25">
      <c r="A491" s="3" t="s">
        <v>343</v>
      </c>
      <c r="B491" s="3" t="s">
        <v>1002</v>
      </c>
    </row>
    <row r="492" spans="1:2" x14ac:dyDescent="0.25">
      <c r="A492" s="3" t="s">
        <v>1484</v>
      </c>
      <c r="B492" s="3" t="s">
        <v>1002</v>
      </c>
    </row>
    <row r="493" spans="1:2" x14ac:dyDescent="0.25">
      <c r="A493" s="3" t="s">
        <v>1375</v>
      </c>
      <c r="B493" s="3" t="s">
        <v>1002</v>
      </c>
    </row>
    <row r="494" spans="1:2" x14ac:dyDescent="0.25">
      <c r="A494" s="3" t="s">
        <v>430</v>
      </c>
      <c r="B494" s="3" t="s">
        <v>1002</v>
      </c>
    </row>
    <row r="495" spans="1:2" x14ac:dyDescent="0.25">
      <c r="A495" s="3" t="s">
        <v>1162</v>
      </c>
      <c r="B495" s="3" t="s">
        <v>1002</v>
      </c>
    </row>
    <row r="496" spans="1:2" x14ac:dyDescent="0.25">
      <c r="A496" s="3" t="s">
        <v>1471</v>
      </c>
      <c r="B496" s="3" t="s">
        <v>1002</v>
      </c>
    </row>
    <row r="497" spans="1:2" x14ac:dyDescent="0.25">
      <c r="A497" s="3" t="s">
        <v>1322</v>
      </c>
      <c r="B497" s="3" t="s">
        <v>1002</v>
      </c>
    </row>
    <row r="498" spans="1:2" x14ac:dyDescent="0.25">
      <c r="A498" s="3" t="s">
        <v>1064</v>
      </c>
      <c r="B498" s="3" t="s">
        <v>1002</v>
      </c>
    </row>
    <row r="499" spans="1:2" x14ac:dyDescent="0.25">
      <c r="A499" s="3" t="s">
        <v>57</v>
      </c>
      <c r="B499" s="3" t="s">
        <v>1002</v>
      </c>
    </row>
    <row r="500" spans="1:2" x14ac:dyDescent="0.25">
      <c r="A500" s="3" t="s">
        <v>1236</v>
      </c>
      <c r="B500" s="3" t="s">
        <v>1002</v>
      </c>
    </row>
    <row r="501" spans="1:2" x14ac:dyDescent="0.25">
      <c r="A501" s="3" t="s">
        <v>1082</v>
      </c>
      <c r="B501" s="3" t="s">
        <v>1002</v>
      </c>
    </row>
    <row r="502" spans="1:2" x14ac:dyDescent="0.25">
      <c r="A502" s="3" t="s">
        <v>1035</v>
      </c>
      <c r="B502" s="3" t="s">
        <v>1002</v>
      </c>
    </row>
    <row r="503" spans="1:2" x14ac:dyDescent="0.25">
      <c r="A503" s="3" t="s">
        <v>1283</v>
      </c>
      <c r="B503" s="3" t="s">
        <v>1002</v>
      </c>
    </row>
    <row r="504" spans="1:2" x14ac:dyDescent="0.25">
      <c r="A504" s="3" t="s">
        <v>1313</v>
      </c>
      <c r="B504" s="3" t="s">
        <v>1002</v>
      </c>
    </row>
    <row r="505" spans="1:2" x14ac:dyDescent="0.25">
      <c r="A505" s="3" t="s">
        <v>1047</v>
      </c>
      <c r="B505" s="3" t="s">
        <v>1005</v>
      </c>
    </row>
    <row r="506" spans="1:2" x14ac:dyDescent="0.25">
      <c r="A506" s="3" t="s">
        <v>1275</v>
      </c>
      <c r="B506" s="3" t="s">
        <v>1005</v>
      </c>
    </row>
    <row r="507" spans="1:2" x14ac:dyDescent="0.25">
      <c r="A507" s="3" t="s">
        <v>1194</v>
      </c>
      <c r="B507" s="3" t="s">
        <v>1005</v>
      </c>
    </row>
    <row r="508" spans="1:2" x14ac:dyDescent="0.25">
      <c r="A508" s="3" t="s">
        <v>1319</v>
      </c>
      <c r="B508" s="3" t="s">
        <v>1005</v>
      </c>
    </row>
    <row r="509" spans="1:2" x14ac:dyDescent="0.25">
      <c r="A509" s="3" t="s">
        <v>1401</v>
      </c>
      <c r="B509" s="3" t="s">
        <v>1005</v>
      </c>
    </row>
    <row r="510" spans="1:2" x14ac:dyDescent="0.25">
      <c r="A510" s="3" t="s">
        <v>1081</v>
      </c>
      <c r="B510" s="3" t="s">
        <v>1005</v>
      </c>
    </row>
    <row r="511" spans="1:2" x14ac:dyDescent="0.25">
      <c r="A511" s="3" t="s">
        <v>1126</v>
      </c>
      <c r="B511" s="3" t="s">
        <v>1005</v>
      </c>
    </row>
    <row r="512" spans="1:2" x14ac:dyDescent="0.25">
      <c r="A512" s="3" t="s">
        <v>1349</v>
      </c>
      <c r="B512" s="3" t="s">
        <v>1005</v>
      </c>
    </row>
    <row r="513" spans="1:2" x14ac:dyDescent="0.25">
      <c r="A513" s="3" t="s">
        <v>1339</v>
      </c>
      <c r="B513" s="3" t="s">
        <v>1005</v>
      </c>
    </row>
    <row r="514" spans="1:2" x14ac:dyDescent="0.25">
      <c r="A514" s="3" t="s">
        <v>1425</v>
      </c>
      <c r="B514" s="3" t="s">
        <v>1005</v>
      </c>
    </row>
    <row r="515" spans="1:2" x14ac:dyDescent="0.25">
      <c r="A515" s="3" t="s">
        <v>1062</v>
      </c>
      <c r="B515" s="3" t="s">
        <v>1005</v>
      </c>
    </row>
    <row r="516" spans="1:2" x14ac:dyDescent="0.25">
      <c r="A516" s="3" t="s">
        <v>1138</v>
      </c>
      <c r="B516" s="3" t="s">
        <v>1005</v>
      </c>
    </row>
    <row r="517" spans="1:2" x14ac:dyDescent="0.25">
      <c r="A517" s="3" t="s">
        <v>1170</v>
      </c>
      <c r="B517" s="3" t="s">
        <v>1005</v>
      </c>
    </row>
    <row r="518" spans="1:2" x14ac:dyDescent="0.25">
      <c r="A518" s="3" t="s">
        <v>1406</v>
      </c>
      <c r="B518" s="3" t="s">
        <v>1005</v>
      </c>
    </row>
    <row r="519" spans="1:2" x14ac:dyDescent="0.25">
      <c r="A519" s="3" t="s">
        <v>1245</v>
      </c>
      <c r="B519" s="3" t="s">
        <v>1005</v>
      </c>
    </row>
    <row r="520" spans="1:2" x14ac:dyDescent="0.25">
      <c r="A520" s="3" t="s">
        <v>1192</v>
      </c>
      <c r="B520" s="3" t="s">
        <v>1005</v>
      </c>
    </row>
    <row r="521" spans="1:2" x14ac:dyDescent="0.25">
      <c r="A521" s="3" t="s">
        <v>1391</v>
      </c>
      <c r="B521" s="3" t="s">
        <v>1005</v>
      </c>
    </row>
    <row r="522" spans="1:2" x14ac:dyDescent="0.25">
      <c r="A522" s="3" t="s">
        <v>1174</v>
      </c>
      <c r="B522" s="3" t="s">
        <v>1005</v>
      </c>
    </row>
    <row r="523" spans="1:2" x14ac:dyDescent="0.25">
      <c r="A523" s="3" t="s">
        <v>1199</v>
      </c>
      <c r="B523" s="3" t="s">
        <v>1005</v>
      </c>
    </row>
    <row r="524" spans="1:2" x14ac:dyDescent="0.25">
      <c r="A524" s="3" t="s">
        <v>1320</v>
      </c>
      <c r="B524" s="3" t="s">
        <v>1005</v>
      </c>
    </row>
    <row r="525" spans="1:2" x14ac:dyDescent="0.25">
      <c r="A525" s="3" t="s">
        <v>1335</v>
      </c>
      <c r="B525" s="3" t="s">
        <v>1005</v>
      </c>
    </row>
    <row r="526" spans="1:2" x14ac:dyDescent="0.25">
      <c r="A526" s="3" t="s">
        <v>1264</v>
      </c>
      <c r="B526" s="3" t="s">
        <v>1005</v>
      </c>
    </row>
    <row r="527" spans="1:2" x14ac:dyDescent="0.25">
      <c r="A527" s="3" t="s">
        <v>1079</v>
      </c>
      <c r="B527" s="3" t="s">
        <v>1005</v>
      </c>
    </row>
    <row r="528" spans="1:2" x14ac:dyDescent="0.25">
      <c r="A528" s="3" t="s">
        <v>1136</v>
      </c>
      <c r="B528" s="3" t="s">
        <v>1005</v>
      </c>
    </row>
    <row r="529" spans="1:2" x14ac:dyDescent="0.25">
      <c r="A529" s="3" t="s">
        <v>1099</v>
      </c>
      <c r="B529" s="3" t="s">
        <v>1005</v>
      </c>
    </row>
    <row r="530" spans="1:2" x14ac:dyDescent="0.25">
      <c r="A530" s="3" t="s">
        <v>1161</v>
      </c>
      <c r="B530" s="3" t="s">
        <v>1005</v>
      </c>
    </row>
    <row r="531" spans="1:2" x14ac:dyDescent="0.25">
      <c r="A531" s="3" t="s">
        <v>1039</v>
      </c>
      <c r="B531" s="3" t="s">
        <v>1005</v>
      </c>
    </row>
    <row r="532" spans="1:2" x14ac:dyDescent="0.25">
      <c r="A532" s="3" t="s">
        <v>1160</v>
      </c>
      <c r="B532" s="3" t="s">
        <v>1005</v>
      </c>
    </row>
    <row r="533" spans="1:2" x14ac:dyDescent="0.25">
      <c r="A533" s="3" t="s">
        <v>1212</v>
      </c>
      <c r="B533" s="3" t="s">
        <v>1005</v>
      </c>
    </row>
    <row r="534" spans="1:2" x14ac:dyDescent="0.25">
      <c r="A534" s="3" t="s">
        <v>1421</v>
      </c>
      <c r="B534" s="3" t="s">
        <v>1005</v>
      </c>
    </row>
    <row r="535" spans="1:2" x14ac:dyDescent="0.25">
      <c r="A535" s="3" t="s">
        <v>1416</v>
      </c>
      <c r="B535" s="3" t="s">
        <v>1005</v>
      </c>
    </row>
    <row r="536" spans="1:2" x14ac:dyDescent="0.25">
      <c r="A536" s="3" t="s">
        <v>1030</v>
      </c>
      <c r="B536" s="3" t="s">
        <v>1005</v>
      </c>
    </row>
    <row r="537" spans="1:2" x14ac:dyDescent="0.25">
      <c r="A537" s="3" t="s">
        <v>1087</v>
      </c>
      <c r="B537" s="3" t="s">
        <v>1005</v>
      </c>
    </row>
    <row r="538" spans="1:2" x14ac:dyDescent="0.25">
      <c r="A538" s="3" t="s">
        <v>1420</v>
      </c>
      <c r="B538" s="3" t="s">
        <v>1005</v>
      </c>
    </row>
    <row r="539" spans="1:2" x14ac:dyDescent="0.25">
      <c r="A539" s="3" t="s">
        <v>1286</v>
      </c>
      <c r="B539" s="3" t="s">
        <v>1005</v>
      </c>
    </row>
    <row r="540" spans="1:2" x14ac:dyDescent="0.25">
      <c r="A540" s="3" t="s">
        <v>1490</v>
      </c>
      <c r="B540" s="3" t="s">
        <v>1005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99"/>
  <sheetViews>
    <sheetView workbookViewId="0"/>
  </sheetViews>
  <sheetFormatPr defaultRowHeight="15" x14ac:dyDescent="0.25"/>
  <cols>
    <col min="3" max="3" width="50.42578125" customWidth="1"/>
    <col min="4" max="4" width="35.5703125" customWidth="1"/>
    <col min="5" max="5" width="27" customWidth="1"/>
  </cols>
  <sheetData>
    <row r="1" spans="1:4" x14ac:dyDescent="0.25">
      <c r="A1" t="s">
        <v>991</v>
      </c>
      <c r="B1" t="s">
        <v>992</v>
      </c>
      <c r="C1" t="s">
        <v>864</v>
      </c>
      <c r="D1" t="s">
        <v>863</v>
      </c>
    </row>
    <row r="2" spans="1:4" x14ac:dyDescent="0.25">
      <c r="A2" t="s">
        <v>886</v>
      </c>
      <c r="B2" t="s">
        <v>865</v>
      </c>
      <c r="C2" t="s">
        <v>75</v>
      </c>
      <c r="D2" t="s">
        <v>75</v>
      </c>
    </row>
    <row r="3" spans="1:4" x14ac:dyDescent="0.25">
      <c r="A3" t="s">
        <v>886</v>
      </c>
      <c r="B3" t="s">
        <v>865</v>
      </c>
      <c r="C3" t="s">
        <v>362</v>
      </c>
      <c r="D3" t="s">
        <v>362</v>
      </c>
    </row>
    <row r="4" spans="1:4" x14ac:dyDescent="0.25">
      <c r="A4" t="s">
        <v>886</v>
      </c>
      <c r="B4" t="s">
        <v>865</v>
      </c>
      <c r="C4" t="s">
        <v>326</v>
      </c>
      <c r="D4" t="s">
        <v>326</v>
      </c>
    </row>
    <row r="5" spans="1:4" x14ac:dyDescent="0.25">
      <c r="A5" t="s">
        <v>886</v>
      </c>
      <c r="B5" t="s">
        <v>865</v>
      </c>
      <c r="C5" t="s">
        <v>352</v>
      </c>
      <c r="D5" t="s">
        <v>352</v>
      </c>
    </row>
    <row r="6" spans="1:4" x14ac:dyDescent="0.25">
      <c r="A6" t="s">
        <v>886</v>
      </c>
      <c r="B6" t="s">
        <v>865</v>
      </c>
      <c r="C6" t="s">
        <v>278</v>
      </c>
      <c r="D6" t="s">
        <v>278</v>
      </c>
    </row>
    <row r="7" spans="1:4" x14ac:dyDescent="0.25">
      <c r="A7" t="s">
        <v>886</v>
      </c>
      <c r="B7" t="s">
        <v>865</v>
      </c>
      <c r="C7" t="s">
        <v>366</v>
      </c>
      <c r="D7" t="s">
        <v>366</v>
      </c>
    </row>
    <row r="8" spans="1:4" x14ac:dyDescent="0.25">
      <c r="A8" t="s">
        <v>886</v>
      </c>
      <c r="B8" t="s">
        <v>865</v>
      </c>
      <c r="C8" t="s">
        <v>68</v>
      </c>
      <c r="D8" t="s">
        <v>68</v>
      </c>
    </row>
    <row r="9" spans="1:4" x14ac:dyDescent="0.25">
      <c r="A9" t="s">
        <v>886</v>
      </c>
      <c r="B9" t="s">
        <v>865</v>
      </c>
      <c r="C9" t="s">
        <v>269</v>
      </c>
      <c r="D9" t="s">
        <v>269</v>
      </c>
    </row>
    <row r="10" spans="1:4" x14ac:dyDescent="0.25">
      <c r="A10" t="s">
        <v>886</v>
      </c>
      <c r="B10" t="s">
        <v>865</v>
      </c>
      <c r="C10" t="s">
        <v>358</v>
      </c>
      <c r="D10" t="s">
        <v>358</v>
      </c>
    </row>
    <row r="11" spans="1:4" x14ac:dyDescent="0.25">
      <c r="A11" t="s">
        <v>886</v>
      </c>
      <c r="B11" t="s">
        <v>865</v>
      </c>
      <c r="C11" t="s">
        <v>346</v>
      </c>
      <c r="D11" t="s">
        <v>346</v>
      </c>
    </row>
    <row r="12" spans="1:4" x14ac:dyDescent="0.25">
      <c r="A12" t="s">
        <v>886</v>
      </c>
      <c r="B12" t="s">
        <v>865</v>
      </c>
      <c r="C12" t="s">
        <v>182</v>
      </c>
      <c r="D12" t="s">
        <v>182</v>
      </c>
    </row>
    <row r="13" spans="1:4" x14ac:dyDescent="0.25">
      <c r="A13" t="s">
        <v>886</v>
      </c>
      <c r="B13" t="s">
        <v>865</v>
      </c>
      <c r="C13" t="s">
        <v>160</v>
      </c>
      <c r="D13" t="s">
        <v>160</v>
      </c>
    </row>
    <row r="14" spans="1:4" x14ac:dyDescent="0.25">
      <c r="A14" t="s">
        <v>886</v>
      </c>
      <c r="B14" t="s">
        <v>865</v>
      </c>
      <c r="C14" t="s">
        <v>261</v>
      </c>
      <c r="D14" t="s">
        <v>261</v>
      </c>
    </row>
    <row r="15" spans="1:4" x14ac:dyDescent="0.25">
      <c r="A15" t="s">
        <v>886</v>
      </c>
      <c r="B15" t="s">
        <v>865</v>
      </c>
      <c r="C15" t="s">
        <v>412</v>
      </c>
      <c r="D15" t="s">
        <v>412</v>
      </c>
    </row>
    <row r="16" spans="1:4" x14ac:dyDescent="0.25">
      <c r="A16" t="s">
        <v>886</v>
      </c>
      <c r="B16" t="s">
        <v>865</v>
      </c>
      <c r="C16" t="s">
        <v>298</v>
      </c>
      <c r="D16" t="s">
        <v>298</v>
      </c>
    </row>
    <row r="17" spans="1:4" x14ac:dyDescent="0.25">
      <c r="A17" t="s">
        <v>886</v>
      </c>
      <c r="B17" t="s">
        <v>865</v>
      </c>
      <c r="C17" t="s">
        <v>212</v>
      </c>
      <c r="D17" t="s">
        <v>212</v>
      </c>
    </row>
    <row r="18" spans="1:4" x14ac:dyDescent="0.25">
      <c r="A18" t="s">
        <v>886</v>
      </c>
      <c r="B18" t="s">
        <v>865</v>
      </c>
      <c r="C18" t="s">
        <v>162</v>
      </c>
      <c r="D18" t="s">
        <v>162</v>
      </c>
    </row>
    <row r="19" spans="1:4" x14ac:dyDescent="0.25">
      <c r="A19" t="s">
        <v>886</v>
      </c>
      <c r="B19" t="s">
        <v>865</v>
      </c>
      <c r="C19" t="s">
        <v>273</v>
      </c>
      <c r="D19" t="s">
        <v>887</v>
      </c>
    </row>
    <row r="20" spans="1:4" x14ac:dyDescent="0.25">
      <c r="A20" t="s">
        <v>886</v>
      </c>
      <c r="B20" t="s">
        <v>865</v>
      </c>
      <c r="C20" t="s">
        <v>304</v>
      </c>
      <c r="D20" t="s">
        <v>304</v>
      </c>
    </row>
    <row r="21" spans="1:4" x14ac:dyDescent="0.25">
      <c r="A21" t="s">
        <v>865</v>
      </c>
      <c r="B21" t="s">
        <v>886</v>
      </c>
      <c r="C21" t="s">
        <v>5</v>
      </c>
      <c r="D21" t="s">
        <v>866</v>
      </c>
    </row>
    <row r="22" spans="1:4" x14ac:dyDescent="0.25">
      <c r="A22" t="s">
        <v>886</v>
      </c>
      <c r="B22" t="s">
        <v>886</v>
      </c>
      <c r="C22" t="s">
        <v>381</v>
      </c>
      <c r="D22" t="s">
        <v>381</v>
      </c>
    </row>
    <row r="23" spans="1:4" x14ac:dyDescent="0.25">
      <c r="A23" t="s">
        <v>886</v>
      </c>
      <c r="B23" t="s">
        <v>886</v>
      </c>
      <c r="C23" t="s">
        <v>9</v>
      </c>
      <c r="D23" t="s">
        <v>9</v>
      </c>
    </row>
    <row r="24" spans="1:4" x14ac:dyDescent="0.25">
      <c r="A24" t="s">
        <v>865</v>
      </c>
      <c r="B24" t="s">
        <v>886</v>
      </c>
      <c r="C24" t="s">
        <v>11</v>
      </c>
      <c r="D24" t="s">
        <v>867</v>
      </c>
    </row>
    <row r="25" spans="1:4" x14ac:dyDescent="0.25">
      <c r="A25" t="s">
        <v>865</v>
      </c>
      <c r="B25" t="s">
        <v>886</v>
      </c>
      <c r="C25" t="s">
        <v>12</v>
      </c>
      <c r="D25" t="s">
        <v>12</v>
      </c>
    </row>
    <row r="26" spans="1:4" x14ac:dyDescent="0.25">
      <c r="A26" t="s">
        <v>886</v>
      </c>
      <c r="B26" t="s">
        <v>865</v>
      </c>
      <c r="C26" t="s">
        <v>415</v>
      </c>
      <c r="D26" t="s">
        <v>415</v>
      </c>
    </row>
    <row r="27" spans="1:4" x14ac:dyDescent="0.25">
      <c r="A27" t="s">
        <v>886</v>
      </c>
      <c r="B27" t="s">
        <v>865</v>
      </c>
      <c r="C27" t="s">
        <v>151</v>
      </c>
      <c r="D27" t="s">
        <v>151</v>
      </c>
    </row>
    <row r="28" spans="1:4" x14ac:dyDescent="0.25">
      <c r="A28" t="s">
        <v>886</v>
      </c>
      <c r="B28" t="s">
        <v>865</v>
      </c>
      <c r="C28" t="s">
        <v>141</v>
      </c>
      <c r="D28" t="s">
        <v>141</v>
      </c>
    </row>
    <row r="29" spans="1:4" x14ac:dyDescent="0.25">
      <c r="A29" t="s">
        <v>886</v>
      </c>
      <c r="B29" t="s">
        <v>865</v>
      </c>
      <c r="C29" t="s">
        <v>280</v>
      </c>
      <c r="D29" t="s">
        <v>280</v>
      </c>
    </row>
    <row r="30" spans="1:4" x14ac:dyDescent="0.25">
      <c r="A30" t="s">
        <v>886</v>
      </c>
      <c r="B30" t="s">
        <v>865</v>
      </c>
      <c r="C30" t="s">
        <v>258</v>
      </c>
      <c r="D30" t="s">
        <v>258</v>
      </c>
    </row>
    <row r="31" spans="1:4" x14ac:dyDescent="0.25">
      <c r="A31" t="s">
        <v>886</v>
      </c>
      <c r="B31" t="s">
        <v>865</v>
      </c>
      <c r="C31" t="s">
        <v>195</v>
      </c>
      <c r="D31" t="s">
        <v>195</v>
      </c>
    </row>
    <row r="32" spans="1:4" x14ac:dyDescent="0.25">
      <c r="A32" t="s">
        <v>886</v>
      </c>
      <c r="B32" t="s">
        <v>865</v>
      </c>
      <c r="C32" t="s">
        <v>330</v>
      </c>
      <c r="D32" t="s">
        <v>330</v>
      </c>
    </row>
    <row r="33" spans="1:4" x14ac:dyDescent="0.25">
      <c r="A33" t="s">
        <v>886</v>
      </c>
      <c r="B33" t="s">
        <v>865</v>
      </c>
      <c r="C33" t="s">
        <v>350</v>
      </c>
      <c r="D33" t="s">
        <v>350</v>
      </c>
    </row>
    <row r="34" spans="1:4" x14ac:dyDescent="0.25">
      <c r="A34" t="s">
        <v>886</v>
      </c>
      <c r="B34" t="s">
        <v>865</v>
      </c>
      <c r="C34" t="s">
        <v>282</v>
      </c>
      <c r="D34" t="s">
        <v>282</v>
      </c>
    </row>
    <row r="35" spans="1:4" x14ac:dyDescent="0.25">
      <c r="A35" t="s">
        <v>886</v>
      </c>
      <c r="B35" t="s">
        <v>865</v>
      </c>
      <c r="C35" t="s">
        <v>244</v>
      </c>
      <c r="D35" t="s">
        <v>244</v>
      </c>
    </row>
    <row r="36" spans="1:4" x14ac:dyDescent="0.25">
      <c r="A36" t="s">
        <v>886</v>
      </c>
      <c r="B36" t="s">
        <v>865</v>
      </c>
      <c r="C36" t="s">
        <v>228</v>
      </c>
      <c r="D36" t="s">
        <v>228</v>
      </c>
    </row>
    <row r="37" spans="1:4" x14ac:dyDescent="0.25">
      <c r="A37" t="s">
        <v>886</v>
      </c>
      <c r="B37" t="s">
        <v>865</v>
      </c>
      <c r="C37" t="s">
        <v>74</v>
      </c>
      <c r="D37" t="s">
        <v>75</v>
      </c>
    </row>
    <row r="38" spans="1:4" x14ac:dyDescent="0.25">
      <c r="A38" t="s">
        <v>886</v>
      </c>
      <c r="B38" t="s">
        <v>865</v>
      </c>
      <c r="C38" t="s">
        <v>74</v>
      </c>
      <c r="D38" t="s">
        <v>888</v>
      </c>
    </row>
    <row r="39" spans="1:4" x14ac:dyDescent="0.25">
      <c r="A39" t="s">
        <v>886</v>
      </c>
      <c r="B39" t="s">
        <v>865</v>
      </c>
      <c r="C39" t="s">
        <v>437</v>
      </c>
      <c r="D39" t="s">
        <v>66</v>
      </c>
    </row>
    <row r="40" spans="1:4" x14ac:dyDescent="0.25">
      <c r="A40" t="s">
        <v>886</v>
      </c>
      <c r="B40" t="s">
        <v>865</v>
      </c>
      <c r="C40" t="s">
        <v>437</v>
      </c>
      <c r="D40" t="s">
        <v>889</v>
      </c>
    </row>
    <row r="41" spans="1:4" x14ac:dyDescent="0.25">
      <c r="A41" t="s">
        <v>886</v>
      </c>
      <c r="B41" t="s">
        <v>865</v>
      </c>
      <c r="C41" t="s">
        <v>342</v>
      </c>
      <c r="D41" t="s">
        <v>890</v>
      </c>
    </row>
    <row r="42" spans="1:4" x14ac:dyDescent="0.25">
      <c r="A42" t="s">
        <v>886</v>
      </c>
      <c r="B42" t="s">
        <v>865</v>
      </c>
      <c r="C42" t="s">
        <v>316</v>
      </c>
      <c r="D42" t="s">
        <v>316</v>
      </c>
    </row>
    <row r="43" spans="1:4" x14ac:dyDescent="0.25">
      <c r="A43" t="s">
        <v>886</v>
      </c>
      <c r="B43" t="s">
        <v>865</v>
      </c>
      <c r="C43" t="s">
        <v>263</v>
      </c>
      <c r="D43" t="s">
        <v>263</v>
      </c>
    </row>
    <row r="44" spans="1:4" x14ac:dyDescent="0.25">
      <c r="A44" t="s">
        <v>886</v>
      </c>
      <c r="B44" t="s">
        <v>865</v>
      </c>
      <c r="C44" t="s">
        <v>121</v>
      </c>
      <c r="D44" t="s">
        <v>121</v>
      </c>
    </row>
    <row r="45" spans="1:4" x14ac:dyDescent="0.25">
      <c r="A45" t="s">
        <v>886</v>
      </c>
      <c r="B45" t="s">
        <v>865</v>
      </c>
      <c r="C45" t="s">
        <v>121</v>
      </c>
      <c r="D45" t="s">
        <v>893</v>
      </c>
    </row>
    <row r="46" spans="1:4" x14ac:dyDescent="0.25">
      <c r="A46" t="s">
        <v>886</v>
      </c>
      <c r="B46" t="s">
        <v>865</v>
      </c>
      <c r="C46" t="s">
        <v>121</v>
      </c>
      <c r="D46" t="s">
        <v>894</v>
      </c>
    </row>
    <row r="47" spans="1:4" x14ac:dyDescent="0.25">
      <c r="A47" t="s">
        <v>886</v>
      </c>
      <c r="B47" t="s">
        <v>865</v>
      </c>
      <c r="C47" t="s">
        <v>121</v>
      </c>
      <c r="D47" t="s">
        <v>891</v>
      </c>
    </row>
    <row r="48" spans="1:4" x14ac:dyDescent="0.25">
      <c r="A48" t="s">
        <v>886</v>
      </c>
      <c r="B48" t="s">
        <v>865</v>
      </c>
      <c r="C48" t="s">
        <v>121</v>
      </c>
      <c r="D48" t="s">
        <v>895</v>
      </c>
    </row>
    <row r="49" spans="1:4" x14ac:dyDescent="0.25">
      <c r="A49" t="s">
        <v>886</v>
      </c>
      <c r="B49" t="s">
        <v>865</v>
      </c>
      <c r="C49" t="s">
        <v>121</v>
      </c>
      <c r="D49" t="s">
        <v>892</v>
      </c>
    </row>
    <row r="50" spans="1:4" x14ac:dyDescent="0.25">
      <c r="A50" t="s">
        <v>886</v>
      </c>
      <c r="B50" t="s">
        <v>865</v>
      </c>
      <c r="C50" t="s">
        <v>121</v>
      </c>
      <c r="D50" t="s">
        <v>116</v>
      </c>
    </row>
    <row r="51" spans="1:4" x14ac:dyDescent="0.25">
      <c r="A51" t="s">
        <v>886</v>
      </c>
      <c r="B51" t="s">
        <v>865</v>
      </c>
      <c r="C51" t="s">
        <v>121</v>
      </c>
      <c r="D51" t="s">
        <v>896</v>
      </c>
    </row>
    <row r="52" spans="1:4" x14ac:dyDescent="0.25">
      <c r="A52" t="s">
        <v>886</v>
      </c>
      <c r="B52" t="s">
        <v>865</v>
      </c>
      <c r="C52" t="s">
        <v>121</v>
      </c>
      <c r="D52" t="s">
        <v>120</v>
      </c>
    </row>
    <row r="53" spans="1:4" x14ac:dyDescent="0.25">
      <c r="A53" t="s">
        <v>886</v>
      </c>
      <c r="B53" t="s">
        <v>865</v>
      </c>
      <c r="C53" t="s">
        <v>138</v>
      </c>
      <c r="D53" t="s">
        <v>138</v>
      </c>
    </row>
    <row r="54" spans="1:4" x14ac:dyDescent="0.25">
      <c r="A54" t="s">
        <v>886</v>
      </c>
      <c r="B54" t="s">
        <v>865</v>
      </c>
      <c r="C54" t="s">
        <v>118</v>
      </c>
      <c r="D54" t="s">
        <v>118</v>
      </c>
    </row>
    <row r="55" spans="1:4" x14ac:dyDescent="0.25">
      <c r="A55" t="s">
        <v>886</v>
      </c>
      <c r="B55" t="s">
        <v>865</v>
      </c>
      <c r="C55" t="s">
        <v>380</v>
      </c>
      <c r="D55" t="s">
        <v>380</v>
      </c>
    </row>
    <row r="56" spans="1:4" x14ac:dyDescent="0.25">
      <c r="A56" t="s">
        <v>886</v>
      </c>
      <c r="B56" t="s">
        <v>865</v>
      </c>
      <c r="C56" t="s">
        <v>104</v>
      </c>
      <c r="D56" t="s">
        <v>104</v>
      </c>
    </row>
    <row r="57" spans="1:4" x14ac:dyDescent="0.25">
      <c r="A57" t="s">
        <v>886</v>
      </c>
      <c r="B57" t="s">
        <v>865</v>
      </c>
      <c r="C57" t="s">
        <v>119</v>
      </c>
      <c r="D57" t="s">
        <v>119</v>
      </c>
    </row>
    <row r="58" spans="1:4" x14ac:dyDescent="0.25">
      <c r="A58" t="s">
        <v>886</v>
      </c>
      <c r="B58" t="s">
        <v>865</v>
      </c>
      <c r="C58" t="s">
        <v>897</v>
      </c>
      <c r="D58" t="s">
        <v>897</v>
      </c>
    </row>
    <row r="59" spans="1:4" x14ac:dyDescent="0.25">
      <c r="A59" t="s">
        <v>886</v>
      </c>
      <c r="B59" t="s">
        <v>886</v>
      </c>
      <c r="C59" t="s">
        <v>13</v>
      </c>
      <c r="D59" t="s">
        <v>13</v>
      </c>
    </row>
    <row r="60" spans="1:4" x14ac:dyDescent="0.25">
      <c r="A60" t="s">
        <v>886</v>
      </c>
      <c r="B60" t="s">
        <v>865</v>
      </c>
      <c r="C60" t="s">
        <v>98</v>
      </c>
      <c r="D60" t="s">
        <v>98</v>
      </c>
    </row>
    <row r="61" spans="1:4" x14ac:dyDescent="0.25">
      <c r="A61" t="s">
        <v>886</v>
      </c>
      <c r="B61" t="s">
        <v>865</v>
      </c>
      <c r="C61" t="s">
        <v>277</v>
      </c>
      <c r="D61" t="s">
        <v>277</v>
      </c>
    </row>
    <row r="62" spans="1:4" x14ac:dyDescent="0.25">
      <c r="A62" t="s">
        <v>886</v>
      </c>
      <c r="B62" t="s">
        <v>865</v>
      </c>
      <c r="C62" t="s">
        <v>369</v>
      </c>
      <c r="D62" t="s">
        <v>369</v>
      </c>
    </row>
    <row r="63" spans="1:4" x14ac:dyDescent="0.25">
      <c r="A63" t="s">
        <v>886</v>
      </c>
      <c r="B63" t="s">
        <v>865</v>
      </c>
      <c r="C63" t="s">
        <v>264</v>
      </c>
      <c r="D63" t="s">
        <v>898</v>
      </c>
    </row>
    <row r="64" spans="1:4" x14ac:dyDescent="0.25">
      <c r="A64" t="s">
        <v>886</v>
      </c>
      <c r="B64" t="s">
        <v>865</v>
      </c>
      <c r="C64" t="s">
        <v>254</v>
      </c>
      <c r="D64" t="s">
        <v>254</v>
      </c>
    </row>
    <row r="65" spans="1:4" x14ac:dyDescent="0.25">
      <c r="A65" t="s">
        <v>886</v>
      </c>
      <c r="B65" t="s">
        <v>865</v>
      </c>
      <c r="C65" t="s">
        <v>215</v>
      </c>
      <c r="D65" t="s">
        <v>215</v>
      </c>
    </row>
    <row r="66" spans="1:4" x14ac:dyDescent="0.25">
      <c r="A66" t="s">
        <v>886</v>
      </c>
      <c r="B66" t="s">
        <v>865</v>
      </c>
      <c r="C66" t="s">
        <v>294</v>
      </c>
      <c r="D66" t="s">
        <v>899</v>
      </c>
    </row>
    <row r="67" spans="1:4" x14ac:dyDescent="0.25">
      <c r="A67" t="s">
        <v>865</v>
      </c>
      <c r="B67" t="s">
        <v>886</v>
      </c>
      <c r="C67" t="s">
        <v>15</v>
      </c>
      <c r="D67" t="s">
        <v>15</v>
      </c>
    </row>
    <row r="68" spans="1:4" x14ac:dyDescent="0.25">
      <c r="A68" t="s">
        <v>865</v>
      </c>
      <c r="B68" t="s">
        <v>886</v>
      </c>
      <c r="C68" t="s">
        <v>15</v>
      </c>
      <c r="D68" t="s">
        <v>995</v>
      </c>
    </row>
    <row r="69" spans="1:4" x14ac:dyDescent="0.25">
      <c r="A69" t="s">
        <v>865</v>
      </c>
      <c r="B69" t="s">
        <v>886</v>
      </c>
      <c r="C69" t="s">
        <v>15</v>
      </c>
      <c r="D69" t="s">
        <v>994</v>
      </c>
    </row>
    <row r="70" spans="1:4" x14ac:dyDescent="0.25">
      <c r="A70" t="s">
        <v>865</v>
      </c>
      <c r="B70" t="s">
        <v>886</v>
      </c>
      <c r="C70" t="s">
        <v>16</v>
      </c>
      <c r="D70" t="s">
        <v>16</v>
      </c>
    </row>
    <row r="71" spans="1:4" x14ac:dyDescent="0.25">
      <c r="A71" t="s">
        <v>865</v>
      </c>
      <c r="B71" t="s">
        <v>886</v>
      </c>
      <c r="C71" t="s">
        <v>17</v>
      </c>
      <c r="D71" t="s">
        <v>197</v>
      </c>
    </row>
    <row r="72" spans="1:4" x14ac:dyDescent="0.25">
      <c r="A72" t="s">
        <v>865</v>
      </c>
      <c r="B72" t="s">
        <v>886</v>
      </c>
      <c r="C72" t="s">
        <v>17</v>
      </c>
      <c r="D72" t="s">
        <v>874</v>
      </c>
    </row>
    <row r="73" spans="1:4" x14ac:dyDescent="0.25">
      <c r="A73" t="s">
        <v>865</v>
      </c>
      <c r="B73" t="s">
        <v>886</v>
      </c>
      <c r="C73" t="s">
        <v>17</v>
      </c>
      <c r="D73" t="s">
        <v>873</v>
      </c>
    </row>
    <row r="74" spans="1:4" x14ac:dyDescent="0.25">
      <c r="A74" t="s">
        <v>865</v>
      </c>
      <c r="B74" t="s">
        <v>886</v>
      </c>
      <c r="C74" t="s">
        <v>17</v>
      </c>
      <c r="D74" t="s">
        <v>872</v>
      </c>
    </row>
    <row r="75" spans="1:4" x14ac:dyDescent="0.25">
      <c r="A75" t="s">
        <v>865</v>
      </c>
      <c r="B75" t="s">
        <v>886</v>
      </c>
      <c r="C75" t="s">
        <v>17</v>
      </c>
      <c r="D75" t="s">
        <v>870</v>
      </c>
    </row>
    <row r="76" spans="1:4" x14ac:dyDescent="0.25">
      <c r="A76" t="s">
        <v>865</v>
      </c>
      <c r="B76" t="s">
        <v>886</v>
      </c>
      <c r="C76" t="s">
        <v>17</v>
      </c>
      <c r="D76" t="s">
        <v>871</v>
      </c>
    </row>
    <row r="77" spans="1:4" x14ac:dyDescent="0.25">
      <c r="A77" t="s">
        <v>865</v>
      </c>
      <c r="B77" t="s">
        <v>886</v>
      </c>
      <c r="C77" t="s">
        <v>17</v>
      </c>
      <c r="D77" t="s">
        <v>869</v>
      </c>
    </row>
    <row r="78" spans="1:4" x14ac:dyDescent="0.25">
      <c r="A78" t="s">
        <v>865</v>
      </c>
      <c r="B78" t="s">
        <v>886</v>
      </c>
      <c r="C78" t="s">
        <v>17</v>
      </c>
      <c r="D78" t="s">
        <v>868</v>
      </c>
    </row>
    <row r="79" spans="1:4" x14ac:dyDescent="0.25">
      <c r="A79" t="s">
        <v>886</v>
      </c>
      <c r="B79" t="s">
        <v>865</v>
      </c>
      <c r="C79" t="s">
        <v>391</v>
      </c>
      <c r="D79" t="s">
        <v>391</v>
      </c>
    </row>
    <row r="80" spans="1:4" x14ac:dyDescent="0.25">
      <c r="A80" t="s">
        <v>886</v>
      </c>
      <c r="B80" t="s">
        <v>886</v>
      </c>
      <c r="C80" t="s">
        <v>18</v>
      </c>
      <c r="D80" t="s">
        <v>901</v>
      </c>
    </row>
    <row r="81" spans="1:4" x14ac:dyDescent="0.25">
      <c r="A81" t="s">
        <v>886</v>
      </c>
      <c r="B81" t="s">
        <v>886</v>
      </c>
      <c r="C81" t="s">
        <v>18</v>
      </c>
      <c r="D81" t="s">
        <v>18</v>
      </c>
    </row>
    <row r="82" spans="1:4" x14ac:dyDescent="0.25">
      <c r="A82" t="s">
        <v>886</v>
      </c>
      <c r="B82" t="s">
        <v>886</v>
      </c>
      <c r="C82" t="s">
        <v>18</v>
      </c>
      <c r="D82" t="s">
        <v>905</v>
      </c>
    </row>
    <row r="83" spans="1:4" x14ac:dyDescent="0.25">
      <c r="A83" t="s">
        <v>886</v>
      </c>
      <c r="B83" t="s">
        <v>886</v>
      </c>
      <c r="C83" t="s">
        <v>18</v>
      </c>
      <c r="D83" t="s">
        <v>903</v>
      </c>
    </row>
    <row r="84" spans="1:4" x14ac:dyDescent="0.25">
      <c r="A84" t="s">
        <v>886</v>
      </c>
      <c r="B84" t="s">
        <v>886</v>
      </c>
      <c r="C84" t="s">
        <v>18</v>
      </c>
      <c r="D84" t="s">
        <v>902</v>
      </c>
    </row>
    <row r="85" spans="1:4" x14ac:dyDescent="0.25">
      <c r="A85" t="s">
        <v>886</v>
      </c>
      <c r="B85" t="s">
        <v>886</v>
      </c>
      <c r="C85" t="s">
        <v>18</v>
      </c>
      <c r="D85" t="s">
        <v>904</v>
      </c>
    </row>
    <row r="86" spans="1:4" x14ac:dyDescent="0.25">
      <c r="A86" t="s">
        <v>886</v>
      </c>
      <c r="B86" t="s">
        <v>886</v>
      </c>
      <c r="C86" t="s">
        <v>18</v>
      </c>
      <c r="D86" t="s">
        <v>900</v>
      </c>
    </row>
    <row r="87" spans="1:4" x14ac:dyDescent="0.25">
      <c r="A87" t="s">
        <v>886</v>
      </c>
      <c r="B87" t="s">
        <v>865</v>
      </c>
      <c r="C87" t="s">
        <v>397</v>
      </c>
      <c r="D87" t="s">
        <v>397</v>
      </c>
    </row>
    <row r="88" spans="1:4" x14ac:dyDescent="0.25">
      <c r="A88" t="s">
        <v>886</v>
      </c>
      <c r="B88" t="s">
        <v>865</v>
      </c>
      <c r="C88" t="s">
        <v>170</v>
      </c>
      <c r="D88" t="s">
        <v>170</v>
      </c>
    </row>
    <row r="89" spans="1:4" x14ac:dyDescent="0.25">
      <c r="A89" t="s">
        <v>886</v>
      </c>
      <c r="B89" t="s">
        <v>865</v>
      </c>
      <c r="C89" t="s">
        <v>183</v>
      </c>
      <c r="D89" t="s">
        <v>183</v>
      </c>
    </row>
    <row r="90" spans="1:4" x14ac:dyDescent="0.25">
      <c r="A90" t="s">
        <v>886</v>
      </c>
      <c r="B90" t="s">
        <v>865</v>
      </c>
      <c r="C90" t="s">
        <v>353</v>
      </c>
      <c r="D90" t="s">
        <v>906</v>
      </c>
    </row>
    <row r="91" spans="1:4" x14ac:dyDescent="0.25">
      <c r="A91" t="s">
        <v>886</v>
      </c>
      <c r="B91" t="s">
        <v>865</v>
      </c>
      <c r="C91" t="s">
        <v>297</v>
      </c>
      <c r="D91" t="s">
        <v>297</v>
      </c>
    </row>
    <row r="92" spans="1:4" x14ac:dyDescent="0.25">
      <c r="A92" t="s">
        <v>886</v>
      </c>
      <c r="B92" t="s">
        <v>865</v>
      </c>
      <c r="C92" t="s">
        <v>394</v>
      </c>
      <c r="D92" t="s">
        <v>394</v>
      </c>
    </row>
    <row r="93" spans="1:4" x14ac:dyDescent="0.25">
      <c r="A93" t="s">
        <v>886</v>
      </c>
      <c r="B93" t="s">
        <v>865</v>
      </c>
      <c r="C93" t="s">
        <v>233</v>
      </c>
      <c r="D93" t="s">
        <v>233</v>
      </c>
    </row>
    <row r="94" spans="1:4" x14ac:dyDescent="0.25">
      <c r="A94" t="s">
        <v>886</v>
      </c>
      <c r="B94" t="s">
        <v>865</v>
      </c>
      <c r="C94" t="s">
        <v>312</v>
      </c>
      <c r="D94" t="s">
        <v>312</v>
      </c>
    </row>
    <row r="95" spans="1:4" x14ac:dyDescent="0.25">
      <c r="A95" t="s">
        <v>886</v>
      </c>
      <c r="B95" t="s">
        <v>865</v>
      </c>
      <c r="C95" t="s">
        <v>335</v>
      </c>
      <c r="D95" t="s">
        <v>376</v>
      </c>
    </row>
    <row r="96" spans="1:4" x14ac:dyDescent="0.25">
      <c r="A96" t="s">
        <v>886</v>
      </c>
      <c r="B96" t="s">
        <v>865</v>
      </c>
      <c r="C96" t="s">
        <v>335</v>
      </c>
      <c r="D96" t="s">
        <v>907</v>
      </c>
    </row>
    <row r="97" spans="1:4" x14ac:dyDescent="0.25">
      <c r="A97" t="s">
        <v>886</v>
      </c>
      <c r="B97" t="s">
        <v>865</v>
      </c>
      <c r="C97" t="s">
        <v>435</v>
      </c>
      <c r="D97" t="s">
        <v>435</v>
      </c>
    </row>
    <row r="98" spans="1:4" x14ac:dyDescent="0.25">
      <c r="A98" t="s">
        <v>886</v>
      </c>
      <c r="B98" t="s">
        <v>865</v>
      </c>
      <c r="C98" t="s">
        <v>193</v>
      </c>
      <c r="D98" t="s">
        <v>908</v>
      </c>
    </row>
    <row r="99" spans="1:4" x14ac:dyDescent="0.25">
      <c r="A99" t="s">
        <v>886</v>
      </c>
      <c r="B99" t="s">
        <v>865</v>
      </c>
      <c r="C99" t="s">
        <v>227</v>
      </c>
      <c r="D99" t="s">
        <v>227</v>
      </c>
    </row>
    <row r="100" spans="1:4" x14ac:dyDescent="0.25">
      <c r="A100" t="s">
        <v>886</v>
      </c>
      <c r="B100" t="s">
        <v>865</v>
      </c>
      <c r="C100" t="s">
        <v>153</v>
      </c>
      <c r="D100" t="s">
        <v>909</v>
      </c>
    </row>
    <row r="101" spans="1:4" x14ac:dyDescent="0.25">
      <c r="A101" t="s">
        <v>886</v>
      </c>
      <c r="B101" t="s">
        <v>865</v>
      </c>
      <c r="C101" t="s">
        <v>153</v>
      </c>
      <c r="D101" t="s">
        <v>152</v>
      </c>
    </row>
    <row r="102" spans="1:4" x14ac:dyDescent="0.25">
      <c r="A102" t="s">
        <v>886</v>
      </c>
      <c r="B102" t="s">
        <v>865</v>
      </c>
      <c r="C102" t="s">
        <v>404</v>
      </c>
      <c r="D102" t="s">
        <v>404</v>
      </c>
    </row>
    <row r="103" spans="1:4" x14ac:dyDescent="0.25">
      <c r="A103" t="s">
        <v>886</v>
      </c>
      <c r="B103" t="s">
        <v>865</v>
      </c>
      <c r="C103" t="s">
        <v>285</v>
      </c>
      <c r="D103" t="s">
        <v>285</v>
      </c>
    </row>
    <row r="104" spans="1:4" x14ac:dyDescent="0.25">
      <c r="A104" t="s">
        <v>886</v>
      </c>
      <c r="B104" t="s">
        <v>865</v>
      </c>
      <c r="C104" t="s">
        <v>370</v>
      </c>
      <c r="D104" t="s">
        <v>370</v>
      </c>
    </row>
    <row r="105" spans="1:4" x14ac:dyDescent="0.25">
      <c r="A105" t="s">
        <v>886</v>
      </c>
      <c r="B105" t="s">
        <v>865</v>
      </c>
      <c r="C105" t="s">
        <v>436</v>
      </c>
      <c r="D105" t="s">
        <v>436</v>
      </c>
    </row>
    <row r="106" spans="1:4" x14ac:dyDescent="0.25">
      <c r="A106" t="s">
        <v>886</v>
      </c>
      <c r="B106" t="s">
        <v>865</v>
      </c>
      <c r="C106" t="s">
        <v>331</v>
      </c>
      <c r="D106" t="s">
        <v>331</v>
      </c>
    </row>
    <row r="107" spans="1:4" x14ac:dyDescent="0.25">
      <c r="A107" t="s">
        <v>886</v>
      </c>
      <c r="B107" t="s">
        <v>865</v>
      </c>
      <c r="C107" t="s">
        <v>90</v>
      </c>
      <c r="D107" t="s">
        <v>90</v>
      </c>
    </row>
    <row r="108" spans="1:4" x14ac:dyDescent="0.25">
      <c r="A108" t="s">
        <v>886</v>
      </c>
      <c r="B108" t="s">
        <v>865</v>
      </c>
      <c r="C108" t="s">
        <v>333</v>
      </c>
      <c r="D108" t="s">
        <v>333</v>
      </c>
    </row>
    <row r="109" spans="1:4" x14ac:dyDescent="0.25">
      <c r="A109" t="s">
        <v>886</v>
      </c>
      <c r="B109" t="s">
        <v>865</v>
      </c>
      <c r="C109" t="s">
        <v>300</v>
      </c>
      <c r="D109" t="s">
        <v>300</v>
      </c>
    </row>
    <row r="110" spans="1:4" x14ac:dyDescent="0.25">
      <c r="A110" t="s">
        <v>886</v>
      </c>
      <c r="B110" t="s">
        <v>865</v>
      </c>
      <c r="C110" t="s">
        <v>388</v>
      </c>
      <c r="D110" t="s">
        <v>910</v>
      </c>
    </row>
    <row r="111" spans="1:4" x14ac:dyDescent="0.25">
      <c r="A111" t="s">
        <v>886</v>
      </c>
      <c r="B111" t="s">
        <v>865</v>
      </c>
      <c r="C111" t="s">
        <v>418</v>
      </c>
      <c r="D111" t="s">
        <v>418</v>
      </c>
    </row>
    <row r="112" spans="1:4" x14ac:dyDescent="0.25">
      <c r="A112" t="s">
        <v>886</v>
      </c>
      <c r="B112" t="s">
        <v>865</v>
      </c>
      <c r="C112" t="s">
        <v>99</v>
      </c>
      <c r="D112" t="s">
        <v>99</v>
      </c>
    </row>
    <row r="113" spans="1:4" x14ac:dyDescent="0.25">
      <c r="A113" t="s">
        <v>886</v>
      </c>
      <c r="B113" t="s">
        <v>865</v>
      </c>
      <c r="C113" t="s">
        <v>134</v>
      </c>
      <c r="D113" t="s">
        <v>911</v>
      </c>
    </row>
    <row r="114" spans="1:4" x14ac:dyDescent="0.25">
      <c r="A114" t="s">
        <v>886</v>
      </c>
      <c r="B114" t="s">
        <v>865</v>
      </c>
      <c r="C114" t="s">
        <v>361</v>
      </c>
      <c r="D114" t="s">
        <v>361</v>
      </c>
    </row>
    <row r="115" spans="1:4" x14ac:dyDescent="0.25">
      <c r="A115" t="s">
        <v>886</v>
      </c>
      <c r="B115" t="s">
        <v>865</v>
      </c>
      <c r="C115" t="s">
        <v>361</v>
      </c>
      <c r="D115" t="s">
        <v>914</v>
      </c>
    </row>
    <row r="116" spans="1:4" x14ac:dyDescent="0.25">
      <c r="A116" t="s">
        <v>886</v>
      </c>
      <c r="B116" t="s">
        <v>865</v>
      </c>
      <c r="C116" t="s">
        <v>361</v>
      </c>
      <c r="D116" t="s">
        <v>912</v>
      </c>
    </row>
    <row r="117" spans="1:4" x14ac:dyDescent="0.25">
      <c r="A117" t="s">
        <v>886</v>
      </c>
      <c r="B117" t="s">
        <v>865</v>
      </c>
      <c r="C117" t="s">
        <v>361</v>
      </c>
      <c r="D117" t="s">
        <v>913</v>
      </c>
    </row>
    <row r="118" spans="1:4" x14ac:dyDescent="0.25">
      <c r="A118" t="s">
        <v>886</v>
      </c>
      <c r="B118" t="s">
        <v>865</v>
      </c>
      <c r="C118" t="s">
        <v>361</v>
      </c>
      <c r="D118" t="s">
        <v>915</v>
      </c>
    </row>
    <row r="119" spans="1:4" x14ac:dyDescent="0.25">
      <c r="A119" t="s">
        <v>886</v>
      </c>
      <c r="B119" t="s">
        <v>865</v>
      </c>
      <c r="C119" t="s">
        <v>449</v>
      </c>
      <c r="D119" t="s">
        <v>449</v>
      </c>
    </row>
    <row r="120" spans="1:4" x14ac:dyDescent="0.25">
      <c r="A120" t="s">
        <v>886</v>
      </c>
      <c r="B120" t="s">
        <v>865</v>
      </c>
      <c r="C120" t="s">
        <v>349</v>
      </c>
      <c r="D120" t="s">
        <v>916</v>
      </c>
    </row>
    <row r="121" spans="1:4" x14ac:dyDescent="0.25">
      <c r="A121" t="s">
        <v>886</v>
      </c>
      <c r="B121" t="s">
        <v>865</v>
      </c>
      <c r="C121" t="s">
        <v>441</v>
      </c>
      <c r="D121" t="s">
        <v>441</v>
      </c>
    </row>
    <row r="122" spans="1:4" x14ac:dyDescent="0.25">
      <c r="A122" t="s">
        <v>886</v>
      </c>
      <c r="B122" t="s">
        <v>865</v>
      </c>
      <c r="C122" t="s">
        <v>318</v>
      </c>
      <c r="D122" t="s">
        <v>116</v>
      </c>
    </row>
    <row r="123" spans="1:4" x14ac:dyDescent="0.25">
      <c r="A123" t="s">
        <v>886</v>
      </c>
      <c r="B123" t="s">
        <v>865</v>
      </c>
      <c r="C123" t="s">
        <v>109</v>
      </c>
      <c r="D123" t="s">
        <v>109</v>
      </c>
    </row>
    <row r="124" spans="1:4" x14ac:dyDescent="0.25">
      <c r="A124" t="s">
        <v>886</v>
      </c>
      <c r="B124" t="s">
        <v>865</v>
      </c>
      <c r="C124" t="s">
        <v>196</v>
      </c>
      <c r="D124" t="s">
        <v>917</v>
      </c>
    </row>
    <row r="125" spans="1:4" x14ac:dyDescent="0.25">
      <c r="A125" t="s">
        <v>886</v>
      </c>
      <c r="B125" t="s">
        <v>865</v>
      </c>
      <c r="C125" t="s">
        <v>155</v>
      </c>
      <c r="D125" t="s">
        <v>155</v>
      </c>
    </row>
    <row r="126" spans="1:4" x14ac:dyDescent="0.25">
      <c r="A126" t="s">
        <v>886</v>
      </c>
      <c r="B126" t="s">
        <v>865</v>
      </c>
      <c r="C126" t="s">
        <v>159</v>
      </c>
      <c r="D126" t="s">
        <v>159</v>
      </c>
    </row>
    <row r="127" spans="1:4" x14ac:dyDescent="0.25">
      <c r="A127" t="s">
        <v>886</v>
      </c>
      <c r="B127" t="s">
        <v>865</v>
      </c>
      <c r="C127" t="s">
        <v>142</v>
      </c>
      <c r="D127" t="s">
        <v>142</v>
      </c>
    </row>
    <row r="128" spans="1:4" x14ac:dyDescent="0.25">
      <c r="A128" t="s">
        <v>886</v>
      </c>
      <c r="B128" t="s">
        <v>865</v>
      </c>
      <c r="C128" t="s">
        <v>301</v>
      </c>
      <c r="D128" t="s">
        <v>301</v>
      </c>
    </row>
    <row r="129" spans="1:4" x14ac:dyDescent="0.25">
      <c r="A129" t="s">
        <v>886</v>
      </c>
      <c r="B129" t="s">
        <v>865</v>
      </c>
      <c r="C129" t="s">
        <v>140</v>
      </c>
      <c r="D129" t="s">
        <v>140</v>
      </c>
    </row>
    <row r="130" spans="1:4" x14ac:dyDescent="0.25">
      <c r="A130" t="s">
        <v>886</v>
      </c>
      <c r="B130" t="s">
        <v>865</v>
      </c>
      <c r="C130" t="s">
        <v>234</v>
      </c>
      <c r="D130" t="s">
        <v>918</v>
      </c>
    </row>
    <row r="131" spans="1:4" x14ac:dyDescent="0.25">
      <c r="A131" t="s">
        <v>886</v>
      </c>
      <c r="B131" t="s">
        <v>865</v>
      </c>
      <c r="C131" t="s">
        <v>245</v>
      </c>
      <c r="D131" t="s">
        <v>245</v>
      </c>
    </row>
    <row r="132" spans="1:4" x14ac:dyDescent="0.25">
      <c r="A132" t="s">
        <v>886</v>
      </c>
      <c r="B132" t="s">
        <v>865</v>
      </c>
      <c r="C132" t="s">
        <v>70</v>
      </c>
      <c r="D132" t="s">
        <v>919</v>
      </c>
    </row>
    <row r="133" spans="1:4" x14ac:dyDescent="0.25">
      <c r="A133" t="s">
        <v>886</v>
      </c>
      <c r="B133" t="s">
        <v>865</v>
      </c>
      <c r="C133" t="s">
        <v>103</v>
      </c>
      <c r="D133" t="s">
        <v>920</v>
      </c>
    </row>
    <row r="134" spans="1:4" x14ac:dyDescent="0.25">
      <c r="A134" t="s">
        <v>886</v>
      </c>
      <c r="B134" t="s">
        <v>865</v>
      </c>
      <c r="C134" t="s">
        <v>154</v>
      </c>
      <c r="D134" t="s">
        <v>154</v>
      </c>
    </row>
    <row r="135" spans="1:4" x14ac:dyDescent="0.25">
      <c r="A135" t="s">
        <v>886</v>
      </c>
      <c r="B135" t="s">
        <v>865</v>
      </c>
      <c r="C135" t="s">
        <v>410</v>
      </c>
      <c r="D135" t="s">
        <v>410</v>
      </c>
    </row>
    <row r="136" spans="1:4" x14ac:dyDescent="0.25">
      <c r="A136" t="s">
        <v>886</v>
      </c>
      <c r="B136" t="s">
        <v>865</v>
      </c>
      <c r="C136" t="s">
        <v>271</v>
      </c>
      <c r="D136" t="s">
        <v>919</v>
      </c>
    </row>
    <row r="137" spans="1:4" x14ac:dyDescent="0.25">
      <c r="A137" t="s">
        <v>886</v>
      </c>
      <c r="B137" t="s">
        <v>865</v>
      </c>
      <c r="C137" t="s">
        <v>447</v>
      </c>
      <c r="D137" t="s">
        <v>447</v>
      </c>
    </row>
    <row r="138" spans="1:4" x14ac:dyDescent="0.25">
      <c r="A138" t="s">
        <v>886</v>
      </c>
      <c r="B138" t="s">
        <v>865</v>
      </c>
      <c r="C138" t="s">
        <v>130</v>
      </c>
      <c r="D138" t="s">
        <v>130</v>
      </c>
    </row>
    <row r="139" spans="1:4" x14ac:dyDescent="0.25">
      <c r="A139" t="s">
        <v>886</v>
      </c>
      <c r="B139" t="s">
        <v>865</v>
      </c>
      <c r="C139" t="s">
        <v>129</v>
      </c>
      <c r="D139" t="s">
        <v>129</v>
      </c>
    </row>
    <row r="140" spans="1:4" x14ac:dyDescent="0.25">
      <c r="A140" t="s">
        <v>886</v>
      </c>
      <c r="B140" t="s">
        <v>865</v>
      </c>
      <c r="C140" t="s">
        <v>305</v>
      </c>
      <c r="D140" t="s">
        <v>305</v>
      </c>
    </row>
    <row r="141" spans="1:4" x14ac:dyDescent="0.25">
      <c r="A141" t="s">
        <v>886</v>
      </c>
      <c r="B141" t="s">
        <v>865</v>
      </c>
      <c r="C141" t="s">
        <v>428</v>
      </c>
      <c r="D141" t="s">
        <v>428</v>
      </c>
    </row>
    <row r="142" spans="1:4" x14ac:dyDescent="0.25">
      <c r="A142" t="s">
        <v>886</v>
      </c>
      <c r="B142" t="s">
        <v>865</v>
      </c>
      <c r="C142" t="s">
        <v>83</v>
      </c>
      <c r="D142" t="s">
        <v>83</v>
      </c>
    </row>
    <row r="143" spans="1:4" x14ac:dyDescent="0.25">
      <c r="A143" t="s">
        <v>886</v>
      </c>
      <c r="B143" t="s">
        <v>865</v>
      </c>
      <c r="C143" t="s">
        <v>307</v>
      </c>
      <c r="D143" t="s">
        <v>307</v>
      </c>
    </row>
    <row r="144" spans="1:4" x14ac:dyDescent="0.25">
      <c r="A144" t="s">
        <v>886</v>
      </c>
      <c r="B144" t="s">
        <v>865</v>
      </c>
      <c r="C144" t="s">
        <v>250</v>
      </c>
      <c r="D144" t="s">
        <v>921</v>
      </c>
    </row>
    <row r="145" spans="1:4" x14ac:dyDescent="0.25">
      <c r="A145" t="s">
        <v>886</v>
      </c>
      <c r="B145" t="s">
        <v>886</v>
      </c>
      <c r="C145" t="s">
        <v>21</v>
      </c>
      <c r="D145" t="s">
        <v>21</v>
      </c>
    </row>
    <row r="146" spans="1:4" x14ac:dyDescent="0.25">
      <c r="A146" t="s">
        <v>886</v>
      </c>
      <c r="B146" t="s">
        <v>865</v>
      </c>
      <c r="C146" t="s">
        <v>80</v>
      </c>
      <c r="D146" t="s">
        <v>80</v>
      </c>
    </row>
    <row r="147" spans="1:4" x14ac:dyDescent="0.25">
      <c r="A147" t="s">
        <v>886</v>
      </c>
      <c r="B147" t="s">
        <v>865</v>
      </c>
      <c r="C147" t="s">
        <v>95</v>
      </c>
      <c r="D147" t="s">
        <v>922</v>
      </c>
    </row>
    <row r="148" spans="1:4" x14ac:dyDescent="0.25">
      <c r="A148" t="s">
        <v>886</v>
      </c>
      <c r="B148" t="s">
        <v>865</v>
      </c>
      <c r="C148" t="s">
        <v>205</v>
      </c>
      <c r="D148" t="s">
        <v>205</v>
      </c>
    </row>
    <row r="149" spans="1:4" x14ac:dyDescent="0.25">
      <c r="A149" t="s">
        <v>886</v>
      </c>
      <c r="B149" t="s">
        <v>865</v>
      </c>
      <c r="C149" t="s">
        <v>110</v>
      </c>
      <c r="D149" t="s">
        <v>110</v>
      </c>
    </row>
    <row r="150" spans="1:4" x14ac:dyDescent="0.25">
      <c r="A150" t="s">
        <v>886</v>
      </c>
      <c r="B150" t="s">
        <v>865</v>
      </c>
      <c r="C150" t="s">
        <v>243</v>
      </c>
      <c r="D150" t="s">
        <v>895</v>
      </c>
    </row>
    <row r="151" spans="1:4" x14ac:dyDescent="0.25">
      <c r="A151" t="s">
        <v>886</v>
      </c>
      <c r="B151" t="s">
        <v>865</v>
      </c>
      <c r="C151" t="s">
        <v>243</v>
      </c>
      <c r="D151" t="s">
        <v>892</v>
      </c>
    </row>
    <row r="152" spans="1:4" x14ac:dyDescent="0.25">
      <c r="A152" t="s">
        <v>865</v>
      </c>
      <c r="B152" t="s">
        <v>886</v>
      </c>
      <c r="C152" t="s">
        <v>22</v>
      </c>
      <c r="D152" t="s">
        <v>22</v>
      </c>
    </row>
    <row r="153" spans="1:4" x14ac:dyDescent="0.25">
      <c r="A153" t="s">
        <v>886</v>
      </c>
      <c r="B153" t="s">
        <v>865</v>
      </c>
      <c r="C153" t="s">
        <v>445</v>
      </c>
      <c r="D153" t="s">
        <v>445</v>
      </c>
    </row>
    <row r="154" spans="1:4" x14ac:dyDescent="0.25">
      <c r="A154" t="s">
        <v>865</v>
      </c>
      <c r="B154" t="s">
        <v>886</v>
      </c>
      <c r="C154" t="s">
        <v>875</v>
      </c>
      <c r="D154" t="s">
        <v>198</v>
      </c>
    </row>
    <row r="155" spans="1:4" x14ac:dyDescent="0.25">
      <c r="A155" t="s">
        <v>886</v>
      </c>
      <c r="B155" t="s">
        <v>865</v>
      </c>
      <c r="C155" t="s">
        <v>296</v>
      </c>
      <c r="D155" t="s">
        <v>296</v>
      </c>
    </row>
    <row r="156" spans="1:4" x14ac:dyDescent="0.25">
      <c r="A156" t="s">
        <v>886</v>
      </c>
      <c r="B156" t="s">
        <v>865</v>
      </c>
      <c r="C156" t="s">
        <v>194</v>
      </c>
      <c r="D156" t="s">
        <v>194</v>
      </c>
    </row>
    <row r="157" spans="1:4" x14ac:dyDescent="0.25">
      <c r="A157" t="s">
        <v>886</v>
      </c>
      <c r="B157" t="s">
        <v>865</v>
      </c>
      <c r="C157" t="s">
        <v>402</v>
      </c>
      <c r="D157" t="s">
        <v>402</v>
      </c>
    </row>
    <row r="158" spans="1:4" x14ac:dyDescent="0.25">
      <c r="A158" t="s">
        <v>886</v>
      </c>
      <c r="B158" t="s">
        <v>865</v>
      </c>
      <c r="C158" t="s">
        <v>241</v>
      </c>
      <c r="D158" t="s">
        <v>241</v>
      </c>
    </row>
    <row r="159" spans="1:4" x14ac:dyDescent="0.25">
      <c r="A159" t="s">
        <v>886</v>
      </c>
      <c r="B159" t="s">
        <v>865</v>
      </c>
      <c r="C159" t="s">
        <v>345</v>
      </c>
      <c r="D159" t="s">
        <v>345</v>
      </c>
    </row>
    <row r="160" spans="1:4" x14ac:dyDescent="0.25">
      <c r="A160" t="s">
        <v>886</v>
      </c>
      <c r="B160" t="s">
        <v>865</v>
      </c>
      <c r="C160" t="s">
        <v>308</v>
      </c>
      <c r="D160" t="s">
        <v>308</v>
      </c>
    </row>
    <row r="161" spans="1:4" x14ac:dyDescent="0.25">
      <c r="A161" t="s">
        <v>886</v>
      </c>
      <c r="B161" t="s">
        <v>865</v>
      </c>
      <c r="C161" t="s">
        <v>135</v>
      </c>
      <c r="D161" t="s">
        <v>135</v>
      </c>
    </row>
    <row r="162" spans="1:4" x14ac:dyDescent="0.25">
      <c r="A162" t="s">
        <v>886</v>
      </c>
      <c r="B162" t="s">
        <v>865</v>
      </c>
      <c r="C162" t="s">
        <v>248</v>
      </c>
      <c r="D162" t="s">
        <v>406</v>
      </c>
    </row>
    <row r="163" spans="1:4" x14ac:dyDescent="0.25">
      <c r="A163" t="s">
        <v>886</v>
      </c>
      <c r="B163" t="s">
        <v>865</v>
      </c>
      <c r="C163" t="s">
        <v>105</v>
      </c>
      <c r="D163" t="s">
        <v>923</v>
      </c>
    </row>
    <row r="164" spans="1:4" x14ac:dyDescent="0.25">
      <c r="A164" t="s">
        <v>886</v>
      </c>
      <c r="B164" t="s">
        <v>865</v>
      </c>
      <c r="C164" t="s">
        <v>105</v>
      </c>
      <c r="D164" t="s">
        <v>105</v>
      </c>
    </row>
    <row r="165" spans="1:4" x14ac:dyDescent="0.25">
      <c r="A165" t="s">
        <v>886</v>
      </c>
      <c r="B165" t="s">
        <v>865</v>
      </c>
      <c r="C165" t="s">
        <v>105</v>
      </c>
      <c r="D165" t="s">
        <v>924</v>
      </c>
    </row>
    <row r="166" spans="1:4" x14ac:dyDescent="0.25">
      <c r="A166" t="s">
        <v>886</v>
      </c>
      <c r="B166" t="s">
        <v>865</v>
      </c>
      <c r="C166" t="s">
        <v>71</v>
      </c>
      <c r="D166" t="s">
        <v>71</v>
      </c>
    </row>
    <row r="167" spans="1:4" x14ac:dyDescent="0.25">
      <c r="A167" t="s">
        <v>886</v>
      </c>
      <c r="B167" t="s">
        <v>865</v>
      </c>
      <c r="C167" t="s">
        <v>163</v>
      </c>
      <c r="D167" t="s">
        <v>163</v>
      </c>
    </row>
    <row r="168" spans="1:4" x14ac:dyDescent="0.25">
      <c r="A168" t="s">
        <v>886</v>
      </c>
      <c r="B168" t="s">
        <v>865</v>
      </c>
      <c r="C168" t="s">
        <v>78</v>
      </c>
      <c r="D168" t="s">
        <v>78</v>
      </c>
    </row>
    <row r="169" spans="1:4" x14ac:dyDescent="0.25">
      <c r="A169" t="s">
        <v>886</v>
      </c>
      <c r="B169" t="s">
        <v>865</v>
      </c>
      <c r="C169" t="s">
        <v>178</v>
      </c>
      <c r="D169" t="s">
        <v>178</v>
      </c>
    </row>
    <row r="170" spans="1:4" x14ac:dyDescent="0.25">
      <c r="A170" t="s">
        <v>886</v>
      </c>
      <c r="B170" t="s">
        <v>865</v>
      </c>
      <c r="C170" t="s">
        <v>389</v>
      </c>
      <c r="D170" t="s">
        <v>389</v>
      </c>
    </row>
    <row r="171" spans="1:4" x14ac:dyDescent="0.25">
      <c r="A171" t="s">
        <v>886</v>
      </c>
      <c r="B171" t="s">
        <v>865</v>
      </c>
      <c r="C171" t="s">
        <v>332</v>
      </c>
      <c r="D171" t="s">
        <v>332</v>
      </c>
    </row>
    <row r="172" spans="1:4" x14ac:dyDescent="0.25">
      <c r="A172" t="s">
        <v>886</v>
      </c>
      <c r="B172" t="s">
        <v>865</v>
      </c>
      <c r="C172" t="s">
        <v>122</v>
      </c>
      <c r="D172" t="s">
        <v>925</v>
      </c>
    </row>
    <row r="173" spans="1:4" x14ac:dyDescent="0.25">
      <c r="A173" t="s">
        <v>886</v>
      </c>
      <c r="B173" t="s">
        <v>865</v>
      </c>
      <c r="C173" t="s">
        <v>132</v>
      </c>
      <c r="D173" t="s">
        <v>132</v>
      </c>
    </row>
    <row r="174" spans="1:4" x14ac:dyDescent="0.25">
      <c r="A174" t="s">
        <v>886</v>
      </c>
      <c r="B174" t="s">
        <v>865</v>
      </c>
      <c r="C174" t="s">
        <v>158</v>
      </c>
      <c r="D174" t="s">
        <v>158</v>
      </c>
    </row>
    <row r="175" spans="1:4" x14ac:dyDescent="0.25">
      <c r="A175" t="s">
        <v>886</v>
      </c>
      <c r="B175" t="s">
        <v>865</v>
      </c>
      <c r="C175" t="s">
        <v>433</v>
      </c>
      <c r="D175" t="s">
        <v>926</v>
      </c>
    </row>
    <row r="176" spans="1:4" x14ac:dyDescent="0.25">
      <c r="A176" t="s">
        <v>886</v>
      </c>
      <c r="B176" t="s">
        <v>865</v>
      </c>
      <c r="C176" t="s">
        <v>281</v>
      </c>
      <c r="D176" t="s">
        <v>927</v>
      </c>
    </row>
    <row r="177" spans="1:4" x14ac:dyDescent="0.25">
      <c r="A177" t="s">
        <v>886</v>
      </c>
      <c r="B177" t="s">
        <v>865</v>
      </c>
      <c r="C177" t="s">
        <v>348</v>
      </c>
      <c r="D177" t="s">
        <v>348</v>
      </c>
    </row>
    <row r="178" spans="1:4" x14ac:dyDescent="0.25">
      <c r="A178" t="s">
        <v>886</v>
      </c>
      <c r="B178" t="s">
        <v>865</v>
      </c>
      <c r="C178" t="s">
        <v>255</v>
      </c>
      <c r="D178" t="s">
        <v>255</v>
      </c>
    </row>
    <row r="179" spans="1:4" x14ac:dyDescent="0.25">
      <c r="A179" t="s">
        <v>886</v>
      </c>
      <c r="B179" t="s">
        <v>865</v>
      </c>
      <c r="C179" t="s">
        <v>303</v>
      </c>
      <c r="D179" t="s">
        <v>303</v>
      </c>
    </row>
    <row r="180" spans="1:4" x14ac:dyDescent="0.25">
      <c r="A180" t="s">
        <v>886</v>
      </c>
      <c r="B180" t="s">
        <v>865</v>
      </c>
      <c r="C180" t="s">
        <v>356</v>
      </c>
      <c r="D180" t="s">
        <v>356</v>
      </c>
    </row>
    <row r="181" spans="1:4" x14ac:dyDescent="0.25">
      <c r="A181" t="s">
        <v>886</v>
      </c>
      <c r="B181" t="s">
        <v>865</v>
      </c>
      <c r="C181" t="s">
        <v>371</v>
      </c>
      <c r="D181" t="s">
        <v>371</v>
      </c>
    </row>
    <row r="182" spans="1:4" x14ac:dyDescent="0.25">
      <c r="A182" t="s">
        <v>886</v>
      </c>
      <c r="B182" t="s">
        <v>865</v>
      </c>
      <c r="C182" t="s">
        <v>367</v>
      </c>
      <c r="D182" t="s">
        <v>367</v>
      </c>
    </row>
    <row r="183" spans="1:4" x14ac:dyDescent="0.25">
      <c r="A183" t="s">
        <v>886</v>
      </c>
      <c r="B183" t="s">
        <v>865</v>
      </c>
      <c r="C183" t="s">
        <v>411</v>
      </c>
      <c r="D183" t="s">
        <v>411</v>
      </c>
    </row>
    <row r="184" spans="1:4" x14ac:dyDescent="0.25">
      <c r="A184" t="s">
        <v>886</v>
      </c>
      <c r="B184" t="s">
        <v>865</v>
      </c>
      <c r="C184" t="s">
        <v>107</v>
      </c>
      <c r="D184" t="s">
        <v>928</v>
      </c>
    </row>
    <row r="185" spans="1:4" x14ac:dyDescent="0.25">
      <c r="A185" t="s">
        <v>886</v>
      </c>
      <c r="B185" t="s">
        <v>865</v>
      </c>
      <c r="C185" t="s">
        <v>339</v>
      </c>
      <c r="D185" t="s">
        <v>339</v>
      </c>
    </row>
    <row r="186" spans="1:4" x14ac:dyDescent="0.25">
      <c r="A186" t="s">
        <v>886</v>
      </c>
      <c r="B186" t="s">
        <v>865</v>
      </c>
      <c r="C186" t="s">
        <v>306</v>
      </c>
      <c r="D186" t="s">
        <v>306</v>
      </c>
    </row>
    <row r="187" spans="1:4" x14ac:dyDescent="0.25">
      <c r="A187" t="s">
        <v>886</v>
      </c>
      <c r="B187" t="s">
        <v>865</v>
      </c>
      <c r="C187" t="s">
        <v>265</v>
      </c>
      <c r="D187" t="s">
        <v>265</v>
      </c>
    </row>
    <row r="188" spans="1:4" x14ac:dyDescent="0.25">
      <c r="A188" t="s">
        <v>886</v>
      </c>
      <c r="B188" t="s">
        <v>886</v>
      </c>
      <c r="C188" t="s">
        <v>23</v>
      </c>
      <c r="D188" t="s">
        <v>23</v>
      </c>
    </row>
    <row r="189" spans="1:4" x14ac:dyDescent="0.25">
      <c r="A189" t="s">
        <v>886</v>
      </c>
      <c r="B189" t="s">
        <v>865</v>
      </c>
      <c r="C189" t="s">
        <v>343</v>
      </c>
      <c r="D189" t="s">
        <v>343</v>
      </c>
    </row>
    <row r="190" spans="1:4" x14ac:dyDescent="0.25">
      <c r="A190" t="s">
        <v>886</v>
      </c>
      <c r="B190" t="s">
        <v>865</v>
      </c>
      <c r="C190" t="s">
        <v>409</v>
      </c>
      <c r="D190" t="s">
        <v>929</v>
      </c>
    </row>
    <row r="191" spans="1:4" x14ac:dyDescent="0.25">
      <c r="A191" t="s">
        <v>886</v>
      </c>
      <c r="B191" t="s">
        <v>865</v>
      </c>
      <c r="C191" t="s">
        <v>409</v>
      </c>
      <c r="D191" t="s">
        <v>409</v>
      </c>
    </row>
    <row r="192" spans="1:4" x14ac:dyDescent="0.25">
      <c r="A192" t="s">
        <v>886</v>
      </c>
      <c r="B192" t="s">
        <v>865</v>
      </c>
      <c r="C192" t="s">
        <v>409</v>
      </c>
      <c r="D192" t="s">
        <v>931</v>
      </c>
    </row>
    <row r="193" spans="1:4" x14ac:dyDescent="0.25">
      <c r="A193" t="s">
        <v>886</v>
      </c>
      <c r="B193" t="s">
        <v>865</v>
      </c>
      <c r="C193" t="s">
        <v>409</v>
      </c>
      <c r="D193" t="s">
        <v>930</v>
      </c>
    </row>
    <row r="194" spans="1:4" x14ac:dyDescent="0.25">
      <c r="A194" t="s">
        <v>886</v>
      </c>
      <c r="B194" t="s">
        <v>865</v>
      </c>
      <c r="C194" t="s">
        <v>409</v>
      </c>
      <c r="D194" t="s">
        <v>932</v>
      </c>
    </row>
    <row r="195" spans="1:4" x14ac:dyDescent="0.25">
      <c r="A195" t="s">
        <v>886</v>
      </c>
      <c r="B195" t="s">
        <v>865</v>
      </c>
      <c r="C195" t="s">
        <v>77</v>
      </c>
      <c r="D195" t="s">
        <v>77</v>
      </c>
    </row>
    <row r="196" spans="1:4" x14ac:dyDescent="0.25">
      <c r="A196" t="s">
        <v>886</v>
      </c>
      <c r="B196" t="s">
        <v>865</v>
      </c>
      <c r="C196" t="s">
        <v>239</v>
      </c>
      <c r="D196" t="s">
        <v>239</v>
      </c>
    </row>
    <row r="197" spans="1:4" x14ac:dyDescent="0.25">
      <c r="A197" t="s">
        <v>886</v>
      </c>
      <c r="B197" t="s">
        <v>865</v>
      </c>
      <c r="C197" t="s">
        <v>242</v>
      </c>
      <c r="D197" t="s">
        <v>242</v>
      </c>
    </row>
    <row r="198" spans="1:4" x14ac:dyDescent="0.25">
      <c r="A198" t="s">
        <v>886</v>
      </c>
      <c r="B198" t="s">
        <v>865</v>
      </c>
      <c r="C198" t="s">
        <v>65</v>
      </c>
      <c r="D198" t="s">
        <v>933</v>
      </c>
    </row>
    <row r="199" spans="1:4" x14ac:dyDescent="0.25">
      <c r="A199" t="s">
        <v>865</v>
      </c>
      <c r="B199" t="s">
        <v>886</v>
      </c>
      <c r="C199" t="s">
        <v>24</v>
      </c>
      <c r="D199" t="s">
        <v>876</v>
      </c>
    </row>
    <row r="200" spans="1:4" x14ac:dyDescent="0.25">
      <c r="A200" t="s">
        <v>886</v>
      </c>
      <c r="B200" t="s">
        <v>865</v>
      </c>
      <c r="C200" t="s">
        <v>374</v>
      </c>
      <c r="D200" t="s">
        <v>374</v>
      </c>
    </row>
    <row r="201" spans="1:4" x14ac:dyDescent="0.25">
      <c r="A201" t="s">
        <v>886</v>
      </c>
      <c r="B201" t="s">
        <v>865</v>
      </c>
      <c r="C201" t="s">
        <v>427</v>
      </c>
      <c r="D201" t="s">
        <v>427</v>
      </c>
    </row>
    <row r="202" spans="1:4" x14ac:dyDescent="0.25">
      <c r="A202" t="s">
        <v>886</v>
      </c>
      <c r="B202" t="s">
        <v>865</v>
      </c>
      <c r="C202" t="s">
        <v>382</v>
      </c>
      <c r="D202" t="s">
        <v>382</v>
      </c>
    </row>
    <row r="203" spans="1:4" x14ac:dyDescent="0.25">
      <c r="A203" t="s">
        <v>886</v>
      </c>
      <c r="B203" t="s">
        <v>865</v>
      </c>
      <c r="C203" t="s">
        <v>413</v>
      </c>
      <c r="D203" t="s">
        <v>413</v>
      </c>
    </row>
    <row r="204" spans="1:4" x14ac:dyDescent="0.25">
      <c r="A204" t="s">
        <v>886</v>
      </c>
      <c r="B204" t="s">
        <v>865</v>
      </c>
      <c r="C204" t="s">
        <v>253</v>
      </c>
      <c r="D204" t="s">
        <v>253</v>
      </c>
    </row>
    <row r="205" spans="1:4" x14ac:dyDescent="0.25">
      <c r="A205" t="s">
        <v>886</v>
      </c>
      <c r="B205" t="s">
        <v>865</v>
      </c>
      <c r="C205" t="s">
        <v>133</v>
      </c>
      <c r="D205" t="s">
        <v>934</v>
      </c>
    </row>
    <row r="206" spans="1:4" x14ac:dyDescent="0.25">
      <c r="A206" t="s">
        <v>886</v>
      </c>
      <c r="B206" t="s">
        <v>865</v>
      </c>
      <c r="C206" t="s">
        <v>319</v>
      </c>
      <c r="D206" t="s">
        <v>319</v>
      </c>
    </row>
    <row r="207" spans="1:4" x14ac:dyDescent="0.25">
      <c r="A207" t="s">
        <v>886</v>
      </c>
      <c r="B207" t="s">
        <v>865</v>
      </c>
      <c r="C207" t="s">
        <v>100</v>
      </c>
      <c r="D207" t="s">
        <v>935</v>
      </c>
    </row>
    <row r="208" spans="1:4" x14ac:dyDescent="0.25">
      <c r="A208" t="s">
        <v>886</v>
      </c>
      <c r="B208" t="s">
        <v>865</v>
      </c>
      <c r="C208" t="s">
        <v>164</v>
      </c>
      <c r="D208" t="s">
        <v>164</v>
      </c>
    </row>
    <row r="209" spans="1:4" x14ac:dyDescent="0.25">
      <c r="A209" t="s">
        <v>865</v>
      </c>
      <c r="B209" t="s">
        <v>886</v>
      </c>
      <c r="C209" t="s">
        <v>25</v>
      </c>
      <c r="D209" t="s">
        <v>379</v>
      </c>
    </row>
    <row r="210" spans="1:4" x14ac:dyDescent="0.25">
      <c r="A210" t="s">
        <v>886</v>
      </c>
      <c r="B210" t="s">
        <v>865</v>
      </c>
      <c r="C210" t="s">
        <v>86</v>
      </c>
      <c r="D210" t="s">
        <v>86</v>
      </c>
    </row>
    <row r="211" spans="1:4" x14ac:dyDescent="0.25">
      <c r="A211" t="s">
        <v>886</v>
      </c>
      <c r="B211" t="s">
        <v>865</v>
      </c>
      <c r="C211" t="s">
        <v>430</v>
      </c>
      <c r="D211" t="s">
        <v>430</v>
      </c>
    </row>
    <row r="212" spans="1:4" x14ac:dyDescent="0.25">
      <c r="A212" t="s">
        <v>886</v>
      </c>
      <c r="B212" t="s">
        <v>865</v>
      </c>
      <c r="C212" t="s">
        <v>429</v>
      </c>
      <c r="D212" t="s">
        <v>429</v>
      </c>
    </row>
    <row r="213" spans="1:4" x14ac:dyDescent="0.25">
      <c r="A213" t="s">
        <v>886</v>
      </c>
      <c r="B213" t="s">
        <v>865</v>
      </c>
      <c r="C213" t="s">
        <v>131</v>
      </c>
      <c r="D213" t="s">
        <v>131</v>
      </c>
    </row>
    <row r="214" spans="1:4" x14ac:dyDescent="0.25">
      <c r="A214" t="s">
        <v>886</v>
      </c>
      <c r="B214" t="s">
        <v>865</v>
      </c>
      <c r="C214" t="s">
        <v>187</v>
      </c>
      <c r="D214" t="s">
        <v>187</v>
      </c>
    </row>
    <row r="215" spans="1:4" x14ac:dyDescent="0.25">
      <c r="A215" t="s">
        <v>865</v>
      </c>
      <c r="B215" t="s">
        <v>886</v>
      </c>
      <c r="C215" t="s">
        <v>26</v>
      </c>
      <c r="D215" t="s">
        <v>414</v>
      </c>
    </row>
    <row r="216" spans="1:4" x14ac:dyDescent="0.25">
      <c r="A216" t="s">
        <v>865</v>
      </c>
      <c r="B216" t="s">
        <v>886</v>
      </c>
      <c r="C216" t="s">
        <v>26</v>
      </c>
      <c r="D216" t="s">
        <v>877</v>
      </c>
    </row>
    <row r="217" spans="1:4" x14ac:dyDescent="0.25">
      <c r="A217" t="s">
        <v>886</v>
      </c>
      <c r="B217" t="s">
        <v>865</v>
      </c>
      <c r="C217" t="s">
        <v>392</v>
      </c>
      <c r="D217" t="s">
        <v>392</v>
      </c>
    </row>
    <row r="218" spans="1:4" x14ac:dyDescent="0.25">
      <c r="A218" t="s">
        <v>886</v>
      </c>
      <c r="B218" t="s">
        <v>865</v>
      </c>
      <c r="C218" t="s">
        <v>91</v>
      </c>
      <c r="D218" t="s">
        <v>91</v>
      </c>
    </row>
    <row r="219" spans="1:4" x14ac:dyDescent="0.25">
      <c r="A219" t="s">
        <v>886</v>
      </c>
      <c r="B219" t="s">
        <v>865</v>
      </c>
      <c r="C219" t="s">
        <v>88</v>
      </c>
      <c r="D219" t="s">
        <v>88</v>
      </c>
    </row>
    <row r="220" spans="1:4" x14ac:dyDescent="0.25">
      <c r="A220" t="s">
        <v>886</v>
      </c>
      <c r="B220" t="s">
        <v>865</v>
      </c>
      <c r="C220" t="s">
        <v>112</v>
      </c>
      <c r="D220" t="s">
        <v>112</v>
      </c>
    </row>
    <row r="221" spans="1:4" x14ac:dyDescent="0.25">
      <c r="A221" t="s">
        <v>886</v>
      </c>
      <c r="B221" t="s">
        <v>865</v>
      </c>
      <c r="C221" t="s">
        <v>56</v>
      </c>
      <c r="D221" t="s">
        <v>56</v>
      </c>
    </row>
    <row r="222" spans="1:4" x14ac:dyDescent="0.25">
      <c r="A222" t="s">
        <v>886</v>
      </c>
      <c r="B222" t="s">
        <v>865</v>
      </c>
      <c r="C222" t="s">
        <v>442</v>
      </c>
      <c r="D222" t="s">
        <v>442</v>
      </c>
    </row>
    <row r="223" spans="1:4" x14ac:dyDescent="0.25">
      <c r="A223" t="s">
        <v>886</v>
      </c>
      <c r="B223" t="s">
        <v>865</v>
      </c>
      <c r="C223" t="s">
        <v>85</v>
      </c>
      <c r="D223" t="s">
        <v>85</v>
      </c>
    </row>
    <row r="224" spans="1:4" x14ac:dyDescent="0.25">
      <c r="A224" t="s">
        <v>886</v>
      </c>
      <c r="B224" t="s">
        <v>865</v>
      </c>
      <c r="C224" t="s">
        <v>451</v>
      </c>
      <c r="D224" t="s">
        <v>451</v>
      </c>
    </row>
    <row r="225" spans="1:4" x14ac:dyDescent="0.25">
      <c r="A225" t="s">
        <v>886</v>
      </c>
      <c r="B225" t="s">
        <v>865</v>
      </c>
      <c r="C225" t="s">
        <v>262</v>
      </c>
      <c r="D225" t="s">
        <v>262</v>
      </c>
    </row>
    <row r="226" spans="1:4" x14ac:dyDescent="0.25">
      <c r="A226" t="s">
        <v>886</v>
      </c>
      <c r="B226" t="s">
        <v>865</v>
      </c>
      <c r="C226" t="s">
        <v>232</v>
      </c>
      <c r="D226" t="s">
        <v>232</v>
      </c>
    </row>
    <row r="227" spans="1:4" x14ac:dyDescent="0.25">
      <c r="A227" t="s">
        <v>886</v>
      </c>
      <c r="B227" t="s">
        <v>865</v>
      </c>
      <c r="C227" t="s">
        <v>453</v>
      </c>
      <c r="D227" t="s">
        <v>934</v>
      </c>
    </row>
    <row r="228" spans="1:4" x14ac:dyDescent="0.25">
      <c r="A228" t="s">
        <v>886</v>
      </c>
      <c r="B228" t="s">
        <v>865</v>
      </c>
      <c r="C228" t="s">
        <v>453</v>
      </c>
      <c r="D228" t="s">
        <v>453</v>
      </c>
    </row>
    <row r="229" spans="1:4" x14ac:dyDescent="0.25">
      <c r="A229" t="s">
        <v>886</v>
      </c>
      <c r="B229" t="s">
        <v>865</v>
      </c>
      <c r="C229" t="s">
        <v>125</v>
      </c>
      <c r="D229" t="s">
        <v>125</v>
      </c>
    </row>
    <row r="230" spans="1:4" x14ac:dyDescent="0.25">
      <c r="A230" t="s">
        <v>886</v>
      </c>
      <c r="B230" t="s">
        <v>865</v>
      </c>
      <c r="C230" t="s">
        <v>89</v>
      </c>
      <c r="D230" t="s">
        <v>89</v>
      </c>
    </row>
    <row r="231" spans="1:4" x14ac:dyDescent="0.25">
      <c r="A231" t="s">
        <v>886</v>
      </c>
      <c r="B231" t="s">
        <v>865</v>
      </c>
      <c r="C231" t="s">
        <v>390</v>
      </c>
      <c r="D231" t="s">
        <v>936</v>
      </c>
    </row>
    <row r="232" spans="1:4" x14ac:dyDescent="0.25">
      <c r="A232" t="s">
        <v>886</v>
      </c>
      <c r="B232" t="s">
        <v>865</v>
      </c>
      <c r="C232" t="s">
        <v>387</v>
      </c>
      <c r="D232" t="s">
        <v>387</v>
      </c>
    </row>
    <row r="233" spans="1:4" x14ac:dyDescent="0.25">
      <c r="A233" t="s">
        <v>886</v>
      </c>
      <c r="B233" t="s">
        <v>865</v>
      </c>
      <c r="C233" t="s">
        <v>279</v>
      </c>
      <c r="D233" t="s">
        <v>279</v>
      </c>
    </row>
    <row r="234" spans="1:4" x14ac:dyDescent="0.25">
      <c r="A234" t="s">
        <v>886</v>
      </c>
      <c r="B234" t="s">
        <v>865</v>
      </c>
      <c r="C234" t="s">
        <v>206</v>
      </c>
      <c r="D234" t="s">
        <v>206</v>
      </c>
    </row>
    <row r="235" spans="1:4" x14ac:dyDescent="0.25">
      <c r="A235" t="s">
        <v>886</v>
      </c>
      <c r="B235" t="s">
        <v>865</v>
      </c>
      <c r="C235" t="s">
        <v>177</v>
      </c>
      <c r="D235" t="s">
        <v>177</v>
      </c>
    </row>
    <row r="236" spans="1:4" x14ac:dyDescent="0.25">
      <c r="A236" t="s">
        <v>886</v>
      </c>
      <c r="B236" t="s">
        <v>865</v>
      </c>
      <c r="C236" t="s">
        <v>62</v>
      </c>
      <c r="D236" t="s">
        <v>62</v>
      </c>
    </row>
    <row r="237" spans="1:4" x14ac:dyDescent="0.25">
      <c r="A237" t="s">
        <v>886</v>
      </c>
      <c r="B237" t="s">
        <v>865</v>
      </c>
      <c r="C237" t="s">
        <v>292</v>
      </c>
      <c r="D237" t="s">
        <v>292</v>
      </c>
    </row>
    <row r="238" spans="1:4" x14ac:dyDescent="0.25">
      <c r="A238" t="s">
        <v>886</v>
      </c>
      <c r="B238" t="s">
        <v>865</v>
      </c>
      <c r="C238" t="s">
        <v>267</v>
      </c>
      <c r="D238" t="s">
        <v>937</v>
      </c>
    </row>
    <row r="239" spans="1:4" x14ac:dyDescent="0.25">
      <c r="A239" t="s">
        <v>886</v>
      </c>
      <c r="B239" t="s">
        <v>865</v>
      </c>
      <c r="C239" t="s">
        <v>67</v>
      </c>
      <c r="D239" t="s">
        <v>67</v>
      </c>
    </row>
    <row r="240" spans="1:4" x14ac:dyDescent="0.25">
      <c r="A240" t="s">
        <v>886</v>
      </c>
      <c r="B240" t="s">
        <v>886</v>
      </c>
      <c r="C240" t="s">
        <v>27</v>
      </c>
      <c r="D240" t="s">
        <v>27</v>
      </c>
    </row>
    <row r="241" spans="1:4" x14ac:dyDescent="0.25">
      <c r="A241" t="s">
        <v>886</v>
      </c>
      <c r="B241" t="s">
        <v>865</v>
      </c>
      <c r="C241" t="s">
        <v>231</v>
      </c>
      <c r="D241" t="s">
        <v>231</v>
      </c>
    </row>
    <row r="242" spans="1:4" x14ac:dyDescent="0.25">
      <c r="A242" t="s">
        <v>886</v>
      </c>
      <c r="B242" t="s">
        <v>865</v>
      </c>
      <c r="C242" t="s">
        <v>219</v>
      </c>
      <c r="D242" t="s">
        <v>219</v>
      </c>
    </row>
    <row r="243" spans="1:4" x14ac:dyDescent="0.25">
      <c r="A243" t="s">
        <v>886</v>
      </c>
      <c r="B243" t="s">
        <v>865</v>
      </c>
      <c r="C243" t="s">
        <v>148</v>
      </c>
      <c r="D243" t="s">
        <v>148</v>
      </c>
    </row>
    <row r="244" spans="1:4" x14ac:dyDescent="0.25">
      <c r="A244" t="s">
        <v>886</v>
      </c>
      <c r="B244" t="s">
        <v>865</v>
      </c>
      <c r="C244" t="s">
        <v>172</v>
      </c>
      <c r="D244" t="s">
        <v>172</v>
      </c>
    </row>
    <row r="245" spans="1:4" x14ac:dyDescent="0.25">
      <c r="A245" t="s">
        <v>886</v>
      </c>
      <c r="B245" t="s">
        <v>865</v>
      </c>
      <c r="C245" t="s">
        <v>393</v>
      </c>
      <c r="D245" t="s">
        <v>393</v>
      </c>
    </row>
    <row r="246" spans="1:4" x14ac:dyDescent="0.25">
      <c r="A246" t="s">
        <v>886</v>
      </c>
      <c r="B246" t="s">
        <v>865</v>
      </c>
      <c r="C246" t="s">
        <v>287</v>
      </c>
      <c r="D246" t="s">
        <v>287</v>
      </c>
    </row>
    <row r="247" spans="1:4" x14ac:dyDescent="0.25">
      <c r="A247" t="s">
        <v>886</v>
      </c>
      <c r="B247" t="s">
        <v>865</v>
      </c>
      <c r="C247" t="s">
        <v>115</v>
      </c>
      <c r="D247" t="s">
        <v>115</v>
      </c>
    </row>
    <row r="248" spans="1:4" x14ac:dyDescent="0.25">
      <c r="A248" t="s">
        <v>886</v>
      </c>
      <c r="B248" t="s">
        <v>865</v>
      </c>
      <c r="C248" t="s">
        <v>113</v>
      </c>
      <c r="D248" t="s">
        <v>113</v>
      </c>
    </row>
    <row r="249" spans="1:4" x14ac:dyDescent="0.25">
      <c r="A249" t="s">
        <v>886</v>
      </c>
      <c r="B249" t="s">
        <v>865</v>
      </c>
      <c r="C249" t="s">
        <v>146</v>
      </c>
      <c r="D249" t="s">
        <v>146</v>
      </c>
    </row>
    <row r="250" spans="1:4" x14ac:dyDescent="0.25">
      <c r="A250" t="s">
        <v>886</v>
      </c>
      <c r="B250" t="s">
        <v>865</v>
      </c>
      <c r="C250" t="s">
        <v>266</v>
      </c>
      <c r="D250" t="s">
        <v>266</v>
      </c>
    </row>
    <row r="251" spans="1:4" x14ac:dyDescent="0.25">
      <c r="A251" t="s">
        <v>886</v>
      </c>
      <c r="B251" t="s">
        <v>865</v>
      </c>
      <c r="C251" t="s">
        <v>452</v>
      </c>
      <c r="D251" t="s">
        <v>938</v>
      </c>
    </row>
    <row r="252" spans="1:4" x14ac:dyDescent="0.25">
      <c r="A252" t="s">
        <v>886</v>
      </c>
      <c r="B252" t="s">
        <v>865</v>
      </c>
      <c r="C252" t="s">
        <v>403</v>
      </c>
      <c r="D252" t="s">
        <v>403</v>
      </c>
    </row>
    <row r="253" spans="1:4" x14ac:dyDescent="0.25">
      <c r="A253" t="s">
        <v>886</v>
      </c>
      <c r="B253" t="s">
        <v>865</v>
      </c>
      <c r="C253" t="s">
        <v>259</v>
      </c>
      <c r="D253" t="s">
        <v>259</v>
      </c>
    </row>
    <row r="254" spans="1:4" x14ac:dyDescent="0.25">
      <c r="A254" t="s">
        <v>886</v>
      </c>
      <c r="B254" t="s">
        <v>865</v>
      </c>
      <c r="C254" t="s">
        <v>443</v>
      </c>
      <c r="D254" t="s">
        <v>443</v>
      </c>
    </row>
    <row r="255" spans="1:4" x14ac:dyDescent="0.25">
      <c r="A255" t="s">
        <v>886</v>
      </c>
      <c r="B255" t="s">
        <v>865</v>
      </c>
      <c r="C255" t="s">
        <v>53</v>
      </c>
      <c r="D255" t="s">
        <v>939</v>
      </c>
    </row>
    <row r="256" spans="1:4" x14ac:dyDescent="0.25">
      <c r="A256" t="s">
        <v>886</v>
      </c>
      <c r="B256" t="s">
        <v>865</v>
      </c>
      <c r="C256" t="s">
        <v>128</v>
      </c>
      <c r="D256" t="s">
        <v>940</v>
      </c>
    </row>
    <row r="257" spans="1:4" x14ac:dyDescent="0.25">
      <c r="A257" t="s">
        <v>886</v>
      </c>
      <c r="B257" t="s">
        <v>865</v>
      </c>
      <c r="C257" t="s">
        <v>58</v>
      </c>
      <c r="D257" t="s">
        <v>58</v>
      </c>
    </row>
    <row r="258" spans="1:4" x14ac:dyDescent="0.25">
      <c r="A258" t="s">
        <v>886</v>
      </c>
      <c r="B258" t="s">
        <v>865</v>
      </c>
      <c r="C258" t="s">
        <v>372</v>
      </c>
      <c r="D258" t="s">
        <v>372</v>
      </c>
    </row>
    <row r="259" spans="1:4" x14ac:dyDescent="0.25">
      <c r="A259" t="s">
        <v>886</v>
      </c>
      <c r="B259" t="s">
        <v>865</v>
      </c>
      <c r="C259" t="s">
        <v>64</v>
      </c>
      <c r="D259" t="s">
        <v>64</v>
      </c>
    </row>
    <row r="260" spans="1:4" x14ac:dyDescent="0.25">
      <c r="A260" t="s">
        <v>886</v>
      </c>
      <c r="B260" t="s">
        <v>865</v>
      </c>
      <c r="C260" t="s">
        <v>102</v>
      </c>
      <c r="D260" t="s">
        <v>102</v>
      </c>
    </row>
    <row r="261" spans="1:4" x14ac:dyDescent="0.25">
      <c r="A261" t="s">
        <v>886</v>
      </c>
      <c r="B261" t="s">
        <v>865</v>
      </c>
      <c r="C261" t="s">
        <v>102</v>
      </c>
      <c r="D261" t="s">
        <v>941</v>
      </c>
    </row>
    <row r="262" spans="1:4" x14ac:dyDescent="0.25">
      <c r="A262" t="s">
        <v>886</v>
      </c>
      <c r="B262" t="s">
        <v>865</v>
      </c>
      <c r="C262" t="s">
        <v>310</v>
      </c>
      <c r="D262" t="s">
        <v>310</v>
      </c>
    </row>
    <row r="263" spans="1:4" x14ac:dyDescent="0.25">
      <c r="A263" t="s">
        <v>886</v>
      </c>
      <c r="B263" t="s">
        <v>865</v>
      </c>
      <c r="C263" t="s">
        <v>256</v>
      </c>
      <c r="D263" t="s">
        <v>256</v>
      </c>
    </row>
    <row r="264" spans="1:4" x14ac:dyDescent="0.25">
      <c r="A264" t="s">
        <v>886</v>
      </c>
      <c r="B264" t="s">
        <v>865</v>
      </c>
      <c r="C264" t="s">
        <v>355</v>
      </c>
      <c r="D264" t="s">
        <v>355</v>
      </c>
    </row>
    <row r="265" spans="1:4" x14ac:dyDescent="0.25">
      <c r="A265" t="s">
        <v>886</v>
      </c>
      <c r="B265" t="s">
        <v>865</v>
      </c>
      <c r="C265" t="s">
        <v>116</v>
      </c>
      <c r="D265" t="s">
        <v>116</v>
      </c>
    </row>
    <row r="266" spans="1:4" x14ac:dyDescent="0.25">
      <c r="A266" t="s">
        <v>886</v>
      </c>
      <c r="B266" t="s">
        <v>865</v>
      </c>
      <c r="C266" t="s">
        <v>320</v>
      </c>
      <c r="D266" t="s">
        <v>320</v>
      </c>
    </row>
    <row r="267" spans="1:4" x14ac:dyDescent="0.25">
      <c r="A267" t="s">
        <v>886</v>
      </c>
      <c r="B267" t="s">
        <v>865</v>
      </c>
      <c r="C267" t="s">
        <v>293</v>
      </c>
      <c r="D267" t="s">
        <v>293</v>
      </c>
    </row>
    <row r="268" spans="1:4" x14ac:dyDescent="0.25">
      <c r="A268" t="s">
        <v>886</v>
      </c>
      <c r="B268" t="s">
        <v>865</v>
      </c>
      <c r="C268" t="s">
        <v>144</v>
      </c>
      <c r="D268" t="s">
        <v>144</v>
      </c>
    </row>
    <row r="269" spans="1:4" x14ac:dyDescent="0.25">
      <c r="A269" t="s">
        <v>886</v>
      </c>
      <c r="B269" t="s">
        <v>865</v>
      </c>
      <c r="C269" t="s">
        <v>220</v>
      </c>
      <c r="D269" t="s">
        <v>220</v>
      </c>
    </row>
    <row r="270" spans="1:4" x14ac:dyDescent="0.25">
      <c r="A270" t="s">
        <v>886</v>
      </c>
      <c r="B270" t="s">
        <v>865</v>
      </c>
      <c r="C270" t="s">
        <v>136</v>
      </c>
      <c r="D270" t="s">
        <v>942</v>
      </c>
    </row>
    <row r="271" spans="1:4" x14ac:dyDescent="0.25">
      <c r="A271" t="s">
        <v>886</v>
      </c>
      <c r="B271" t="s">
        <v>865</v>
      </c>
      <c r="C271" t="s">
        <v>136</v>
      </c>
      <c r="D271" t="s">
        <v>943</v>
      </c>
    </row>
    <row r="272" spans="1:4" x14ac:dyDescent="0.25">
      <c r="A272" t="s">
        <v>886</v>
      </c>
      <c r="B272" t="s">
        <v>865</v>
      </c>
      <c r="C272" t="s">
        <v>147</v>
      </c>
      <c r="D272" t="s">
        <v>147</v>
      </c>
    </row>
    <row r="273" spans="1:4" x14ac:dyDescent="0.25">
      <c r="A273" t="s">
        <v>865</v>
      </c>
      <c r="B273" t="s">
        <v>886</v>
      </c>
      <c r="C273" t="s">
        <v>28</v>
      </c>
      <c r="D273" t="s">
        <v>438</v>
      </c>
    </row>
    <row r="274" spans="1:4" x14ac:dyDescent="0.25">
      <c r="A274" t="s">
        <v>865</v>
      </c>
      <c r="B274" t="s">
        <v>886</v>
      </c>
      <c r="C274" t="s">
        <v>28</v>
      </c>
      <c r="D274" t="s">
        <v>878</v>
      </c>
    </row>
    <row r="275" spans="1:4" x14ac:dyDescent="0.25">
      <c r="A275" t="s">
        <v>886</v>
      </c>
      <c r="B275" t="s">
        <v>865</v>
      </c>
      <c r="C275" t="s">
        <v>204</v>
      </c>
      <c r="D275" t="s">
        <v>204</v>
      </c>
    </row>
    <row r="276" spans="1:4" x14ac:dyDescent="0.25">
      <c r="A276" t="s">
        <v>886</v>
      </c>
      <c r="B276" t="s">
        <v>865</v>
      </c>
      <c r="C276" t="s">
        <v>61</v>
      </c>
      <c r="D276" t="s">
        <v>61</v>
      </c>
    </row>
    <row r="277" spans="1:4" x14ac:dyDescent="0.25">
      <c r="A277" t="s">
        <v>886</v>
      </c>
      <c r="B277" t="s">
        <v>865</v>
      </c>
      <c r="C277" t="s">
        <v>92</v>
      </c>
      <c r="D277" t="s">
        <v>92</v>
      </c>
    </row>
    <row r="278" spans="1:4" x14ac:dyDescent="0.25">
      <c r="A278" t="s">
        <v>865</v>
      </c>
      <c r="B278" t="s">
        <v>886</v>
      </c>
      <c r="C278" t="s">
        <v>29</v>
      </c>
      <c r="D278" t="s">
        <v>29</v>
      </c>
    </row>
    <row r="279" spans="1:4" x14ac:dyDescent="0.25">
      <c r="A279" t="s">
        <v>886</v>
      </c>
      <c r="B279" t="s">
        <v>865</v>
      </c>
      <c r="C279" t="s">
        <v>127</v>
      </c>
      <c r="D279" t="s">
        <v>127</v>
      </c>
    </row>
    <row r="280" spans="1:4" x14ac:dyDescent="0.25">
      <c r="A280" t="s">
        <v>886</v>
      </c>
      <c r="B280" t="s">
        <v>886</v>
      </c>
      <c r="C280" t="s">
        <v>31</v>
      </c>
      <c r="D280" t="s">
        <v>944</v>
      </c>
    </row>
    <row r="281" spans="1:4" x14ac:dyDescent="0.25">
      <c r="A281" t="s">
        <v>886</v>
      </c>
      <c r="B281" t="s">
        <v>886</v>
      </c>
      <c r="C281" t="s">
        <v>31</v>
      </c>
      <c r="D281" t="s">
        <v>945</v>
      </c>
    </row>
    <row r="282" spans="1:4" x14ac:dyDescent="0.25">
      <c r="A282" t="s">
        <v>886</v>
      </c>
      <c r="B282" t="s">
        <v>886</v>
      </c>
      <c r="C282" t="s">
        <v>31</v>
      </c>
      <c r="D282" t="s">
        <v>947</v>
      </c>
    </row>
    <row r="283" spans="1:4" x14ac:dyDescent="0.25">
      <c r="A283" t="s">
        <v>886</v>
      </c>
      <c r="B283" t="s">
        <v>886</v>
      </c>
      <c r="C283" t="s">
        <v>31</v>
      </c>
      <c r="D283" t="s">
        <v>949</v>
      </c>
    </row>
    <row r="284" spans="1:4" x14ac:dyDescent="0.25">
      <c r="A284" t="s">
        <v>886</v>
      </c>
      <c r="B284" t="s">
        <v>886</v>
      </c>
      <c r="C284" t="s">
        <v>31</v>
      </c>
      <c r="D284" t="s">
        <v>946</v>
      </c>
    </row>
    <row r="285" spans="1:4" x14ac:dyDescent="0.25">
      <c r="A285" t="s">
        <v>886</v>
      </c>
      <c r="B285" t="s">
        <v>886</v>
      </c>
      <c r="C285" t="s">
        <v>31</v>
      </c>
      <c r="D285" t="s">
        <v>948</v>
      </c>
    </row>
    <row r="286" spans="1:4" x14ac:dyDescent="0.25">
      <c r="A286" t="s">
        <v>886</v>
      </c>
      <c r="B286" t="s">
        <v>865</v>
      </c>
      <c r="C286" t="s">
        <v>106</v>
      </c>
      <c r="D286" t="s">
        <v>950</v>
      </c>
    </row>
    <row r="287" spans="1:4" x14ac:dyDescent="0.25">
      <c r="A287" t="s">
        <v>886</v>
      </c>
      <c r="B287" t="s">
        <v>865</v>
      </c>
      <c r="C287" t="s">
        <v>106</v>
      </c>
      <c r="D287" t="s">
        <v>920</v>
      </c>
    </row>
    <row r="288" spans="1:4" x14ac:dyDescent="0.25">
      <c r="A288" t="s">
        <v>886</v>
      </c>
      <c r="B288" t="s">
        <v>865</v>
      </c>
      <c r="C288" t="s">
        <v>311</v>
      </c>
      <c r="D288" t="s">
        <v>311</v>
      </c>
    </row>
    <row r="289" spans="1:4" x14ac:dyDescent="0.25">
      <c r="A289" t="s">
        <v>886</v>
      </c>
      <c r="B289" t="s">
        <v>865</v>
      </c>
      <c r="C289" t="s">
        <v>290</v>
      </c>
      <c r="D289" t="s">
        <v>381</v>
      </c>
    </row>
    <row r="290" spans="1:4" x14ac:dyDescent="0.25">
      <c r="A290" t="s">
        <v>886</v>
      </c>
      <c r="B290" t="s">
        <v>865</v>
      </c>
      <c r="C290" t="s">
        <v>203</v>
      </c>
      <c r="D290" t="s">
        <v>951</v>
      </c>
    </row>
    <row r="291" spans="1:4" x14ac:dyDescent="0.25">
      <c r="A291" t="s">
        <v>886</v>
      </c>
      <c r="B291" t="s">
        <v>865</v>
      </c>
      <c r="C291" t="s">
        <v>63</v>
      </c>
      <c r="D291" t="s">
        <v>952</v>
      </c>
    </row>
    <row r="292" spans="1:4" x14ac:dyDescent="0.25">
      <c r="A292" t="s">
        <v>886</v>
      </c>
      <c r="B292" t="s">
        <v>865</v>
      </c>
      <c r="C292" t="s">
        <v>450</v>
      </c>
      <c r="D292" t="s">
        <v>450</v>
      </c>
    </row>
    <row r="293" spans="1:4" x14ac:dyDescent="0.25">
      <c r="A293" t="s">
        <v>886</v>
      </c>
      <c r="B293" t="s">
        <v>865</v>
      </c>
      <c r="C293" t="s">
        <v>171</v>
      </c>
      <c r="D293" t="s">
        <v>953</v>
      </c>
    </row>
    <row r="294" spans="1:4" x14ac:dyDescent="0.25">
      <c r="A294" t="s">
        <v>886</v>
      </c>
      <c r="B294" t="s">
        <v>865</v>
      </c>
      <c r="C294" t="s">
        <v>52</v>
      </c>
      <c r="D294" t="s">
        <v>954</v>
      </c>
    </row>
    <row r="295" spans="1:4" x14ac:dyDescent="0.25">
      <c r="A295" t="s">
        <v>886</v>
      </c>
      <c r="B295" t="s">
        <v>865</v>
      </c>
      <c r="C295" t="s">
        <v>175</v>
      </c>
      <c r="D295" t="s">
        <v>175</v>
      </c>
    </row>
    <row r="296" spans="1:4" x14ac:dyDescent="0.25">
      <c r="A296" t="s">
        <v>886</v>
      </c>
      <c r="B296" t="s">
        <v>865</v>
      </c>
      <c r="C296" t="s">
        <v>299</v>
      </c>
      <c r="D296" t="s">
        <v>299</v>
      </c>
    </row>
    <row r="297" spans="1:4" x14ac:dyDescent="0.25">
      <c r="A297" t="s">
        <v>886</v>
      </c>
      <c r="B297" t="s">
        <v>865</v>
      </c>
      <c r="C297" t="s">
        <v>181</v>
      </c>
      <c r="D297" t="s">
        <v>181</v>
      </c>
    </row>
    <row r="298" spans="1:4" x14ac:dyDescent="0.25">
      <c r="A298" t="s">
        <v>886</v>
      </c>
      <c r="B298" t="s">
        <v>865</v>
      </c>
      <c r="C298" t="s">
        <v>50</v>
      </c>
      <c r="D298" t="s">
        <v>50</v>
      </c>
    </row>
    <row r="299" spans="1:4" x14ac:dyDescent="0.25">
      <c r="A299" t="s">
        <v>886</v>
      </c>
      <c r="B299" t="s">
        <v>865</v>
      </c>
      <c r="C299" t="s">
        <v>208</v>
      </c>
      <c r="D299" t="s">
        <v>208</v>
      </c>
    </row>
    <row r="300" spans="1:4" x14ac:dyDescent="0.25">
      <c r="A300" t="s">
        <v>865</v>
      </c>
      <c r="B300" t="s">
        <v>886</v>
      </c>
      <c r="C300" t="s">
        <v>32</v>
      </c>
      <c r="D300" t="s">
        <v>32</v>
      </c>
    </row>
    <row r="301" spans="1:4" x14ac:dyDescent="0.25">
      <c r="A301" t="s">
        <v>886</v>
      </c>
      <c r="B301" t="s">
        <v>886</v>
      </c>
      <c r="C301" t="s">
        <v>33</v>
      </c>
      <c r="D301" t="s">
        <v>33</v>
      </c>
    </row>
    <row r="302" spans="1:4" x14ac:dyDescent="0.25">
      <c r="A302" t="s">
        <v>886</v>
      </c>
      <c r="B302" t="s">
        <v>865</v>
      </c>
      <c r="C302" t="s">
        <v>180</v>
      </c>
      <c r="D302" t="s">
        <v>955</v>
      </c>
    </row>
    <row r="303" spans="1:4" x14ac:dyDescent="0.25">
      <c r="A303" t="s">
        <v>886</v>
      </c>
      <c r="B303" t="s">
        <v>865</v>
      </c>
      <c r="C303" t="s">
        <v>274</v>
      </c>
      <c r="D303" t="s">
        <v>274</v>
      </c>
    </row>
    <row r="304" spans="1:4" x14ac:dyDescent="0.25">
      <c r="A304" t="s">
        <v>886</v>
      </c>
      <c r="B304" t="s">
        <v>865</v>
      </c>
      <c r="C304" t="s">
        <v>395</v>
      </c>
      <c r="D304" t="s">
        <v>395</v>
      </c>
    </row>
    <row r="305" spans="1:4" x14ac:dyDescent="0.25">
      <c r="A305" t="s">
        <v>865</v>
      </c>
      <c r="B305" t="s">
        <v>886</v>
      </c>
      <c r="C305" t="s">
        <v>34</v>
      </c>
      <c r="D305" t="s">
        <v>879</v>
      </c>
    </row>
    <row r="306" spans="1:4" x14ac:dyDescent="0.25">
      <c r="A306" t="s">
        <v>886</v>
      </c>
      <c r="B306" t="s">
        <v>865</v>
      </c>
      <c r="C306" t="s">
        <v>84</v>
      </c>
      <c r="D306" t="s">
        <v>84</v>
      </c>
    </row>
    <row r="307" spans="1:4" x14ac:dyDescent="0.25">
      <c r="A307" t="s">
        <v>886</v>
      </c>
      <c r="B307" t="s">
        <v>865</v>
      </c>
      <c r="C307" t="s">
        <v>143</v>
      </c>
      <c r="D307" t="s">
        <v>959</v>
      </c>
    </row>
    <row r="308" spans="1:4" x14ac:dyDescent="0.25">
      <c r="A308" t="s">
        <v>886</v>
      </c>
      <c r="B308" t="s">
        <v>865</v>
      </c>
      <c r="C308" t="s">
        <v>143</v>
      </c>
      <c r="D308" t="s">
        <v>958</v>
      </c>
    </row>
    <row r="309" spans="1:4" x14ac:dyDescent="0.25">
      <c r="A309" t="s">
        <v>886</v>
      </c>
      <c r="B309" t="s">
        <v>865</v>
      </c>
      <c r="C309" t="s">
        <v>143</v>
      </c>
      <c r="D309" t="s">
        <v>214</v>
      </c>
    </row>
    <row r="310" spans="1:4" x14ac:dyDescent="0.25">
      <c r="A310" t="s">
        <v>886</v>
      </c>
      <c r="B310" t="s">
        <v>865</v>
      </c>
      <c r="C310" t="s">
        <v>143</v>
      </c>
      <c r="D310" t="s">
        <v>956</v>
      </c>
    </row>
    <row r="311" spans="1:4" x14ac:dyDescent="0.25">
      <c r="A311" t="s">
        <v>886</v>
      </c>
      <c r="B311" t="s">
        <v>865</v>
      </c>
      <c r="C311" t="s">
        <v>143</v>
      </c>
      <c r="D311" t="s">
        <v>957</v>
      </c>
    </row>
    <row r="312" spans="1:4" x14ac:dyDescent="0.25">
      <c r="A312" t="s">
        <v>886</v>
      </c>
      <c r="B312" t="s">
        <v>865</v>
      </c>
      <c r="C312" t="s">
        <v>257</v>
      </c>
      <c r="D312" t="s">
        <v>257</v>
      </c>
    </row>
    <row r="313" spans="1:4" x14ac:dyDescent="0.25">
      <c r="A313" t="s">
        <v>886</v>
      </c>
      <c r="B313" t="s">
        <v>865</v>
      </c>
      <c r="C313" t="s">
        <v>448</v>
      </c>
      <c r="D313" t="s">
        <v>448</v>
      </c>
    </row>
    <row r="314" spans="1:4" x14ac:dyDescent="0.25">
      <c r="A314" t="s">
        <v>865</v>
      </c>
      <c r="B314" t="s">
        <v>886</v>
      </c>
      <c r="C314" t="s">
        <v>35</v>
      </c>
      <c r="D314" t="s">
        <v>35</v>
      </c>
    </row>
    <row r="315" spans="1:4" x14ac:dyDescent="0.25">
      <c r="A315" t="s">
        <v>886</v>
      </c>
      <c r="B315" t="s">
        <v>865</v>
      </c>
      <c r="C315" t="s">
        <v>270</v>
      </c>
      <c r="D315" t="s">
        <v>270</v>
      </c>
    </row>
    <row r="316" spans="1:4" x14ac:dyDescent="0.25">
      <c r="A316" t="s">
        <v>886</v>
      </c>
      <c r="B316" t="s">
        <v>865</v>
      </c>
      <c r="C316" t="s">
        <v>69</v>
      </c>
      <c r="D316" t="s">
        <v>960</v>
      </c>
    </row>
    <row r="317" spans="1:4" x14ac:dyDescent="0.25">
      <c r="A317" t="s">
        <v>886</v>
      </c>
      <c r="B317" t="s">
        <v>865</v>
      </c>
      <c r="C317" t="s">
        <v>446</v>
      </c>
      <c r="D317" t="s">
        <v>446</v>
      </c>
    </row>
    <row r="318" spans="1:4" x14ac:dyDescent="0.25">
      <c r="A318" t="s">
        <v>886</v>
      </c>
      <c r="B318" t="s">
        <v>865</v>
      </c>
      <c r="C318" t="s">
        <v>377</v>
      </c>
      <c r="D318" t="s">
        <v>377</v>
      </c>
    </row>
    <row r="319" spans="1:4" x14ac:dyDescent="0.25">
      <c r="A319" t="s">
        <v>865</v>
      </c>
      <c r="B319" t="s">
        <v>886</v>
      </c>
      <c r="C319" t="s">
        <v>36</v>
      </c>
      <c r="D319" t="s">
        <v>96</v>
      </c>
    </row>
    <row r="320" spans="1:4" x14ac:dyDescent="0.25">
      <c r="A320" t="s">
        <v>865</v>
      </c>
      <c r="B320" t="s">
        <v>886</v>
      </c>
      <c r="C320" t="s">
        <v>36</v>
      </c>
      <c r="D320" t="s">
        <v>880</v>
      </c>
    </row>
    <row r="321" spans="1:4" x14ac:dyDescent="0.25">
      <c r="A321" t="s">
        <v>886</v>
      </c>
      <c r="B321" t="s">
        <v>865</v>
      </c>
      <c r="C321" t="s">
        <v>407</v>
      </c>
      <c r="D321" t="s">
        <v>961</v>
      </c>
    </row>
    <row r="322" spans="1:4" x14ac:dyDescent="0.25">
      <c r="A322" t="s">
        <v>886</v>
      </c>
      <c r="B322" t="s">
        <v>865</v>
      </c>
      <c r="C322" t="s">
        <v>416</v>
      </c>
      <c r="D322" t="s">
        <v>416</v>
      </c>
    </row>
    <row r="323" spans="1:4" x14ac:dyDescent="0.25">
      <c r="A323" t="s">
        <v>886</v>
      </c>
      <c r="B323" t="s">
        <v>865</v>
      </c>
      <c r="C323" t="s">
        <v>432</v>
      </c>
      <c r="D323" t="s">
        <v>432</v>
      </c>
    </row>
    <row r="324" spans="1:4" x14ac:dyDescent="0.25">
      <c r="A324" t="s">
        <v>886</v>
      </c>
      <c r="B324" t="s">
        <v>865</v>
      </c>
      <c r="C324" t="s">
        <v>226</v>
      </c>
      <c r="D324" t="s">
        <v>963</v>
      </c>
    </row>
    <row r="325" spans="1:4" x14ac:dyDescent="0.25">
      <c r="A325" t="s">
        <v>886</v>
      </c>
      <c r="B325" t="s">
        <v>865</v>
      </c>
      <c r="C325" t="s">
        <v>226</v>
      </c>
      <c r="D325" t="s">
        <v>962</v>
      </c>
    </row>
    <row r="326" spans="1:4" x14ac:dyDescent="0.25">
      <c r="A326" t="s">
        <v>886</v>
      </c>
      <c r="B326" t="s">
        <v>865</v>
      </c>
      <c r="C326" t="s">
        <v>207</v>
      </c>
      <c r="D326" t="s">
        <v>207</v>
      </c>
    </row>
    <row r="327" spans="1:4" x14ac:dyDescent="0.25">
      <c r="A327" t="s">
        <v>886</v>
      </c>
      <c r="B327" t="s">
        <v>865</v>
      </c>
      <c r="C327" t="s">
        <v>210</v>
      </c>
      <c r="D327" t="s">
        <v>210</v>
      </c>
    </row>
    <row r="328" spans="1:4" x14ac:dyDescent="0.25">
      <c r="A328" t="s">
        <v>886</v>
      </c>
      <c r="B328" t="s">
        <v>865</v>
      </c>
      <c r="C328" t="s">
        <v>211</v>
      </c>
      <c r="D328" t="s">
        <v>211</v>
      </c>
    </row>
    <row r="329" spans="1:4" x14ac:dyDescent="0.25">
      <c r="A329" t="s">
        <v>886</v>
      </c>
      <c r="B329" t="s">
        <v>865</v>
      </c>
      <c r="C329" t="s">
        <v>341</v>
      </c>
      <c r="D329" t="s">
        <v>341</v>
      </c>
    </row>
    <row r="330" spans="1:4" x14ac:dyDescent="0.25">
      <c r="A330" t="s">
        <v>886</v>
      </c>
      <c r="B330" t="s">
        <v>865</v>
      </c>
      <c r="C330" t="s">
        <v>192</v>
      </c>
      <c r="D330" t="s">
        <v>192</v>
      </c>
    </row>
    <row r="331" spans="1:4" x14ac:dyDescent="0.25">
      <c r="A331" t="s">
        <v>886</v>
      </c>
      <c r="B331" t="s">
        <v>865</v>
      </c>
      <c r="C331" t="s">
        <v>123</v>
      </c>
      <c r="D331" t="s">
        <v>123</v>
      </c>
    </row>
    <row r="332" spans="1:4" x14ac:dyDescent="0.25">
      <c r="A332" t="s">
        <v>886</v>
      </c>
      <c r="B332" t="s">
        <v>865</v>
      </c>
      <c r="C332" t="s">
        <v>329</v>
      </c>
      <c r="D332" t="s">
        <v>329</v>
      </c>
    </row>
    <row r="333" spans="1:4" x14ac:dyDescent="0.25">
      <c r="A333" t="s">
        <v>886</v>
      </c>
      <c r="B333" t="s">
        <v>865</v>
      </c>
      <c r="C333" t="s">
        <v>309</v>
      </c>
      <c r="D333" t="s">
        <v>309</v>
      </c>
    </row>
    <row r="334" spans="1:4" x14ac:dyDescent="0.25">
      <c r="A334" t="s">
        <v>886</v>
      </c>
      <c r="B334" t="s">
        <v>865</v>
      </c>
      <c r="C334" t="s">
        <v>336</v>
      </c>
      <c r="D334" t="s">
        <v>336</v>
      </c>
    </row>
    <row r="335" spans="1:4" x14ac:dyDescent="0.25">
      <c r="A335" t="s">
        <v>886</v>
      </c>
      <c r="B335" t="s">
        <v>865</v>
      </c>
      <c r="C335" t="s">
        <v>179</v>
      </c>
      <c r="D335" t="s">
        <v>313</v>
      </c>
    </row>
    <row r="336" spans="1:4" x14ac:dyDescent="0.25">
      <c r="A336" t="s">
        <v>886</v>
      </c>
      <c r="B336" t="s">
        <v>865</v>
      </c>
      <c r="C336" t="s">
        <v>344</v>
      </c>
      <c r="D336" t="s">
        <v>344</v>
      </c>
    </row>
    <row r="337" spans="1:4" x14ac:dyDescent="0.25">
      <c r="A337" t="s">
        <v>886</v>
      </c>
      <c r="B337" t="s">
        <v>865</v>
      </c>
      <c r="C337" t="s">
        <v>60</v>
      </c>
      <c r="D337" t="s">
        <v>60</v>
      </c>
    </row>
    <row r="338" spans="1:4" x14ac:dyDescent="0.25">
      <c r="A338" t="s">
        <v>886</v>
      </c>
      <c r="B338" t="s">
        <v>865</v>
      </c>
      <c r="C338" t="s">
        <v>230</v>
      </c>
      <c r="D338" t="s">
        <v>230</v>
      </c>
    </row>
    <row r="339" spans="1:4" x14ac:dyDescent="0.25">
      <c r="A339" t="s">
        <v>886</v>
      </c>
      <c r="B339" t="s">
        <v>865</v>
      </c>
      <c r="C339" t="s">
        <v>327</v>
      </c>
      <c r="D339" t="s">
        <v>327</v>
      </c>
    </row>
    <row r="340" spans="1:4" x14ac:dyDescent="0.25">
      <c r="A340" t="s">
        <v>886</v>
      </c>
      <c r="B340" t="s">
        <v>865</v>
      </c>
      <c r="C340" t="s">
        <v>334</v>
      </c>
      <c r="D340" t="s">
        <v>334</v>
      </c>
    </row>
    <row r="341" spans="1:4" x14ac:dyDescent="0.25">
      <c r="A341" t="s">
        <v>886</v>
      </c>
      <c r="B341" t="s">
        <v>865</v>
      </c>
      <c r="C341" t="s">
        <v>323</v>
      </c>
      <c r="D341" t="s">
        <v>323</v>
      </c>
    </row>
    <row r="342" spans="1:4" x14ac:dyDescent="0.25">
      <c r="A342" t="s">
        <v>886</v>
      </c>
      <c r="B342" t="s">
        <v>886</v>
      </c>
      <c r="C342" t="s">
        <v>37</v>
      </c>
      <c r="D342" t="s">
        <v>37</v>
      </c>
    </row>
    <row r="343" spans="1:4" x14ac:dyDescent="0.25">
      <c r="A343" t="s">
        <v>886</v>
      </c>
      <c r="B343" t="s">
        <v>865</v>
      </c>
      <c r="C343" t="s">
        <v>66</v>
      </c>
      <c r="D343" t="s">
        <v>66</v>
      </c>
    </row>
    <row r="344" spans="1:4" x14ac:dyDescent="0.25">
      <c r="A344" t="s">
        <v>886</v>
      </c>
      <c r="B344" t="s">
        <v>865</v>
      </c>
      <c r="C344" t="s">
        <v>439</v>
      </c>
      <c r="D344" t="s">
        <v>439</v>
      </c>
    </row>
    <row r="345" spans="1:4" x14ac:dyDescent="0.25">
      <c r="A345" t="s">
        <v>886</v>
      </c>
      <c r="B345" t="s">
        <v>865</v>
      </c>
      <c r="C345" t="s">
        <v>111</v>
      </c>
      <c r="D345" t="s">
        <v>111</v>
      </c>
    </row>
    <row r="346" spans="1:4" x14ac:dyDescent="0.25">
      <c r="A346" t="s">
        <v>886</v>
      </c>
      <c r="B346" t="s">
        <v>865</v>
      </c>
      <c r="C346" t="s">
        <v>252</v>
      </c>
      <c r="D346" t="s">
        <v>252</v>
      </c>
    </row>
    <row r="347" spans="1:4" x14ac:dyDescent="0.25">
      <c r="A347" t="s">
        <v>886</v>
      </c>
      <c r="B347" t="s">
        <v>865</v>
      </c>
      <c r="C347" t="s">
        <v>379</v>
      </c>
      <c r="D347" t="s">
        <v>379</v>
      </c>
    </row>
    <row r="348" spans="1:4" x14ac:dyDescent="0.25">
      <c r="A348" t="s">
        <v>886</v>
      </c>
      <c r="B348" t="s">
        <v>865</v>
      </c>
      <c r="C348" t="s">
        <v>386</v>
      </c>
      <c r="D348" t="s">
        <v>386</v>
      </c>
    </row>
    <row r="349" spans="1:4" x14ac:dyDescent="0.25">
      <c r="A349" t="s">
        <v>865</v>
      </c>
      <c r="B349" t="s">
        <v>886</v>
      </c>
      <c r="C349" t="s">
        <v>38</v>
      </c>
      <c r="D349" t="s">
        <v>38</v>
      </c>
    </row>
    <row r="350" spans="1:4" x14ac:dyDescent="0.25">
      <c r="A350" t="s">
        <v>886</v>
      </c>
      <c r="B350" t="s">
        <v>865</v>
      </c>
      <c r="C350" t="s">
        <v>222</v>
      </c>
      <c r="D350" t="s">
        <v>966</v>
      </c>
    </row>
    <row r="351" spans="1:4" x14ac:dyDescent="0.25">
      <c r="A351" t="s">
        <v>886</v>
      </c>
      <c r="B351" t="s">
        <v>865</v>
      </c>
      <c r="C351" t="s">
        <v>222</v>
      </c>
      <c r="D351" t="s">
        <v>965</v>
      </c>
    </row>
    <row r="352" spans="1:4" x14ac:dyDescent="0.25">
      <c r="A352" t="s">
        <v>886</v>
      </c>
      <c r="B352" t="s">
        <v>865</v>
      </c>
      <c r="C352" t="s">
        <v>222</v>
      </c>
      <c r="D352" t="s">
        <v>964</v>
      </c>
    </row>
    <row r="353" spans="1:4" x14ac:dyDescent="0.25">
      <c r="A353" t="s">
        <v>886</v>
      </c>
      <c r="B353" t="s">
        <v>865</v>
      </c>
      <c r="C353" t="s">
        <v>417</v>
      </c>
      <c r="D353" t="s">
        <v>417</v>
      </c>
    </row>
    <row r="354" spans="1:4" x14ac:dyDescent="0.25">
      <c r="A354" t="s">
        <v>886</v>
      </c>
      <c r="B354" t="s">
        <v>865</v>
      </c>
      <c r="C354" t="s">
        <v>420</v>
      </c>
      <c r="D354" t="s">
        <v>420</v>
      </c>
    </row>
    <row r="355" spans="1:4" x14ac:dyDescent="0.25">
      <c r="A355" t="s">
        <v>886</v>
      </c>
      <c r="B355" t="s">
        <v>865</v>
      </c>
      <c r="C355" t="s">
        <v>396</v>
      </c>
      <c r="D355" t="s">
        <v>396</v>
      </c>
    </row>
    <row r="356" spans="1:4" x14ac:dyDescent="0.25">
      <c r="A356" t="s">
        <v>886</v>
      </c>
      <c r="B356" t="s">
        <v>865</v>
      </c>
      <c r="C356" t="s">
        <v>444</v>
      </c>
      <c r="D356" t="s">
        <v>444</v>
      </c>
    </row>
    <row r="357" spans="1:4" x14ac:dyDescent="0.25">
      <c r="A357" t="s">
        <v>886</v>
      </c>
      <c r="B357" t="s">
        <v>865</v>
      </c>
      <c r="C357" t="s">
        <v>236</v>
      </c>
      <c r="D357" t="s">
        <v>236</v>
      </c>
    </row>
    <row r="358" spans="1:4" x14ac:dyDescent="0.25">
      <c r="A358" t="s">
        <v>886</v>
      </c>
      <c r="B358" t="s">
        <v>865</v>
      </c>
      <c r="C358" t="s">
        <v>191</v>
      </c>
      <c r="D358" t="s">
        <v>191</v>
      </c>
    </row>
    <row r="359" spans="1:4" x14ac:dyDescent="0.25">
      <c r="A359" t="s">
        <v>886</v>
      </c>
      <c r="B359" t="s">
        <v>865</v>
      </c>
      <c r="C359" t="s">
        <v>126</v>
      </c>
      <c r="D359" t="s">
        <v>126</v>
      </c>
    </row>
    <row r="360" spans="1:4" x14ac:dyDescent="0.25">
      <c r="A360" t="s">
        <v>886</v>
      </c>
      <c r="B360" t="s">
        <v>865</v>
      </c>
      <c r="C360" t="s">
        <v>57</v>
      </c>
      <c r="D360" t="s">
        <v>57</v>
      </c>
    </row>
    <row r="361" spans="1:4" x14ac:dyDescent="0.25">
      <c r="A361" t="s">
        <v>886</v>
      </c>
      <c r="B361" t="s">
        <v>865</v>
      </c>
      <c r="C361" t="s">
        <v>186</v>
      </c>
      <c r="D361" t="s">
        <v>186</v>
      </c>
    </row>
    <row r="362" spans="1:4" x14ac:dyDescent="0.25">
      <c r="A362" t="s">
        <v>886</v>
      </c>
      <c r="B362" t="s">
        <v>865</v>
      </c>
      <c r="C362" t="s">
        <v>54</v>
      </c>
      <c r="D362" t="s">
        <v>54</v>
      </c>
    </row>
    <row r="363" spans="1:4" x14ac:dyDescent="0.25">
      <c r="A363" t="s">
        <v>886</v>
      </c>
      <c r="B363" t="s">
        <v>865</v>
      </c>
      <c r="C363" t="s">
        <v>322</v>
      </c>
      <c r="D363" t="s">
        <v>322</v>
      </c>
    </row>
    <row r="364" spans="1:4" x14ac:dyDescent="0.25">
      <c r="A364" t="s">
        <v>886</v>
      </c>
      <c r="B364" t="s">
        <v>865</v>
      </c>
      <c r="C364" t="s">
        <v>72</v>
      </c>
      <c r="D364" t="s">
        <v>72</v>
      </c>
    </row>
    <row r="365" spans="1:4" x14ac:dyDescent="0.25">
      <c r="A365" t="s">
        <v>886</v>
      </c>
      <c r="B365" t="s">
        <v>865</v>
      </c>
      <c r="C365" t="s">
        <v>223</v>
      </c>
      <c r="D365" t="s">
        <v>223</v>
      </c>
    </row>
    <row r="366" spans="1:4" x14ac:dyDescent="0.25">
      <c r="A366" t="s">
        <v>886</v>
      </c>
      <c r="B366" t="s">
        <v>865</v>
      </c>
      <c r="C366" t="s">
        <v>351</v>
      </c>
      <c r="D366" t="s">
        <v>351</v>
      </c>
    </row>
    <row r="367" spans="1:4" x14ac:dyDescent="0.25">
      <c r="A367" t="s">
        <v>886</v>
      </c>
      <c r="B367" t="s">
        <v>865</v>
      </c>
      <c r="C367" t="s">
        <v>251</v>
      </c>
      <c r="D367" t="s">
        <v>251</v>
      </c>
    </row>
    <row r="368" spans="1:4" x14ac:dyDescent="0.25">
      <c r="A368" t="s">
        <v>886</v>
      </c>
      <c r="B368" t="s">
        <v>865</v>
      </c>
      <c r="C368" t="s">
        <v>240</v>
      </c>
      <c r="D368" t="s">
        <v>240</v>
      </c>
    </row>
    <row r="369" spans="1:4" x14ac:dyDescent="0.25">
      <c r="A369" t="s">
        <v>886</v>
      </c>
      <c r="B369" t="s">
        <v>865</v>
      </c>
      <c r="C369" t="s">
        <v>260</v>
      </c>
      <c r="D369" t="s">
        <v>260</v>
      </c>
    </row>
    <row r="370" spans="1:4" x14ac:dyDescent="0.25">
      <c r="A370" t="s">
        <v>886</v>
      </c>
      <c r="B370" t="s">
        <v>865</v>
      </c>
      <c r="C370" t="s">
        <v>189</v>
      </c>
      <c r="D370" t="s">
        <v>189</v>
      </c>
    </row>
    <row r="371" spans="1:4" x14ac:dyDescent="0.25">
      <c r="A371" t="s">
        <v>886</v>
      </c>
      <c r="B371" t="s">
        <v>865</v>
      </c>
      <c r="C371" t="s">
        <v>302</v>
      </c>
      <c r="D371" t="s">
        <v>302</v>
      </c>
    </row>
    <row r="372" spans="1:4" x14ac:dyDescent="0.25">
      <c r="A372" t="s">
        <v>886</v>
      </c>
      <c r="B372" t="s">
        <v>865</v>
      </c>
      <c r="C372" t="s">
        <v>276</v>
      </c>
      <c r="D372" t="s">
        <v>276</v>
      </c>
    </row>
    <row r="373" spans="1:4" x14ac:dyDescent="0.25">
      <c r="A373" t="s">
        <v>886</v>
      </c>
      <c r="B373" t="s">
        <v>865</v>
      </c>
      <c r="C373" t="s">
        <v>359</v>
      </c>
      <c r="D373" t="s">
        <v>359</v>
      </c>
    </row>
    <row r="374" spans="1:4" x14ac:dyDescent="0.25">
      <c r="A374" t="s">
        <v>886</v>
      </c>
      <c r="B374" t="s">
        <v>865</v>
      </c>
      <c r="C374" t="s">
        <v>440</v>
      </c>
      <c r="D374" t="s">
        <v>440</v>
      </c>
    </row>
    <row r="375" spans="1:4" x14ac:dyDescent="0.25">
      <c r="A375" t="s">
        <v>886</v>
      </c>
      <c r="B375" t="s">
        <v>865</v>
      </c>
      <c r="C375" t="s">
        <v>321</v>
      </c>
      <c r="D375" t="s">
        <v>321</v>
      </c>
    </row>
    <row r="376" spans="1:4" x14ac:dyDescent="0.25">
      <c r="A376" t="s">
        <v>886</v>
      </c>
      <c r="B376" t="s">
        <v>865</v>
      </c>
      <c r="C376" t="s">
        <v>246</v>
      </c>
      <c r="D376" t="s">
        <v>246</v>
      </c>
    </row>
    <row r="377" spans="1:4" x14ac:dyDescent="0.25">
      <c r="A377" t="s">
        <v>886</v>
      </c>
      <c r="B377" t="s">
        <v>865</v>
      </c>
      <c r="C377" t="s">
        <v>51</v>
      </c>
      <c r="D377" t="s">
        <v>967</v>
      </c>
    </row>
    <row r="378" spans="1:4" x14ac:dyDescent="0.25">
      <c r="A378" t="s">
        <v>886</v>
      </c>
      <c r="B378" t="s">
        <v>865</v>
      </c>
      <c r="C378" t="s">
        <v>199</v>
      </c>
      <c r="D378" t="s">
        <v>968</v>
      </c>
    </row>
    <row r="379" spans="1:4" x14ac:dyDescent="0.25">
      <c r="A379" t="s">
        <v>886</v>
      </c>
      <c r="B379" t="s">
        <v>865</v>
      </c>
      <c r="C379" t="s">
        <v>117</v>
      </c>
      <c r="D379" t="s">
        <v>969</v>
      </c>
    </row>
    <row r="380" spans="1:4" x14ac:dyDescent="0.25">
      <c r="A380" t="s">
        <v>886</v>
      </c>
      <c r="B380" t="s">
        <v>886</v>
      </c>
      <c r="C380" t="s">
        <v>39</v>
      </c>
      <c r="D380" t="s">
        <v>970</v>
      </c>
    </row>
    <row r="381" spans="1:4" x14ac:dyDescent="0.25">
      <c r="A381" t="s">
        <v>886</v>
      </c>
      <c r="B381" t="s">
        <v>865</v>
      </c>
      <c r="C381" t="s">
        <v>328</v>
      </c>
      <c r="D381" t="s">
        <v>328</v>
      </c>
    </row>
    <row r="382" spans="1:4" x14ac:dyDescent="0.25">
      <c r="A382" t="s">
        <v>886</v>
      </c>
      <c r="B382" t="s">
        <v>865</v>
      </c>
      <c r="C382" t="s">
        <v>272</v>
      </c>
      <c r="D382" t="s">
        <v>971</v>
      </c>
    </row>
    <row r="383" spans="1:4" x14ac:dyDescent="0.25">
      <c r="A383" t="s">
        <v>886</v>
      </c>
      <c r="B383" t="s">
        <v>886</v>
      </c>
      <c r="C383" t="s">
        <v>40</v>
      </c>
      <c r="D383" t="s">
        <v>40</v>
      </c>
    </row>
    <row r="384" spans="1:4" x14ac:dyDescent="0.25">
      <c r="A384" t="s">
        <v>886</v>
      </c>
      <c r="B384" t="s">
        <v>865</v>
      </c>
      <c r="C384" t="s">
        <v>59</v>
      </c>
      <c r="D384" t="s">
        <v>59</v>
      </c>
    </row>
    <row r="385" spans="1:4" x14ac:dyDescent="0.25">
      <c r="A385" t="s">
        <v>886</v>
      </c>
      <c r="B385" t="s">
        <v>865</v>
      </c>
      <c r="C385" t="s">
        <v>325</v>
      </c>
      <c r="D385" t="s">
        <v>325</v>
      </c>
    </row>
    <row r="386" spans="1:4" x14ac:dyDescent="0.25">
      <c r="A386" t="s">
        <v>886</v>
      </c>
      <c r="B386" t="s">
        <v>865</v>
      </c>
      <c r="C386" t="s">
        <v>268</v>
      </c>
      <c r="D386" t="s">
        <v>268</v>
      </c>
    </row>
    <row r="387" spans="1:4" x14ac:dyDescent="0.25">
      <c r="A387" t="s">
        <v>886</v>
      </c>
      <c r="B387" t="s">
        <v>865</v>
      </c>
      <c r="C387" t="s">
        <v>209</v>
      </c>
      <c r="D387" t="s">
        <v>209</v>
      </c>
    </row>
    <row r="388" spans="1:4" x14ac:dyDescent="0.25">
      <c r="A388" t="s">
        <v>886</v>
      </c>
      <c r="B388" t="s">
        <v>865</v>
      </c>
      <c r="C388" t="s">
        <v>120</v>
      </c>
      <c r="D388" t="s">
        <v>120</v>
      </c>
    </row>
    <row r="389" spans="1:4" x14ac:dyDescent="0.25">
      <c r="A389" t="s">
        <v>886</v>
      </c>
      <c r="B389" t="s">
        <v>865</v>
      </c>
      <c r="C389" t="s">
        <v>408</v>
      </c>
      <c r="D389" t="s">
        <v>408</v>
      </c>
    </row>
    <row r="390" spans="1:4" x14ac:dyDescent="0.25">
      <c r="A390" t="s">
        <v>886</v>
      </c>
      <c r="B390" t="s">
        <v>865</v>
      </c>
      <c r="C390" t="s">
        <v>190</v>
      </c>
      <c r="D390" t="s">
        <v>190</v>
      </c>
    </row>
    <row r="391" spans="1:4" x14ac:dyDescent="0.25">
      <c r="A391" t="s">
        <v>886</v>
      </c>
      <c r="B391" t="s">
        <v>865</v>
      </c>
      <c r="C391" t="s">
        <v>124</v>
      </c>
      <c r="D391" t="s">
        <v>423</v>
      </c>
    </row>
    <row r="392" spans="1:4" x14ac:dyDescent="0.25">
      <c r="A392" t="s">
        <v>886</v>
      </c>
      <c r="B392" t="s">
        <v>865</v>
      </c>
      <c r="C392" t="s">
        <v>368</v>
      </c>
      <c r="D392" t="s">
        <v>368</v>
      </c>
    </row>
    <row r="393" spans="1:4" x14ac:dyDescent="0.25">
      <c r="A393" t="s">
        <v>886</v>
      </c>
      <c r="B393" t="s">
        <v>865</v>
      </c>
      <c r="C393" t="s">
        <v>425</v>
      </c>
      <c r="D393" t="s">
        <v>425</v>
      </c>
    </row>
    <row r="394" spans="1:4" x14ac:dyDescent="0.25">
      <c r="A394" t="s">
        <v>886</v>
      </c>
      <c r="B394" t="s">
        <v>865</v>
      </c>
      <c r="C394" t="s">
        <v>431</v>
      </c>
      <c r="D394" t="s">
        <v>431</v>
      </c>
    </row>
    <row r="395" spans="1:4" x14ac:dyDescent="0.25">
      <c r="A395" t="s">
        <v>886</v>
      </c>
      <c r="B395" t="s">
        <v>865</v>
      </c>
      <c r="C395" t="s">
        <v>347</v>
      </c>
      <c r="D395" t="s">
        <v>347</v>
      </c>
    </row>
    <row r="396" spans="1:4" x14ac:dyDescent="0.25">
      <c r="A396" t="s">
        <v>886</v>
      </c>
      <c r="B396" t="s">
        <v>865</v>
      </c>
      <c r="C396" t="s">
        <v>81</v>
      </c>
      <c r="D396" t="s">
        <v>81</v>
      </c>
    </row>
    <row r="397" spans="1:4" x14ac:dyDescent="0.25">
      <c r="A397" t="s">
        <v>886</v>
      </c>
      <c r="B397" t="s">
        <v>865</v>
      </c>
      <c r="C397" t="s">
        <v>114</v>
      </c>
      <c r="D397" t="s">
        <v>114</v>
      </c>
    </row>
    <row r="398" spans="1:4" x14ac:dyDescent="0.25">
      <c r="A398" t="s">
        <v>886</v>
      </c>
      <c r="B398" t="s">
        <v>865</v>
      </c>
      <c r="C398" t="s">
        <v>165</v>
      </c>
      <c r="D398" t="s">
        <v>972</v>
      </c>
    </row>
    <row r="399" spans="1:4" x14ac:dyDescent="0.25">
      <c r="A399" t="s">
        <v>886</v>
      </c>
      <c r="B399" t="s">
        <v>865</v>
      </c>
      <c r="C399" t="s">
        <v>150</v>
      </c>
      <c r="D399" t="s">
        <v>150</v>
      </c>
    </row>
    <row r="400" spans="1:4" x14ac:dyDescent="0.25">
      <c r="A400" t="s">
        <v>886</v>
      </c>
      <c r="B400" t="s">
        <v>865</v>
      </c>
      <c r="C400" t="s">
        <v>108</v>
      </c>
      <c r="D400" t="s">
        <v>108</v>
      </c>
    </row>
    <row r="401" spans="1:4" x14ac:dyDescent="0.25">
      <c r="A401" t="s">
        <v>886</v>
      </c>
      <c r="B401" t="s">
        <v>865</v>
      </c>
      <c r="C401" t="s">
        <v>93</v>
      </c>
      <c r="D401" t="s">
        <v>973</v>
      </c>
    </row>
    <row r="402" spans="1:4" x14ac:dyDescent="0.25">
      <c r="A402" t="s">
        <v>886</v>
      </c>
      <c r="B402" t="s">
        <v>865</v>
      </c>
      <c r="C402" t="s">
        <v>291</v>
      </c>
      <c r="D402" t="s">
        <v>291</v>
      </c>
    </row>
    <row r="403" spans="1:4" x14ac:dyDescent="0.25">
      <c r="A403" t="s">
        <v>886</v>
      </c>
      <c r="B403" t="s">
        <v>865</v>
      </c>
      <c r="C403" t="s">
        <v>364</v>
      </c>
      <c r="D403" t="s">
        <v>364</v>
      </c>
    </row>
    <row r="404" spans="1:4" x14ac:dyDescent="0.25">
      <c r="A404" t="s">
        <v>886</v>
      </c>
      <c r="B404" t="s">
        <v>886</v>
      </c>
      <c r="C404" t="s">
        <v>41</v>
      </c>
      <c r="D404" t="s">
        <v>974</v>
      </c>
    </row>
    <row r="405" spans="1:4" x14ac:dyDescent="0.25">
      <c r="A405" t="s">
        <v>886</v>
      </c>
      <c r="B405" t="s">
        <v>865</v>
      </c>
      <c r="C405" t="s">
        <v>217</v>
      </c>
      <c r="D405" t="s">
        <v>217</v>
      </c>
    </row>
    <row r="406" spans="1:4" x14ac:dyDescent="0.25">
      <c r="A406" t="s">
        <v>886</v>
      </c>
      <c r="B406" t="s">
        <v>865</v>
      </c>
      <c r="C406" t="s">
        <v>289</v>
      </c>
      <c r="D406" t="s">
        <v>289</v>
      </c>
    </row>
    <row r="407" spans="1:4" x14ac:dyDescent="0.25">
      <c r="A407" t="s">
        <v>886</v>
      </c>
      <c r="B407" t="s">
        <v>865</v>
      </c>
      <c r="C407" t="s">
        <v>400</v>
      </c>
      <c r="D407" t="s">
        <v>400</v>
      </c>
    </row>
    <row r="408" spans="1:4" x14ac:dyDescent="0.25">
      <c r="A408" t="s">
        <v>886</v>
      </c>
      <c r="B408" t="s">
        <v>865</v>
      </c>
      <c r="C408" t="s">
        <v>401</v>
      </c>
      <c r="D408" t="s">
        <v>975</v>
      </c>
    </row>
    <row r="409" spans="1:4" x14ac:dyDescent="0.25">
      <c r="A409" t="s">
        <v>886</v>
      </c>
      <c r="B409" t="s">
        <v>865</v>
      </c>
      <c r="C409" t="s">
        <v>401</v>
      </c>
      <c r="D409" t="s">
        <v>976</v>
      </c>
    </row>
    <row r="410" spans="1:4" x14ac:dyDescent="0.25">
      <c r="A410" t="s">
        <v>886</v>
      </c>
      <c r="B410" t="s">
        <v>865</v>
      </c>
      <c r="C410" t="s">
        <v>399</v>
      </c>
      <c r="D410" t="s">
        <v>399</v>
      </c>
    </row>
    <row r="411" spans="1:4" x14ac:dyDescent="0.25">
      <c r="A411" t="s">
        <v>865</v>
      </c>
      <c r="B411" t="s">
        <v>886</v>
      </c>
      <c r="C411" t="s">
        <v>42</v>
      </c>
      <c r="D411" t="s">
        <v>881</v>
      </c>
    </row>
    <row r="412" spans="1:4" x14ac:dyDescent="0.25">
      <c r="A412" t="s">
        <v>886</v>
      </c>
      <c r="B412" t="s">
        <v>865</v>
      </c>
      <c r="C412" t="s">
        <v>216</v>
      </c>
      <c r="D412" t="s">
        <v>216</v>
      </c>
    </row>
    <row r="413" spans="1:4" x14ac:dyDescent="0.25">
      <c r="A413" t="s">
        <v>865</v>
      </c>
      <c r="B413" t="s">
        <v>886</v>
      </c>
      <c r="C413" t="s">
        <v>43</v>
      </c>
      <c r="D413" t="s">
        <v>43</v>
      </c>
    </row>
    <row r="414" spans="1:4" x14ac:dyDescent="0.25">
      <c r="A414" t="s">
        <v>886</v>
      </c>
      <c r="B414" t="s">
        <v>865</v>
      </c>
      <c r="C414" t="s">
        <v>152</v>
      </c>
      <c r="D414" t="s">
        <v>152</v>
      </c>
    </row>
    <row r="415" spans="1:4" x14ac:dyDescent="0.25">
      <c r="A415" t="s">
        <v>886</v>
      </c>
      <c r="B415" t="s">
        <v>865</v>
      </c>
      <c r="C415" t="s">
        <v>82</v>
      </c>
      <c r="D415" t="s">
        <v>82</v>
      </c>
    </row>
    <row r="416" spans="1:4" x14ac:dyDescent="0.25">
      <c r="A416" t="s">
        <v>886</v>
      </c>
      <c r="B416" t="s">
        <v>865</v>
      </c>
      <c r="C416" t="s">
        <v>224</v>
      </c>
      <c r="D416" t="s">
        <v>224</v>
      </c>
    </row>
    <row r="417" spans="1:4" x14ac:dyDescent="0.25">
      <c r="A417" t="s">
        <v>886</v>
      </c>
      <c r="B417" t="s">
        <v>865</v>
      </c>
      <c r="C417" t="s">
        <v>363</v>
      </c>
      <c r="D417" t="s">
        <v>363</v>
      </c>
    </row>
    <row r="418" spans="1:4" x14ac:dyDescent="0.25">
      <c r="A418" t="s">
        <v>886</v>
      </c>
      <c r="B418" t="s">
        <v>865</v>
      </c>
      <c r="C418" t="s">
        <v>360</v>
      </c>
      <c r="D418" t="s">
        <v>360</v>
      </c>
    </row>
    <row r="419" spans="1:4" x14ac:dyDescent="0.25">
      <c r="A419" t="s">
        <v>886</v>
      </c>
      <c r="B419" t="s">
        <v>865</v>
      </c>
      <c r="C419" t="s">
        <v>184</v>
      </c>
      <c r="D419" t="s">
        <v>184</v>
      </c>
    </row>
    <row r="420" spans="1:4" x14ac:dyDescent="0.25">
      <c r="A420" t="s">
        <v>886</v>
      </c>
      <c r="B420" t="s">
        <v>865</v>
      </c>
      <c r="C420" t="s">
        <v>286</v>
      </c>
      <c r="D420" t="s">
        <v>286</v>
      </c>
    </row>
    <row r="421" spans="1:4" x14ac:dyDescent="0.25">
      <c r="A421" t="s">
        <v>886</v>
      </c>
      <c r="B421" t="s">
        <v>865</v>
      </c>
      <c r="C421" t="s">
        <v>79</v>
      </c>
      <c r="D421" t="s">
        <v>79</v>
      </c>
    </row>
    <row r="422" spans="1:4" x14ac:dyDescent="0.25">
      <c r="A422" t="s">
        <v>886</v>
      </c>
      <c r="B422" t="s">
        <v>865</v>
      </c>
      <c r="C422" t="s">
        <v>238</v>
      </c>
      <c r="D422" t="s">
        <v>238</v>
      </c>
    </row>
    <row r="423" spans="1:4" x14ac:dyDescent="0.25">
      <c r="A423" t="s">
        <v>865</v>
      </c>
      <c r="B423" t="s">
        <v>886</v>
      </c>
      <c r="C423" t="s">
        <v>44</v>
      </c>
      <c r="D423" t="s">
        <v>44</v>
      </c>
    </row>
    <row r="424" spans="1:4" x14ac:dyDescent="0.25">
      <c r="A424" t="s">
        <v>886</v>
      </c>
      <c r="B424" t="s">
        <v>865</v>
      </c>
      <c r="C424" t="s">
        <v>97</v>
      </c>
      <c r="D424" t="s">
        <v>97</v>
      </c>
    </row>
    <row r="425" spans="1:4" x14ac:dyDescent="0.25">
      <c r="A425" t="s">
        <v>886</v>
      </c>
      <c r="B425" t="s">
        <v>865</v>
      </c>
      <c r="C425" t="s">
        <v>156</v>
      </c>
      <c r="D425" t="s">
        <v>906</v>
      </c>
    </row>
    <row r="426" spans="1:4" x14ac:dyDescent="0.25">
      <c r="A426" t="s">
        <v>886</v>
      </c>
      <c r="B426" t="s">
        <v>865</v>
      </c>
      <c r="C426" t="s">
        <v>229</v>
      </c>
      <c r="D426" t="s">
        <v>229</v>
      </c>
    </row>
    <row r="427" spans="1:4" x14ac:dyDescent="0.25">
      <c r="A427" t="s">
        <v>886</v>
      </c>
      <c r="B427" t="s">
        <v>865</v>
      </c>
      <c r="C427" t="s">
        <v>188</v>
      </c>
      <c r="D427" t="s">
        <v>188</v>
      </c>
    </row>
    <row r="428" spans="1:4" x14ac:dyDescent="0.25">
      <c r="A428" t="s">
        <v>886</v>
      </c>
      <c r="B428" t="s">
        <v>865</v>
      </c>
      <c r="C428" t="s">
        <v>225</v>
      </c>
      <c r="D428" t="s">
        <v>225</v>
      </c>
    </row>
    <row r="429" spans="1:4" x14ac:dyDescent="0.25">
      <c r="A429" t="s">
        <v>886</v>
      </c>
      <c r="B429" t="s">
        <v>865</v>
      </c>
      <c r="C429" t="s">
        <v>221</v>
      </c>
      <c r="D429" t="s">
        <v>221</v>
      </c>
    </row>
    <row r="430" spans="1:4" x14ac:dyDescent="0.25">
      <c r="A430" t="s">
        <v>886</v>
      </c>
      <c r="B430" t="s">
        <v>865</v>
      </c>
      <c r="C430" t="s">
        <v>398</v>
      </c>
      <c r="D430" t="s">
        <v>398</v>
      </c>
    </row>
    <row r="431" spans="1:4" x14ac:dyDescent="0.25">
      <c r="A431" t="s">
        <v>886</v>
      </c>
      <c r="B431" t="s">
        <v>865</v>
      </c>
      <c r="C431" t="s">
        <v>405</v>
      </c>
      <c r="D431" t="s">
        <v>405</v>
      </c>
    </row>
    <row r="432" spans="1:4" x14ac:dyDescent="0.25">
      <c r="A432" t="s">
        <v>886</v>
      </c>
      <c r="B432" t="s">
        <v>865</v>
      </c>
      <c r="C432" t="s">
        <v>284</v>
      </c>
      <c r="D432" t="s">
        <v>284</v>
      </c>
    </row>
    <row r="433" spans="1:4" x14ac:dyDescent="0.25">
      <c r="A433" t="s">
        <v>886</v>
      </c>
      <c r="B433" t="s">
        <v>865</v>
      </c>
      <c r="C433" t="s">
        <v>218</v>
      </c>
      <c r="D433" t="s">
        <v>218</v>
      </c>
    </row>
    <row r="434" spans="1:4" x14ac:dyDescent="0.25">
      <c r="A434" t="s">
        <v>886</v>
      </c>
      <c r="B434" t="s">
        <v>865</v>
      </c>
      <c r="C434" t="s">
        <v>237</v>
      </c>
      <c r="D434" t="s">
        <v>237</v>
      </c>
    </row>
    <row r="435" spans="1:4" x14ac:dyDescent="0.25">
      <c r="A435" t="s">
        <v>886</v>
      </c>
      <c r="B435" t="s">
        <v>865</v>
      </c>
      <c r="C435" t="s">
        <v>422</v>
      </c>
      <c r="D435" t="s">
        <v>422</v>
      </c>
    </row>
    <row r="436" spans="1:4" x14ac:dyDescent="0.25">
      <c r="A436" t="s">
        <v>886</v>
      </c>
      <c r="B436" t="s">
        <v>865</v>
      </c>
      <c r="C436" t="s">
        <v>354</v>
      </c>
      <c r="D436" t="s">
        <v>354</v>
      </c>
    </row>
    <row r="437" spans="1:4" x14ac:dyDescent="0.25">
      <c r="A437" t="s">
        <v>886</v>
      </c>
      <c r="B437" t="s">
        <v>865</v>
      </c>
      <c r="C437" t="s">
        <v>185</v>
      </c>
      <c r="D437" t="s">
        <v>185</v>
      </c>
    </row>
    <row r="438" spans="1:4" x14ac:dyDescent="0.25">
      <c r="A438" t="s">
        <v>886</v>
      </c>
      <c r="B438" t="s">
        <v>865</v>
      </c>
      <c r="C438" t="s">
        <v>247</v>
      </c>
      <c r="D438" t="s">
        <v>867</v>
      </c>
    </row>
    <row r="439" spans="1:4" x14ac:dyDescent="0.25">
      <c r="A439" t="s">
        <v>886</v>
      </c>
      <c r="B439" t="s">
        <v>865</v>
      </c>
      <c r="C439" t="s">
        <v>373</v>
      </c>
      <c r="D439" t="s">
        <v>977</v>
      </c>
    </row>
    <row r="440" spans="1:4" x14ac:dyDescent="0.25">
      <c r="A440" t="s">
        <v>886</v>
      </c>
      <c r="B440" t="s">
        <v>865</v>
      </c>
      <c r="C440" t="s">
        <v>174</v>
      </c>
      <c r="D440" t="s">
        <v>454</v>
      </c>
    </row>
    <row r="441" spans="1:4" x14ac:dyDescent="0.25">
      <c r="A441" t="s">
        <v>886</v>
      </c>
      <c r="B441" t="s">
        <v>865</v>
      </c>
      <c r="C441" t="s">
        <v>337</v>
      </c>
      <c r="D441" t="s">
        <v>337</v>
      </c>
    </row>
    <row r="442" spans="1:4" x14ac:dyDescent="0.25">
      <c r="A442" t="s">
        <v>886</v>
      </c>
      <c r="B442" t="s">
        <v>865</v>
      </c>
      <c r="C442" t="s">
        <v>101</v>
      </c>
      <c r="D442" t="s">
        <v>101</v>
      </c>
    </row>
    <row r="443" spans="1:4" x14ac:dyDescent="0.25">
      <c r="A443" t="s">
        <v>886</v>
      </c>
      <c r="B443" t="s">
        <v>865</v>
      </c>
      <c r="C443" t="s">
        <v>161</v>
      </c>
      <c r="D443" t="s">
        <v>978</v>
      </c>
    </row>
    <row r="444" spans="1:4" x14ac:dyDescent="0.25">
      <c r="A444" t="s">
        <v>886</v>
      </c>
      <c r="B444" t="s">
        <v>865</v>
      </c>
      <c r="C444" t="s">
        <v>161</v>
      </c>
      <c r="D444" t="s">
        <v>980</v>
      </c>
    </row>
    <row r="445" spans="1:4" x14ac:dyDescent="0.25">
      <c r="A445" t="s">
        <v>886</v>
      </c>
      <c r="B445" t="s">
        <v>865</v>
      </c>
      <c r="C445" t="s">
        <v>161</v>
      </c>
      <c r="D445" t="s">
        <v>314</v>
      </c>
    </row>
    <row r="446" spans="1:4" x14ac:dyDescent="0.25">
      <c r="A446" t="s">
        <v>886</v>
      </c>
      <c r="B446" t="s">
        <v>865</v>
      </c>
      <c r="C446" t="s">
        <v>161</v>
      </c>
      <c r="D446" t="s">
        <v>33</v>
      </c>
    </row>
    <row r="447" spans="1:4" x14ac:dyDescent="0.25">
      <c r="A447" t="s">
        <v>886</v>
      </c>
      <c r="B447" t="s">
        <v>865</v>
      </c>
      <c r="C447" t="s">
        <v>161</v>
      </c>
      <c r="D447" t="s">
        <v>313</v>
      </c>
    </row>
    <row r="448" spans="1:4" x14ac:dyDescent="0.25">
      <c r="A448" t="s">
        <v>886</v>
      </c>
      <c r="B448" t="s">
        <v>865</v>
      </c>
      <c r="C448" t="s">
        <v>161</v>
      </c>
      <c r="D448" t="s">
        <v>979</v>
      </c>
    </row>
    <row r="449" spans="1:4" x14ac:dyDescent="0.25">
      <c r="A449" t="s">
        <v>886</v>
      </c>
      <c r="B449" t="s">
        <v>865</v>
      </c>
      <c r="C449" t="s">
        <v>283</v>
      </c>
      <c r="D449" t="s">
        <v>283</v>
      </c>
    </row>
    <row r="450" spans="1:4" x14ac:dyDescent="0.25">
      <c r="A450" t="s">
        <v>886</v>
      </c>
      <c r="B450" t="s">
        <v>865</v>
      </c>
      <c r="C450" t="s">
        <v>55</v>
      </c>
      <c r="D450" t="s">
        <v>66</v>
      </c>
    </row>
    <row r="451" spans="1:4" x14ac:dyDescent="0.25">
      <c r="A451" t="s">
        <v>886</v>
      </c>
      <c r="B451" t="s">
        <v>865</v>
      </c>
      <c r="C451" t="s">
        <v>55</v>
      </c>
      <c r="D451" t="s">
        <v>889</v>
      </c>
    </row>
    <row r="452" spans="1:4" x14ac:dyDescent="0.25">
      <c r="A452" t="s">
        <v>886</v>
      </c>
      <c r="B452" t="s">
        <v>865</v>
      </c>
      <c r="C452" t="s">
        <v>357</v>
      </c>
      <c r="D452" t="s">
        <v>357</v>
      </c>
    </row>
    <row r="453" spans="1:4" x14ac:dyDescent="0.25">
      <c r="A453" t="s">
        <v>886</v>
      </c>
      <c r="B453" t="s">
        <v>865</v>
      </c>
      <c r="C453" t="s">
        <v>324</v>
      </c>
      <c r="D453" t="s">
        <v>324</v>
      </c>
    </row>
    <row r="454" spans="1:4" x14ac:dyDescent="0.25">
      <c r="A454" t="s">
        <v>886</v>
      </c>
      <c r="B454" t="s">
        <v>865</v>
      </c>
      <c r="C454" t="s">
        <v>426</v>
      </c>
      <c r="D454" t="s">
        <v>426</v>
      </c>
    </row>
    <row r="455" spans="1:4" x14ac:dyDescent="0.25">
      <c r="A455" t="s">
        <v>886</v>
      </c>
      <c r="B455" t="s">
        <v>865</v>
      </c>
      <c r="C455" t="s">
        <v>295</v>
      </c>
      <c r="D455" t="s">
        <v>295</v>
      </c>
    </row>
    <row r="456" spans="1:4" x14ac:dyDescent="0.25">
      <c r="A456" t="s">
        <v>886</v>
      </c>
      <c r="B456" t="s">
        <v>865</v>
      </c>
      <c r="C456" t="s">
        <v>315</v>
      </c>
      <c r="D456" t="s">
        <v>315</v>
      </c>
    </row>
    <row r="457" spans="1:4" x14ac:dyDescent="0.25">
      <c r="A457" t="s">
        <v>886</v>
      </c>
      <c r="B457" t="s">
        <v>865</v>
      </c>
      <c r="C457" t="s">
        <v>288</v>
      </c>
      <c r="D457" t="s">
        <v>288</v>
      </c>
    </row>
    <row r="458" spans="1:4" x14ac:dyDescent="0.25">
      <c r="A458" t="s">
        <v>886</v>
      </c>
      <c r="B458" t="s">
        <v>865</v>
      </c>
      <c r="C458" t="s">
        <v>137</v>
      </c>
      <c r="D458" t="s">
        <v>137</v>
      </c>
    </row>
    <row r="459" spans="1:4" x14ac:dyDescent="0.25">
      <c r="A459" t="s">
        <v>886</v>
      </c>
      <c r="B459" t="s">
        <v>865</v>
      </c>
      <c r="C459" t="s">
        <v>419</v>
      </c>
      <c r="D459" t="s">
        <v>419</v>
      </c>
    </row>
    <row r="460" spans="1:4" x14ac:dyDescent="0.25">
      <c r="A460" t="s">
        <v>886</v>
      </c>
      <c r="B460" t="s">
        <v>865</v>
      </c>
      <c r="C460" t="s">
        <v>94</v>
      </c>
      <c r="D460" t="s">
        <v>94</v>
      </c>
    </row>
    <row r="461" spans="1:4" x14ac:dyDescent="0.25">
      <c r="A461" t="s">
        <v>886</v>
      </c>
      <c r="B461" t="s">
        <v>865</v>
      </c>
      <c r="C461" t="s">
        <v>167</v>
      </c>
      <c r="D461" t="s">
        <v>167</v>
      </c>
    </row>
    <row r="462" spans="1:4" x14ac:dyDescent="0.25">
      <c r="A462" t="s">
        <v>886</v>
      </c>
      <c r="B462" t="s">
        <v>865</v>
      </c>
      <c r="C462" t="s">
        <v>87</v>
      </c>
      <c r="D462" t="s">
        <v>87</v>
      </c>
    </row>
    <row r="463" spans="1:4" x14ac:dyDescent="0.25">
      <c r="A463" t="s">
        <v>886</v>
      </c>
      <c r="B463" t="s">
        <v>865</v>
      </c>
      <c r="C463" t="s">
        <v>338</v>
      </c>
      <c r="D463" t="s">
        <v>981</v>
      </c>
    </row>
    <row r="464" spans="1:4" x14ac:dyDescent="0.25">
      <c r="A464" t="s">
        <v>865</v>
      </c>
      <c r="B464" t="s">
        <v>886</v>
      </c>
      <c r="C464" t="s">
        <v>45</v>
      </c>
      <c r="D464" t="s">
        <v>45</v>
      </c>
    </row>
    <row r="465" spans="1:4" x14ac:dyDescent="0.25">
      <c r="A465" t="s">
        <v>886</v>
      </c>
      <c r="B465" t="s">
        <v>865</v>
      </c>
      <c r="C465" t="s">
        <v>145</v>
      </c>
      <c r="D465" t="s">
        <v>982</v>
      </c>
    </row>
    <row r="466" spans="1:4" x14ac:dyDescent="0.25">
      <c r="A466" t="s">
        <v>886</v>
      </c>
      <c r="B466" t="s">
        <v>865</v>
      </c>
      <c r="C466" t="s">
        <v>149</v>
      </c>
      <c r="D466" t="s">
        <v>149</v>
      </c>
    </row>
    <row r="467" spans="1:4" x14ac:dyDescent="0.25">
      <c r="A467" t="s">
        <v>886</v>
      </c>
      <c r="B467" t="s">
        <v>865</v>
      </c>
      <c r="C467" t="s">
        <v>173</v>
      </c>
      <c r="D467" t="s">
        <v>985</v>
      </c>
    </row>
    <row r="468" spans="1:4" x14ac:dyDescent="0.25">
      <c r="A468" t="s">
        <v>886</v>
      </c>
      <c r="B468" t="s">
        <v>865</v>
      </c>
      <c r="C468" t="s">
        <v>173</v>
      </c>
      <c r="D468" t="s">
        <v>984</v>
      </c>
    </row>
    <row r="469" spans="1:4" x14ac:dyDescent="0.25">
      <c r="A469" t="s">
        <v>886</v>
      </c>
      <c r="B469" t="s">
        <v>865</v>
      </c>
      <c r="C469" t="s">
        <v>173</v>
      </c>
      <c r="D469" t="s">
        <v>983</v>
      </c>
    </row>
    <row r="470" spans="1:4" x14ac:dyDescent="0.25">
      <c r="A470" t="s">
        <v>886</v>
      </c>
      <c r="B470" t="s">
        <v>865</v>
      </c>
      <c r="C470" t="s">
        <v>176</v>
      </c>
      <c r="D470" t="s">
        <v>176</v>
      </c>
    </row>
    <row r="471" spans="1:4" x14ac:dyDescent="0.25">
      <c r="A471" t="s">
        <v>886</v>
      </c>
      <c r="B471" t="s">
        <v>865</v>
      </c>
      <c r="C471" t="s">
        <v>340</v>
      </c>
      <c r="D471" t="s">
        <v>139</v>
      </c>
    </row>
    <row r="472" spans="1:4" x14ac:dyDescent="0.25">
      <c r="A472" t="s">
        <v>886</v>
      </c>
      <c r="B472" t="s">
        <v>865</v>
      </c>
      <c r="C472" t="s">
        <v>317</v>
      </c>
      <c r="D472" t="s">
        <v>317</v>
      </c>
    </row>
    <row r="473" spans="1:4" x14ac:dyDescent="0.25">
      <c r="A473" t="s">
        <v>886</v>
      </c>
      <c r="B473" t="s">
        <v>865</v>
      </c>
      <c r="C473" t="s">
        <v>157</v>
      </c>
      <c r="D473" t="s">
        <v>424</v>
      </c>
    </row>
    <row r="474" spans="1:4" x14ac:dyDescent="0.25">
      <c r="A474" t="s">
        <v>886</v>
      </c>
      <c r="B474" t="s">
        <v>865</v>
      </c>
      <c r="C474" t="s">
        <v>434</v>
      </c>
      <c r="D474" t="s">
        <v>434</v>
      </c>
    </row>
    <row r="475" spans="1:4" x14ac:dyDescent="0.25">
      <c r="A475" t="s">
        <v>865</v>
      </c>
      <c r="B475" t="s">
        <v>886</v>
      </c>
      <c r="C475" t="s">
        <v>46</v>
      </c>
      <c r="D475" t="s">
        <v>883</v>
      </c>
    </row>
    <row r="476" spans="1:4" x14ac:dyDescent="0.25">
      <c r="A476" t="s">
        <v>865</v>
      </c>
      <c r="B476" t="s">
        <v>886</v>
      </c>
      <c r="C476" t="s">
        <v>46</v>
      </c>
      <c r="D476" t="s">
        <v>882</v>
      </c>
    </row>
    <row r="477" spans="1:4" x14ac:dyDescent="0.25">
      <c r="A477" t="s">
        <v>886</v>
      </c>
      <c r="B477" t="s">
        <v>886</v>
      </c>
      <c r="C477" t="s">
        <v>47</v>
      </c>
      <c r="D477" t="s">
        <v>986</v>
      </c>
    </row>
    <row r="478" spans="1:4" x14ac:dyDescent="0.25">
      <c r="A478" t="s">
        <v>886</v>
      </c>
      <c r="B478" t="s">
        <v>865</v>
      </c>
      <c r="C478" t="s">
        <v>73</v>
      </c>
      <c r="D478" t="s">
        <v>73</v>
      </c>
    </row>
    <row r="479" spans="1:4" x14ac:dyDescent="0.25">
      <c r="A479" t="s">
        <v>886</v>
      </c>
      <c r="B479" t="s">
        <v>865</v>
      </c>
      <c r="C479" t="s">
        <v>378</v>
      </c>
      <c r="D479" t="s">
        <v>987</v>
      </c>
    </row>
    <row r="480" spans="1:4" x14ac:dyDescent="0.25">
      <c r="A480" t="s">
        <v>886</v>
      </c>
      <c r="B480" t="s">
        <v>865</v>
      </c>
      <c r="C480" t="s">
        <v>169</v>
      </c>
      <c r="D480" t="s">
        <v>169</v>
      </c>
    </row>
    <row r="481" spans="1:4" x14ac:dyDescent="0.25">
      <c r="A481" t="s">
        <v>886</v>
      </c>
      <c r="B481" t="s">
        <v>865</v>
      </c>
      <c r="C481" t="s">
        <v>202</v>
      </c>
      <c r="D481" t="s">
        <v>202</v>
      </c>
    </row>
    <row r="482" spans="1:4" x14ac:dyDescent="0.25">
      <c r="A482" t="s">
        <v>886</v>
      </c>
      <c r="B482" t="s">
        <v>865</v>
      </c>
      <c r="C482" t="s">
        <v>200</v>
      </c>
      <c r="D482" t="s">
        <v>200</v>
      </c>
    </row>
    <row r="483" spans="1:4" x14ac:dyDescent="0.25">
      <c r="A483" t="s">
        <v>886</v>
      </c>
      <c r="B483" t="s">
        <v>865</v>
      </c>
      <c r="C483" t="s">
        <v>365</v>
      </c>
      <c r="D483" t="s">
        <v>365</v>
      </c>
    </row>
    <row r="484" spans="1:4" x14ac:dyDescent="0.25">
      <c r="A484" t="s">
        <v>886</v>
      </c>
      <c r="B484" t="s">
        <v>865</v>
      </c>
      <c r="C484" t="s">
        <v>201</v>
      </c>
      <c r="D484" t="s">
        <v>201</v>
      </c>
    </row>
    <row r="485" spans="1:4" x14ac:dyDescent="0.25">
      <c r="A485" t="s">
        <v>886</v>
      </c>
      <c r="B485" t="s">
        <v>865</v>
      </c>
      <c r="C485" t="s">
        <v>76</v>
      </c>
      <c r="D485" t="s">
        <v>988</v>
      </c>
    </row>
    <row r="486" spans="1:4" x14ac:dyDescent="0.25">
      <c r="A486" t="s">
        <v>865</v>
      </c>
      <c r="B486" t="s">
        <v>886</v>
      </c>
      <c r="C486" t="s">
        <v>48</v>
      </c>
      <c r="D486" t="s">
        <v>884</v>
      </c>
    </row>
    <row r="487" spans="1:4" x14ac:dyDescent="0.25">
      <c r="A487" t="s">
        <v>865</v>
      </c>
      <c r="B487" t="s">
        <v>886</v>
      </c>
      <c r="C487" t="s">
        <v>49</v>
      </c>
      <c r="D487" t="s">
        <v>885</v>
      </c>
    </row>
    <row r="488" spans="1:4" x14ac:dyDescent="0.25">
      <c r="A488" t="s">
        <v>886</v>
      </c>
      <c r="B488" t="s">
        <v>865</v>
      </c>
      <c r="C488" t="s">
        <v>385</v>
      </c>
      <c r="D488" t="s">
        <v>385</v>
      </c>
    </row>
    <row r="489" spans="1:4" x14ac:dyDescent="0.25">
      <c r="A489" t="s">
        <v>886</v>
      </c>
      <c r="B489" t="s">
        <v>865</v>
      </c>
      <c r="C489" t="s">
        <v>383</v>
      </c>
      <c r="D489" t="s">
        <v>383</v>
      </c>
    </row>
    <row r="490" spans="1:4" x14ac:dyDescent="0.25">
      <c r="A490" t="s">
        <v>886</v>
      </c>
      <c r="B490" t="s">
        <v>865</v>
      </c>
      <c r="C490" t="s">
        <v>166</v>
      </c>
      <c r="D490" t="s">
        <v>166</v>
      </c>
    </row>
    <row r="491" spans="1:4" x14ac:dyDescent="0.25">
      <c r="A491" t="s">
        <v>886</v>
      </c>
      <c r="B491" t="s">
        <v>865</v>
      </c>
      <c r="C491" t="s">
        <v>168</v>
      </c>
      <c r="D491" t="s">
        <v>168</v>
      </c>
    </row>
    <row r="492" spans="1:4" x14ac:dyDescent="0.25">
      <c r="A492" t="s">
        <v>886</v>
      </c>
      <c r="B492" t="s">
        <v>865</v>
      </c>
      <c r="C492" t="s">
        <v>235</v>
      </c>
      <c r="D492" t="s">
        <v>235</v>
      </c>
    </row>
    <row r="493" spans="1:4" x14ac:dyDescent="0.25">
      <c r="A493" t="s">
        <v>886</v>
      </c>
      <c r="B493" t="s">
        <v>865</v>
      </c>
      <c r="C493" t="s">
        <v>249</v>
      </c>
      <c r="D493" t="s">
        <v>249</v>
      </c>
    </row>
    <row r="494" spans="1:4" x14ac:dyDescent="0.25">
      <c r="A494" t="s">
        <v>886</v>
      </c>
      <c r="B494" t="s">
        <v>865</v>
      </c>
      <c r="C494" t="s">
        <v>275</v>
      </c>
      <c r="D494" t="s">
        <v>275</v>
      </c>
    </row>
    <row r="495" spans="1:4" x14ac:dyDescent="0.25">
      <c r="A495" t="s">
        <v>886</v>
      </c>
      <c r="B495" t="s">
        <v>865</v>
      </c>
      <c r="C495" t="s">
        <v>375</v>
      </c>
      <c r="D495" t="s">
        <v>989</v>
      </c>
    </row>
    <row r="496" spans="1:4" x14ac:dyDescent="0.25">
      <c r="A496" t="s">
        <v>886</v>
      </c>
      <c r="B496" t="s">
        <v>865</v>
      </c>
      <c r="C496" t="s">
        <v>375</v>
      </c>
      <c r="D496" t="s">
        <v>241</v>
      </c>
    </row>
    <row r="497" spans="1:4" x14ac:dyDescent="0.25">
      <c r="A497" t="s">
        <v>886</v>
      </c>
      <c r="B497" t="s">
        <v>865</v>
      </c>
      <c r="C497" t="s">
        <v>375</v>
      </c>
      <c r="D497" t="s">
        <v>213</v>
      </c>
    </row>
    <row r="498" spans="1:4" x14ac:dyDescent="0.25">
      <c r="A498" t="s">
        <v>886</v>
      </c>
      <c r="B498" t="s">
        <v>865</v>
      </c>
      <c r="C498" t="s">
        <v>421</v>
      </c>
      <c r="D498" t="s">
        <v>906</v>
      </c>
    </row>
    <row r="499" spans="1:4" x14ac:dyDescent="0.25">
      <c r="A499" t="s">
        <v>886</v>
      </c>
      <c r="B499" t="s">
        <v>865</v>
      </c>
      <c r="C499" t="s">
        <v>421</v>
      </c>
      <c r="D499" t="s">
        <v>990</v>
      </c>
    </row>
  </sheetData>
  <autoFilter ref="A1:D499" xr:uid="{00000000-0009-0000-0000-000002000000}">
    <sortState xmlns:xlrd2="http://schemas.microsoft.com/office/spreadsheetml/2017/richdata2" ref="A2:D499">
      <sortCondition ref="C1:C499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E9A8D-F488-4977-ACC2-5A10CA088692}">
  <dimension ref="A1:E513"/>
  <sheetViews>
    <sheetView workbookViewId="0">
      <selection activeCell="C4" sqref="C4"/>
    </sheetView>
  </sheetViews>
  <sheetFormatPr defaultRowHeight="15" x14ac:dyDescent="0.25"/>
  <cols>
    <col min="3" max="3" width="45.5703125" customWidth="1"/>
    <col min="4" max="4" width="37.140625" customWidth="1"/>
    <col min="5" max="5" width="36.5703125" customWidth="1"/>
  </cols>
  <sheetData>
    <row r="1" spans="1:5" x14ac:dyDescent="0.25">
      <c r="A1" t="s">
        <v>1621</v>
      </c>
    </row>
    <row r="3" spans="1:5" x14ac:dyDescent="0.25">
      <c r="A3" s="1" t="s">
        <v>991</v>
      </c>
      <c r="B3" s="1" t="s">
        <v>992</v>
      </c>
      <c r="C3" s="1" t="s">
        <v>1534</v>
      </c>
      <c r="D3" s="1" t="s">
        <v>863</v>
      </c>
      <c r="E3" s="1" t="s">
        <v>1535</v>
      </c>
    </row>
    <row r="4" spans="1:5" x14ac:dyDescent="0.25">
      <c r="A4" t="s">
        <v>886</v>
      </c>
      <c r="B4" t="s">
        <v>865</v>
      </c>
      <c r="C4" t="s">
        <v>273</v>
      </c>
      <c r="D4" t="s">
        <v>887</v>
      </c>
      <c r="E4" t="s">
        <v>273</v>
      </c>
    </row>
    <row r="5" spans="1:5" x14ac:dyDescent="0.25">
      <c r="A5" t="s">
        <v>886</v>
      </c>
      <c r="B5" t="s">
        <v>865</v>
      </c>
      <c r="C5" t="s">
        <v>76</v>
      </c>
      <c r="D5" t="s">
        <v>988</v>
      </c>
      <c r="E5" t="s">
        <v>1536</v>
      </c>
    </row>
    <row r="6" spans="1:5" x14ac:dyDescent="0.25">
      <c r="A6" t="s">
        <v>886</v>
      </c>
      <c r="B6" t="s">
        <v>865</v>
      </c>
      <c r="C6" t="s">
        <v>244</v>
      </c>
      <c r="D6" t="s">
        <v>244</v>
      </c>
      <c r="E6" t="s">
        <v>244</v>
      </c>
    </row>
    <row r="7" spans="1:5" x14ac:dyDescent="0.25">
      <c r="A7" t="s">
        <v>886</v>
      </c>
      <c r="B7" t="s">
        <v>865</v>
      </c>
      <c r="C7" t="s">
        <v>195</v>
      </c>
      <c r="D7" t="s">
        <v>195</v>
      </c>
      <c r="E7" t="s">
        <v>1537</v>
      </c>
    </row>
    <row r="8" spans="1:5" x14ac:dyDescent="0.25">
      <c r="A8" t="s">
        <v>886</v>
      </c>
      <c r="B8" t="s">
        <v>865</v>
      </c>
      <c r="C8" t="s">
        <v>74</v>
      </c>
      <c r="D8" t="s">
        <v>75</v>
      </c>
      <c r="E8" t="s">
        <v>1537</v>
      </c>
    </row>
    <row r="9" spans="1:5" x14ac:dyDescent="0.25">
      <c r="A9" t="s">
        <v>886</v>
      </c>
      <c r="B9" t="s">
        <v>865</v>
      </c>
      <c r="C9" t="s">
        <v>342</v>
      </c>
      <c r="D9" t="s">
        <v>890</v>
      </c>
      <c r="E9" t="s">
        <v>342</v>
      </c>
    </row>
    <row r="10" spans="1:5" x14ac:dyDescent="0.25">
      <c r="A10" t="s">
        <v>886</v>
      </c>
      <c r="B10" t="s">
        <v>865</v>
      </c>
      <c r="C10" t="s">
        <v>1538</v>
      </c>
      <c r="D10" t="s">
        <v>1538</v>
      </c>
      <c r="E10" t="s">
        <v>1539</v>
      </c>
    </row>
    <row r="11" spans="1:5" x14ac:dyDescent="0.25">
      <c r="A11" t="s">
        <v>886</v>
      </c>
      <c r="B11" t="s">
        <v>865</v>
      </c>
      <c r="C11" t="s">
        <v>121</v>
      </c>
      <c r="D11" t="s">
        <v>121</v>
      </c>
      <c r="E11" t="s">
        <v>121</v>
      </c>
    </row>
    <row r="12" spans="1:5" x14ac:dyDescent="0.25">
      <c r="A12" t="s">
        <v>886</v>
      </c>
      <c r="B12" t="s">
        <v>865</v>
      </c>
      <c r="C12" t="s">
        <v>204</v>
      </c>
      <c r="D12" t="s">
        <v>204</v>
      </c>
      <c r="E12" t="s">
        <v>1540</v>
      </c>
    </row>
    <row r="13" spans="1:5" x14ac:dyDescent="0.25">
      <c r="A13" t="s">
        <v>886</v>
      </c>
      <c r="B13" t="s">
        <v>865</v>
      </c>
      <c r="C13" t="s">
        <v>277</v>
      </c>
      <c r="D13" t="s">
        <v>865</v>
      </c>
      <c r="E13" t="s">
        <v>1541</v>
      </c>
    </row>
    <row r="14" spans="1:5" x14ac:dyDescent="0.25">
      <c r="A14" t="s">
        <v>886</v>
      </c>
      <c r="B14" t="s">
        <v>865</v>
      </c>
      <c r="C14" t="s">
        <v>277</v>
      </c>
      <c r="D14" t="s">
        <v>277</v>
      </c>
      <c r="E14" t="s">
        <v>277</v>
      </c>
    </row>
    <row r="15" spans="1:5" x14ac:dyDescent="0.25">
      <c r="A15" t="s">
        <v>865</v>
      </c>
      <c r="B15" t="s">
        <v>886</v>
      </c>
      <c r="C15" t="s">
        <v>34</v>
      </c>
      <c r="D15" t="s">
        <v>879</v>
      </c>
      <c r="E15" t="s">
        <v>1542</v>
      </c>
    </row>
    <row r="16" spans="1:5" x14ac:dyDescent="0.25">
      <c r="A16" t="s">
        <v>886</v>
      </c>
      <c r="B16" t="s">
        <v>865</v>
      </c>
      <c r="C16" t="s">
        <v>294</v>
      </c>
      <c r="D16" t="s">
        <v>899</v>
      </c>
      <c r="E16" t="s">
        <v>294</v>
      </c>
    </row>
    <row r="17" spans="1:5" x14ac:dyDescent="0.25">
      <c r="A17" t="s">
        <v>865</v>
      </c>
      <c r="B17" t="s">
        <v>886</v>
      </c>
      <c r="C17" t="s">
        <v>16</v>
      </c>
      <c r="D17" t="s">
        <v>16</v>
      </c>
      <c r="E17" t="s">
        <v>16</v>
      </c>
    </row>
    <row r="18" spans="1:5" x14ac:dyDescent="0.25">
      <c r="A18" t="s">
        <v>886</v>
      </c>
      <c r="B18" t="s">
        <v>865</v>
      </c>
      <c r="C18" t="s">
        <v>170</v>
      </c>
      <c r="D18" t="s">
        <v>170</v>
      </c>
      <c r="E18" t="s">
        <v>170</v>
      </c>
    </row>
    <row r="19" spans="1:5" x14ac:dyDescent="0.25">
      <c r="A19" t="s">
        <v>886</v>
      </c>
      <c r="B19" t="s">
        <v>865</v>
      </c>
      <c r="C19" t="s">
        <v>1543</v>
      </c>
      <c r="D19" t="s">
        <v>865</v>
      </c>
      <c r="E19" t="s">
        <v>1543</v>
      </c>
    </row>
    <row r="20" spans="1:5" x14ac:dyDescent="0.25">
      <c r="A20" t="s">
        <v>886</v>
      </c>
      <c r="B20" t="s">
        <v>865</v>
      </c>
      <c r="C20" t="s">
        <v>435</v>
      </c>
      <c r="D20" t="s">
        <v>435</v>
      </c>
      <c r="E20" t="s">
        <v>435</v>
      </c>
    </row>
    <row r="21" spans="1:5" x14ac:dyDescent="0.25">
      <c r="A21" t="s">
        <v>886</v>
      </c>
      <c r="B21" t="s">
        <v>865</v>
      </c>
      <c r="C21" t="s">
        <v>300</v>
      </c>
      <c r="D21" t="s">
        <v>300</v>
      </c>
      <c r="E21" t="s">
        <v>300</v>
      </c>
    </row>
    <row r="22" spans="1:5" x14ac:dyDescent="0.25">
      <c r="A22" t="s">
        <v>886</v>
      </c>
      <c r="B22" t="s">
        <v>865</v>
      </c>
      <c r="C22" t="s">
        <v>179</v>
      </c>
      <c r="D22" t="s">
        <v>313</v>
      </c>
      <c r="E22" t="s">
        <v>300</v>
      </c>
    </row>
    <row r="23" spans="1:5" x14ac:dyDescent="0.25">
      <c r="A23" t="s">
        <v>886</v>
      </c>
      <c r="B23" t="s">
        <v>865</v>
      </c>
      <c r="C23" t="s">
        <v>397</v>
      </c>
      <c r="D23" t="s">
        <v>397</v>
      </c>
      <c r="E23" t="s">
        <v>1544</v>
      </c>
    </row>
    <row r="24" spans="1:5" x14ac:dyDescent="0.25">
      <c r="A24" t="s">
        <v>886</v>
      </c>
      <c r="B24" t="s">
        <v>865</v>
      </c>
      <c r="C24" t="s">
        <v>388</v>
      </c>
      <c r="D24" t="s">
        <v>910</v>
      </c>
      <c r="E24" t="s">
        <v>388</v>
      </c>
    </row>
    <row r="25" spans="1:5" x14ac:dyDescent="0.25">
      <c r="A25" t="s">
        <v>886</v>
      </c>
      <c r="B25" t="s">
        <v>865</v>
      </c>
      <c r="C25" t="s">
        <v>361</v>
      </c>
      <c r="D25" t="s">
        <v>361</v>
      </c>
      <c r="E25" t="s">
        <v>361</v>
      </c>
    </row>
    <row r="26" spans="1:5" x14ac:dyDescent="0.25">
      <c r="A26" t="s">
        <v>886</v>
      </c>
      <c r="B26" t="s">
        <v>865</v>
      </c>
      <c r="C26" t="s">
        <v>364</v>
      </c>
      <c r="D26" t="s">
        <v>364</v>
      </c>
      <c r="E26" t="s">
        <v>361</v>
      </c>
    </row>
    <row r="27" spans="1:5" x14ac:dyDescent="0.25">
      <c r="A27" t="s">
        <v>886</v>
      </c>
      <c r="B27" t="s">
        <v>865</v>
      </c>
      <c r="C27" t="s">
        <v>449</v>
      </c>
      <c r="D27" t="s">
        <v>449</v>
      </c>
      <c r="E27" t="s">
        <v>449</v>
      </c>
    </row>
    <row r="28" spans="1:5" x14ac:dyDescent="0.25">
      <c r="A28" t="s">
        <v>886</v>
      </c>
      <c r="B28" t="s">
        <v>865</v>
      </c>
      <c r="C28" t="s">
        <v>252</v>
      </c>
      <c r="D28" t="s">
        <v>252</v>
      </c>
      <c r="E28" t="s">
        <v>1545</v>
      </c>
    </row>
    <row r="29" spans="1:5" x14ac:dyDescent="0.25">
      <c r="A29" t="s">
        <v>886</v>
      </c>
      <c r="B29" t="s">
        <v>865</v>
      </c>
      <c r="C29" t="s">
        <v>245</v>
      </c>
      <c r="D29" t="s">
        <v>245</v>
      </c>
      <c r="E29" t="s">
        <v>1546</v>
      </c>
    </row>
    <row r="30" spans="1:5" x14ac:dyDescent="0.25">
      <c r="A30" t="s">
        <v>886</v>
      </c>
      <c r="B30" t="s">
        <v>865</v>
      </c>
      <c r="C30" t="s">
        <v>345</v>
      </c>
      <c r="D30" t="s">
        <v>345</v>
      </c>
      <c r="E30" t="s">
        <v>1547</v>
      </c>
    </row>
    <row r="31" spans="1:5" x14ac:dyDescent="0.25">
      <c r="A31" t="s">
        <v>886</v>
      </c>
      <c r="B31" t="s">
        <v>865</v>
      </c>
      <c r="C31" t="s">
        <v>308</v>
      </c>
      <c r="D31" t="s">
        <v>308</v>
      </c>
      <c r="E31" t="s">
        <v>1547</v>
      </c>
    </row>
    <row r="32" spans="1:5" x14ac:dyDescent="0.25">
      <c r="A32" t="s">
        <v>886</v>
      </c>
      <c r="B32" t="s">
        <v>865</v>
      </c>
      <c r="C32" t="s">
        <v>392</v>
      </c>
      <c r="D32" t="s">
        <v>392</v>
      </c>
      <c r="E32" t="s">
        <v>1548</v>
      </c>
    </row>
    <row r="33" spans="1:5" x14ac:dyDescent="0.25">
      <c r="A33" t="s">
        <v>886</v>
      </c>
      <c r="B33" t="s">
        <v>865</v>
      </c>
      <c r="C33" t="s">
        <v>373</v>
      </c>
      <c r="D33" t="s">
        <v>977</v>
      </c>
      <c r="E33" t="s">
        <v>1548</v>
      </c>
    </row>
    <row r="34" spans="1:5" x14ac:dyDescent="0.25">
      <c r="A34" t="s">
        <v>886</v>
      </c>
      <c r="B34" t="s">
        <v>865</v>
      </c>
      <c r="C34" t="s">
        <v>234</v>
      </c>
      <c r="D34" t="s">
        <v>918</v>
      </c>
      <c r="E34" t="s">
        <v>1549</v>
      </c>
    </row>
    <row r="35" spans="1:5" x14ac:dyDescent="0.25">
      <c r="A35" t="s">
        <v>886</v>
      </c>
      <c r="B35" t="s">
        <v>865</v>
      </c>
      <c r="C35" t="s">
        <v>241</v>
      </c>
      <c r="D35" t="s">
        <v>241</v>
      </c>
      <c r="E35" t="s">
        <v>241</v>
      </c>
    </row>
    <row r="36" spans="1:5" x14ac:dyDescent="0.25">
      <c r="A36" t="s">
        <v>886</v>
      </c>
      <c r="B36" t="s">
        <v>865</v>
      </c>
      <c r="C36" t="s">
        <v>375</v>
      </c>
      <c r="D36" t="s">
        <v>241</v>
      </c>
      <c r="E36" t="s">
        <v>1550</v>
      </c>
    </row>
    <row r="37" spans="1:5" x14ac:dyDescent="0.25">
      <c r="A37" t="s">
        <v>886</v>
      </c>
      <c r="B37" t="s">
        <v>865</v>
      </c>
      <c r="C37" t="s">
        <v>71</v>
      </c>
      <c r="D37" t="s">
        <v>71</v>
      </c>
      <c r="E37" t="s">
        <v>71</v>
      </c>
    </row>
    <row r="38" spans="1:5" x14ac:dyDescent="0.25">
      <c r="A38" t="s">
        <v>886</v>
      </c>
      <c r="B38" t="s">
        <v>865</v>
      </c>
      <c r="C38" t="s">
        <v>336</v>
      </c>
      <c r="D38" t="s">
        <v>336</v>
      </c>
      <c r="E38" t="s">
        <v>1551</v>
      </c>
    </row>
    <row r="39" spans="1:5" x14ac:dyDescent="0.25">
      <c r="A39" t="s">
        <v>886</v>
      </c>
      <c r="B39" t="s">
        <v>865</v>
      </c>
      <c r="C39" t="s">
        <v>243</v>
      </c>
      <c r="D39" t="s">
        <v>892</v>
      </c>
      <c r="E39" t="s">
        <v>1552</v>
      </c>
    </row>
    <row r="40" spans="1:5" x14ac:dyDescent="0.25">
      <c r="A40" t="s">
        <v>886</v>
      </c>
      <c r="B40" t="s">
        <v>865</v>
      </c>
      <c r="C40" t="s">
        <v>243</v>
      </c>
      <c r="D40" t="s">
        <v>895</v>
      </c>
      <c r="E40" t="s">
        <v>1552</v>
      </c>
    </row>
    <row r="41" spans="1:5" x14ac:dyDescent="0.25">
      <c r="A41" t="s">
        <v>865</v>
      </c>
      <c r="B41" t="s">
        <v>886</v>
      </c>
      <c r="C41" t="s">
        <v>17</v>
      </c>
      <c r="D41" t="s">
        <v>868</v>
      </c>
      <c r="E41" t="s">
        <v>1553</v>
      </c>
    </row>
    <row r="42" spans="1:5" x14ac:dyDescent="0.25">
      <c r="A42" t="s">
        <v>886</v>
      </c>
      <c r="B42" t="s">
        <v>865</v>
      </c>
      <c r="C42" t="s">
        <v>140</v>
      </c>
      <c r="D42" t="s">
        <v>140</v>
      </c>
      <c r="E42" t="s">
        <v>1554</v>
      </c>
    </row>
    <row r="43" spans="1:5" x14ac:dyDescent="0.25">
      <c r="A43" t="s">
        <v>886</v>
      </c>
      <c r="B43" t="s">
        <v>865</v>
      </c>
      <c r="C43" t="s">
        <v>178</v>
      </c>
      <c r="D43" t="s">
        <v>178</v>
      </c>
      <c r="E43" t="s">
        <v>1555</v>
      </c>
    </row>
    <row r="44" spans="1:5" x14ac:dyDescent="0.25">
      <c r="A44" t="s">
        <v>886</v>
      </c>
      <c r="B44" t="s">
        <v>865</v>
      </c>
      <c r="C44" t="s">
        <v>92</v>
      </c>
      <c r="D44" t="s">
        <v>92</v>
      </c>
      <c r="E44" t="s">
        <v>1555</v>
      </c>
    </row>
    <row r="45" spans="1:5" x14ac:dyDescent="0.25">
      <c r="A45" t="s">
        <v>886</v>
      </c>
      <c r="B45" t="s">
        <v>865</v>
      </c>
      <c r="C45" t="s">
        <v>78</v>
      </c>
      <c r="D45" t="s">
        <v>78</v>
      </c>
      <c r="E45" t="s">
        <v>1556</v>
      </c>
    </row>
    <row r="46" spans="1:5" x14ac:dyDescent="0.25">
      <c r="A46" t="s">
        <v>886</v>
      </c>
      <c r="B46" t="s">
        <v>865</v>
      </c>
      <c r="C46" t="s">
        <v>332</v>
      </c>
      <c r="D46" t="s">
        <v>332</v>
      </c>
      <c r="E46" t="s">
        <v>1557</v>
      </c>
    </row>
    <row r="47" spans="1:5" x14ac:dyDescent="0.25">
      <c r="A47" t="s">
        <v>886</v>
      </c>
      <c r="B47" t="s">
        <v>865</v>
      </c>
      <c r="C47" t="s">
        <v>411</v>
      </c>
      <c r="D47" t="s">
        <v>411</v>
      </c>
      <c r="E47" t="s">
        <v>411</v>
      </c>
    </row>
    <row r="48" spans="1:5" x14ac:dyDescent="0.25">
      <c r="A48" t="s">
        <v>886</v>
      </c>
      <c r="B48" t="s">
        <v>886</v>
      </c>
      <c r="C48" t="s">
        <v>23</v>
      </c>
      <c r="D48" t="s">
        <v>23</v>
      </c>
      <c r="E48" t="s">
        <v>23</v>
      </c>
    </row>
    <row r="49" spans="1:5" x14ac:dyDescent="0.25">
      <c r="A49" t="s">
        <v>886</v>
      </c>
      <c r="B49" t="s">
        <v>865</v>
      </c>
      <c r="C49" t="s">
        <v>303</v>
      </c>
      <c r="D49" t="s">
        <v>303</v>
      </c>
      <c r="E49" t="s">
        <v>1558</v>
      </c>
    </row>
    <row r="50" spans="1:5" x14ac:dyDescent="0.25">
      <c r="A50" t="s">
        <v>886</v>
      </c>
      <c r="B50" t="s">
        <v>865</v>
      </c>
      <c r="C50" t="s">
        <v>77</v>
      </c>
      <c r="D50" t="s">
        <v>77</v>
      </c>
      <c r="E50" t="s">
        <v>77</v>
      </c>
    </row>
    <row r="51" spans="1:5" x14ac:dyDescent="0.25">
      <c r="A51" t="s">
        <v>886</v>
      </c>
      <c r="B51" t="s">
        <v>865</v>
      </c>
      <c r="C51" t="s">
        <v>242</v>
      </c>
      <c r="D51" t="s">
        <v>242</v>
      </c>
      <c r="E51" t="s">
        <v>1559</v>
      </c>
    </row>
    <row r="52" spans="1:5" x14ac:dyDescent="0.25">
      <c r="A52" t="s">
        <v>886</v>
      </c>
      <c r="B52" t="s">
        <v>865</v>
      </c>
      <c r="C52" t="s">
        <v>319</v>
      </c>
      <c r="D52" t="s">
        <v>319</v>
      </c>
      <c r="E52" t="s">
        <v>1560</v>
      </c>
    </row>
    <row r="53" spans="1:5" x14ac:dyDescent="0.25">
      <c r="A53" t="s">
        <v>886</v>
      </c>
      <c r="B53" t="s">
        <v>865</v>
      </c>
      <c r="C53" t="s">
        <v>443</v>
      </c>
      <c r="D53" t="s">
        <v>443</v>
      </c>
      <c r="E53" t="s">
        <v>1561</v>
      </c>
    </row>
    <row r="54" spans="1:5" x14ac:dyDescent="0.25">
      <c r="A54" t="s">
        <v>886</v>
      </c>
      <c r="B54" t="s">
        <v>865</v>
      </c>
      <c r="C54" t="s">
        <v>427</v>
      </c>
      <c r="D54" t="s">
        <v>865</v>
      </c>
      <c r="E54" t="s">
        <v>1562</v>
      </c>
    </row>
    <row r="55" spans="1:5" x14ac:dyDescent="0.25">
      <c r="A55" t="s">
        <v>886</v>
      </c>
      <c r="B55" t="s">
        <v>865</v>
      </c>
      <c r="C55" t="s">
        <v>427</v>
      </c>
      <c r="D55" t="s">
        <v>865</v>
      </c>
      <c r="E55" t="s">
        <v>1563</v>
      </c>
    </row>
    <row r="56" spans="1:5" x14ac:dyDescent="0.25">
      <c r="A56" t="s">
        <v>886</v>
      </c>
      <c r="B56" t="s">
        <v>865</v>
      </c>
      <c r="C56" t="s">
        <v>427</v>
      </c>
      <c r="D56" t="s">
        <v>865</v>
      </c>
      <c r="E56" t="s">
        <v>1564</v>
      </c>
    </row>
    <row r="57" spans="1:5" x14ac:dyDescent="0.25">
      <c r="A57" t="s">
        <v>886</v>
      </c>
      <c r="B57" t="s">
        <v>865</v>
      </c>
      <c r="C57" t="s">
        <v>427</v>
      </c>
      <c r="D57" t="s">
        <v>865</v>
      </c>
      <c r="E57" t="s">
        <v>1565</v>
      </c>
    </row>
    <row r="58" spans="1:5" x14ac:dyDescent="0.25">
      <c r="A58" t="s">
        <v>865</v>
      </c>
      <c r="B58" t="s">
        <v>886</v>
      </c>
      <c r="C58" t="s">
        <v>25</v>
      </c>
      <c r="D58" t="s">
        <v>379</v>
      </c>
      <c r="E58" t="s">
        <v>164</v>
      </c>
    </row>
    <row r="59" spans="1:5" x14ac:dyDescent="0.25">
      <c r="A59" t="s">
        <v>886</v>
      </c>
      <c r="B59" t="s">
        <v>865</v>
      </c>
      <c r="C59" t="s">
        <v>164</v>
      </c>
      <c r="D59" t="s">
        <v>164</v>
      </c>
      <c r="E59" t="s">
        <v>164</v>
      </c>
    </row>
    <row r="60" spans="1:5" x14ac:dyDescent="0.25">
      <c r="A60" t="s">
        <v>886</v>
      </c>
      <c r="B60" t="s">
        <v>865</v>
      </c>
      <c r="C60" t="s">
        <v>430</v>
      </c>
      <c r="D60" t="s">
        <v>430</v>
      </c>
      <c r="E60" t="s">
        <v>430</v>
      </c>
    </row>
    <row r="61" spans="1:5" x14ac:dyDescent="0.25">
      <c r="A61" t="s">
        <v>886</v>
      </c>
      <c r="B61" t="s">
        <v>865</v>
      </c>
      <c r="C61" t="s">
        <v>157</v>
      </c>
      <c r="D61" t="s">
        <v>424</v>
      </c>
      <c r="E61" t="s">
        <v>430</v>
      </c>
    </row>
    <row r="62" spans="1:5" x14ac:dyDescent="0.25">
      <c r="A62" t="s">
        <v>886</v>
      </c>
      <c r="B62" t="s">
        <v>865</v>
      </c>
      <c r="C62" t="s">
        <v>377</v>
      </c>
      <c r="D62" t="s">
        <v>377</v>
      </c>
      <c r="E62" t="s">
        <v>1566</v>
      </c>
    </row>
    <row r="63" spans="1:5" x14ac:dyDescent="0.25">
      <c r="A63" t="s">
        <v>886</v>
      </c>
      <c r="B63" t="s">
        <v>865</v>
      </c>
      <c r="C63" t="s">
        <v>91</v>
      </c>
      <c r="D63" t="s">
        <v>91</v>
      </c>
      <c r="E63" t="s">
        <v>91</v>
      </c>
    </row>
    <row r="64" spans="1:5" x14ac:dyDescent="0.25">
      <c r="A64" t="s">
        <v>886</v>
      </c>
      <c r="B64" t="s">
        <v>865</v>
      </c>
      <c r="C64" t="s">
        <v>56</v>
      </c>
      <c r="D64" t="s">
        <v>56</v>
      </c>
      <c r="E64" t="s">
        <v>1567</v>
      </c>
    </row>
    <row r="65" spans="1:5" x14ac:dyDescent="0.25">
      <c r="A65" t="s">
        <v>886</v>
      </c>
      <c r="B65" t="s">
        <v>865</v>
      </c>
      <c r="C65" t="s">
        <v>177</v>
      </c>
      <c r="D65" t="s">
        <v>177</v>
      </c>
      <c r="E65" t="s">
        <v>1568</v>
      </c>
    </row>
    <row r="66" spans="1:5" x14ac:dyDescent="0.25">
      <c r="A66" t="s">
        <v>886</v>
      </c>
      <c r="B66" t="s">
        <v>865</v>
      </c>
      <c r="C66" t="s">
        <v>292</v>
      </c>
      <c r="D66" t="s">
        <v>292</v>
      </c>
      <c r="E66" t="s">
        <v>1569</v>
      </c>
    </row>
    <row r="67" spans="1:5" x14ac:dyDescent="0.25">
      <c r="A67" t="s">
        <v>886</v>
      </c>
      <c r="B67" t="s">
        <v>865</v>
      </c>
      <c r="C67" t="s">
        <v>267</v>
      </c>
      <c r="D67" t="s">
        <v>937</v>
      </c>
      <c r="E67" t="s">
        <v>267</v>
      </c>
    </row>
    <row r="68" spans="1:5" x14ac:dyDescent="0.25">
      <c r="A68" t="s">
        <v>886</v>
      </c>
      <c r="B68" t="s">
        <v>886</v>
      </c>
      <c r="C68" t="s">
        <v>27</v>
      </c>
      <c r="D68" t="s">
        <v>27</v>
      </c>
      <c r="E68" t="s">
        <v>27</v>
      </c>
    </row>
    <row r="69" spans="1:5" x14ac:dyDescent="0.25">
      <c r="A69" t="s">
        <v>886</v>
      </c>
      <c r="B69" t="s">
        <v>865</v>
      </c>
      <c r="C69" t="s">
        <v>231</v>
      </c>
      <c r="D69" t="s">
        <v>231</v>
      </c>
      <c r="E69" t="s">
        <v>1570</v>
      </c>
    </row>
    <row r="70" spans="1:5" x14ac:dyDescent="0.25">
      <c r="A70" t="s">
        <v>886</v>
      </c>
      <c r="B70" t="s">
        <v>865</v>
      </c>
      <c r="C70" t="s">
        <v>148</v>
      </c>
      <c r="D70" t="s">
        <v>148</v>
      </c>
      <c r="E70" t="s">
        <v>1570</v>
      </c>
    </row>
    <row r="71" spans="1:5" x14ac:dyDescent="0.25">
      <c r="A71" t="s">
        <v>886</v>
      </c>
      <c r="B71" t="s">
        <v>865</v>
      </c>
      <c r="C71" t="s">
        <v>219</v>
      </c>
      <c r="D71" t="s">
        <v>219</v>
      </c>
      <c r="E71" t="s">
        <v>1571</v>
      </c>
    </row>
    <row r="72" spans="1:5" x14ac:dyDescent="0.25">
      <c r="A72" t="s">
        <v>886</v>
      </c>
      <c r="B72" t="s">
        <v>865</v>
      </c>
      <c r="C72" t="s">
        <v>393</v>
      </c>
      <c r="D72" t="s">
        <v>393</v>
      </c>
      <c r="E72" t="s">
        <v>393</v>
      </c>
    </row>
    <row r="73" spans="1:5" x14ac:dyDescent="0.25">
      <c r="A73" t="s">
        <v>886</v>
      </c>
      <c r="B73" t="s">
        <v>865</v>
      </c>
      <c r="C73" t="s">
        <v>58</v>
      </c>
      <c r="D73" t="s">
        <v>58</v>
      </c>
      <c r="E73" t="s">
        <v>58</v>
      </c>
    </row>
    <row r="74" spans="1:5" x14ac:dyDescent="0.25">
      <c r="A74" t="s">
        <v>886</v>
      </c>
      <c r="B74" t="s">
        <v>865</v>
      </c>
      <c r="C74" t="s">
        <v>410</v>
      </c>
      <c r="D74" t="s">
        <v>410</v>
      </c>
      <c r="E74" t="s">
        <v>64</v>
      </c>
    </row>
    <row r="75" spans="1:5" x14ac:dyDescent="0.25">
      <c r="A75" t="s">
        <v>886</v>
      </c>
      <c r="B75" t="s">
        <v>865</v>
      </c>
      <c r="C75" t="s">
        <v>64</v>
      </c>
      <c r="D75" t="s">
        <v>64</v>
      </c>
      <c r="E75" t="s">
        <v>64</v>
      </c>
    </row>
    <row r="76" spans="1:5" x14ac:dyDescent="0.25">
      <c r="A76" t="s">
        <v>886</v>
      </c>
      <c r="B76" t="s">
        <v>865</v>
      </c>
      <c r="C76" t="s">
        <v>201</v>
      </c>
      <c r="D76" t="s">
        <v>201</v>
      </c>
      <c r="E76" t="s">
        <v>1572</v>
      </c>
    </row>
    <row r="77" spans="1:5" x14ac:dyDescent="0.25">
      <c r="A77" t="s">
        <v>886</v>
      </c>
      <c r="B77" t="s">
        <v>865</v>
      </c>
      <c r="C77" t="s">
        <v>102</v>
      </c>
      <c r="D77" t="s">
        <v>102</v>
      </c>
      <c r="E77" t="s">
        <v>102</v>
      </c>
    </row>
    <row r="78" spans="1:5" x14ac:dyDescent="0.25">
      <c r="A78" t="s">
        <v>865</v>
      </c>
      <c r="B78" t="s">
        <v>886</v>
      </c>
      <c r="C78" t="s">
        <v>22</v>
      </c>
      <c r="D78" t="s">
        <v>22</v>
      </c>
      <c r="E78" t="s">
        <v>1573</v>
      </c>
    </row>
    <row r="79" spans="1:5" x14ac:dyDescent="0.25">
      <c r="A79" t="s">
        <v>886</v>
      </c>
      <c r="B79" t="s">
        <v>865</v>
      </c>
      <c r="C79" t="s">
        <v>355</v>
      </c>
      <c r="D79" t="s">
        <v>355</v>
      </c>
      <c r="E79" t="s">
        <v>1573</v>
      </c>
    </row>
    <row r="80" spans="1:5" x14ac:dyDescent="0.25">
      <c r="A80" t="s">
        <v>886</v>
      </c>
      <c r="B80" t="s">
        <v>886</v>
      </c>
      <c r="C80" t="s">
        <v>33</v>
      </c>
      <c r="D80" t="s">
        <v>33</v>
      </c>
      <c r="E80" t="s">
        <v>1574</v>
      </c>
    </row>
    <row r="81" spans="1:5" x14ac:dyDescent="0.25">
      <c r="A81" t="s">
        <v>886</v>
      </c>
      <c r="B81" t="s">
        <v>886</v>
      </c>
      <c r="C81" t="s">
        <v>31</v>
      </c>
      <c r="D81" t="s">
        <v>865</v>
      </c>
      <c r="E81" t="s">
        <v>1575</v>
      </c>
    </row>
    <row r="82" spans="1:5" x14ac:dyDescent="0.25">
      <c r="A82" t="s">
        <v>886</v>
      </c>
      <c r="B82" t="s">
        <v>865</v>
      </c>
      <c r="C82" t="s">
        <v>250</v>
      </c>
      <c r="D82" t="s">
        <v>921</v>
      </c>
      <c r="E82" t="s">
        <v>1576</v>
      </c>
    </row>
    <row r="83" spans="1:5" x14ac:dyDescent="0.25">
      <c r="A83" t="s">
        <v>886</v>
      </c>
      <c r="B83" t="s">
        <v>865</v>
      </c>
      <c r="C83" t="s">
        <v>404</v>
      </c>
      <c r="D83" t="s">
        <v>404</v>
      </c>
      <c r="E83" t="s">
        <v>1577</v>
      </c>
    </row>
    <row r="84" spans="1:5" x14ac:dyDescent="0.25">
      <c r="A84" t="s">
        <v>886</v>
      </c>
      <c r="B84" t="s">
        <v>865</v>
      </c>
      <c r="C84" t="s">
        <v>387</v>
      </c>
      <c r="D84" t="s">
        <v>387</v>
      </c>
      <c r="E84" t="s">
        <v>1577</v>
      </c>
    </row>
    <row r="85" spans="1:5" x14ac:dyDescent="0.25">
      <c r="A85" t="s">
        <v>886</v>
      </c>
      <c r="B85" t="s">
        <v>865</v>
      </c>
      <c r="C85" t="s">
        <v>299</v>
      </c>
      <c r="D85" t="s">
        <v>299</v>
      </c>
      <c r="E85" t="s">
        <v>1577</v>
      </c>
    </row>
    <row r="86" spans="1:5" x14ac:dyDescent="0.25">
      <c r="A86" t="s">
        <v>886</v>
      </c>
      <c r="B86" t="s">
        <v>865</v>
      </c>
      <c r="C86" t="s">
        <v>181</v>
      </c>
      <c r="D86" t="s">
        <v>181</v>
      </c>
      <c r="E86" t="s">
        <v>181</v>
      </c>
    </row>
    <row r="87" spans="1:5" x14ac:dyDescent="0.25">
      <c r="A87" t="s">
        <v>886</v>
      </c>
      <c r="B87" t="s">
        <v>865</v>
      </c>
      <c r="C87" t="s">
        <v>51</v>
      </c>
      <c r="D87" t="s">
        <v>967</v>
      </c>
      <c r="E87" t="s">
        <v>181</v>
      </c>
    </row>
    <row r="88" spans="1:5" x14ac:dyDescent="0.25">
      <c r="A88" t="s">
        <v>886</v>
      </c>
      <c r="B88" t="s">
        <v>865</v>
      </c>
      <c r="C88" t="s">
        <v>264</v>
      </c>
      <c r="D88" t="s">
        <v>898</v>
      </c>
      <c r="E88" t="s">
        <v>1578</v>
      </c>
    </row>
    <row r="89" spans="1:5" x14ac:dyDescent="0.25">
      <c r="A89" t="s">
        <v>886</v>
      </c>
      <c r="B89" t="s">
        <v>886</v>
      </c>
      <c r="C89" t="s">
        <v>18</v>
      </c>
      <c r="D89" t="s">
        <v>18</v>
      </c>
      <c r="E89" t="s">
        <v>1579</v>
      </c>
    </row>
    <row r="90" spans="1:5" x14ac:dyDescent="0.25">
      <c r="A90" t="s">
        <v>886</v>
      </c>
      <c r="B90" t="s">
        <v>886</v>
      </c>
      <c r="C90" t="s">
        <v>21</v>
      </c>
      <c r="D90" t="s">
        <v>21</v>
      </c>
      <c r="E90" t="s">
        <v>1580</v>
      </c>
    </row>
    <row r="91" spans="1:5" x14ac:dyDescent="0.25">
      <c r="A91" t="s">
        <v>886</v>
      </c>
      <c r="B91" t="s">
        <v>886</v>
      </c>
      <c r="C91" t="s">
        <v>41</v>
      </c>
      <c r="D91" t="s">
        <v>974</v>
      </c>
      <c r="E91" t="s">
        <v>1581</v>
      </c>
    </row>
    <row r="92" spans="1:5" x14ac:dyDescent="0.25">
      <c r="A92" t="s">
        <v>886</v>
      </c>
      <c r="B92" t="s">
        <v>865</v>
      </c>
      <c r="C92" t="s">
        <v>370</v>
      </c>
      <c r="D92" t="s">
        <v>370</v>
      </c>
      <c r="E92" t="s">
        <v>1582</v>
      </c>
    </row>
    <row r="93" spans="1:5" x14ac:dyDescent="0.25">
      <c r="A93" t="s">
        <v>886</v>
      </c>
      <c r="B93" t="s">
        <v>865</v>
      </c>
      <c r="C93" t="s">
        <v>90</v>
      </c>
      <c r="D93" t="s">
        <v>90</v>
      </c>
      <c r="E93" t="s">
        <v>1583</v>
      </c>
    </row>
    <row r="94" spans="1:5" x14ac:dyDescent="0.25">
      <c r="A94" t="s">
        <v>886</v>
      </c>
      <c r="B94" t="s">
        <v>865</v>
      </c>
      <c r="C94" t="s">
        <v>285</v>
      </c>
      <c r="D94" t="s">
        <v>285</v>
      </c>
      <c r="E94" t="s">
        <v>1584</v>
      </c>
    </row>
    <row r="95" spans="1:5" x14ac:dyDescent="0.25">
      <c r="A95" t="s">
        <v>886</v>
      </c>
      <c r="B95" t="s">
        <v>865</v>
      </c>
      <c r="C95" t="s">
        <v>103</v>
      </c>
      <c r="D95" t="s">
        <v>920</v>
      </c>
      <c r="E95" t="s">
        <v>1584</v>
      </c>
    </row>
    <row r="96" spans="1:5" x14ac:dyDescent="0.25">
      <c r="A96" t="s">
        <v>886</v>
      </c>
      <c r="B96" t="s">
        <v>865</v>
      </c>
      <c r="C96" t="s">
        <v>106</v>
      </c>
      <c r="D96" t="s">
        <v>950</v>
      </c>
      <c r="E96" t="s">
        <v>1584</v>
      </c>
    </row>
    <row r="97" spans="1:5" x14ac:dyDescent="0.25">
      <c r="A97" t="s">
        <v>865</v>
      </c>
      <c r="B97" t="s">
        <v>886</v>
      </c>
      <c r="C97" t="s">
        <v>32</v>
      </c>
      <c r="D97" t="s">
        <v>32</v>
      </c>
      <c r="E97" t="s">
        <v>32</v>
      </c>
    </row>
    <row r="98" spans="1:5" x14ac:dyDescent="0.25">
      <c r="A98" t="s">
        <v>886</v>
      </c>
      <c r="B98" t="s">
        <v>865</v>
      </c>
      <c r="C98" t="s">
        <v>161</v>
      </c>
      <c r="D98" t="s">
        <v>33</v>
      </c>
      <c r="E98" t="s">
        <v>1585</v>
      </c>
    </row>
    <row r="99" spans="1:5" x14ac:dyDescent="0.25">
      <c r="A99" t="s">
        <v>886</v>
      </c>
      <c r="B99" t="s">
        <v>886</v>
      </c>
      <c r="C99" t="s">
        <v>33</v>
      </c>
      <c r="D99" t="s">
        <v>865</v>
      </c>
      <c r="E99" t="s">
        <v>1586</v>
      </c>
    </row>
    <row r="100" spans="1:5" x14ac:dyDescent="0.25">
      <c r="A100" t="s">
        <v>886</v>
      </c>
      <c r="B100" t="s">
        <v>886</v>
      </c>
      <c r="C100" t="s">
        <v>33</v>
      </c>
      <c r="D100" t="s">
        <v>865</v>
      </c>
      <c r="E100" t="s">
        <v>1587</v>
      </c>
    </row>
    <row r="101" spans="1:5" x14ac:dyDescent="0.25">
      <c r="A101" t="s">
        <v>886</v>
      </c>
      <c r="B101" t="s">
        <v>865</v>
      </c>
      <c r="C101" t="s">
        <v>395</v>
      </c>
      <c r="D101" t="s">
        <v>395</v>
      </c>
      <c r="E101" t="s">
        <v>1588</v>
      </c>
    </row>
    <row r="102" spans="1:5" x14ac:dyDescent="0.25">
      <c r="A102" t="s">
        <v>865</v>
      </c>
      <c r="B102" t="s">
        <v>886</v>
      </c>
      <c r="C102" t="s">
        <v>35</v>
      </c>
      <c r="D102" t="s">
        <v>35</v>
      </c>
      <c r="E102" t="s">
        <v>35</v>
      </c>
    </row>
    <row r="103" spans="1:5" x14ac:dyDescent="0.25">
      <c r="A103" t="s">
        <v>886</v>
      </c>
      <c r="B103" t="s">
        <v>865</v>
      </c>
      <c r="C103" t="s">
        <v>407</v>
      </c>
      <c r="D103" t="s">
        <v>961</v>
      </c>
      <c r="E103" t="s">
        <v>1589</v>
      </c>
    </row>
    <row r="104" spans="1:5" x14ac:dyDescent="0.25">
      <c r="A104" t="s">
        <v>886</v>
      </c>
      <c r="B104" t="s">
        <v>865</v>
      </c>
      <c r="C104" t="s">
        <v>416</v>
      </c>
      <c r="D104" t="s">
        <v>416</v>
      </c>
      <c r="E104" t="s">
        <v>1590</v>
      </c>
    </row>
    <row r="105" spans="1:5" x14ac:dyDescent="0.25">
      <c r="A105" t="s">
        <v>886</v>
      </c>
      <c r="B105" t="s">
        <v>865</v>
      </c>
      <c r="C105" t="s">
        <v>344</v>
      </c>
      <c r="D105" t="s">
        <v>344</v>
      </c>
      <c r="E105" t="s">
        <v>344</v>
      </c>
    </row>
    <row r="106" spans="1:5" x14ac:dyDescent="0.25">
      <c r="A106" t="s">
        <v>886</v>
      </c>
      <c r="B106" t="s">
        <v>865</v>
      </c>
      <c r="C106" t="s">
        <v>60</v>
      </c>
      <c r="D106" t="s">
        <v>60</v>
      </c>
      <c r="E106" t="s">
        <v>60</v>
      </c>
    </row>
    <row r="107" spans="1:5" x14ac:dyDescent="0.25">
      <c r="A107" t="s">
        <v>886</v>
      </c>
      <c r="B107" t="s">
        <v>886</v>
      </c>
      <c r="C107" t="s">
        <v>37</v>
      </c>
      <c r="D107" t="s">
        <v>37</v>
      </c>
      <c r="E107" t="s">
        <v>1591</v>
      </c>
    </row>
    <row r="108" spans="1:5" x14ac:dyDescent="0.25">
      <c r="A108" t="s">
        <v>886</v>
      </c>
      <c r="B108" t="s">
        <v>865</v>
      </c>
      <c r="C108" t="s">
        <v>439</v>
      </c>
      <c r="D108" t="s">
        <v>439</v>
      </c>
      <c r="E108" t="s">
        <v>1592</v>
      </c>
    </row>
    <row r="109" spans="1:5" x14ac:dyDescent="0.25">
      <c r="A109" t="s">
        <v>886</v>
      </c>
      <c r="B109" t="s">
        <v>865</v>
      </c>
      <c r="C109" t="s">
        <v>217</v>
      </c>
      <c r="D109" t="s">
        <v>217</v>
      </c>
      <c r="E109" t="s">
        <v>1593</v>
      </c>
    </row>
    <row r="110" spans="1:5" x14ac:dyDescent="0.25">
      <c r="A110" t="s">
        <v>886</v>
      </c>
      <c r="B110" t="s">
        <v>865</v>
      </c>
      <c r="C110" t="s">
        <v>369</v>
      </c>
      <c r="D110" t="s">
        <v>369</v>
      </c>
      <c r="E110" t="s">
        <v>1594</v>
      </c>
    </row>
    <row r="111" spans="1:5" x14ac:dyDescent="0.25">
      <c r="A111" t="s">
        <v>865</v>
      </c>
      <c r="B111" t="s">
        <v>886</v>
      </c>
      <c r="C111" t="s">
        <v>38</v>
      </c>
      <c r="D111" t="s">
        <v>38</v>
      </c>
      <c r="E111" t="s">
        <v>38</v>
      </c>
    </row>
    <row r="112" spans="1:5" x14ac:dyDescent="0.25">
      <c r="A112" t="s">
        <v>886</v>
      </c>
      <c r="B112" t="s">
        <v>865</v>
      </c>
      <c r="C112" t="s">
        <v>417</v>
      </c>
      <c r="D112" t="s">
        <v>417</v>
      </c>
      <c r="E112" t="s">
        <v>417</v>
      </c>
    </row>
    <row r="113" spans="1:5" x14ac:dyDescent="0.25">
      <c r="A113" t="s">
        <v>886</v>
      </c>
      <c r="B113" t="s">
        <v>865</v>
      </c>
      <c r="C113" t="s">
        <v>126</v>
      </c>
      <c r="D113" t="s">
        <v>126</v>
      </c>
      <c r="E113" t="s">
        <v>126</v>
      </c>
    </row>
    <row r="114" spans="1:5" x14ac:dyDescent="0.25">
      <c r="A114" t="s">
        <v>886</v>
      </c>
      <c r="B114" t="s">
        <v>865</v>
      </c>
      <c r="C114" t="s">
        <v>57</v>
      </c>
      <c r="D114" t="s">
        <v>57</v>
      </c>
      <c r="E114" t="s">
        <v>57</v>
      </c>
    </row>
    <row r="115" spans="1:5" x14ac:dyDescent="0.25">
      <c r="A115" t="s">
        <v>886</v>
      </c>
      <c r="B115" t="s">
        <v>865</v>
      </c>
      <c r="C115" t="s">
        <v>54</v>
      </c>
      <c r="D115" t="s">
        <v>54</v>
      </c>
      <c r="E115" t="s">
        <v>1595</v>
      </c>
    </row>
    <row r="116" spans="1:5" x14ac:dyDescent="0.25">
      <c r="A116" t="s">
        <v>886</v>
      </c>
      <c r="B116" t="s">
        <v>865</v>
      </c>
      <c r="C116" t="s">
        <v>54</v>
      </c>
      <c r="D116" t="s">
        <v>865</v>
      </c>
      <c r="E116" t="s">
        <v>1596</v>
      </c>
    </row>
    <row r="117" spans="1:5" x14ac:dyDescent="0.25">
      <c r="A117" t="s">
        <v>886</v>
      </c>
      <c r="B117" t="s">
        <v>865</v>
      </c>
      <c r="C117" t="s">
        <v>307</v>
      </c>
      <c r="D117" t="s">
        <v>307</v>
      </c>
      <c r="E117" t="s">
        <v>1597</v>
      </c>
    </row>
    <row r="118" spans="1:5" x14ac:dyDescent="0.25">
      <c r="A118" t="s">
        <v>886</v>
      </c>
      <c r="B118" t="s">
        <v>865</v>
      </c>
      <c r="C118" t="s">
        <v>72</v>
      </c>
      <c r="D118" t="s">
        <v>72</v>
      </c>
      <c r="E118" t="s">
        <v>72</v>
      </c>
    </row>
    <row r="119" spans="1:5" x14ac:dyDescent="0.25">
      <c r="A119" t="s">
        <v>886</v>
      </c>
      <c r="B119" t="s">
        <v>865</v>
      </c>
      <c r="C119" t="s">
        <v>99</v>
      </c>
      <c r="D119" t="s">
        <v>99</v>
      </c>
      <c r="E119" t="s">
        <v>1598</v>
      </c>
    </row>
    <row r="120" spans="1:5" x14ac:dyDescent="0.25">
      <c r="A120" t="s">
        <v>886</v>
      </c>
      <c r="B120" t="s">
        <v>865</v>
      </c>
      <c r="C120" t="s">
        <v>80</v>
      </c>
      <c r="D120" t="s">
        <v>80</v>
      </c>
      <c r="E120" t="s">
        <v>1599</v>
      </c>
    </row>
    <row r="121" spans="1:5" x14ac:dyDescent="0.25">
      <c r="A121" t="s">
        <v>886</v>
      </c>
      <c r="B121" t="s">
        <v>865</v>
      </c>
      <c r="C121" t="s">
        <v>95</v>
      </c>
      <c r="D121" t="s">
        <v>922</v>
      </c>
      <c r="E121" t="s">
        <v>1599</v>
      </c>
    </row>
    <row r="122" spans="1:5" x14ac:dyDescent="0.25">
      <c r="A122" t="s">
        <v>886</v>
      </c>
      <c r="B122" t="s">
        <v>865</v>
      </c>
      <c r="C122" t="s">
        <v>205</v>
      </c>
      <c r="D122" t="s">
        <v>205</v>
      </c>
      <c r="E122" t="s">
        <v>1599</v>
      </c>
    </row>
    <row r="123" spans="1:5" x14ac:dyDescent="0.25">
      <c r="A123" t="s">
        <v>886</v>
      </c>
      <c r="B123" t="s">
        <v>865</v>
      </c>
      <c r="C123" t="s">
        <v>78</v>
      </c>
      <c r="D123" t="s">
        <v>78</v>
      </c>
      <c r="E123" t="s">
        <v>1599</v>
      </c>
    </row>
    <row r="124" spans="1:5" x14ac:dyDescent="0.25">
      <c r="A124" t="s">
        <v>886</v>
      </c>
      <c r="B124" t="s">
        <v>865</v>
      </c>
      <c r="C124" t="s">
        <v>260</v>
      </c>
      <c r="D124" t="s">
        <v>260</v>
      </c>
      <c r="E124" t="s">
        <v>260</v>
      </c>
    </row>
    <row r="125" spans="1:5" x14ac:dyDescent="0.25">
      <c r="A125" t="s">
        <v>886</v>
      </c>
      <c r="B125" t="s">
        <v>865</v>
      </c>
      <c r="C125" t="s">
        <v>189</v>
      </c>
      <c r="D125" t="s">
        <v>189</v>
      </c>
      <c r="E125" t="s">
        <v>1600</v>
      </c>
    </row>
    <row r="126" spans="1:5" x14ac:dyDescent="0.25">
      <c r="A126" t="s">
        <v>886</v>
      </c>
      <c r="B126" t="s">
        <v>865</v>
      </c>
      <c r="C126" t="s">
        <v>302</v>
      </c>
      <c r="D126" t="s">
        <v>302</v>
      </c>
      <c r="E126" t="s">
        <v>1601</v>
      </c>
    </row>
    <row r="127" spans="1:5" x14ac:dyDescent="0.25">
      <c r="A127" t="s">
        <v>886</v>
      </c>
      <c r="B127" t="s">
        <v>865</v>
      </c>
      <c r="C127" t="s">
        <v>427</v>
      </c>
      <c r="D127" t="s">
        <v>427</v>
      </c>
      <c r="E127" t="s">
        <v>1602</v>
      </c>
    </row>
    <row r="128" spans="1:5" x14ac:dyDescent="0.25">
      <c r="A128" t="s">
        <v>886</v>
      </c>
      <c r="B128" t="s">
        <v>865</v>
      </c>
      <c r="C128" t="s">
        <v>382</v>
      </c>
      <c r="D128" t="s">
        <v>382</v>
      </c>
      <c r="E128" t="s">
        <v>1602</v>
      </c>
    </row>
    <row r="129" spans="1:5" x14ac:dyDescent="0.25">
      <c r="A129" t="s">
        <v>886</v>
      </c>
      <c r="B129" t="s">
        <v>865</v>
      </c>
      <c r="C129" t="s">
        <v>392</v>
      </c>
      <c r="D129" t="s">
        <v>865</v>
      </c>
      <c r="E129" t="s">
        <v>1603</v>
      </c>
    </row>
    <row r="130" spans="1:5" x14ac:dyDescent="0.25">
      <c r="A130" t="s">
        <v>886</v>
      </c>
      <c r="B130" t="s">
        <v>865</v>
      </c>
      <c r="C130" t="s">
        <v>323</v>
      </c>
      <c r="D130" t="s">
        <v>323</v>
      </c>
      <c r="E130" t="s">
        <v>1604</v>
      </c>
    </row>
    <row r="131" spans="1:5" x14ac:dyDescent="0.25">
      <c r="A131" t="s">
        <v>886</v>
      </c>
      <c r="B131" t="s">
        <v>865</v>
      </c>
      <c r="C131" t="s">
        <v>186</v>
      </c>
      <c r="D131" t="s">
        <v>186</v>
      </c>
      <c r="E131" t="s">
        <v>1605</v>
      </c>
    </row>
    <row r="132" spans="1:5" x14ac:dyDescent="0.25">
      <c r="A132" t="s">
        <v>886</v>
      </c>
      <c r="B132" t="s">
        <v>865</v>
      </c>
      <c r="C132" t="s">
        <v>321</v>
      </c>
      <c r="D132" t="s">
        <v>321</v>
      </c>
      <c r="E132" t="s">
        <v>1605</v>
      </c>
    </row>
    <row r="133" spans="1:5" x14ac:dyDescent="0.25">
      <c r="A133" t="s">
        <v>886</v>
      </c>
      <c r="B133" t="s">
        <v>865</v>
      </c>
      <c r="C133" t="s">
        <v>328</v>
      </c>
      <c r="D133" t="s">
        <v>328</v>
      </c>
      <c r="E133" t="s">
        <v>1606</v>
      </c>
    </row>
    <row r="134" spans="1:5" x14ac:dyDescent="0.25">
      <c r="A134" t="s">
        <v>886</v>
      </c>
      <c r="B134" t="s">
        <v>886</v>
      </c>
      <c r="C134" t="s">
        <v>40</v>
      </c>
      <c r="D134" t="s">
        <v>40</v>
      </c>
      <c r="E134" t="s">
        <v>40</v>
      </c>
    </row>
    <row r="135" spans="1:5" x14ac:dyDescent="0.25">
      <c r="A135" t="s">
        <v>886</v>
      </c>
      <c r="B135" t="s">
        <v>865</v>
      </c>
      <c r="C135" t="s">
        <v>124</v>
      </c>
      <c r="D135" t="s">
        <v>423</v>
      </c>
      <c r="E135" t="s">
        <v>124</v>
      </c>
    </row>
    <row r="136" spans="1:5" x14ac:dyDescent="0.25">
      <c r="A136" t="s">
        <v>886</v>
      </c>
      <c r="B136" t="s">
        <v>865</v>
      </c>
      <c r="C136" t="s">
        <v>368</v>
      </c>
      <c r="D136" t="s">
        <v>368</v>
      </c>
      <c r="E136" t="s">
        <v>368</v>
      </c>
    </row>
    <row r="137" spans="1:5" x14ac:dyDescent="0.25">
      <c r="A137" t="s">
        <v>886</v>
      </c>
      <c r="B137" t="s">
        <v>865</v>
      </c>
      <c r="C137" t="s">
        <v>431</v>
      </c>
      <c r="D137" t="s">
        <v>431</v>
      </c>
      <c r="E137" t="s">
        <v>431</v>
      </c>
    </row>
    <row r="138" spans="1:5" x14ac:dyDescent="0.25">
      <c r="A138" t="s">
        <v>886</v>
      </c>
      <c r="B138" t="s">
        <v>865</v>
      </c>
      <c r="C138" t="s">
        <v>400</v>
      </c>
      <c r="D138" t="s">
        <v>400</v>
      </c>
      <c r="E138" t="s">
        <v>400</v>
      </c>
    </row>
    <row r="139" spans="1:5" x14ac:dyDescent="0.25">
      <c r="A139" t="s">
        <v>886</v>
      </c>
      <c r="B139" t="s">
        <v>865</v>
      </c>
      <c r="C139" t="s">
        <v>415</v>
      </c>
      <c r="D139" t="s">
        <v>415</v>
      </c>
      <c r="E139" t="s">
        <v>1607</v>
      </c>
    </row>
    <row r="140" spans="1:5" x14ac:dyDescent="0.25">
      <c r="A140" t="s">
        <v>886</v>
      </c>
      <c r="B140" t="s">
        <v>865</v>
      </c>
      <c r="C140" t="s">
        <v>82</v>
      </c>
      <c r="D140" t="s">
        <v>82</v>
      </c>
      <c r="E140" t="s">
        <v>82</v>
      </c>
    </row>
    <row r="141" spans="1:5" x14ac:dyDescent="0.25">
      <c r="A141" t="s">
        <v>886</v>
      </c>
      <c r="B141" t="s">
        <v>865</v>
      </c>
      <c r="C141" t="s">
        <v>363</v>
      </c>
      <c r="D141" t="s">
        <v>363</v>
      </c>
      <c r="E141" t="s">
        <v>1608</v>
      </c>
    </row>
    <row r="142" spans="1:5" x14ac:dyDescent="0.25">
      <c r="A142" t="s">
        <v>865</v>
      </c>
      <c r="B142" t="s">
        <v>886</v>
      </c>
      <c r="C142" t="s">
        <v>44</v>
      </c>
      <c r="D142" t="s">
        <v>44</v>
      </c>
      <c r="E142" t="s">
        <v>44</v>
      </c>
    </row>
    <row r="143" spans="1:5" x14ac:dyDescent="0.25">
      <c r="A143" t="s">
        <v>886</v>
      </c>
      <c r="B143" t="s">
        <v>865</v>
      </c>
      <c r="C143" t="s">
        <v>97</v>
      </c>
      <c r="D143" t="s">
        <v>97</v>
      </c>
      <c r="E143" t="s">
        <v>1609</v>
      </c>
    </row>
    <row r="144" spans="1:5" x14ac:dyDescent="0.25">
      <c r="A144" t="s">
        <v>886</v>
      </c>
      <c r="B144" t="s">
        <v>865</v>
      </c>
      <c r="C144" t="s">
        <v>437</v>
      </c>
      <c r="D144" t="s">
        <v>889</v>
      </c>
      <c r="E144" t="s">
        <v>1610</v>
      </c>
    </row>
    <row r="145" spans="1:5" x14ac:dyDescent="0.25">
      <c r="A145" t="s">
        <v>886</v>
      </c>
      <c r="B145" t="s">
        <v>865</v>
      </c>
      <c r="C145" t="s">
        <v>55</v>
      </c>
      <c r="D145" t="s">
        <v>66</v>
      </c>
      <c r="E145" t="s">
        <v>55</v>
      </c>
    </row>
    <row r="146" spans="1:5" x14ac:dyDescent="0.25">
      <c r="A146" t="s">
        <v>886</v>
      </c>
      <c r="B146" t="s">
        <v>865</v>
      </c>
      <c r="C146" t="s">
        <v>426</v>
      </c>
      <c r="D146" t="s">
        <v>426</v>
      </c>
      <c r="E146" t="s">
        <v>1611</v>
      </c>
    </row>
    <row r="147" spans="1:5" x14ac:dyDescent="0.25">
      <c r="A147" t="s">
        <v>886</v>
      </c>
      <c r="B147" t="s">
        <v>865</v>
      </c>
      <c r="C147" t="s">
        <v>145</v>
      </c>
      <c r="D147" t="s">
        <v>982</v>
      </c>
      <c r="E147" t="s">
        <v>1612</v>
      </c>
    </row>
    <row r="148" spans="1:5" x14ac:dyDescent="0.25">
      <c r="A148" t="s">
        <v>886</v>
      </c>
      <c r="B148" t="s">
        <v>865</v>
      </c>
      <c r="C148" t="s">
        <v>318</v>
      </c>
      <c r="D148" t="s">
        <v>116</v>
      </c>
      <c r="E148" t="s">
        <v>1613</v>
      </c>
    </row>
    <row r="149" spans="1:5" x14ac:dyDescent="0.25">
      <c r="A149" t="s">
        <v>886</v>
      </c>
      <c r="B149" t="s">
        <v>865</v>
      </c>
      <c r="C149" t="s">
        <v>317</v>
      </c>
      <c r="D149" t="s">
        <v>317</v>
      </c>
      <c r="E149" t="s">
        <v>1614</v>
      </c>
    </row>
    <row r="150" spans="1:5" x14ac:dyDescent="0.25">
      <c r="A150" t="s">
        <v>886</v>
      </c>
      <c r="B150" t="s">
        <v>865</v>
      </c>
      <c r="C150" t="s">
        <v>341</v>
      </c>
      <c r="D150" t="s">
        <v>341</v>
      </c>
      <c r="E150" t="s">
        <v>1615</v>
      </c>
    </row>
    <row r="151" spans="1:5" x14ac:dyDescent="0.25">
      <c r="A151" t="s">
        <v>886</v>
      </c>
      <c r="B151" t="s">
        <v>886</v>
      </c>
      <c r="C151" t="s">
        <v>47</v>
      </c>
      <c r="D151" t="s">
        <v>986</v>
      </c>
      <c r="E151" t="s">
        <v>1616</v>
      </c>
    </row>
    <row r="152" spans="1:5" x14ac:dyDescent="0.25">
      <c r="A152" t="s">
        <v>886</v>
      </c>
      <c r="B152" t="s">
        <v>865</v>
      </c>
      <c r="C152" t="s">
        <v>130</v>
      </c>
      <c r="D152" t="s">
        <v>130</v>
      </c>
      <c r="E152" t="s">
        <v>1617</v>
      </c>
    </row>
    <row r="153" spans="1:5" x14ac:dyDescent="0.25">
      <c r="A153" t="s">
        <v>886</v>
      </c>
      <c r="B153" t="s">
        <v>865</v>
      </c>
      <c r="C153" t="s">
        <v>127</v>
      </c>
      <c r="D153" t="s">
        <v>127</v>
      </c>
      <c r="E153" t="s">
        <v>1618</v>
      </c>
    </row>
    <row r="154" spans="1:5" x14ac:dyDescent="0.25">
      <c r="A154" t="s">
        <v>886</v>
      </c>
      <c r="B154" t="s">
        <v>865</v>
      </c>
      <c r="C154" t="s">
        <v>224</v>
      </c>
      <c r="D154" t="s">
        <v>224</v>
      </c>
      <c r="E154" t="s">
        <v>1619</v>
      </c>
    </row>
    <row r="155" spans="1:5" x14ac:dyDescent="0.25">
      <c r="A155" t="s">
        <v>886</v>
      </c>
      <c r="B155" t="s">
        <v>865</v>
      </c>
      <c r="C155" t="s">
        <v>193</v>
      </c>
      <c r="D155" t="s">
        <v>908</v>
      </c>
      <c r="E155" t="s">
        <v>908</v>
      </c>
    </row>
    <row r="156" spans="1:5" x14ac:dyDescent="0.25">
      <c r="A156" t="s">
        <v>886</v>
      </c>
      <c r="B156" t="s">
        <v>865</v>
      </c>
      <c r="C156" t="s">
        <v>166</v>
      </c>
      <c r="D156" t="s">
        <v>166</v>
      </c>
      <c r="E156" t="s">
        <v>166</v>
      </c>
    </row>
    <row r="157" spans="1:5" x14ac:dyDescent="0.25">
      <c r="A157" t="s">
        <v>886</v>
      </c>
      <c r="B157" t="s">
        <v>865</v>
      </c>
      <c r="C157" t="s">
        <v>168</v>
      </c>
      <c r="D157" t="s">
        <v>168</v>
      </c>
      <c r="E157" t="s">
        <v>168</v>
      </c>
    </row>
    <row r="158" spans="1:5" x14ac:dyDescent="0.25">
      <c r="A158" t="s">
        <v>886</v>
      </c>
      <c r="B158" t="s">
        <v>865</v>
      </c>
      <c r="C158" t="s">
        <v>375</v>
      </c>
      <c r="D158" t="s">
        <v>213</v>
      </c>
      <c r="E158" t="s">
        <v>1620</v>
      </c>
    </row>
    <row r="159" spans="1:5" x14ac:dyDescent="0.25">
      <c r="A159" t="s">
        <v>886</v>
      </c>
      <c r="B159" t="s">
        <v>886</v>
      </c>
      <c r="C159" t="s">
        <v>9</v>
      </c>
      <c r="D159" t="s">
        <v>9</v>
      </c>
      <c r="E159" t="s">
        <v>865</v>
      </c>
    </row>
    <row r="160" spans="1:5" x14ac:dyDescent="0.25">
      <c r="A160" t="s">
        <v>886</v>
      </c>
      <c r="B160" t="s">
        <v>886</v>
      </c>
      <c r="C160" t="s">
        <v>13</v>
      </c>
      <c r="D160" t="s">
        <v>13</v>
      </c>
      <c r="E160" t="s">
        <v>865</v>
      </c>
    </row>
    <row r="161" spans="1:5" x14ac:dyDescent="0.25">
      <c r="A161" t="s">
        <v>886</v>
      </c>
      <c r="B161" t="s">
        <v>886</v>
      </c>
      <c r="C161" t="s">
        <v>18</v>
      </c>
      <c r="D161" t="s">
        <v>900</v>
      </c>
      <c r="E161" t="s">
        <v>865</v>
      </c>
    </row>
    <row r="162" spans="1:5" x14ac:dyDescent="0.25">
      <c r="A162" t="s">
        <v>886</v>
      </c>
      <c r="B162" t="s">
        <v>886</v>
      </c>
      <c r="C162" t="s">
        <v>18</v>
      </c>
      <c r="D162" t="s">
        <v>901</v>
      </c>
      <c r="E162" t="s">
        <v>865</v>
      </c>
    </row>
    <row r="163" spans="1:5" x14ac:dyDescent="0.25">
      <c r="A163" t="s">
        <v>886</v>
      </c>
      <c r="B163" t="s">
        <v>886</v>
      </c>
      <c r="C163" t="s">
        <v>18</v>
      </c>
      <c r="D163" t="s">
        <v>902</v>
      </c>
      <c r="E163" t="s">
        <v>865</v>
      </c>
    </row>
    <row r="164" spans="1:5" x14ac:dyDescent="0.25">
      <c r="A164" t="s">
        <v>886</v>
      </c>
      <c r="B164" t="s">
        <v>886</v>
      </c>
      <c r="C164" t="s">
        <v>18</v>
      </c>
      <c r="D164" t="s">
        <v>903</v>
      </c>
      <c r="E164" t="s">
        <v>865</v>
      </c>
    </row>
    <row r="165" spans="1:5" x14ac:dyDescent="0.25">
      <c r="A165" t="s">
        <v>886</v>
      </c>
      <c r="B165" t="s">
        <v>886</v>
      </c>
      <c r="C165" t="s">
        <v>18</v>
      </c>
      <c r="D165" t="s">
        <v>904</v>
      </c>
      <c r="E165" t="s">
        <v>865</v>
      </c>
    </row>
    <row r="166" spans="1:5" x14ac:dyDescent="0.25">
      <c r="A166" t="s">
        <v>886</v>
      </c>
      <c r="B166" t="s">
        <v>886</v>
      </c>
      <c r="C166" t="s">
        <v>18</v>
      </c>
      <c r="D166" t="s">
        <v>905</v>
      </c>
      <c r="E166" t="s">
        <v>865</v>
      </c>
    </row>
    <row r="167" spans="1:5" x14ac:dyDescent="0.25">
      <c r="A167" t="s">
        <v>886</v>
      </c>
      <c r="B167" t="s">
        <v>886</v>
      </c>
      <c r="C167" t="s">
        <v>31</v>
      </c>
      <c r="D167" t="s">
        <v>944</v>
      </c>
      <c r="E167" t="s">
        <v>865</v>
      </c>
    </row>
    <row r="168" spans="1:5" x14ac:dyDescent="0.25">
      <c r="A168" t="s">
        <v>886</v>
      </c>
      <c r="B168" t="s">
        <v>886</v>
      </c>
      <c r="C168" t="s">
        <v>31</v>
      </c>
      <c r="D168" t="s">
        <v>945</v>
      </c>
      <c r="E168" t="s">
        <v>865</v>
      </c>
    </row>
    <row r="169" spans="1:5" x14ac:dyDescent="0.25">
      <c r="A169" t="s">
        <v>886</v>
      </c>
      <c r="B169" t="s">
        <v>886</v>
      </c>
      <c r="C169" t="s">
        <v>31</v>
      </c>
      <c r="D169" t="s">
        <v>946</v>
      </c>
      <c r="E169" t="s">
        <v>865</v>
      </c>
    </row>
    <row r="170" spans="1:5" x14ac:dyDescent="0.25">
      <c r="A170" t="s">
        <v>886</v>
      </c>
      <c r="B170" t="s">
        <v>886</v>
      </c>
      <c r="C170" t="s">
        <v>31</v>
      </c>
      <c r="D170" t="s">
        <v>947</v>
      </c>
      <c r="E170" t="s">
        <v>865</v>
      </c>
    </row>
    <row r="171" spans="1:5" x14ac:dyDescent="0.25">
      <c r="A171" t="s">
        <v>886</v>
      </c>
      <c r="B171" t="s">
        <v>886</v>
      </c>
      <c r="C171" t="s">
        <v>31</v>
      </c>
      <c r="D171" t="s">
        <v>948</v>
      </c>
      <c r="E171" t="s">
        <v>865</v>
      </c>
    </row>
    <row r="172" spans="1:5" x14ac:dyDescent="0.25">
      <c r="A172" t="s">
        <v>886</v>
      </c>
      <c r="B172" t="s">
        <v>886</v>
      </c>
      <c r="C172" t="s">
        <v>31</v>
      </c>
      <c r="D172" t="s">
        <v>949</v>
      </c>
      <c r="E172" t="s">
        <v>865</v>
      </c>
    </row>
    <row r="173" spans="1:5" x14ac:dyDescent="0.25">
      <c r="A173" t="s">
        <v>886</v>
      </c>
      <c r="B173" t="s">
        <v>886</v>
      </c>
      <c r="C173" t="s">
        <v>39</v>
      </c>
      <c r="D173" t="s">
        <v>970</v>
      </c>
      <c r="E173" t="s">
        <v>865</v>
      </c>
    </row>
    <row r="174" spans="1:5" x14ac:dyDescent="0.25">
      <c r="A174" t="s">
        <v>865</v>
      </c>
      <c r="B174" t="s">
        <v>886</v>
      </c>
      <c r="C174" t="s">
        <v>5</v>
      </c>
      <c r="D174" t="s">
        <v>866</v>
      </c>
      <c r="E174" t="s">
        <v>865</v>
      </c>
    </row>
    <row r="175" spans="1:5" x14ac:dyDescent="0.25">
      <c r="A175" t="s">
        <v>865</v>
      </c>
      <c r="B175" t="s">
        <v>886</v>
      </c>
      <c r="C175" t="s">
        <v>11</v>
      </c>
      <c r="D175" t="s">
        <v>867</v>
      </c>
      <c r="E175" t="s">
        <v>865</v>
      </c>
    </row>
    <row r="176" spans="1:5" x14ac:dyDescent="0.25">
      <c r="A176" t="s">
        <v>865</v>
      </c>
      <c r="B176" t="s">
        <v>886</v>
      </c>
      <c r="C176" t="s">
        <v>12</v>
      </c>
      <c r="D176" t="s">
        <v>12</v>
      </c>
      <c r="E176" t="s">
        <v>865</v>
      </c>
    </row>
    <row r="177" spans="1:5" x14ac:dyDescent="0.25">
      <c r="A177" t="s">
        <v>865</v>
      </c>
      <c r="B177" t="s">
        <v>886</v>
      </c>
      <c r="C177" t="s">
        <v>15</v>
      </c>
      <c r="D177" t="s">
        <v>15</v>
      </c>
      <c r="E177" t="s">
        <v>865</v>
      </c>
    </row>
    <row r="178" spans="1:5" x14ac:dyDescent="0.25">
      <c r="A178" t="s">
        <v>865</v>
      </c>
      <c r="B178" t="s">
        <v>886</v>
      </c>
      <c r="C178" t="s">
        <v>15</v>
      </c>
      <c r="D178" t="s">
        <v>994</v>
      </c>
      <c r="E178" t="s">
        <v>865</v>
      </c>
    </row>
    <row r="179" spans="1:5" x14ac:dyDescent="0.25">
      <c r="A179" t="s">
        <v>865</v>
      </c>
      <c r="B179" t="s">
        <v>886</v>
      </c>
      <c r="C179" t="s">
        <v>15</v>
      </c>
      <c r="D179" t="s">
        <v>995</v>
      </c>
      <c r="E179" t="s">
        <v>865</v>
      </c>
    </row>
    <row r="180" spans="1:5" x14ac:dyDescent="0.25">
      <c r="A180" t="s">
        <v>865</v>
      </c>
      <c r="B180" t="s">
        <v>886</v>
      </c>
      <c r="C180" t="s">
        <v>17</v>
      </c>
      <c r="D180" t="s">
        <v>869</v>
      </c>
      <c r="E180" t="s">
        <v>865</v>
      </c>
    </row>
    <row r="181" spans="1:5" x14ac:dyDescent="0.25">
      <c r="A181" t="s">
        <v>865</v>
      </c>
      <c r="B181" t="s">
        <v>886</v>
      </c>
      <c r="C181" t="s">
        <v>17</v>
      </c>
      <c r="D181" t="s">
        <v>870</v>
      </c>
      <c r="E181" t="s">
        <v>865</v>
      </c>
    </row>
    <row r="182" spans="1:5" x14ac:dyDescent="0.25">
      <c r="A182" t="s">
        <v>865</v>
      </c>
      <c r="B182" t="s">
        <v>886</v>
      </c>
      <c r="C182" t="s">
        <v>17</v>
      </c>
      <c r="D182" t="s">
        <v>871</v>
      </c>
      <c r="E182" t="s">
        <v>865</v>
      </c>
    </row>
    <row r="183" spans="1:5" x14ac:dyDescent="0.25">
      <c r="A183" t="s">
        <v>865</v>
      </c>
      <c r="B183" t="s">
        <v>886</v>
      </c>
      <c r="C183" t="s">
        <v>17</v>
      </c>
      <c r="D183" t="s">
        <v>872</v>
      </c>
      <c r="E183" t="s">
        <v>865</v>
      </c>
    </row>
    <row r="184" spans="1:5" x14ac:dyDescent="0.25">
      <c r="A184" t="s">
        <v>865</v>
      </c>
      <c r="B184" t="s">
        <v>886</v>
      </c>
      <c r="C184" t="s">
        <v>17</v>
      </c>
      <c r="D184" t="s">
        <v>873</v>
      </c>
      <c r="E184" t="s">
        <v>865</v>
      </c>
    </row>
    <row r="185" spans="1:5" x14ac:dyDescent="0.25">
      <c r="A185" t="s">
        <v>865</v>
      </c>
      <c r="B185" t="s">
        <v>886</v>
      </c>
      <c r="C185" t="s">
        <v>17</v>
      </c>
      <c r="D185" t="s">
        <v>197</v>
      </c>
      <c r="E185" t="s">
        <v>865</v>
      </c>
    </row>
    <row r="186" spans="1:5" x14ac:dyDescent="0.25">
      <c r="A186" t="s">
        <v>865</v>
      </c>
      <c r="B186" t="s">
        <v>886</v>
      </c>
      <c r="C186" t="s">
        <v>17</v>
      </c>
      <c r="D186" t="s">
        <v>874</v>
      </c>
      <c r="E186" t="s">
        <v>865</v>
      </c>
    </row>
    <row r="187" spans="1:5" x14ac:dyDescent="0.25">
      <c r="A187" t="s">
        <v>865</v>
      </c>
      <c r="B187" t="s">
        <v>886</v>
      </c>
      <c r="C187" t="s">
        <v>24</v>
      </c>
      <c r="D187" t="s">
        <v>876</v>
      </c>
      <c r="E187" t="s">
        <v>865</v>
      </c>
    </row>
    <row r="188" spans="1:5" x14ac:dyDescent="0.25">
      <c r="A188" t="s">
        <v>865</v>
      </c>
      <c r="B188" t="s">
        <v>886</v>
      </c>
      <c r="C188" t="s">
        <v>26</v>
      </c>
      <c r="D188" t="s">
        <v>877</v>
      </c>
      <c r="E188" t="s">
        <v>865</v>
      </c>
    </row>
    <row r="189" spans="1:5" x14ac:dyDescent="0.25">
      <c r="A189" t="s">
        <v>865</v>
      </c>
      <c r="B189" t="s">
        <v>886</v>
      </c>
      <c r="C189" t="s">
        <v>26</v>
      </c>
      <c r="D189" t="s">
        <v>414</v>
      </c>
      <c r="E189" t="s">
        <v>865</v>
      </c>
    </row>
    <row r="190" spans="1:5" x14ac:dyDescent="0.25">
      <c r="A190" t="s">
        <v>865</v>
      </c>
      <c r="B190" t="s">
        <v>886</v>
      </c>
      <c r="C190" t="s">
        <v>28</v>
      </c>
      <c r="D190" t="s">
        <v>438</v>
      </c>
      <c r="E190" t="s">
        <v>865</v>
      </c>
    </row>
    <row r="191" spans="1:5" x14ac:dyDescent="0.25">
      <c r="A191" t="s">
        <v>865</v>
      </c>
      <c r="B191" t="s">
        <v>886</v>
      </c>
      <c r="C191" t="s">
        <v>28</v>
      </c>
      <c r="D191" t="s">
        <v>878</v>
      </c>
      <c r="E191" t="s">
        <v>865</v>
      </c>
    </row>
    <row r="192" spans="1:5" x14ac:dyDescent="0.25">
      <c r="A192" t="s">
        <v>865</v>
      </c>
      <c r="B192" t="s">
        <v>886</v>
      </c>
      <c r="C192" t="s">
        <v>29</v>
      </c>
      <c r="D192" t="s">
        <v>29</v>
      </c>
      <c r="E192" t="s">
        <v>865</v>
      </c>
    </row>
    <row r="193" spans="1:5" x14ac:dyDescent="0.25">
      <c r="A193" t="s">
        <v>865</v>
      </c>
      <c r="B193" t="s">
        <v>886</v>
      </c>
      <c r="C193" t="s">
        <v>36</v>
      </c>
      <c r="D193" t="s">
        <v>96</v>
      </c>
      <c r="E193" t="s">
        <v>865</v>
      </c>
    </row>
    <row r="194" spans="1:5" x14ac:dyDescent="0.25">
      <c r="A194" t="s">
        <v>865</v>
      </c>
      <c r="B194" t="s">
        <v>886</v>
      </c>
      <c r="C194" t="s">
        <v>36</v>
      </c>
      <c r="D194" t="s">
        <v>880</v>
      </c>
      <c r="E194" t="s">
        <v>865</v>
      </c>
    </row>
    <row r="195" spans="1:5" x14ac:dyDescent="0.25">
      <c r="A195" t="s">
        <v>865</v>
      </c>
      <c r="B195" t="s">
        <v>886</v>
      </c>
      <c r="C195" t="s">
        <v>42</v>
      </c>
      <c r="D195" t="s">
        <v>881</v>
      </c>
      <c r="E195" t="s">
        <v>865</v>
      </c>
    </row>
    <row r="196" spans="1:5" x14ac:dyDescent="0.25">
      <c r="A196" t="s">
        <v>865</v>
      </c>
      <c r="B196" t="s">
        <v>886</v>
      </c>
      <c r="C196" t="s">
        <v>43</v>
      </c>
      <c r="D196" t="s">
        <v>43</v>
      </c>
      <c r="E196" t="s">
        <v>865</v>
      </c>
    </row>
    <row r="197" spans="1:5" x14ac:dyDescent="0.25">
      <c r="A197" t="s">
        <v>865</v>
      </c>
      <c r="B197" t="s">
        <v>886</v>
      </c>
      <c r="C197" t="s">
        <v>45</v>
      </c>
      <c r="D197" t="s">
        <v>45</v>
      </c>
      <c r="E197" t="s">
        <v>865</v>
      </c>
    </row>
    <row r="198" spans="1:5" x14ac:dyDescent="0.25">
      <c r="A198" t="s">
        <v>865</v>
      </c>
      <c r="B198" t="s">
        <v>886</v>
      </c>
      <c r="C198" t="s">
        <v>46</v>
      </c>
      <c r="D198" t="s">
        <v>882</v>
      </c>
      <c r="E198" t="s">
        <v>865</v>
      </c>
    </row>
    <row r="199" spans="1:5" x14ac:dyDescent="0.25">
      <c r="A199" t="s">
        <v>865</v>
      </c>
      <c r="B199" t="s">
        <v>886</v>
      </c>
      <c r="C199" t="s">
        <v>46</v>
      </c>
      <c r="D199" t="s">
        <v>883</v>
      </c>
      <c r="E199" t="s">
        <v>865</v>
      </c>
    </row>
    <row r="200" spans="1:5" x14ac:dyDescent="0.25">
      <c r="A200" t="s">
        <v>865</v>
      </c>
      <c r="B200" t="s">
        <v>886</v>
      </c>
      <c r="C200" t="s">
        <v>48</v>
      </c>
      <c r="D200" t="s">
        <v>884</v>
      </c>
      <c r="E200" t="s">
        <v>865</v>
      </c>
    </row>
    <row r="201" spans="1:5" x14ac:dyDescent="0.25">
      <c r="A201" t="s">
        <v>865</v>
      </c>
      <c r="B201" t="s">
        <v>886</v>
      </c>
      <c r="C201" t="s">
        <v>49</v>
      </c>
      <c r="D201" t="s">
        <v>885</v>
      </c>
      <c r="E201" t="s">
        <v>865</v>
      </c>
    </row>
    <row r="202" spans="1:5" x14ac:dyDescent="0.25">
      <c r="A202" t="s">
        <v>886</v>
      </c>
      <c r="B202" t="s">
        <v>886</v>
      </c>
      <c r="C202" t="s">
        <v>381</v>
      </c>
      <c r="D202" t="s">
        <v>381</v>
      </c>
      <c r="E202" t="s">
        <v>865</v>
      </c>
    </row>
    <row r="203" spans="1:5" x14ac:dyDescent="0.25">
      <c r="A203" t="s">
        <v>865</v>
      </c>
      <c r="B203" t="s">
        <v>886</v>
      </c>
      <c r="C203" t="s">
        <v>875</v>
      </c>
      <c r="D203" t="s">
        <v>198</v>
      </c>
      <c r="E203" t="s">
        <v>865</v>
      </c>
    </row>
    <row r="204" spans="1:5" x14ac:dyDescent="0.25">
      <c r="A204" t="s">
        <v>886</v>
      </c>
      <c r="B204" t="s">
        <v>865</v>
      </c>
      <c r="C204" t="s">
        <v>75</v>
      </c>
      <c r="D204" t="s">
        <v>75</v>
      </c>
      <c r="E204" t="s">
        <v>865</v>
      </c>
    </row>
    <row r="205" spans="1:5" x14ac:dyDescent="0.25">
      <c r="A205" t="s">
        <v>886</v>
      </c>
      <c r="B205" t="s">
        <v>865</v>
      </c>
      <c r="C205" t="s">
        <v>362</v>
      </c>
      <c r="D205" t="s">
        <v>362</v>
      </c>
      <c r="E205" t="s">
        <v>865</v>
      </c>
    </row>
    <row r="206" spans="1:5" x14ac:dyDescent="0.25">
      <c r="A206" t="s">
        <v>886</v>
      </c>
      <c r="B206" t="s">
        <v>865</v>
      </c>
      <c r="C206" t="s">
        <v>326</v>
      </c>
      <c r="D206" t="s">
        <v>326</v>
      </c>
      <c r="E206" t="s">
        <v>865</v>
      </c>
    </row>
    <row r="207" spans="1:5" x14ac:dyDescent="0.25">
      <c r="A207" t="s">
        <v>886</v>
      </c>
      <c r="B207" t="s">
        <v>865</v>
      </c>
      <c r="C207" t="s">
        <v>352</v>
      </c>
      <c r="D207" t="s">
        <v>352</v>
      </c>
      <c r="E207" t="s">
        <v>865</v>
      </c>
    </row>
    <row r="208" spans="1:5" x14ac:dyDescent="0.25">
      <c r="A208" t="s">
        <v>886</v>
      </c>
      <c r="B208" t="s">
        <v>865</v>
      </c>
      <c r="C208" t="s">
        <v>278</v>
      </c>
      <c r="D208" t="s">
        <v>278</v>
      </c>
      <c r="E208" t="s">
        <v>865</v>
      </c>
    </row>
    <row r="209" spans="1:5" x14ac:dyDescent="0.25">
      <c r="A209" t="s">
        <v>886</v>
      </c>
      <c r="B209" t="s">
        <v>865</v>
      </c>
      <c r="C209" t="s">
        <v>366</v>
      </c>
      <c r="D209" t="s">
        <v>366</v>
      </c>
      <c r="E209" t="s">
        <v>865</v>
      </c>
    </row>
    <row r="210" spans="1:5" x14ac:dyDescent="0.25">
      <c r="A210" t="s">
        <v>886</v>
      </c>
      <c r="B210" t="s">
        <v>865</v>
      </c>
      <c r="C210" t="s">
        <v>68</v>
      </c>
      <c r="D210" t="s">
        <v>68</v>
      </c>
      <c r="E210" t="s">
        <v>865</v>
      </c>
    </row>
    <row r="211" spans="1:5" x14ac:dyDescent="0.25">
      <c r="A211" t="s">
        <v>886</v>
      </c>
      <c r="B211" t="s">
        <v>865</v>
      </c>
      <c r="C211" t="s">
        <v>269</v>
      </c>
      <c r="D211" t="s">
        <v>269</v>
      </c>
      <c r="E211" t="s">
        <v>865</v>
      </c>
    </row>
    <row r="212" spans="1:5" x14ac:dyDescent="0.25">
      <c r="A212" t="s">
        <v>886</v>
      </c>
      <c r="B212" t="s">
        <v>865</v>
      </c>
      <c r="C212" t="s">
        <v>358</v>
      </c>
      <c r="D212" t="s">
        <v>358</v>
      </c>
      <c r="E212" t="s">
        <v>865</v>
      </c>
    </row>
    <row r="213" spans="1:5" x14ac:dyDescent="0.25">
      <c r="A213" t="s">
        <v>886</v>
      </c>
      <c r="B213" t="s">
        <v>865</v>
      </c>
      <c r="C213" t="s">
        <v>346</v>
      </c>
      <c r="D213" t="s">
        <v>346</v>
      </c>
      <c r="E213" t="s">
        <v>865</v>
      </c>
    </row>
    <row r="214" spans="1:5" x14ac:dyDescent="0.25">
      <c r="A214" t="s">
        <v>886</v>
      </c>
      <c r="B214" t="s">
        <v>865</v>
      </c>
      <c r="C214" t="s">
        <v>182</v>
      </c>
      <c r="D214" t="s">
        <v>182</v>
      </c>
      <c r="E214" t="s">
        <v>865</v>
      </c>
    </row>
    <row r="215" spans="1:5" x14ac:dyDescent="0.25">
      <c r="A215" t="s">
        <v>886</v>
      </c>
      <c r="B215" t="s">
        <v>865</v>
      </c>
      <c r="C215" t="s">
        <v>160</v>
      </c>
      <c r="D215" t="s">
        <v>160</v>
      </c>
      <c r="E215" t="s">
        <v>865</v>
      </c>
    </row>
    <row r="216" spans="1:5" x14ac:dyDescent="0.25">
      <c r="A216" t="s">
        <v>886</v>
      </c>
      <c r="B216" t="s">
        <v>865</v>
      </c>
      <c r="C216" t="s">
        <v>261</v>
      </c>
      <c r="D216" t="s">
        <v>261</v>
      </c>
      <c r="E216" t="s">
        <v>865</v>
      </c>
    </row>
    <row r="217" spans="1:5" x14ac:dyDescent="0.25">
      <c r="A217" t="s">
        <v>886</v>
      </c>
      <c r="B217" t="s">
        <v>865</v>
      </c>
      <c r="C217" t="s">
        <v>412</v>
      </c>
      <c r="D217" t="s">
        <v>412</v>
      </c>
      <c r="E217" t="s">
        <v>865</v>
      </c>
    </row>
    <row r="218" spans="1:5" x14ac:dyDescent="0.25">
      <c r="A218" t="s">
        <v>886</v>
      </c>
      <c r="B218" t="s">
        <v>865</v>
      </c>
      <c r="C218" t="s">
        <v>298</v>
      </c>
      <c r="D218" t="s">
        <v>298</v>
      </c>
      <c r="E218" t="s">
        <v>865</v>
      </c>
    </row>
    <row r="219" spans="1:5" x14ac:dyDescent="0.25">
      <c r="A219" t="s">
        <v>886</v>
      </c>
      <c r="B219" t="s">
        <v>865</v>
      </c>
      <c r="C219" t="s">
        <v>212</v>
      </c>
      <c r="D219" t="s">
        <v>212</v>
      </c>
      <c r="E219" t="s">
        <v>865</v>
      </c>
    </row>
    <row r="220" spans="1:5" x14ac:dyDescent="0.25">
      <c r="A220" t="s">
        <v>886</v>
      </c>
      <c r="B220" t="s">
        <v>865</v>
      </c>
      <c r="C220" t="s">
        <v>162</v>
      </c>
      <c r="D220" t="s">
        <v>162</v>
      </c>
      <c r="E220" t="s">
        <v>865</v>
      </c>
    </row>
    <row r="221" spans="1:5" x14ac:dyDescent="0.25">
      <c r="A221" t="s">
        <v>886</v>
      </c>
      <c r="B221" t="s">
        <v>865</v>
      </c>
      <c r="C221" t="s">
        <v>304</v>
      </c>
      <c r="D221" t="s">
        <v>304</v>
      </c>
      <c r="E221" t="s">
        <v>865</v>
      </c>
    </row>
    <row r="222" spans="1:5" x14ac:dyDescent="0.25">
      <c r="A222" t="s">
        <v>886</v>
      </c>
      <c r="B222" t="s">
        <v>865</v>
      </c>
      <c r="C222" t="s">
        <v>151</v>
      </c>
      <c r="D222" t="s">
        <v>151</v>
      </c>
      <c r="E222" t="s">
        <v>865</v>
      </c>
    </row>
    <row r="223" spans="1:5" x14ac:dyDescent="0.25">
      <c r="A223" t="s">
        <v>886</v>
      </c>
      <c r="B223" t="s">
        <v>865</v>
      </c>
      <c r="C223" t="s">
        <v>141</v>
      </c>
      <c r="D223" t="s">
        <v>141</v>
      </c>
      <c r="E223" t="s">
        <v>865</v>
      </c>
    </row>
    <row r="224" spans="1:5" x14ac:dyDescent="0.25">
      <c r="A224" t="s">
        <v>886</v>
      </c>
      <c r="B224" t="s">
        <v>865</v>
      </c>
      <c r="C224" t="s">
        <v>280</v>
      </c>
      <c r="D224" t="s">
        <v>280</v>
      </c>
      <c r="E224" t="s">
        <v>865</v>
      </c>
    </row>
    <row r="225" spans="1:5" x14ac:dyDescent="0.25">
      <c r="A225" t="s">
        <v>886</v>
      </c>
      <c r="B225" t="s">
        <v>865</v>
      </c>
      <c r="C225" t="s">
        <v>258</v>
      </c>
      <c r="D225" t="s">
        <v>258</v>
      </c>
      <c r="E225" t="s">
        <v>865</v>
      </c>
    </row>
    <row r="226" spans="1:5" x14ac:dyDescent="0.25">
      <c r="A226" t="s">
        <v>886</v>
      </c>
      <c r="B226" t="s">
        <v>865</v>
      </c>
      <c r="C226" t="s">
        <v>330</v>
      </c>
      <c r="D226" t="s">
        <v>330</v>
      </c>
      <c r="E226" t="s">
        <v>865</v>
      </c>
    </row>
    <row r="227" spans="1:5" x14ac:dyDescent="0.25">
      <c r="A227" t="s">
        <v>886</v>
      </c>
      <c r="B227" t="s">
        <v>865</v>
      </c>
      <c r="C227" t="s">
        <v>350</v>
      </c>
      <c r="D227" t="s">
        <v>350</v>
      </c>
      <c r="E227" t="s">
        <v>865</v>
      </c>
    </row>
    <row r="228" spans="1:5" x14ac:dyDescent="0.25">
      <c r="A228" t="s">
        <v>886</v>
      </c>
      <c r="B228" t="s">
        <v>865</v>
      </c>
      <c r="C228" t="s">
        <v>282</v>
      </c>
      <c r="D228" t="s">
        <v>282</v>
      </c>
      <c r="E228" t="s">
        <v>865</v>
      </c>
    </row>
    <row r="229" spans="1:5" x14ac:dyDescent="0.25">
      <c r="A229" t="s">
        <v>886</v>
      </c>
      <c r="B229" t="s">
        <v>865</v>
      </c>
      <c r="C229" t="s">
        <v>228</v>
      </c>
      <c r="D229" t="s">
        <v>228</v>
      </c>
      <c r="E229" t="s">
        <v>865</v>
      </c>
    </row>
    <row r="230" spans="1:5" x14ac:dyDescent="0.25">
      <c r="A230" t="s">
        <v>886</v>
      </c>
      <c r="B230" t="s">
        <v>865</v>
      </c>
      <c r="C230" t="s">
        <v>74</v>
      </c>
      <c r="D230" t="s">
        <v>888</v>
      </c>
      <c r="E230" t="s">
        <v>865</v>
      </c>
    </row>
    <row r="231" spans="1:5" x14ac:dyDescent="0.25">
      <c r="A231" t="s">
        <v>886</v>
      </c>
      <c r="B231" t="s">
        <v>865</v>
      </c>
      <c r="C231" t="s">
        <v>437</v>
      </c>
      <c r="D231" t="s">
        <v>66</v>
      </c>
      <c r="E231" t="s">
        <v>865</v>
      </c>
    </row>
    <row r="232" spans="1:5" x14ac:dyDescent="0.25">
      <c r="A232" t="s">
        <v>886</v>
      </c>
      <c r="B232" t="s">
        <v>865</v>
      </c>
      <c r="C232" t="s">
        <v>316</v>
      </c>
      <c r="D232" t="s">
        <v>316</v>
      </c>
      <c r="E232" t="s">
        <v>865</v>
      </c>
    </row>
    <row r="233" spans="1:5" x14ac:dyDescent="0.25">
      <c r="A233" t="s">
        <v>886</v>
      </c>
      <c r="B233" t="s">
        <v>865</v>
      </c>
      <c r="C233" t="s">
        <v>121</v>
      </c>
      <c r="D233" t="s">
        <v>891</v>
      </c>
      <c r="E233" t="s">
        <v>865</v>
      </c>
    </row>
    <row r="234" spans="1:5" x14ac:dyDescent="0.25">
      <c r="A234" t="s">
        <v>886</v>
      </c>
      <c r="B234" t="s">
        <v>865</v>
      </c>
      <c r="C234" t="s">
        <v>121</v>
      </c>
      <c r="D234" t="s">
        <v>892</v>
      </c>
      <c r="E234" t="s">
        <v>865</v>
      </c>
    </row>
    <row r="235" spans="1:5" x14ac:dyDescent="0.25">
      <c r="A235" t="s">
        <v>886</v>
      </c>
      <c r="B235" t="s">
        <v>865</v>
      </c>
      <c r="C235" t="s">
        <v>121</v>
      </c>
      <c r="D235" t="s">
        <v>120</v>
      </c>
      <c r="E235" t="s">
        <v>865</v>
      </c>
    </row>
    <row r="236" spans="1:5" x14ac:dyDescent="0.25">
      <c r="A236" t="s">
        <v>886</v>
      </c>
      <c r="B236" t="s">
        <v>865</v>
      </c>
      <c r="C236" t="s">
        <v>121</v>
      </c>
      <c r="D236" t="s">
        <v>893</v>
      </c>
      <c r="E236" t="s">
        <v>865</v>
      </c>
    </row>
    <row r="237" spans="1:5" x14ac:dyDescent="0.25">
      <c r="A237" t="s">
        <v>886</v>
      </c>
      <c r="B237" t="s">
        <v>865</v>
      </c>
      <c r="C237" t="s">
        <v>121</v>
      </c>
      <c r="D237" t="s">
        <v>894</v>
      </c>
      <c r="E237" t="s">
        <v>865</v>
      </c>
    </row>
    <row r="238" spans="1:5" x14ac:dyDescent="0.25">
      <c r="A238" t="s">
        <v>886</v>
      </c>
      <c r="B238" t="s">
        <v>865</v>
      </c>
      <c r="C238" t="s">
        <v>121</v>
      </c>
      <c r="D238" t="s">
        <v>895</v>
      </c>
      <c r="E238" t="s">
        <v>865</v>
      </c>
    </row>
    <row r="239" spans="1:5" x14ac:dyDescent="0.25">
      <c r="A239" t="s">
        <v>886</v>
      </c>
      <c r="B239" t="s">
        <v>865</v>
      </c>
      <c r="C239" t="s">
        <v>121</v>
      </c>
      <c r="D239" t="s">
        <v>896</v>
      </c>
      <c r="E239" t="s">
        <v>865</v>
      </c>
    </row>
    <row r="240" spans="1:5" x14ac:dyDescent="0.25">
      <c r="A240" t="s">
        <v>886</v>
      </c>
      <c r="B240" t="s">
        <v>865</v>
      </c>
      <c r="C240" t="s">
        <v>121</v>
      </c>
      <c r="D240" t="s">
        <v>116</v>
      </c>
      <c r="E240" t="s">
        <v>865</v>
      </c>
    </row>
    <row r="241" spans="1:5" x14ac:dyDescent="0.25">
      <c r="A241" t="s">
        <v>886</v>
      </c>
      <c r="B241" t="s">
        <v>865</v>
      </c>
      <c r="C241" t="s">
        <v>138</v>
      </c>
      <c r="D241" t="s">
        <v>138</v>
      </c>
      <c r="E241" t="s">
        <v>865</v>
      </c>
    </row>
    <row r="242" spans="1:5" x14ac:dyDescent="0.25">
      <c r="A242" t="s">
        <v>886</v>
      </c>
      <c r="B242" t="s">
        <v>865</v>
      </c>
      <c r="C242" t="s">
        <v>118</v>
      </c>
      <c r="D242" t="s">
        <v>118</v>
      </c>
      <c r="E242" t="s">
        <v>865</v>
      </c>
    </row>
    <row r="243" spans="1:5" x14ac:dyDescent="0.25">
      <c r="A243" t="s">
        <v>886</v>
      </c>
      <c r="B243" t="s">
        <v>865</v>
      </c>
      <c r="C243" t="s">
        <v>380</v>
      </c>
      <c r="D243" t="s">
        <v>380</v>
      </c>
      <c r="E243" t="s">
        <v>865</v>
      </c>
    </row>
    <row r="244" spans="1:5" x14ac:dyDescent="0.25">
      <c r="A244" t="s">
        <v>886</v>
      </c>
      <c r="B244" t="s">
        <v>865</v>
      </c>
      <c r="C244" t="s">
        <v>104</v>
      </c>
      <c r="D244" t="s">
        <v>104</v>
      </c>
      <c r="E244" t="s">
        <v>865</v>
      </c>
    </row>
    <row r="245" spans="1:5" x14ac:dyDescent="0.25">
      <c r="A245" t="s">
        <v>886</v>
      </c>
      <c r="B245" t="s">
        <v>865</v>
      </c>
      <c r="C245" t="s">
        <v>119</v>
      </c>
      <c r="D245" t="s">
        <v>119</v>
      </c>
      <c r="E245" t="s">
        <v>865</v>
      </c>
    </row>
    <row r="246" spans="1:5" x14ac:dyDescent="0.25">
      <c r="A246" t="s">
        <v>886</v>
      </c>
      <c r="B246" t="s">
        <v>865</v>
      </c>
      <c r="C246" t="s">
        <v>897</v>
      </c>
      <c r="D246" t="s">
        <v>897</v>
      </c>
      <c r="E246" t="s">
        <v>865</v>
      </c>
    </row>
    <row r="247" spans="1:5" x14ac:dyDescent="0.25">
      <c r="A247" t="s">
        <v>886</v>
      </c>
      <c r="B247" t="s">
        <v>865</v>
      </c>
      <c r="C247" t="s">
        <v>98</v>
      </c>
      <c r="D247" t="s">
        <v>98</v>
      </c>
      <c r="E247" t="s">
        <v>865</v>
      </c>
    </row>
    <row r="248" spans="1:5" x14ac:dyDescent="0.25">
      <c r="A248" t="s">
        <v>886</v>
      </c>
      <c r="B248" t="s">
        <v>865</v>
      </c>
      <c r="C248" t="s">
        <v>254</v>
      </c>
      <c r="D248" t="s">
        <v>254</v>
      </c>
      <c r="E248" t="s">
        <v>865</v>
      </c>
    </row>
    <row r="249" spans="1:5" x14ac:dyDescent="0.25">
      <c r="A249" t="s">
        <v>886</v>
      </c>
      <c r="B249" t="s">
        <v>865</v>
      </c>
      <c r="C249" t="s">
        <v>215</v>
      </c>
      <c r="D249" t="s">
        <v>215</v>
      </c>
      <c r="E249" t="s">
        <v>865</v>
      </c>
    </row>
    <row r="250" spans="1:5" x14ac:dyDescent="0.25">
      <c r="A250" t="s">
        <v>886</v>
      </c>
      <c r="B250" t="s">
        <v>865</v>
      </c>
      <c r="C250" t="s">
        <v>391</v>
      </c>
      <c r="D250" t="s">
        <v>391</v>
      </c>
      <c r="E250" t="s">
        <v>865</v>
      </c>
    </row>
    <row r="251" spans="1:5" x14ac:dyDescent="0.25">
      <c r="A251" t="s">
        <v>886</v>
      </c>
      <c r="B251" t="s">
        <v>865</v>
      </c>
      <c r="C251" t="s">
        <v>183</v>
      </c>
      <c r="D251" t="s">
        <v>183</v>
      </c>
      <c r="E251" t="s">
        <v>865</v>
      </c>
    </row>
    <row r="252" spans="1:5" x14ac:dyDescent="0.25">
      <c r="A252" t="s">
        <v>886</v>
      </c>
      <c r="B252" t="s">
        <v>865</v>
      </c>
      <c r="C252" t="s">
        <v>353</v>
      </c>
      <c r="D252" t="s">
        <v>906</v>
      </c>
      <c r="E252" t="s">
        <v>865</v>
      </c>
    </row>
    <row r="253" spans="1:5" x14ac:dyDescent="0.25">
      <c r="A253" t="s">
        <v>886</v>
      </c>
      <c r="B253" t="s">
        <v>865</v>
      </c>
      <c r="C253" t="s">
        <v>297</v>
      </c>
      <c r="D253" t="s">
        <v>297</v>
      </c>
      <c r="E253" t="s">
        <v>865</v>
      </c>
    </row>
    <row r="254" spans="1:5" x14ac:dyDescent="0.25">
      <c r="A254" t="s">
        <v>886</v>
      </c>
      <c r="B254" t="s">
        <v>865</v>
      </c>
      <c r="C254" t="s">
        <v>394</v>
      </c>
      <c r="D254" t="s">
        <v>394</v>
      </c>
      <c r="E254" t="s">
        <v>865</v>
      </c>
    </row>
    <row r="255" spans="1:5" x14ac:dyDescent="0.25">
      <c r="A255" t="s">
        <v>886</v>
      </c>
      <c r="B255" t="s">
        <v>865</v>
      </c>
      <c r="C255" t="s">
        <v>233</v>
      </c>
      <c r="D255" t="s">
        <v>233</v>
      </c>
      <c r="E255" t="s">
        <v>865</v>
      </c>
    </row>
    <row r="256" spans="1:5" x14ac:dyDescent="0.25">
      <c r="A256" t="s">
        <v>886</v>
      </c>
      <c r="B256" t="s">
        <v>865</v>
      </c>
      <c r="C256" t="s">
        <v>312</v>
      </c>
      <c r="D256" t="s">
        <v>312</v>
      </c>
      <c r="E256" t="s">
        <v>865</v>
      </c>
    </row>
    <row r="257" spans="1:5" x14ac:dyDescent="0.25">
      <c r="A257" t="s">
        <v>886</v>
      </c>
      <c r="B257" t="s">
        <v>865</v>
      </c>
      <c r="C257" t="s">
        <v>335</v>
      </c>
      <c r="D257" t="s">
        <v>376</v>
      </c>
      <c r="E257" t="s">
        <v>865</v>
      </c>
    </row>
    <row r="258" spans="1:5" x14ac:dyDescent="0.25">
      <c r="A258" t="s">
        <v>886</v>
      </c>
      <c r="B258" t="s">
        <v>865</v>
      </c>
      <c r="C258" t="s">
        <v>335</v>
      </c>
      <c r="D258" t="s">
        <v>907</v>
      </c>
      <c r="E258" t="s">
        <v>865</v>
      </c>
    </row>
    <row r="259" spans="1:5" x14ac:dyDescent="0.25">
      <c r="A259" t="s">
        <v>886</v>
      </c>
      <c r="B259" t="s">
        <v>865</v>
      </c>
      <c r="C259" t="s">
        <v>227</v>
      </c>
      <c r="D259" t="s">
        <v>227</v>
      </c>
      <c r="E259" t="s">
        <v>865</v>
      </c>
    </row>
    <row r="260" spans="1:5" x14ac:dyDescent="0.25">
      <c r="A260" t="s">
        <v>886</v>
      </c>
      <c r="B260" t="s">
        <v>865</v>
      </c>
      <c r="C260" t="s">
        <v>153</v>
      </c>
      <c r="D260" t="s">
        <v>909</v>
      </c>
      <c r="E260" t="s">
        <v>865</v>
      </c>
    </row>
    <row r="261" spans="1:5" x14ac:dyDescent="0.25">
      <c r="A261" t="s">
        <v>886</v>
      </c>
      <c r="B261" t="s">
        <v>865</v>
      </c>
      <c r="C261" t="s">
        <v>153</v>
      </c>
      <c r="D261" t="s">
        <v>152</v>
      </c>
      <c r="E261" t="s">
        <v>865</v>
      </c>
    </row>
    <row r="262" spans="1:5" x14ac:dyDescent="0.25">
      <c r="A262" t="s">
        <v>886</v>
      </c>
      <c r="B262" t="s">
        <v>865</v>
      </c>
      <c r="C262" t="s">
        <v>436</v>
      </c>
      <c r="D262" t="s">
        <v>436</v>
      </c>
      <c r="E262" t="s">
        <v>865</v>
      </c>
    </row>
    <row r="263" spans="1:5" x14ac:dyDescent="0.25">
      <c r="A263" t="s">
        <v>886</v>
      </c>
      <c r="B263" t="s">
        <v>865</v>
      </c>
      <c r="C263" t="s">
        <v>331</v>
      </c>
      <c r="D263" t="s">
        <v>331</v>
      </c>
      <c r="E263" t="s">
        <v>865</v>
      </c>
    </row>
    <row r="264" spans="1:5" x14ac:dyDescent="0.25">
      <c r="A264" t="s">
        <v>886</v>
      </c>
      <c r="B264" t="s">
        <v>865</v>
      </c>
      <c r="C264" t="s">
        <v>333</v>
      </c>
      <c r="D264" t="s">
        <v>333</v>
      </c>
      <c r="E264" t="s">
        <v>865</v>
      </c>
    </row>
    <row r="265" spans="1:5" x14ac:dyDescent="0.25">
      <c r="A265" t="s">
        <v>886</v>
      </c>
      <c r="B265" t="s">
        <v>865</v>
      </c>
      <c r="C265" t="s">
        <v>418</v>
      </c>
      <c r="D265" t="s">
        <v>418</v>
      </c>
      <c r="E265" t="s">
        <v>865</v>
      </c>
    </row>
    <row r="266" spans="1:5" x14ac:dyDescent="0.25">
      <c r="A266" t="s">
        <v>886</v>
      </c>
      <c r="B266" t="s">
        <v>865</v>
      </c>
      <c r="C266" t="s">
        <v>134</v>
      </c>
      <c r="D266" t="s">
        <v>911</v>
      </c>
      <c r="E266" t="s">
        <v>865</v>
      </c>
    </row>
    <row r="267" spans="1:5" x14ac:dyDescent="0.25">
      <c r="A267" t="s">
        <v>886</v>
      </c>
      <c r="B267" t="s">
        <v>865</v>
      </c>
      <c r="C267" t="s">
        <v>361</v>
      </c>
      <c r="D267" t="s">
        <v>912</v>
      </c>
      <c r="E267" t="s">
        <v>865</v>
      </c>
    </row>
    <row r="268" spans="1:5" x14ac:dyDescent="0.25">
      <c r="A268" t="s">
        <v>886</v>
      </c>
      <c r="B268" t="s">
        <v>865</v>
      </c>
      <c r="C268" t="s">
        <v>361</v>
      </c>
      <c r="D268" t="s">
        <v>913</v>
      </c>
      <c r="E268" t="s">
        <v>865</v>
      </c>
    </row>
    <row r="269" spans="1:5" x14ac:dyDescent="0.25">
      <c r="A269" t="s">
        <v>886</v>
      </c>
      <c r="B269" t="s">
        <v>865</v>
      </c>
      <c r="C269" t="s">
        <v>361</v>
      </c>
      <c r="D269" t="s">
        <v>914</v>
      </c>
      <c r="E269" t="s">
        <v>865</v>
      </c>
    </row>
    <row r="270" spans="1:5" x14ac:dyDescent="0.25">
      <c r="A270" t="s">
        <v>886</v>
      </c>
      <c r="B270" t="s">
        <v>865</v>
      </c>
      <c r="C270" t="s">
        <v>361</v>
      </c>
      <c r="D270" t="s">
        <v>915</v>
      </c>
      <c r="E270" t="s">
        <v>865</v>
      </c>
    </row>
    <row r="271" spans="1:5" x14ac:dyDescent="0.25">
      <c r="A271" t="s">
        <v>886</v>
      </c>
      <c r="B271" t="s">
        <v>865</v>
      </c>
      <c r="C271" t="s">
        <v>349</v>
      </c>
      <c r="D271" t="s">
        <v>916</v>
      </c>
      <c r="E271" t="s">
        <v>865</v>
      </c>
    </row>
    <row r="272" spans="1:5" x14ac:dyDescent="0.25">
      <c r="A272" t="s">
        <v>886</v>
      </c>
      <c r="B272" t="s">
        <v>865</v>
      </c>
      <c r="C272" t="s">
        <v>441</v>
      </c>
      <c r="D272" t="s">
        <v>441</v>
      </c>
      <c r="E272" t="s">
        <v>865</v>
      </c>
    </row>
    <row r="273" spans="1:5" x14ac:dyDescent="0.25">
      <c r="A273" t="s">
        <v>886</v>
      </c>
      <c r="B273" t="s">
        <v>865</v>
      </c>
      <c r="C273" t="s">
        <v>109</v>
      </c>
      <c r="D273" t="s">
        <v>109</v>
      </c>
      <c r="E273" t="s">
        <v>865</v>
      </c>
    </row>
    <row r="274" spans="1:5" x14ac:dyDescent="0.25">
      <c r="A274" t="s">
        <v>886</v>
      </c>
      <c r="B274" t="s">
        <v>865</v>
      </c>
      <c r="C274" t="s">
        <v>196</v>
      </c>
      <c r="D274" t="s">
        <v>917</v>
      </c>
      <c r="E274" t="s">
        <v>865</v>
      </c>
    </row>
    <row r="275" spans="1:5" x14ac:dyDescent="0.25">
      <c r="A275" t="s">
        <v>886</v>
      </c>
      <c r="B275" t="s">
        <v>865</v>
      </c>
      <c r="C275" t="s">
        <v>155</v>
      </c>
      <c r="D275" t="s">
        <v>155</v>
      </c>
      <c r="E275" t="s">
        <v>865</v>
      </c>
    </row>
    <row r="276" spans="1:5" x14ac:dyDescent="0.25">
      <c r="A276" t="s">
        <v>886</v>
      </c>
      <c r="B276" t="s">
        <v>865</v>
      </c>
      <c r="C276" t="s">
        <v>159</v>
      </c>
      <c r="D276" t="s">
        <v>159</v>
      </c>
      <c r="E276" t="s">
        <v>865</v>
      </c>
    </row>
    <row r="277" spans="1:5" x14ac:dyDescent="0.25">
      <c r="A277" t="s">
        <v>886</v>
      </c>
      <c r="B277" t="s">
        <v>865</v>
      </c>
      <c r="C277" t="s">
        <v>142</v>
      </c>
      <c r="D277" t="s">
        <v>142</v>
      </c>
      <c r="E277" t="s">
        <v>865</v>
      </c>
    </row>
    <row r="278" spans="1:5" x14ac:dyDescent="0.25">
      <c r="A278" t="s">
        <v>886</v>
      </c>
      <c r="B278" t="s">
        <v>865</v>
      </c>
      <c r="C278" t="s">
        <v>301</v>
      </c>
      <c r="D278" t="s">
        <v>301</v>
      </c>
      <c r="E278" t="s">
        <v>865</v>
      </c>
    </row>
    <row r="279" spans="1:5" x14ac:dyDescent="0.25">
      <c r="A279" t="s">
        <v>886</v>
      </c>
      <c r="B279" t="s">
        <v>865</v>
      </c>
      <c r="C279" t="s">
        <v>70</v>
      </c>
      <c r="D279" t="s">
        <v>919</v>
      </c>
      <c r="E279" t="s">
        <v>865</v>
      </c>
    </row>
    <row r="280" spans="1:5" x14ac:dyDescent="0.25">
      <c r="A280" t="s">
        <v>886</v>
      </c>
      <c r="B280" t="s">
        <v>865</v>
      </c>
      <c r="C280" t="s">
        <v>154</v>
      </c>
      <c r="D280" t="s">
        <v>154</v>
      </c>
      <c r="E280" t="s">
        <v>865</v>
      </c>
    </row>
    <row r="281" spans="1:5" x14ac:dyDescent="0.25">
      <c r="A281" t="s">
        <v>886</v>
      </c>
      <c r="B281" t="s">
        <v>865</v>
      </c>
      <c r="C281" t="s">
        <v>271</v>
      </c>
      <c r="D281" t="s">
        <v>919</v>
      </c>
      <c r="E281" t="s">
        <v>865</v>
      </c>
    </row>
    <row r="282" spans="1:5" x14ac:dyDescent="0.25">
      <c r="A282" t="s">
        <v>886</v>
      </c>
      <c r="B282" t="s">
        <v>865</v>
      </c>
      <c r="C282" t="s">
        <v>447</v>
      </c>
      <c r="D282" t="s">
        <v>447</v>
      </c>
      <c r="E282" t="s">
        <v>865</v>
      </c>
    </row>
    <row r="283" spans="1:5" x14ac:dyDescent="0.25">
      <c r="A283" t="s">
        <v>886</v>
      </c>
      <c r="B283" t="s">
        <v>865</v>
      </c>
      <c r="C283" t="s">
        <v>129</v>
      </c>
      <c r="D283" t="s">
        <v>129</v>
      </c>
      <c r="E283" t="s">
        <v>865</v>
      </c>
    </row>
    <row r="284" spans="1:5" x14ac:dyDescent="0.25">
      <c r="A284" t="s">
        <v>886</v>
      </c>
      <c r="B284" t="s">
        <v>865</v>
      </c>
      <c r="C284" t="s">
        <v>305</v>
      </c>
      <c r="D284" t="s">
        <v>305</v>
      </c>
      <c r="E284" t="s">
        <v>865</v>
      </c>
    </row>
    <row r="285" spans="1:5" x14ac:dyDescent="0.25">
      <c r="A285" t="s">
        <v>886</v>
      </c>
      <c r="B285" t="s">
        <v>865</v>
      </c>
      <c r="C285" t="s">
        <v>428</v>
      </c>
      <c r="D285" t="s">
        <v>428</v>
      </c>
      <c r="E285" t="s">
        <v>865</v>
      </c>
    </row>
    <row r="286" spans="1:5" x14ac:dyDescent="0.25">
      <c r="A286" t="s">
        <v>886</v>
      </c>
      <c r="B286" t="s">
        <v>865</v>
      </c>
      <c r="C286" t="s">
        <v>83</v>
      </c>
      <c r="D286" t="s">
        <v>83</v>
      </c>
      <c r="E286" t="s">
        <v>865</v>
      </c>
    </row>
    <row r="287" spans="1:5" x14ac:dyDescent="0.25">
      <c r="A287" t="s">
        <v>886</v>
      </c>
      <c r="B287" t="s">
        <v>865</v>
      </c>
      <c r="C287" t="s">
        <v>110</v>
      </c>
      <c r="D287" t="s">
        <v>110</v>
      </c>
      <c r="E287" t="s">
        <v>865</v>
      </c>
    </row>
    <row r="288" spans="1:5" x14ac:dyDescent="0.25">
      <c r="A288" t="s">
        <v>886</v>
      </c>
      <c r="B288" t="s">
        <v>865</v>
      </c>
      <c r="C288" t="s">
        <v>445</v>
      </c>
      <c r="D288" t="s">
        <v>445</v>
      </c>
      <c r="E288" t="s">
        <v>865</v>
      </c>
    </row>
    <row r="289" spans="1:5" x14ac:dyDescent="0.25">
      <c r="A289" t="s">
        <v>886</v>
      </c>
      <c r="B289" t="s">
        <v>865</v>
      </c>
      <c r="C289" t="s">
        <v>296</v>
      </c>
      <c r="D289" t="s">
        <v>296</v>
      </c>
      <c r="E289" t="s">
        <v>865</v>
      </c>
    </row>
    <row r="290" spans="1:5" x14ac:dyDescent="0.25">
      <c r="A290" t="s">
        <v>886</v>
      </c>
      <c r="B290" t="s">
        <v>865</v>
      </c>
      <c r="C290" t="s">
        <v>194</v>
      </c>
      <c r="D290" t="s">
        <v>194</v>
      </c>
      <c r="E290" t="s">
        <v>865</v>
      </c>
    </row>
    <row r="291" spans="1:5" x14ac:dyDescent="0.25">
      <c r="A291" t="s">
        <v>886</v>
      </c>
      <c r="B291" t="s">
        <v>865</v>
      </c>
      <c r="C291" t="s">
        <v>402</v>
      </c>
      <c r="D291" t="s">
        <v>402</v>
      </c>
      <c r="E291" t="s">
        <v>865</v>
      </c>
    </row>
    <row r="292" spans="1:5" x14ac:dyDescent="0.25">
      <c r="A292" t="s">
        <v>886</v>
      </c>
      <c r="B292" t="s">
        <v>865</v>
      </c>
      <c r="C292" t="s">
        <v>135</v>
      </c>
      <c r="D292" t="s">
        <v>135</v>
      </c>
      <c r="E292" t="s">
        <v>865</v>
      </c>
    </row>
    <row r="293" spans="1:5" x14ac:dyDescent="0.25">
      <c r="A293" t="s">
        <v>886</v>
      </c>
      <c r="B293" t="s">
        <v>865</v>
      </c>
      <c r="C293" t="s">
        <v>248</v>
      </c>
      <c r="D293" t="s">
        <v>406</v>
      </c>
      <c r="E293" t="s">
        <v>865</v>
      </c>
    </row>
    <row r="294" spans="1:5" x14ac:dyDescent="0.25">
      <c r="A294" t="s">
        <v>886</v>
      </c>
      <c r="B294" t="s">
        <v>865</v>
      </c>
      <c r="C294" t="s">
        <v>105</v>
      </c>
      <c r="D294" t="s">
        <v>105</v>
      </c>
      <c r="E294" t="s">
        <v>865</v>
      </c>
    </row>
    <row r="295" spans="1:5" x14ac:dyDescent="0.25">
      <c r="A295" t="s">
        <v>886</v>
      </c>
      <c r="B295" t="s">
        <v>865</v>
      </c>
      <c r="C295" t="s">
        <v>105</v>
      </c>
      <c r="D295" t="s">
        <v>923</v>
      </c>
      <c r="E295" t="s">
        <v>865</v>
      </c>
    </row>
    <row r="296" spans="1:5" x14ac:dyDescent="0.25">
      <c r="A296" t="s">
        <v>886</v>
      </c>
      <c r="B296" t="s">
        <v>865</v>
      </c>
      <c r="C296" t="s">
        <v>105</v>
      </c>
      <c r="D296" t="s">
        <v>924</v>
      </c>
      <c r="E296" t="s">
        <v>865</v>
      </c>
    </row>
    <row r="297" spans="1:5" x14ac:dyDescent="0.25">
      <c r="A297" t="s">
        <v>886</v>
      </c>
      <c r="B297" t="s">
        <v>865</v>
      </c>
      <c r="C297" t="s">
        <v>163</v>
      </c>
      <c r="D297" t="s">
        <v>163</v>
      </c>
      <c r="E297" t="s">
        <v>865</v>
      </c>
    </row>
    <row r="298" spans="1:5" x14ac:dyDescent="0.25">
      <c r="A298" t="s">
        <v>886</v>
      </c>
      <c r="B298" t="s">
        <v>865</v>
      </c>
      <c r="C298" t="s">
        <v>389</v>
      </c>
      <c r="D298" t="s">
        <v>389</v>
      </c>
      <c r="E298" t="s">
        <v>865</v>
      </c>
    </row>
    <row r="299" spans="1:5" x14ac:dyDescent="0.25">
      <c r="A299" t="s">
        <v>886</v>
      </c>
      <c r="B299" t="s">
        <v>865</v>
      </c>
      <c r="C299" t="s">
        <v>122</v>
      </c>
      <c r="D299" t="s">
        <v>925</v>
      </c>
      <c r="E299" t="s">
        <v>865</v>
      </c>
    </row>
    <row r="300" spans="1:5" x14ac:dyDescent="0.25">
      <c r="A300" t="s">
        <v>886</v>
      </c>
      <c r="B300" t="s">
        <v>865</v>
      </c>
      <c r="C300" t="s">
        <v>132</v>
      </c>
      <c r="D300" t="s">
        <v>132</v>
      </c>
      <c r="E300" t="s">
        <v>865</v>
      </c>
    </row>
    <row r="301" spans="1:5" x14ac:dyDescent="0.25">
      <c r="A301" t="s">
        <v>886</v>
      </c>
      <c r="B301" t="s">
        <v>865</v>
      </c>
      <c r="C301" t="s">
        <v>158</v>
      </c>
      <c r="D301" t="s">
        <v>158</v>
      </c>
      <c r="E301" t="s">
        <v>865</v>
      </c>
    </row>
    <row r="302" spans="1:5" x14ac:dyDescent="0.25">
      <c r="A302" t="s">
        <v>886</v>
      </c>
      <c r="B302" t="s">
        <v>865</v>
      </c>
      <c r="C302" t="s">
        <v>433</v>
      </c>
      <c r="D302" t="s">
        <v>926</v>
      </c>
      <c r="E302" t="s">
        <v>865</v>
      </c>
    </row>
    <row r="303" spans="1:5" x14ac:dyDescent="0.25">
      <c r="A303" t="s">
        <v>886</v>
      </c>
      <c r="B303" t="s">
        <v>865</v>
      </c>
      <c r="C303" t="s">
        <v>281</v>
      </c>
      <c r="D303" t="s">
        <v>927</v>
      </c>
      <c r="E303" t="s">
        <v>865</v>
      </c>
    </row>
    <row r="304" spans="1:5" x14ac:dyDescent="0.25">
      <c r="A304" t="s">
        <v>886</v>
      </c>
      <c r="B304" t="s">
        <v>865</v>
      </c>
      <c r="C304" t="s">
        <v>348</v>
      </c>
      <c r="D304" t="s">
        <v>348</v>
      </c>
      <c r="E304" t="s">
        <v>865</v>
      </c>
    </row>
    <row r="305" spans="1:5" x14ac:dyDescent="0.25">
      <c r="A305" t="s">
        <v>886</v>
      </c>
      <c r="B305" t="s">
        <v>865</v>
      </c>
      <c r="C305" t="s">
        <v>255</v>
      </c>
      <c r="D305" t="s">
        <v>255</v>
      </c>
      <c r="E305" t="s">
        <v>865</v>
      </c>
    </row>
    <row r="306" spans="1:5" x14ac:dyDescent="0.25">
      <c r="A306" t="s">
        <v>886</v>
      </c>
      <c r="B306" t="s">
        <v>865</v>
      </c>
      <c r="C306" t="s">
        <v>356</v>
      </c>
      <c r="D306" t="s">
        <v>356</v>
      </c>
      <c r="E306" t="s">
        <v>865</v>
      </c>
    </row>
    <row r="307" spans="1:5" x14ac:dyDescent="0.25">
      <c r="A307" t="s">
        <v>886</v>
      </c>
      <c r="B307" t="s">
        <v>865</v>
      </c>
      <c r="C307" t="s">
        <v>371</v>
      </c>
      <c r="D307" t="s">
        <v>371</v>
      </c>
      <c r="E307" t="s">
        <v>865</v>
      </c>
    </row>
    <row r="308" spans="1:5" x14ac:dyDescent="0.25">
      <c r="A308" t="s">
        <v>886</v>
      </c>
      <c r="B308" t="s">
        <v>865</v>
      </c>
      <c r="C308" t="s">
        <v>367</v>
      </c>
      <c r="D308" t="s">
        <v>367</v>
      </c>
      <c r="E308" t="s">
        <v>865</v>
      </c>
    </row>
    <row r="309" spans="1:5" x14ac:dyDescent="0.25">
      <c r="A309" t="s">
        <v>886</v>
      </c>
      <c r="B309" t="s">
        <v>865</v>
      </c>
      <c r="C309" t="s">
        <v>107</v>
      </c>
      <c r="D309" t="s">
        <v>928</v>
      </c>
      <c r="E309" t="s">
        <v>865</v>
      </c>
    </row>
    <row r="310" spans="1:5" x14ac:dyDescent="0.25">
      <c r="A310" t="s">
        <v>886</v>
      </c>
      <c r="B310" t="s">
        <v>865</v>
      </c>
      <c r="C310" t="s">
        <v>339</v>
      </c>
      <c r="D310" t="s">
        <v>339</v>
      </c>
      <c r="E310" t="s">
        <v>865</v>
      </c>
    </row>
    <row r="311" spans="1:5" x14ac:dyDescent="0.25">
      <c r="A311" t="s">
        <v>886</v>
      </c>
      <c r="B311" t="s">
        <v>865</v>
      </c>
      <c r="C311" t="s">
        <v>306</v>
      </c>
      <c r="D311" t="s">
        <v>306</v>
      </c>
      <c r="E311" t="s">
        <v>865</v>
      </c>
    </row>
    <row r="312" spans="1:5" x14ac:dyDescent="0.25">
      <c r="A312" t="s">
        <v>886</v>
      </c>
      <c r="B312" t="s">
        <v>865</v>
      </c>
      <c r="C312" t="s">
        <v>265</v>
      </c>
      <c r="D312" t="s">
        <v>265</v>
      </c>
      <c r="E312" t="s">
        <v>865</v>
      </c>
    </row>
    <row r="313" spans="1:5" x14ac:dyDescent="0.25">
      <c r="A313" t="s">
        <v>886</v>
      </c>
      <c r="B313" t="s">
        <v>865</v>
      </c>
      <c r="C313" t="s">
        <v>343</v>
      </c>
      <c r="D313" t="s">
        <v>343</v>
      </c>
      <c r="E313" t="s">
        <v>865</v>
      </c>
    </row>
    <row r="314" spans="1:5" x14ac:dyDescent="0.25">
      <c r="A314" t="s">
        <v>886</v>
      </c>
      <c r="B314" t="s">
        <v>865</v>
      </c>
      <c r="C314" t="s">
        <v>409</v>
      </c>
      <c r="D314" t="s">
        <v>409</v>
      </c>
      <c r="E314" t="s">
        <v>865</v>
      </c>
    </row>
    <row r="315" spans="1:5" x14ac:dyDescent="0.25">
      <c r="A315" t="s">
        <v>886</v>
      </c>
      <c r="B315" t="s">
        <v>865</v>
      </c>
      <c r="C315" t="s">
        <v>409</v>
      </c>
      <c r="D315" t="s">
        <v>929</v>
      </c>
      <c r="E315" t="s">
        <v>865</v>
      </c>
    </row>
    <row r="316" spans="1:5" x14ac:dyDescent="0.25">
      <c r="A316" t="s">
        <v>886</v>
      </c>
      <c r="B316" t="s">
        <v>865</v>
      </c>
      <c r="C316" t="s">
        <v>409</v>
      </c>
      <c r="D316" t="s">
        <v>930</v>
      </c>
      <c r="E316" t="s">
        <v>865</v>
      </c>
    </row>
    <row r="317" spans="1:5" x14ac:dyDescent="0.25">
      <c r="A317" t="s">
        <v>886</v>
      </c>
      <c r="B317" t="s">
        <v>865</v>
      </c>
      <c r="C317" t="s">
        <v>409</v>
      </c>
      <c r="D317" t="s">
        <v>931</v>
      </c>
      <c r="E317" t="s">
        <v>865</v>
      </c>
    </row>
    <row r="318" spans="1:5" x14ac:dyDescent="0.25">
      <c r="A318" t="s">
        <v>886</v>
      </c>
      <c r="B318" t="s">
        <v>865</v>
      </c>
      <c r="C318" t="s">
        <v>409</v>
      </c>
      <c r="D318" t="s">
        <v>932</v>
      </c>
      <c r="E318" t="s">
        <v>865</v>
      </c>
    </row>
    <row r="319" spans="1:5" x14ac:dyDescent="0.25">
      <c r="A319" t="s">
        <v>886</v>
      </c>
      <c r="B319" t="s">
        <v>865</v>
      </c>
      <c r="C319" t="s">
        <v>239</v>
      </c>
      <c r="D319" t="s">
        <v>239</v>
      </c>
      <c r="E319" t="s">
        <v>865</v>
      </c>
    </row>
    <row r="320" spans="1:5" x14ac:dyDescent="0.25">
      <c r="A320" t="s">
        <v>886</v>
      </c>
      <c r="B320" t="s">
        <v>865</v>
      </c>
      <c r="C320" t="s">
        <v>65</v>
      </c>
      <c r="D320" t="s">
        <v>933</v>
      </c>
      <c r="E320" t="s">
        <v>865</v>
      </c>
    </row>
    <row r="321" spans="1:5" x14ac:dyDescent="0.25">
      <c r="A321" t="s">
        <v>886</v>
      </c>
      <c r="B321" t="s">
        <v>865</v>
      </c>
      <c r="C321" t="s">
        <v>374</v>
      </c>
      <c r="D321" t="s">
        <v>374</v>
      </c>
      <c r="E321" t="s">
        <v>865</v>
      </c>
    </row>
    <row r="322" spans="1:5" x14ac:dyDescent="0.25">
      <c r="A322" t="s">
        <v>886</v>
      </c>
      <c r="B322" t="s">
        <v>865</v>
      </c>
      <c r="C322" t="s">
        <v>413</v>
      </c>
      <c r="D322" t="s">
        <v>413</v>
      </c>
      <c r="E322" t="s">
        <v>865</v>
      </c>
    </row>
    <row r="323" spans="1:5" x14ac:dyDescent="0.25">
      <c r="A323" t="s">
        <v>886</v>
      </c>
      <c r="B323" t="s">
        <v>865</v>
      </c>
      <c r="C323" t="s">
        <v>253</v>
      </c>
      <c r="D323" t="s">
        <v>253</v>
      </c>
      <c r="E323" t="s">
        <v>865</v>
      </c>
    </row>
    <row r="324" spans="1:5" x14ac:dyDescent="0.25">
      <c r="A324" t="s">
        <v>886</v>
      </c>
      <c r="B324" t="s">
        <v>865</v>
      </c>
      <c r="C324" t="s">
        <v>133</v>
      </c>
      <c r="D324" t="s">
        <v>934</v>
      </c>
      <c r="E324" t="s">
        <v>865</v>
      </c>
    </row>
    <row r="325" spans="1:5" x14ac:dyDescent="0.25">
      <c r="A325" t="s">
        <v>886</v>
      </c>
      <c r="B325" t="s">
        <v>865</v>
      </c>
      <c r="C325" t="s">
        <v>100</v>
      </c>
      <c r="D325" t="s">
        <v>935</v>
      </c>
      <c r="E325" t="s">
        <v>865</v>
      </c>
    </row>
    <row r="326" spans="1:5" x14ac:dyDescent="0.25">
      <c r="A326" t="s">
        <v>886</v>
      </c>
      <c r="B326" t="s">
        <v>865</v>
      </c>
      <c r="C326" t="s">
        <v>86</v>
      </c>
      <c r="D326" t="s">
        <v>86</v>
      </c>
      <c r="E326" t="s">
        <v>865</v>
      </c>
    </row>
    <row r="327" spans="1:5" x14ac:dyDescent="0.25">
      <c r="A327" t="s">
        <v>886</v>
      </c>
      <c r="B327" t="s">
        <v>865</v>
      </c>
      <c r="C327" t="s">
        <v>429</v>
      </c>
      <c r="D327" t="s">
        <v>429</v>
      </c>
      <c r="E327" t="s">
        <v>865</v>
      </c>
    </row>
    <row r="328" spans="1:5" x14ac:dyDescent="0.25">
      <c r="A328" t="s">
        <v>886</v>
      </c>
      <c r="B328" t="s">
        <v>865</v>
      </c>
      <c r="C328" t="s">
        <v>131</v>
      </c>
      <c r="D328" t="s">
        <v>131</v>
      </c>
      <c r="E328" t="s">
        <v>865</v>
      </c>
    </row>
    <row r="329" spans="1:5" x14ac:dyDescent="0.25">
      <c r="A329" t="s">
        <v>886</v>
      </c>
      <c r="B329" t="s">
        <v>865</v>
      </c>
      <c r="C329" t="s">
        <v>187</v>
      </c>
      <c r="D329" t="s">
        <v>187</v>
      </c>
      <c r="E329" t="s">
        <v>865</v>
      </c>
    </row>
    <row r="330" spans="1:5" x14ac:dyDescent="0.25">
      <c r="A330" t="s">
        <v>886</v>
      </c>
      <c r="B330" t="s">
        <v>865</v>
      </c>
      <c r="C330" t="s">
        <v>88</v>
      </c>
      <c r="D330" t="s">
        <v>88</v>
      </c>
      <c r="E330" t="s">
        <v>865</v>
      </c>
    </row>
    <row r="331" spans="1:5" x14ac:dyDescent="0.25">
      <c r="A331" t="s">
        <v>886</v>
      </c>
      <c r="B331" t="s">
        <v>865</v>
      </c>
      <c r="C331" t="s">
        <v>112</v>
      </c>
      <c r="D331" t="s">
        <v>112</v>
      </c>
      <c r="E331" t="s">
        <v>865</v>
      </c>
    </row>
    <row r="332" spans="1:5" x14ac:dyDescent="0.25">
      <c r="A332" t="s">
        <v>886</v>
      </c>
      <c r="B332" t="s">
        <v>865</v>
      </c>
      <c r="C332" t="s">
        <v>442</v>
      </c>
      <c r="D332" t="s">
        <v>442</v>
      </c>
      <c r="E332" t="s">
        <v>865</v>
      </c>
    </row>
    <row r="333" spans="1:5" x14ac:dyDescent="0.25">
      <c r="A333" t="s">
        <v>886</v>
      </c>
      <c r="B333" t="s">
        <v>865</v>
      </c>
      <c r="C333" t="s">
        <v>85</v>
      </c>
      <c r="D333" t="s">
        <v>85</v>
      </c>
      <c r="E333" t="s">
        <v>865</v>
      </c>
    </row>
    <row r="334" spans="1:5" x14ac:dyDescent="0.25">
      <c r="A334" t="s">
        <v>886</v>
      </c>
      <c r="B334" t="s">
        <v>865</v>
      </c>
      <c r="C334" t="s">
        <v>451</v>
      </c>
      <c r="D334" t="s">
        <v>451</v>
      </c>
      <c r="E334" t="s">
        <v>865</v>
      </c>
    </row>
    <row r="335" spans="1:5" x14ac:dyDescent="0.25">
      <c r="A335" t="s">
        <v>886</v>
      </c>
      <c r="B335" t="s">
        <v>865</v>
      </c>
      <c r="C335" t="s">
        <v>262</v>
      </c>
      <c r="D335" t="s">
        <v>262</v>
      </c>
      <c r="E335" t="s">
        <v>865</v>
      </c>
    </row>
    <row r="336" spans="1:5" x14ac:dyDescent="0.25">
      <c r="A336" t="s">
        <v>886</v>
      </c>
      <c r="B336" t="s">
        <v>865</v>
      </c>
      <c r="C336" t="s">
        <v>232</v>
      </c>
      <c r="D336" t="s">
        <v>232</v>
      </c>
      <c r="E336" t="s">
        <v>865</v>
      </c>
    </row>
    <row r="337" spans="1:5" x14ac:dyDescent="0.25">
      <c r="A337" t="s">
        <v>886</v>
      </c>
      <c r="B337" t="s">
        <v>865</v>
      </c>
      <c r="C337" t="s">
        <v>453</v>
      </c>
      <c r="D337" t="s">
        <v>934</v>
      </c>
      <c r="E337" t="s">
        <v>865</v>
      </c>
    </row>
    <row r="338" spans="1:5" x14ac:dyDescent="0.25">
      <c r="A338" t="s">
        <v>886</v>
      </c>
      <c r="B338" t="s">
        <v>865</v>
      </c>
      <c r="C338" t="s">
        <v>453</v>
      </c>
      <c r="D338" t="s">
        <v>453</v>
      </c>
      <c r="E338" t="s">
        <v>865</v>
      </c>
    </row>
    <row r="339" spans="1:5" x14ac:dyDescent="0.25">
      <c r="A339" t="s">
        <v>886</v>
      </c>
      <c r="B339" t="s">
        <v>865</v>
      </c>
      <c r="C339" t="s">
        <v>125</v>
      </c>
      <c r="D339" t="s">
        <v>125</v>
      </c>
      <c r="E339" t="s">
        <v>865</v>
      </c>
    </row>
    <row r="340" spans="1:5" x14ac:dyDescent="0.25">
      <c r="A340" t="s">
        <v>886</v>
      </c>
      <c r="B340" t="s">
        <v>865</v>
      </c>
      <c r="C340" t="s">
        <v>89</v>
      </c>
      <c r="D340" t="s">
        <v>89</v>
      </c>
      <c r="E340" t="s">
        <v>865</v>
      </c>
    </row>
    <row r="341" spans="1:5" x14ac:dyDescent="0.25">
      <c r="A341" t="s">
        <v>886</v>
      </c>
      <c r="B341" t="s">
        <v>865</v>
      </c>
      <c r="C341" t="s">
        <v>390</v>
      </c>
      <c r="D341" t="s">
        <v>936</v>
      </c>
      <c r="E341" t="s">
        <v>865</v>
      </c>
    </row>
    <row r="342" spans="1:5" x14ac:dyDescent="0.25">
      <c r="A342" t="s">
        <v>886</v>
      </c>
      <c r="B342" t="s">
        <v>865</v>
      </c>
      <c r="C342" t="s">
        <v>279</v>
      </c>
      <c r="D342" t="s">
        <v>279</v>
      </c>
      <c r="E342" t="s">
        <v>865</v>
      </c>
    </row>
    <row r="343" spans="1:5" x14ac:dyDescent="0.25">
      <c r="A343" t="s">
        <v>886</v>
      </c>
      <c r="B343" t="s">
        <v>865</v>
      </c>
      <c r="C343" t="s">
        <v>206</v>
      </c>
      <c r="D343" t="s">
        <v>206</v>
      </c>
      <c r="E343" t="s">
        <v>865</v>
      </c>
    </row>
    <row r="344" spans="1:5" x14ac:dyDescent="0.25">
      <c r="A344" t="s">
        <v>886</v>
      </c>
      <c r="B344" t="s">
        <v>865</v>
      </c>
      <c r="C344" t="s">
        <v>62</v>
      </c>
      <c r="D344" t="s">
        <v>62</v>
      </c>
      <c r="E344" t="s">
        <v>865</v>
      </c>
    </row>
    <row r="345" spans="1:5" x14ac:dyDescent="0.25">
      <c r="A345" t="s">
        <v>886</v>
      </c>
      <c r="B345" t="s">
        <v>865</v>
      </c>
      <c r="C345" t="s">
        <v>67</v>
      </c>
      <c r="D345" t="s">
        <v>67</v>
      </c>
      <c r="E345" t="s">
        <v>865</v>
      </c>
    </row>
    <row r="346" spans="1:5" x14ac:dyDescent="0.25">
      <c r="A346" t="s">
        <v>886</v>
      </c>
      <c r="B346" t="s">
        <v>865</v>
      </c>
      <c r="C346" t="s">
        <v>172</v>
      </c>
      <c r="D346" t="s">
        <v>172</v>
      </c>
      <c r="E346" t="s">
        <v>865</v>
      </c>
    </row>
    <row r="347" spans="1:5" x14ac:dyDescent="0.25">
      <c r="A347" t="s">
        <v>886</v>
      </c>
      <c r="B347" t="s">
        <v>865</v>
      </c>
      <c r="C347" t="s">
        <v>287</v>
      </c>
      <c r="D347" t="s">
        <v>287</v>
      </c>
      <c r="E347" t="s">
        <v>865</v>
      </c>
    </row>
    <row r="348" spans="1:5" x14ac:dyDescent="0.25">
      <c r="A348" t="s">
        <v>886</v>
      </c>
      <c r="B348" t="s">
        <v>865</v>
      </c>
      <c r="C348" t="s">
        <v>115</v>
      </c>
      <c r="D348" t="s">
        <v>115</v>
      </c>
      <c r="E348" t="s">
        <v>865</v>
      </c>
    </row>
    <row r="349" spans="1:5" x14ac:dyDescent="0.25">
      <c r="A349" t="s">
        <v>886</v>
      </c>
      <c r="B349" t="s">
        <v>865</v>
      </c>
      <c r="C349" t="s">
        <v>113</v>
      </c>
      <c r="D349" t="s">
        <v>113</v>
      </c>
      <c r="E349" t="s">
        <v>865</v>
      </c>
    </row>
    <row r="350" spans="1:5" x14ac:dyDescent="0.25">
      <c r="A350" t="s">
        <v>886</v>
      </c>
      <c r="B350" t="s">
        <v>865</v>
      </c>
      <c r="C350" t="s">
        <v>146</v>
      </c>
      <c r="D350" t="s">
        <v>146</v>
      </c>
      <c r="E350" t="s">
        <v>865</v>
      </c>
    </row>
    <row r="351" spans="1:5" x14ac:dyDescent="0.25">
      <c r="A351" t="s">
        <v>886</v>
      </c>
      <c r="B351" t="s">
        <v>865</v>
      </c>
      <c r="C351" t="s">
        <v>266</v>
      </c>
      <c r="D351" t="s">
        <v>266</v>
      </c>
      <c r="E351" t="s">
        <v>865</v>
      </c>
    </row>
    <row r="352" spans="1:5" x14ac:dyDescent="0.25">
      <c r="A352" t="s">
        <v>886</v>
      </c>
      <c r="B352" t="s">
        <v>865</v>
      </c>
      <c r="C352" t="s">
        <v>452</v>
      </c>
      <c r="D352" t="s">
        <v>938</v>
      </c>
      <c r="E352" t="s">
        <v>865</v>
      </c>
    </row>
    <row r="353" spans="1:5" x14ac:dyDescent="0.25">
      <c r="A353" t="s">
        <v>886</v>
      </c>
      <c r="B353" t="s">
        <v>865</v>
      </c>
      <c r="C353" t="s">
        <v>403</v>
      </c>
      <c r="D353" t="s">
        <v>403</v>
      </c>
      <c r="E353" t="s">
        <v>865</v>
      </c>
    </row>
    <row r="354" spans="1:5" x14ac:dyDescent="0.25">
      <c r="A354" t="s">
        <v>886</v>
      </c>
      <c r="B354" t="s">
        <v>865</v>
      </c>
      <c r="C354" t="s">
        <v>259</v>
      </c>
      <c r="D354" t="s">
        <v>259</v>
      </c>
      <c r="E354" t="s">
        <v>865</v>
      </c>
    </row>
    <row r="355" spans="1:5" x14ac:dyDescent="0.25">
      <c r="A355" t="s">
        <v>886</v>
      </c>
      <c r="B355" t="s">
        <v>865</v>
      </c>
      <c r="C355" t="s">
        <v>53</v>
      </c>
      <c r="D355" t="s">
        <v>939</v>
      </c>
      <c r="E355" t="s">
        <v>865</v>
      </c>
    </row>
    <row r="356" spans="1:5" x14ac:dyDescent="0.25">
      <c r="A356" t="s">
        <v>886</v>
      </c>
      <c r="B356" t="s">
        <v>865</v>
      </c>
      <c r="C356" t="s">
        <v>128</v>
      </c>
      <c r="D356" t="s">
        <v>940</v>
      </c>
      <c r="E356" t="s">
        <v>865</v>
      </c>
    </row>
    <row r="357" spans="1:5" x14ac:dyDescent="0.25">
      <c r="A357" t="s">
        <v>886</v>
      </c>
      <c r="B357" t="s">
        <v>865</v>
      </c>
      <c r="C357" t="s">
        <v>372</v>
      </c>
      <c r="D357" t="s">
        <v>372</v>
      </c>
      <c r="E357" t="s">
        <v>865</v>
      </c>
    </row>
    <row r="358" spans="1:5" x14ac:dyDescent="0.25">
      <c r="A358" t="s">
        <v>886</v>
      </c>
      <c r="B358" t="s">
        <v>865</v>
      </c>
      <c r="C358" t="s">
        <v>102</v>
      </c>
      <c r="D358" t="s">
        <v>941</v>
      </c>
      <c r="E358" t="s">
        <v>865</v>
      </c>
    </row>
    <row r="359" spans="1:5" x14ac:dyDescent="0.25">
      <c r="A359" t="s">
        <v>886</v>
      </c>
      <c r="B359" t="s">
        <v>865</v>
      </c>
      <c r="C359" t="s">
        <v>310</v>
      </c>
      <c r="D359" t="s">
        <v>310</v>
      </c>
      <c r="E359" t="s">
        <v>865</v>
      </c>
    </row>
    <row r="360" spans="1:5" x14ac:dyDescent="0.25">
      <c r="A360" t="s">
        <v>886</v>
      </c>
      <c r="B360" t="s">
        <v>865</v>
      </c>
      <c r="C360" t="s">
        <v>256</v>
      </c>
      <c r="D360" t="s">
        <v>256</v>
      </c>
      <c r="E360" t="s">
        <v>865</v>
      </c>
    </row>
    <row r="361" spans="1:5" x14ac:dyDescent="0.25">
      <c r="A361" t="s">
        <v>886</v>
      </c>
      <c r="B361" t="s">
        <v>865</v>
      </c>
      <c r="C361" t="s">
        <v>116</v>
      </c>
      <c r="D361" t="s">
        <v>116</v>
      </c>
      <c r="E361" t="s">
        <v>865</v>
      </c>
    </row>
    <row r="362" spans="1:5" x14ac:dyDescent="0.25">
      <c r="A362" t="s">
        <v>886</v>
      </c>
      <c r="B362" t="s">
        <v>865</v>
      </c>
      <c r="C362" t="s">
        <v>320</v>
      </c>
      <c r="D362" t="s">
        <v>320</v>
      </c>
      <c r="E362" t="s">
        <v>865</v>
      </c>
    </row>
    <row r="363" spans="1:5" x14ac:dyDescent="0.25">
      <c r="A363" t="s">
        <v>886</v>
      </c>
      <c r="B363" t="s">
        <v>865</v>
      </c>
      <c r="C363" t="s">
        <v>293</v>
      </c>
      <c r="D363" t="s">
        <v>293</v>
      </c>
      <c r="E363" t="s">
        <v>865</v>
      </c>
    </row>
    <row r="364" spans="1:5" x14ac:dyDescent="0.25">
      <c r="A364" t="s">
        <v>886</v>
      </c>
      <c r="B364" t="s">
        <v>865</v>
      </c>
      <c r="C364" t="s">
        <v>144</v>
      </c>
      <c r="D364" t="s">
        <v>144</v>
      </c>
      <c r="E364" t="s">
        <v>865</v>
      </c>
    </row>
    <row r="365" spans="1:5" x14ac:dyDescent="0.25">
      <c r="A365" t="s">
        <v>886</v>
      </c>
      <c r="B365" t="s">
        <v>865</v>
      </c>
      <c r="C365" t="s">
        <v>220</v>
      </c>
      <c r="D365" t="s">
        <v>220</v>
      </c>
      <c r="E365" t="s">
        <v>865</v>
      </c>
    </row>
    <row r="366" spans="1:5" x14ac:dyDescent="0.25">
      <c r="A366" t="s">
        <v>886</v>
      </c>
      <c r="B366" t="s">
        <v>865</v>
      </c>
      <c r="C366" t="s">
        <v>136</v>
      </c>
      <c r="D366" t="s">
        <v>942</v>
      </c>
      <c r="E366" t="s">
        <v>865</v>
      </c>
    </row>
    <row r="367" spans="1:5" x14ac:dyDescent="0.25">
      <c r="A367" t="s">
        <v>886</v>
      </c>
      <c r="B367" t="s">
        <v>865</v>
      </c>
      <c r="C367" t="s">
        <v>136</v>
      </c>
      <c r="D367" t="s">
        <v>943</v>
      </c>
      <c r="E367" t="s">
        <v>865</v>
      </c>
    </row>
    <row r="368" spans="1:5" x14ac:dyDescent="0.25">
      <c r="A368" t="s">
        <v>886</v>
      </c>
      <c r="B368" t="s">
        <v>865</v>
      </c>
      <c r="C368" t="s">
        <v>147</v>
      </c>
      <c r="D368" t="s">
        <v>147</v>
      </c>
      <c r="E368" t="s">
        <v>865</v>
      </c>
    </row>
    <row r="369" spans="1:5" x14ac:dyDescent="0.25">
      <c r="A369" t="s">
        <v>886</v>
      </c>
      <c r="B369" t="s">
        <v>865</v>
      </c>
      <c r="C369" t="s">
        <v>61</v>
      </c>
      <c r="D369" t="s">
        <v>61</v>
      </c>
      <c r="E369" t="s">
        <v>865</v>
      </c>
    </row>
    <row r="370" spans="1:5" x14ac:dyDescent="0.25">
      <c r="A370" t="s">
        <v>886</v>
      </c>
      <c r="B370" t="s">
        <v>865</v>
      </c>
      <c r="C370" t="s">
        <v>106</v>
      </c>
      <c r="D370" t="s">
        <v>920</v>
      </c>
      <c r="E370" t="s">
        <v>865</v>
      </c>
    </row>
    <row r="371" spans="1:5" x14ac:dyDescent="0.25">
      <c r="A371" t="s">
        <v>886</v>
      </c>
      <c r="B371" t="s">
        <v>865</v>
      </c>
      <c r="C371" t="s">
        <v>311</v>
      </c>
      <c r="D371" t="s">
        <v>311</v>
      </c>
      <c r="E371" t="s">
        <v>865</v>
      </c>
    </row>
    <row r="372" spans="1:5" x14ac:dyDescent="0.25">
      <c r="A372" t="s">
        <v>886</v>
      </c>
      <c r="B372" t="s">
        <v>865</v>
      </c>
      <c r="C372" t="s">
        <v>290</v>
      </c>
      <c r="D372" t="s">
        <v>381</v>
      </c>
      <c r="E372" t="s">
        <v>865</v>
      </c>
    </row>
    <row r="373" spans="1:5" x14ac:dyDescent="0.25">
      <c r="A373" t="s">
        <v>886</v>
      </c>
      <c r="B373" t="s">
        <v>865</v>
      </c>
      <c r="C373" t="s">
        <v>203</v>
      </c>
      <c r="D373" t="s">
        <v>951</v>
      </c>
      <c r="E373" t="s">
        <v>865</v>
      </c>
    </row>
    <row r="374" spans="1:5" x14ac:dyDescent="0.25">
      <c r="A374" t="s">
        <v>886</v>
      </c>
      <c r="B374" t="s">
        <v>865</v>
      </c>
      <c r="C374" t="s">
        <v>63</v>
      </c>
      <c r="D374" t="s">
        <v>952</v>
      </c>
      <c r="E374" t="s">
        <v>865</v>
      </c>
    </row>
    <row r="375" spans="1:5" x14ac:dyDescent="0.25">
      <c r="A375" t="s">
        <v>886</v>
      </c>
      <c r="B375" t="s">
        <v>865</v>
      </c>
      <c r="C375" t="s">
        <v>450</v>
      </c>
      <c r="D375" t="s">
        <v>450</v>
      </c>
      <c r="E375" t="s">
        <v>865</v>
      </c>
    </row>
    <row r="376" spans="1:5" x14ac:dyDescent="0.25">
      <c r="A376" t="s">
        <v>886</v>
      </c>
      <c r="B376" t="s">
        <v>865</v>
      </c>
      <c r="C376" t="s">
        <v>171</v>
      </c>
      <c r="D376" t="s">
        <v>953</v>
      </c>
      <c r="E376" t="s">
        <v>865</v>
      </c>
    </row>
    <row r="377" spans="1:5" x14ac:dyDescent="0.25">
      <c r="A377" t="s">
        <v>886</v>
      </c>
      <c r="B377" t="s">
        <v>865</v>
      </c>
      <c r="C377" t="s">
        <v>52</v>
      </c>
      <c r="D377" t="s">
        <v>954</v>
      </c>
      <c r="E377" t="s">
        <v>865</v>
      </c>
    </row>
    <row r="378" spans="1:5" x14ac:dyDescent="0.25">
      <c r="A378" t="s">
        <v>886</v>
      </c>
      <c r="B378" t="s">
        <v>865</v>
      </c>
      <c r="C378" t="s">
        <v>175</v>
      </c>
      <c r="D378" t="s">
        <v>175</v>
      </c>
      <c r="E378" t="s">
        <v>865</v>
      </c>
    </row>
    <row r="379" spans="1:5" x14ac:dyDescent="0.25">
      <c r="A379" t="s">
        <v>886</v>
      </c>
      <c r="B379" t="s">
        <v>865</v>
      </c>
      <c r="C379" t="s">
        <v>50</v>
      </c>
      <c r="D379" t="s">
        <v>50</v>
      </c>
      <c r="E379" t="s">
        <v>865</v>
      </c>
    </row>
    <row r="380" spans="1:5" x14ac:dyDescent="0.25">
      <c r="A380" t="s">
        <v>886</v>
      </c>
      <c r="B380" t="s">
        <v>865</v>
      </c>
      <c r="C380" t="s">
        <v>208</v>
      </c>
      <c r="D380" t="s">
        <v>208</v>
      </c>
      <c r="E380" t="s">
        <v>865</v>
      </c>
    </row>
    <row r="381" spans="1:5" x14ac:dyDescent="0.25">
      <c r="A381" t="s">
        <v>886</v>
      </c>
      <c r="B381" t="s">
        <v>865</v>
      </c>
      <c r="C381" t="s">
        <v>180</v>
      </c>
      <c r="D381" t="s">
        <v>955</v>
      </c>
      <c r="E381" t="s">
        <v>865</v>
      </c>
    </row>
    <row r="382" spans="1:5" x14ac:dyDescent="0.25">
      <c r="A382" t="s">
        <v>886</v>
      </c>
      <c r="B382" t="s">
        <v>865</v>
      </c>
      <c r="C382" t="s">
        <v>274</v>
      </c>
      <c r="D382" t="s">
        <v>274</v>
      </c>
      <c r="E382" t="s">
        <v>865</v>
      </c>
    </row>
    <row r="383" spans="1:5" x14ac:dyDescent="0.25">
      <c r="A383" t="s">
        <v>886</v>
      </c>
      <c r="B383" t="s">
        <v>865</v>
      </c>
      <c r="C383" t="s">
        <v>84</v>
      </c>
      <c r="D383" t="s">
        <v>84</v>
      </c>
      <c r="E383" t="s">
        <v>865</v>
      </c>
    </row>
    <row r="384" spans="1:5" x14ac:dyDescent="0.25">
      <c r="A384" t="s">
        <v>886</v>
      </c>
      <c r="B384" t="s">
        <v>865</v>
      </c>
      <c r="C384" t="s">
        <v>143</v>
      </c>
      <c r="D384" t="s">
        <v>956</v>
      </c>
      <c r="E384" t="s">
        <v>865</v>
      </c>
    </row>
    <row r="385" spans="1:5" x14ac:dyDescent="0.25">
      <c r="A385" t="s">
        <v>886</v>
      </c>
      <c r="B385" t="s">
        <v>865</v>
      </c>
      <c r="C385" t="s">
        <v>143</v>
      </c>
      <c r="D385" t="s">
        <v>957</v>
      </c>
      <c r="E385" t="s">
        <v>865</v>
      </c>
    </row>
    <row r="386" spans="1:5" x14ac:dyDescent="0.25">
      <c r="A386" t="s">
        <v>886</v>
      </c>
      <c r="B386" t="s">
        <v>865</v>
      </c>
      <c r="C386" t="s">
        <v>143</v>
      </c>
      <c r="D386" t="s">
        <v>214</v>
      </c>
      <c r="E386" t="s">
        <v>865</v>
      </c>
    </row>
    <row r="387" spans="1:5" x14ac:dyDescent="0.25">
      <c r="A387" t="s">
        <v>886</v>
      </c>
      <c r="B387" t="s">
        <v>865</v>
      </c>
      <c r="C387" t="s">
        <v>143</v>
      </c>
      <c r="D387" t="s">
        <v>958</v>
      </c>
      <c r="E387" t="s">
        <v>865</v>
      </c>
    </row>
    <row r="388" spans="1:5" x14ac:dyDescent="0.25">
      <c r="A388" t="s">
        <v>886</v>
      </c>
      <c r="B388" t="s">
        <v>865</v>
      </c>
      <c r="C388" t="s">
        <v>143</v>
      </c>
      <c r="D388" t="s">
        <v>959</v>
      </c>
      <c r="E388" t="s">
        <v>865</v>
      </c>
    </row>
    <row r="389" spans="1:5" x14ac:dyDescent="0.25">
      <c r="A389" t="s">
        <v>886</v>
      </c>
      <c r="B389" t="s">
        <v>865</v>
      </c>
      <c r="C389" t="s">
        <v>257</v>
      </c>
      <c r="D389" t="s">
        <v>257</v>
      </c>
      <c r="E389" t="s">
        <v>865</v>
      </c>
    </row>
    <row r="390" spans="1:5" x14ac:dyDescent="0.25">
      <c r="A390" t="s">
        <v>886</v>
      </c>
      <c r="B390" t="s">
        <v>865</v>
      </c>
      <c r="C390" t="s">
        <v>448</v>
      </c>
      <c r="D390" t="s">
        <v>448</v>
      </c>
      <c r="E390" t="s">
        <v>865</v>
      </c>
    </row>
    <row r="391" spans="1:5" x14ac:dyDescent="0.25">
      <c r="A391" t="s">
        <v>886</v>
      </c>
      <c r="B391" t="s">
        <v>865</v>
      </c>
      <c r="C391" t="s">
        <v>270</v>
      </c>
      <c r="D391" t="s">
        <v>270</v>
      </c>
      <c r="E391" t="s">
        <v>865</v>
      </c>
    </row>
    <row r="392" spans="1:5" x14ac:dyDescent="0.25">
      <c r="A392" t="s">
        <v>886</v>
      </c>
      <c r="B392" t="s">
        <v>865</v>
      </c>
      <c r="C392" t="s">
        <v>69</v>
      </c>
      <c r="D392" t="s">
        <v>960</v>
      </c>
      <c r="E392" t="s">
        <v>865</v>
      </c>
    </row>
    <row r="393" spans="1:5" x14ac:dyDescent="0.25">
      <c r="A393" t="s">
        <v>886</v>
      </c>
      <c r="B393" t="s">
        <v>865</v>
      </c>
      <c r="C393" t="s">
        <v>446</v>
      </c>
      <c r="D393" t="s">
        <v>446</v>
      </c>
      <c r="E393" t="s">
        <v>865</v>
      </c>
    </row>
    <row r="394" spans="1:5" x14ac:dyDescent="0.25">
      <c r="A394" t="s">
        <v>886</v>
      </c>
      <c r="B394" t="s">
        <v>865</v>
      </c>
      <c r="C394" t="s">
        <v>432</v>
      </c>
      <c r="D394" t="s">
        <v>432</v>
      </c>
      <c r="E394" t="s">
        <v>865</v>
      </c>
    </row>
    <row r="395" spans="1:5" x14ac:dyDescent="0.25">
      <c r="A395" t="s">
        <v>886</v>
      </c>
      <c r="B395" t="s">
        <v>865</v>
      </c>
      <c r="C395" t="s">
        <v>226</v>
      </c>
      <c r="D395" t="s">
        <v>962</v>
      </c>
      <c r="E395" t="s">
        <v>865</v>
      </c>
    </row>
    <row r="396" spans="1:5" x14ac:dyDescent="0.25">
      <c r="A396" t="s">
        <v>886</v>
      </c>
      <c r="B396" t="s">
        <v>865</v>
      </c>
      <c r="C396" t="s">
        <v>226</v>
      </c>
      <c r="D396" t="s">
        <v>963</v>
      </c>
      <c r="E396" t="s">
        <v>865</v>
      </c>
    </row>
    <row r="397" spans="1:5" x14ac:dyDescent="0.25">
      <c r="A397" t="s">
        <v>886</v>
      </c>
      <c r="B397" t="s">
        <v>865</v>
      </c>
      <c r="C397" t="s">
        <v>207</v>
      </c>
      <c r="D397" t="s">
        <v>207</v>
      </c>
      <c r="E397" t="s">
        <v>865</v>
      </c>
    </row>
    <row r="398" spans="1:5" x14ac:dyDescent="0.25">
      <c r="A398" t="s">
        <v>886</v>
      </c>
      <c r="B398" t="s">
        <v>865</v>
      </c>
      <c r="C398" t="s">
        <v>210</v>
      </c>
      <c r="D398" t="s">
        <v>210</v>
      </c>
      <c r="E398" t="s">
        <v>865</v>
      </c>
    </row>
    <row r="399" spans="1:5" x14ac:dyDescent="0.25">
      <c r="A399" t="s">
        <v>886</v>
      </c>
      <c r="B399" t="s">
        <v>865</v>
      </c>
      <c r="C399" t="s">
        <v>211</v>
      </c>
      <c r="D399" t="s">
        <v>211</v>
      </c>
      <c r="E399" t="s">
        <v>865</v>
      </c>
    </row>
    <row r="400" spans="1:5" x14ac:dyDescent="0.25">
      <c r="A400" t="s">
        <v>886</v>
      </c>
      <c r="B400" t="s">
        <v>865</v>
      </c>
      <c r="C400" t="s">
        <v>192</v>
      </c>
      <c r="D400" t="s">
        <v>192</v>
      </c>
      <c r="E400" t="s">
        <v>865</v>
      </c>
    </row>
    <row r="401" spans="1:5" x14ac:dyDescent="0.25">
      <c r="A401" t="s">
        <v>886</v>
      </c>
      <c r="B401" t="s">
        <v>865</v>
      </c>
      <c r="C401" t="s">
        <v>123</v>
      </c>
      <c r="D401" t="s">
        <v>123</v>
      </c>
      <c r="E401" t="s">
        <v>865</v>
      </c>
    </row>
    <row r="402" spans="1:5" x14ac:dyDescent="0.25">
      <c r="A402" t="s">
        <v>886</v>
      </c>
      <c r="B402" t="s">
        <v>865</v>
      </c>
      <c r="C402" t="s">
        <v>329</v>
      </c>
      <c r="D402" t="s">
        <v>329</v>
      </c>
      <c r="E402" t="s">
        <v>865</v>
      </c>
    </row>
    <row r="403" spans="1:5" x14ac:dyDescent="0.25">
      <c r="A403" t="s">
        <v>886</v>
      </c>
      <c r="B403" t="s">
        <v>865</v>
      </c>
      <c r="C403" t="s">
        <v>309</v>
      </c>
      <c r="D403" t="s">
        <v>309</v>
      </c>
      <c r="E403" t="s">
        <v>865</v>
      </c>
    </row>
    <row r="404" spans="1:5" x14ac:dyDescent="0.25">
      <c r="A404" t="s">
        <v>886</v>
      </c>
      <c r="B404" t="s">
        <v>865</v>
      </c>
      <c r="C404" t="s">
        <v>230</v>
      </c>
      <c r="D404" t="s">
        <v>230</v>
      </c>
      <c r="E404" t="s">
        <v>865</v>
      </c>
    </row>
    <row r="405" spans="1:5" x14ac:dyDescent="0.25">
      <c r="A405" t="s">
        <v>886</v>
      </c>
      <c r="B405" t="s">
        <v>865</v>
      </c>
      <c r="C405" t="s">
        <v>327</v>
      </c>
      <c r="D405" t="s">
        <v>327</v>
      </c>
      <c r="E405" t="s">
        <v>865</v>
      </c>
    </row>
    <row r="406" spans="1:5" x14ac:dyDescent="0.25">
      <c r="A406" t="s">
        <v>886</v>
      </c>
      <c r="B406" t="s">
        <v>865</v>
      </c>
      <c r="C406" t="s">
        <v>334</v>
      </c>
      <c r="D406" t="s">
        <v>334</v>
      </c>
      <c r="E406" t="s">
        <v>865</v>
      </c>
    </row>
    <row r="407" spans="1:5" x14ac:dyDescent="0.25">
      <c r="A407" t="s">
        <v>886</v>
      </c>
      <c r="B407" t="s">
        <v>865</v>
      </c>
      <c r="C407" t="s">
        <v>66</v>
      </c>
      <c r="D407" t="s">
        <v>66</v>
      </c>
      <c r="E407" t="s">
        <v>865</v>
      </c>
    </row>
    <row r="408" spans="1:5" x14ac:dyDescent="0.25">
      <c r="A408" t="s">
        <v>886</v>
      </c>
      <c r="B408" t="s">
        <v>865</v>
      </c>
      <c r="C408" t="s">
        <v>111</v>
      </c>
      <c r="D408" t="s">
        <v>111</v>
      </c>
      <c r="E408" t="s">
        <v>865</v>
      </c>
    </row>
    <row r="409" spans="1:5" x14ac:dyDescent="0.25">
      <c r="A409" t="s">
        <v>886</v>
      </c>
      <c r="B409" t="s">
        <v>865</v>
      </c>
      <c r="C409" t="s">
        <v>379</v>
      </c>
      <c r="D409" t="s">
        <v>379</v>
      </c>
      <c r="E409" t="s">
        <v>865</v>
      </c>
    </row>
    <row r="410" spans="1:5" x14ac:dyDescent="0.25">
      <c r="A410" t="s">
        <v>886</v>
      </c>
      <c r="B410" t="s">
        <v>865</v>
      </c>
      <c r="C410" t="s">
        <v>386</v>
      </c>
      <c r="D410" t="s">
        <v>386</v>
      </c>
      <c r="E410" t="s">
        <v>865</v>
      </c>
    </row>
    <row r="411" spans="1:5" x14ac:dyDescent="0.25">
      <c r="A411" t="s">
        <v>886</v>
      </c>
      <c r="B411" t="s">
        <v>865</v>
      </c>
      <c r="C411" t="s">
        <v>222</v>
      </c>
      <c r="D411" t="s">
        <v>964</v>
      </c>
      <c r="E411" t="s">
        <v>865</v>
      </c>
    </row>
    <row r="412" spans="1:5" x14ac:dyDescent="0.25">
      <c r="A412" t="s">
        <v>886</v>
      </c>
      <c r="B412" t="s">
        <v>865</v>
      </c>
      <c r="C412" t="s">
        <v>222</v>
      </c>
      <c r="D412" t="s">
        <v>965</v>
      </c>
      <c r="E412" t="s">
        <v>865</v>
      </c>
    </row>
    <row r="413" spans="1:5" x14ac:dyDescent="0.25">
      <c r="A413" t="s">
        <v>886</v>
      </c>
      <c r="B413" t="s">
        <v>865</v>
      </c>
      <c r="C413" t="s">
        <v>222</v>
      </c>
      <c r="D413" t="s">
        <v>966</v>
      </c>
      <c r="E413" t="s">
        <v>865</v>
      </c>
    </row>
    <row r="414" spans="1:5" x14ac:dyDescent="0.25">
      <c r="A414" t="s">
        <v>886</v>
      </c>
      <c r="B414" t="s">
        <v>865</v>
      </c>
      <c r="C414" t="s">
        <v>420</v>
      </c>
      <c r="D414" t="s">
        <v>420</v>
      </c>
      <c r="E414" t="s">
        <v>865</v>
      </c>
    </row>
    <row r="415" spans="1:5" x14ac:dyDescent="0.25">
      <c r="A415" t="s">
        <v>886</v>
      </c>
      <c r="B415" t="s">
        <v>865</v>
      </c>
      <c r="C415" t="s">
        <v>396</v>
      </c>
      <c r="D415" t="s">
        <v>396</v>
      </c>
      <c r="E415" t="s">
        <v>865</v>
      </c>
    </row>
    <row r="416" spans="1:5" x14ac:dyDescent="0.25">
      <c r="A416" t="s">
        <v>886</v>
      </c>
      <c r="B416" t="s">
        <v>865</v>
      </c>
      <c r="C416" t="s">
        <v>444</v>
      </c>
      <c r="D416" t="s">
        <v>444</v>
      </c>
      <c r="E416" t="s">
        <v>865</v>
      </c>
    </row>
    <row r="417" spans="1:5" x14ac:dyDescent="0.25">
      <c r="A417" t="s">
        <v>886</v>
      </c>
      <c r="B417" t="s">
        <v>865</v>
      </c>
      <c r="C417" t="s">
        <v>236</v>
      </c>
      <c r="D417" t="s">
        <v>236</v>
      </c>
      <c r="E417" t="s">
        <v>865</v>
      </c>
    </row>
    <row r="418" spans="1:5" x14ac:dyDescent="0.25">
      <c r="A418" t="s">
        <v>886</v>
      </c>
      <c r="B418" t="s">
        <v>865</v>
      </c>
      <c r="C418" t="s">
        <v>191</v>
      </c>
      <c r="D418" t="s">
        <v>191</v>
      </c>
      <c r="E418" t="s">
        <v>865</v>
      </c>
    </row>
    <row r="419" spans="1:5" x14ac:dyDescent="0.25">
      <c r="A419" t="s">
        <v>886</v>
      </c>
      <c r="B419" t="s">
        <v>865</v>
      </c>
      <c r="C419" t="s">
        <v>322</v>
      </c>
      <c r="D419" t="s">
        <v>322</v>
      </c>
      <c r="E419" t="s">
        <v>865</v>
      </c>
    </row>
    <row r="420" spans="1:5" x14ac:dyDescent="0.25">
      <c r="A420" t="s">
        <v>886</v>
      </c>
      <c r="B420" t="s">
        <v>865</v>
      </c>
      <c r="C420" t="s">
        <v>223</v>
      </c>
      <c r="D420" t="s">
        <v>223</v>
      </c>
      <c r="E420" t="s">
        <v>865</v>
      </c>
    </row>
    <row r="421" spans="1:5" x14ac:dyDescent="0.25">
      <c r="A421" t="s">
        <v>886</v>
      </c>
      <c r="B421" t="s">
        <v>865</v>
      </c>
      <c r="C421" t="s">
        <v>351</v>
      </c>
      <c r="D421" t="s">
        <v>351</v>
      </c>
      <c r="E421" t="s">
        <v>865</v>
      </c>
    </row>
    <row r="422" spans="1:5" x14ac:dyDescent="0.25">
      <c r="A422" t="s">
        <v>886</v>
      </c>
      <c r="B422" t="s">
        <v>865</v>
      </c>
      <c r="C422" t="s">
        <v>251</v>
      </c>
      <c r="D422" t="s">
        <v>251</v>
      </c>
      <c r="E422" t="s">
        <v>865</v>
      </c>
    </row>
    <row r="423" spans="1:5" x14ac:dyDescent="0.25">
      <c r="A423" t="s">
        <v>886</v>
      </c>
      <c r="B423" t="s">
        <v>865</v>
      </c>
      <c r="C423" t="s">
        <v>240</v>
      </c>
      <c r="D423" t="s">
        <v>240</v>
      </c>
      <c r="E423" t="s">
        <v>865</v>
      </c>
    </row>
    <row r="424" spans="1:5" x14ac:dyDescent="0.25">
      <c r="A424" t="s">
        <v>886</v>
      </c>
      <c r="B424" t="s">
        <v>865</v>
      </c>
      <c r="C424" t="s">
        <v>276</v>
      </c>
      <c r="D424" t="s">
        <v>276</v>
      </c>
      <c r="E424" t="s">
        <v>865</v>
      </c>
    </row>
    <row r="425" spans="1:5" x14ac:dyDescent="0.25">
      <c r="A425" t="s">
        <v>886</v>
      </c>
      <c r="B425" t="s">
        <v>865</v>
      </c>
      <c r="C425" t="s">
        <v>359</v>
      </c>
      <c r="D425" t="s">
        <v>359</v>
      </c>
      <c r="E425" t="s">
        <v>865</v>
      </c>
    </row>
    <row r="426" spans="1:5" x14ac:dyDescent="0.25">
      <c r="A426" t="s">
        <v>886</v>
      </c>
      <c r="B426" t="s">
        <v>865</v>
      </c>
      <c r="C426" t="s">
        <v>440</v>
      </c>
      <c r="D426" t="s">
        <v>440</v>
      </c>
      <c r="E426" t="s">
        <v>865</v>
      </c>
    </row>
    <row r="427" spans="1:5" x14ac:dyDescent="0.25">
      <c r="A427" t="s">
        <v>886</v>
      </c>
      <c r="B427" t="s">
        <v>865</v>
      </c>
      <c r="C427" t="s">
        <v>246</v>
      </c>
      <c r="D427" t="s">
        <v>246</v>
      </c>
      <c r="E427" t="s">
        <v>865</v>
      </c>
    </row>
    <row r="428" spans="1:5" x14ac:dyDescent="0.25">
      <c r="A428" t="s">
        <v>886</v>
      </c>
      <c r="B428" t="s">
        <v>865</v>
      </c>
      <c r="C428" t="s">
        <v>199</v>
      </c>
      <c r="D428" t="s">
        <v>968</v>
      </c>
      <c r="E428" t="s">
        <v>865</v>
      </c>
    </row>
    <row r="429" spans="1:5" x14ac:dyDescent="0.25">
      <c r="A429" t="s">
        <v>886</v>
      </c>
      <c r="B429" t="s">
        <v>865</v>
      </c>
      <c r="C429" t="s">
        <v>117</v>
      </c>
      <c r="D429" t="s">
        <v>969</v>
      </c>
      <c r="E429" t="s">
        <v>865</v>
      </c>
    </row>
    <row r="430" spans="1:5" x14ac:dyDescent="0.25">
      <c r="A430" t="s">
        <v>886</v>
      </c>
      <c r="B430" t="s">
        <v>865</v>
      </c>
      <c r="C430" t="s">
        <v>272</v>
      </c>
      <c r="D430" t="s">
        <v>971</v>
      </c>
      <c r="E430" t="s">
        <v>865</v>
      </c>
    </row>
    <row r="431" spans="1:5" x14ac:dyDescent="0.25">
      <c r="A431" t="s">
        <v>886</v>
      </c>
      <c r="B431" t="s">
        <v>865</v>
      </c>
      <c r="C431" t="s">
        <v>59</v>
      </c>
      <c r="D431" t="s">
        <v>59</v>
      </c>
      <c r="E431" t="s">
        <v>865</v>
      </c>
    </row>
    <row r="432" spans="1:5" x14ac:dyDescent="0.25">
      <c r="A432" t="s">
        <v>886</v>
      </c>
      <c r="B432" t="s">
        <v>865</v>
      </c>
      <c r="C432" t="s">
        <v>325</v>
      </c>
      <c r="D432" t="s">
        <v>325</v>
      </c>
      <c r="E432" t="s">
        <v>865</v>
      </c>
    </row>
    <row r="433" spans="1:5" x14ac:dyDescent="0.25">
      <c r="A433" t="s">
        <v>886</v>
      </c>
      <c r="B433" t="s">
        <v>865</v>
      </c>
      <c r="C433" t="s">
        <v>268</v>
      </c>
      <c r="D433" t="s">
        <v>268</v>
      </c>
      <c r="E433" t="s">
        <v>865</v>
      </c>
    </row>
    <row r="434" spans="1:5" x14ac:dyDescent="0.25">
      <c r="A434" t="s">
        <v>886</v>
      </c>
      <c r="B434" t="s">
        <v>865</v>
      </c>
      <c r="C434" t="s">
        <v>209</v>
      </c>
      <c r="D434" t="s">
        <v>209</v>
      </c>
      <c r="E434" t="s">
        <v>865</v>
      </c>
    </row>
    <row r="435" spans="1:5" x14ac:dyDescent="0.25">
      <c r="A435" t="s">
        <v>886</v>
      </c>
      <c r="B435" t="s">
        <v>865</v>
      </c>
      <c r="C435" t="s">
        <v>120</v>
      </c>
      <c r="D435" t="s">
        <v>120</v>
      </c>
      <c r="E435" t="s">
        <v>865</v>
      </c>
    </row>
    <row r="436" spans="1:5" x14ac:dyDescent="0.25">
      <c r="A436" t="s">
        <v>886</v>
      </c>
      <c r="B436" t="s">
        <v>865</v>
      </c>
      <c r="C436" t="s">
        <v>408</v>
      </c>
      <c r="D436" t="s">
        <v>408</v>
      </c>
      <c r="E436" t="s">
        <v>865</v>
      </c>
    </row>
    <row r="437" spans="1:5" x14ac:dyDescent="0.25">
      <c r="A437" t="s">
        <v>886</v>
      </c>
      <c r="B437" t="s">
        <v>865</v>
      </c>
      <c r="C437" t="s">
        <v>190</v>
      </c>
      <c r="D437" t="s">
        <v>190</v>
      </c>
      <c r="E437" t="s">
        <v>865</v>
      </c>
    </row>
    <row r="438" spans="1:5" x14ac:dyDescent="0.25">
      <c r="A438" t="s">
        <v>886</v>
      </c>
      <c r="B438" t="s">
        <v>865</v>
      </c>
      <c r="C438" t="s">
        <v>425</v>
      </c>
      <c r="D438" t="s">
        <v>425</v>
      </c>
      <c r="E438" t="s">
        <v>865</v>
      </c>
    </row>
    <row r="439" spans="1:5" x14ac:dyDescent="0.25">
      <c r="A439" t="s">
        <v>886</v>
      </c>
      <c r="B439" t="s">
        <v>865</v>
      </c>
      <c r="C439" t="s">
        <v>347</v>
      </c>
      <c r="D439" t="s">
        <v>347</v>
      </c>
      <c r="E439" t="s">
        <v>865</v>
      </c>
    </row>
    <row r="440" spans="1:5" x14ac:dyDescent="0.25">
      <c r="A440" t="s">
        <v>886</v>
      </c>
      <c r="B440" t="s">
        <v>865</v>
      </c>
      <c r="C440" t="s">
        <v>81</v>
      </c>
      <c r="D440" t="s">
        <v>81</v>
      </c>
      <c r="E440" t="s">
        <v>865</v>
      </c>
    </row>
    <row r="441" spans="1:5" x14ac:dyDescent="0.25">
      <c r="A441" t="s">
        <v>886</v>
      </c>
      <c r="B441" t="s">
        <v>865</v>
      </c>
      <c r="C441" t="s">
        <v>114</v>
      </c>
      <c r="D441" t="s">
        <v>114</v>
      </c>
      <c r="E441" t="s">
        <v>865</v>
      </c>
    </row>
    <row r="442" spans="1:5" x14ac:dyDescent="0.25">
      <c r="A442" t="s">
        <v>886</v>
      </c>
      <c r="B442" t="s">
        <v>865</v>
      </c>
      <c r="C442" t="s">
        <v>165</v>
      </c>
      <c r="D442" t="s">
        <v>972</v>
      </c>
      <c r="E442" t="s">
        <v>865</v>
      </c>
    </row>
    <row r="443" spans="1:5" x14ac:dyDescent="0.25">
      <c r="A443" t="s">
        <v>886</v>
      </c>
      <c r="B443" t="s">
        <v>865</v>
      </c>
      <c r="C443" t="s">
        <v>150</v>
      </c>
      <c r="D443" t="s">
        <v>150</v>
      </c>
      <c r="E443" t="s">
        <v>865</v>
      </c>
    </row>
    <row r="444" spans="1:5" x14ac:dyDescent="0.25">
      <c r="A444" t="s">
        <v>886</v>
      </c>
      <c r="B444" t="s">
        <v>865</v>
      </c>
      <c r="C444" t="s">
        <v>108</v>
      </c>
      <c r="D444" t="s">
        <v>108</v>
      </c>
      <c r="E444" t="s">
        <v>865</v>
      </c>
    </row>
    <row r="445" spans="1:5" x14ac:dyDescent="0.25">
      <c r="A445" t="s">
        <v>886</v>
      </c>
      <c r="B445" t="s">
        <v>865</v>
      </c>
      <c r="C445" t="s">
        <v>93</v>
      </c>
      <c r="D445" t="s">
        <v>973</v>
      </c>
      <c r="E445" t="s">
        <v>865</v>
      </c>
    </row>
    <row r="446" spans="1:5" x14ac:dyDescent="0.25">
      <c r="A446" t="s">
        <v>886</v>
      </c>
      <c r="B446" t="s">
        <v>865</v>
      </c>
      <c r="C446" t="s">
        <v>291</v>
      </c>
      <c r="D446" t="s">
        <v>291</v>
      </c>
      <c r="E446" t="s">
        <v>865</v>
      </c>
    </row>
    <row r="447" spans="1:5" x14ac:dyDescent="0.25">
      <c r="A447" t="s">
        <v>886</v>
      </c>
      <c r="B447" t="s">
        <v>865</v>
      </c>
      <c r="C447" t="s">
        <v>289</v>
      </c>
      <c r="D447" t="s">
        <v>289</v>
      </c>
      <c r="E447" t="s">
        <v>865</v>
      </c>
    </row>
    <row r="448" spans="1:5" x14ac:dyDescent="0.25">
      <c r="A448" t="s">
        <v>886</v>
      </c>
      <c r="B448" t="s">
        <v>865</v>
      </c>
      <c r="C448" t="s">
        <v>401</v>
      </c>
      <c r="D448" t="s">
        <v>975</v>
      </c>
      <c r="E448" t="s">
        <v>865</v>
      </c>
    </row>
    <row r="449" spans="1:5" x14ac:dyDescent="0.25">
      <c r="A449" t="s">
        <v>886</v>
      </c>
      <c r="B449" t="s">
        <v>865</v>
      </c>
      <c r="C449" t="s">
        <v>401</v>
      </c>
      <c r="D449" t="s">
        <v>976</v>
      </c>
      <c r="E449" t="s">
        <v>865</v>
      </c>
    </row>
    <row r="450" spans="1:5" x14ac:dyDescent="0.25">
      <c r="A450" t="s">
        <v>886</v>
      </c>
      <c r="B450" t="s">
        <v>865</v>
      </c>
      <c r="C450" t="s">
        <v>399</v>
      </c>
      <c r="D450" t="s">
        <v>399</v>
      </c>
      <c r="E450" t="s">
        <v>865</v>
      </c>
    </row>
    <row r="451" spans="1:5" x14ac:dyDescent="0.25">
      <c r="A451" t="s">
        <v>886</v>
      </c>
      <c r="B451" t="s">
        <v>865</v>
      </c>
      <c r="C451" t="s">
        <v>216</v>
      </c>
      <c r="D451" t="s">
        <v>216</v>
      </c>
      <c r="E451" t="s">
        <v>865</v>
      </c>
    </row>
    <row r="452" spans="1:5" x14ac:dyDescent="0.25">
      <c r="A452" t="s">
        <v>886</v>
      </c>
      <c r="B452" t="s">
        <v>865</v>
      </c>
      <c r="C452" t="s">
        <v>152</v>
      </c>
      <c r="D452" t="s">
        <v>152</v>
      </c>
      <c r="E452" t="s">
        <v>865</v>
      </c>
    </row>
    <row r="453" spans="1:5" x14ac:dyDescent="0.25">
      <c r="A453" t="s">
        <v>886</v>
      </c>
      <c r="B453" t="s">
        <v>865</v>
      </c>
      <c r="C453" t="s">
        <v>360</v>
      </c>
      <c r="D453" t="s">
        <v>360</v>
      </c>
      <c r="E453" t="s">
        <v>865</v>
      </c>
    </row>
    <row r="454" spans="1:5" x14ac:dyDescent="0.25">
      <c r="A454" t="s">
        <v>886</v>
      </c>
      <c r="B454" t="s">
        <v>865</v>
      </c>
      <c r="C454" t="s">
        <v>184</v>
      </c>
      <c r="D454" t="s">
        <v>184</v>
      </c>
      <c r="E454" t="s">
        <v>865</v>
      </c>
    </row>
    <row r="455" spans="1:5" x14ac:dyDescent="0.25">
      <c r="A455" t="s">
        <v>886</v>
      </c>
      <c r="B455" t="s">
        <v>865</v>
      </c>
      <c r="C455" t="s">
        <v>286</v>
      </c>
      <c r="D455" t="s">
        <v>286</v>
      </c>
      <c r="E455" t="s">
        <v>865</v>
      </c>
    </row>
    <row r="456" spans="1:5" x14ac:dyDescent="0.25">
      <c r="A456" t="s">
        <v>886</v>
      </c>
      <c r="B456" t="s">
        <v>865</v>
      </c>
      <c r="C456" t="s">
        <v>79</v>
      </c>
      <c r="D456" t="s">
        <v>79</v>
      </c>
      <c r="E456" t="s">
        <v>865</v>
      </c>
    </row>
    <row r="457" spans="1:5" x14ac:dyDescent="0.25">
      <c r="A457" t="s">
        <v>886</v>
      </c>
      <c r="B457" t="s">
        <v>865</v>
      </c>
      <c r="C457" t="s">
        <v>238</v>
      </c>
      <c r="D457" t="s">
        <v>238</v>
      </c>
      <c r="E457" t="s">
        <v>865</v>
      </c>
    </row>
    <row r="458" spans="1:5" x14ac:dyDescent="0.25">
      <c r="A458" t="s">
        <v>886</v>
      </c>
      <c r="B458" t="s">
        <v>865</v>
      </c>
      <c r="C458" t="s">
        <v>156</v>
      </c>
      <c r="D458" t="s">
        <v>906</v>
      </c>
      <c r="E458" t="s">
        <v>865</v>
      </c>
    </row>
    <row r="459" spans="1:5" x14ac:dyDescent="0.25">
      <c r="A459" t="s">
        <v>886</v>
      </c>
      <c r="B459" t="s">
        <v>865</v>
      </c>
      <c r="C459" t="s">
        <v>229</v>
      </c>
      <c r="D459" t="s">
        <v>229</v>
      </c>
      <c r="E459" t="s">
        <v>865</v>
      </c>
    </row>
    <row r="460" spans="1:5" x14ac:dyDescent="0.25">
      <c r="A460" t="s">
        <v>886</v>
      </c>
      <c r="B460" t="s">
        <v>865</v>
      </c>
      <c r="C460" t="s">
        <v>188</v>
      </c>
      <c r="D460" t="s">
        <v>188</v>
      </c>
      <c r="E460" t="s">
        <v>865</v>
      </c>
    </row>
    <row r="461" spans="1:5" x14ac:dyDescent="0.25">
      <c r="A461" t="s">
        <v>886</v>
      </c>
      <c r="B461" t="s">
        <v>865</v>
      </c>
      <c r="C461" t="s">
        <v>225</v>
      </c>
      <c r="D461" t="s">
        <v>225</v>
      </c>
      <c r="E461" t="s">
        <v>865</v>
      </c>
    </row>
    <row r="462" spans="1:5" x14ac:dyDescent="0.25">
      <c r="A462" t="s">
        <v>886</v>
      </c>
      <c r="B462" t="s">
        <v>865</v>
      </c>
      <c r="C462" t="s">
        <v>221</v>
      </c>
      <c r="D462" t="s">
        <v>221</v>
      </c>
      <c r="E462" t="s">
        <v>865</v>
      </c>
    </row>
    <row r="463" spans="1:5" x14ac:dyDescent="0.25">
      <c r="A463" t="s">
        <v>886</v>
      </c>
      <c r="B463" t="s">
        <v>865</v>
      </c>
      <c r="C463" t="s">
        <v>398</v>
      </c>
      <c r="D463" t="s">
        <v>398</v>
      </c>
      <c r="E463" t="s">
        <v>865</v>
      </c>
    </row>
    <row r="464" spans="1:5" x14ac:dyDescent="0.25">
      <c r="A464" t="s">
        <v>886</v>
      </c>
      <c r="B464" t="s">
        <v>865</v>
      </c>
      <c r="C464" t="s">
        <v>405</v>
      </c>
      <c r="D464" t="s">
        <v>405</v>
      </c>
      <c r="E464" t="s">
        <v>865</v>
      </c>
    </row>
    <row r="465" spans="1:5" x14ac:dyDescent="0.25">
      <c r="A465" t="s">
        <v>886</v>
      </c>
      <c r="B465" t="s">
        <v>865</v>
      </c>
      <c r="C465" t="s">
        <v>284</v>
      </c>
      <c r="D465" t="s">
        <v>284</v>
      </c>
      <c r="E465" t="s">
        <v>865</v>
      </c>
    </row>
    <row r="466" spans="1:5" x14ac:dyDescent="0.25">
      <c r="A466" t="s">
        <v>886</v>
      </c>
      <c r="B466" t="s">
        <v>865</v>
      </c>
      <c r="C466" t="s">
        <v>218</v>
      </c>
      <c r="D466" t="s">
        <v>218</v>
      </c>
      <c r="E466" t="s">
        <v>865</v>
      </c>
    </row>
    <row r="467" spans="1:5" x14ac:dyDescent="0.25">
      <c r="A467" t="s">
        <v>886</v>
      </c>
      <c r="B467" t="s">
        <v>865</v>
      </c>
      <c r="C467" t="s">
        <v>237</v>
      </c>
      <c r="D467" t="s">
        <v>237</v>
      </c>
      <c r="E467" t="s">
        <v>865</v>
      </c>
    </row>
    <row r="468" spans="1:5" x14ac:dyDescent="0.25">
      <c r="A468" t="s">
        <v>886</v>
      </c>
      <c r="B468" t="s">
        <v>865</v>
      </c>
      <c r="C468" t="s">
        <v>422</v>
      </c>
      <c r="D468" t="s">
        <v>422</v>
      </c>
      <c r="E468" t="s">
        <v>865</v>
      </c>
    </row>
    <row r="469" spans="1:5" x14ac:dyDescent="0.25">
      <c r="A469" t="s">
        <v>886</v>
      </c>
      <c r="B469" t="s">
        <v>865</v>
      </c>
      <c r="C469" t="s">
        <v>354</v>
      </c>
      <c r="D469" t="s">
        <v>354</v>
      </c>
      <c r="E469" t="s">
        <v>865</v>
      </c>
    </row>
    <row r="470" spans="1:5" x14ac:dyDescent="0.25">
      <c r="A470" t="s">
        <v>886</v>
      </c>
      <c r="B470" t="s">
        <v>865</v>
      </c>
      <c r="C470" t="s">
        <v>185</v>
      </c>
      <c r="D470" t="s">
        <v>185</v>
      </c>
      <c r="E470" t="s">
        <v>865</v>
      </c>
    </row>
    <row r="471" spans="1:5" x14ac:dyDescent="0.25">
      <c r="A471" t="s">
        <v>886</v>
      </c>
      <c r="B471" t="s">
        <v>865</v>
      </c>
      <c r="C471" t="s">
        <v>247</v>
      </c>
      <c r="D471" t="s">
        <v>867</v>
      </c>
      <c r="E471" t="s">
        <v>865</v>
      </c>
    </row>
    <row r="472" spans="1:5" x14ac:dyDescent="0.25">
      <c r="A472" t="s">
        <v>886</v>
      </c>
      <c r="B472" t="s">
        <v>865</v>
      </c>
      <c r="C472" t="s">
        <v>174</v>
      </c>
      <c r="D472" t="s">
        <v>454</v>
      </c>
      <c r="E472" t="s">
        <v>865</v>
      </c>
    </row>
    <row r="473" spans="1:5" x14ac:dyDescent="0.25">
      <c r="A473" t="s">
        <v>886</v>
      </c>
      <c r="B473" t="s">
        <v>865</v>
      </c>
      <c r="C473" t="s">
        <v>337</v>
      </c>
      <c r="D473" t="s">
        <v>337</v>
      </c>
      <c r="E473" t="s">
        <v>865</v>
      </c>
    </row>
    <row r="474" spans="1:5" x14ac:dyDescent="0.25">
      <c r="A474" t="s">
        <v>886</v>
      </c>
      <c r="B474" t="s">
        <v>865</v>
      </c>
      <c r="C474" t="s">
        <v>101</v>
      </c>
      <c r="D474" t="s">
        <v>101</v>
      </c>
      <c r="E474" t="s">
        <v>865</v>
      </c>
    </row>
    <row r="475" spans="1:5" x14ac:dyDescent="0.25">
      <c r="A475" t="s">
        <v>886</v>
      </c>
      <c r="B475" t="s">
        <v>865</v>
      </c>
      <c r="C475" t="s">
        <v>161</v>
      </c>
      <c r="D475" t="s">
        <v>978</v>
      </c>
      <c r="E475" t="s">
        <v>865</v>
      </c>
    </row>
    <row r="476" spans="1:5" x14ac:dyDescent="0.25">
      <c r="A476" t="s">
        <v>886</v>
      </c>
      <c r="B476" t="s">
        <v>865</v>
      </c>
      <c r="C476" t="s">
        <v>161</v>
      </c>
      <c r="D476" t="s">
        <v>979</v>
      </c>
      <c r="E476" t="s">
        <v>865</v>
      </c>
    </row>
    <row r="477" spans="1:5" x14ac:dyDescent="0.25">
      <c r="A477" t="s">
        <v>886</v>
      </c>
      <c r="B477" t="s">
        <v>865</v>
      </c>
      <c r="C477" t="s">
        <v>161</v>
      </c>
      <c r="D477" t="s">
        <v>980</v>
      </c>
      <c r="E477" t="s">
        <v>865</v>
      </c>
    </row>
    <row r="478" spans="1:5" x14ac:dyDescent="0.25">
      <c r="A478" t="s">
        <v>886</v>
      </c>
      <c r="B478" t="s">
        <v>865</v>
      </c>
      <c r="C478" t="s">
        <v>161</v>
      </c>
      <c r="D478" t="s">
        <v>313</v>
      </c>
      <c r="E478" t="s">
        <v>865</v>
      </c>
    </row>
    <row r="479" spans="1:5" x14ac:dyDescent="0.25">
      <c r="A479" t="s">
        <v>886</v>
      </c>
      <c r="B479" t="s">
        <v>865</v>
      </c>
      <c r="C479" t="s">
        <v>161</v>
      </c>
      <c r="D479" t="s">
        <v>314</v>
      </c>
      <c r="E479" t="s">
        <v>865</v>
      </c>
    </row>
    <row r="480" spans="1:5" x14ac:dyDescent="0.25">
      <c r="A480" t="s">
        <v>886</v>
      </c>
      <c r="B480" t="s">
        <v>865</v>
      </c>
      <c r="C480" t="s">
        <v>283</v>
      </c>
      <c r="D480" t="s">
        <v>283</v>
      </c>
      <c r="E480" t="s">
        <v>865</v>
      </c>
    </row>
    <row r="481" spans="1:5" x14ac:dyDescent="0.25">
      <c r="A481" t="s">
        <v>886</v>
      </c>
      <c r="B481" t="s">
        <v>865</v>
      </c>
      <c r="C481" t="s">
        <v>55</v>
      </c>
      <c r="D481" t="s">
        <v>889</v>
      </c>
      <c r="E481" t="s">
        <v>865</v>
      </c>
    </row>
    <row r="482" spans="1:5" x14ac:dyDescent="0.25">
      <c r="A482" t="s">
        <v>886</v>
      </c>
      <c r="B482" t="s">
        <v>865</v>
      </c>
      <c r="C482" t="s">
        <v>357</v>
      </c>
      <c r="D482" t="s">
        <v>357</v>
      </c>
      <c r="E482" t="s">
        <v>865</v>
      </c>
    </row>
    <row r="483" spans="1:5" x14ac:dyDescent="0.25">
      <c r="A483" t="s">
        <v>886</v>
      </c>
      <c r="B483" t="s">
        <v>865</v>
      </c>
      <c r="C483" t="s">
        <v>324</v>
      </c>
      <c r="D483" t="s">
        <v>324</v>
      </c>
      <c r="E483" t="s">
        <v>865</v>
      </c>
    </row>
    <row r="484" spans="1:5" x14ac:dyDescent="0.25">
      <c r="A484" t="s">
        <v>886</v>
      </c>
      <c r="B484" t="s">
        <v>865</v>
      </c>
      <c r="C484" t="s">
        <v>295</v>
      </c>
      <c r="D484" t="s">
        <v>295</v>
      </c>
      <c r="E484" t="s">
        <v>865</v>
      </c>
    </row>
    <row r="485" spans="1:5" x14ac:dyDescent="0.25">
      <c r="A485" t="s">
        <v>886</v>
      </c>
      <c r="B485" t="s">
        <v>865</v>
      </c>
      <c r="C485" t="s">
        <v>315</v>
      </c>
      <c r="D485" t="s">
        <v>315</v>
      </c>
      <c r="E485" t="s">
        <v>865</v>
      </c>
    </row>
    <row r="486" spans="1:5" x14ac:dyDescent="0.25">
      <c r="A486" t="s">
        <v>886</v>
      </c>
      <c r="B486" t="s">
        <v>865</v>
      </c>
      <c r="C486" t="s">
        <v>288</v>
      </c>
      <c r="D486" t="s">
        <v>288</v>
      </c>
      <c r="E486" t="s">
        <v>865</v>
      </c>
    </row>
    <row r="487" spans="1:5" x14ac:dyDescent="0.25">
      <c r="A487" t="s">
        <v>886</v>
      </c>
      <c r="B487" t="s">
        <v>865</v>
      </c>
      <c r="C487" t="s">
        <v>137</v>
      </c>
      <c r="D487" t="s">
        <v>137</v>
      </c>
      <c r="E487" t="s">
        <v>865</v>
      </c>
    </row>
    <row r="488" spans="1:5" x14ac:dyDescent="0.25">
      <c r="A488" t="s">
        <v>886</v>
      </c>
      <c r="B488" t="s">
        <v>865</v>
      </c>
      <c r="C488" t="s">
        <v>419</v>
      </c>
      <c r="D488" t="s">
        <v>419</v>
      </c>
      <c r="E488" t="s">
        <v>865</v>
      </c>
    </row>
    <row r="489" spans="1:5" x14ac:dyDescent="0.25">
      <c r="A489" t="s">
        <v>886</v>
      </c>
      <c r="B489" t="s">
        <v>865</v>
      </c>
      <c r="C489" t="s">
        <v>94</v>
      </c>
      <c r="D489" t="s">
        <v>94</v>
      </c>
      <c r="E489" t="s">
        <v>865</v>
      </c>
    </row>
    <row r="490" spans="1:5" x14ac:dyDescent="0.25">
      <c r="A490" t="s">
        <v>886</v>
      </c>
      <c r="B490" t="s">
        <v>865</v>
      </c>
      <c r="C490" t="s">
        <v>167</v>
      </c>
      <c r="D490" t="s">
        <v>167</v>
      </c>
      <c r="E490" t="s">
        <v>865</v>
      </c>
    </row>
    <row r="491" spans="1:5" x14ac:dyDescent="0.25">
      <c r="A491" t="s">
        <v>886</v>
      </c>
      <c r="B491" t="s">
        <v>865</v>
      </c>
      <c r="C491" t="s">
        <v>87</v>
      </c>
      <c r="D491" t="s">
        <v>87</v>
      </c>
      <c r="E491" t="s">
        <v>865</v>
      </c>
    </row>
    <row r="492" spans="1:5" x14ac:dyDescent="0.25">
      <c r="A492" t="s">
        <v>886</v>
      </c>
      <c r="B492" t="s">
        <v>865</v>
      </c>
      <c r="C492" t="s">
        <v>338</v>
      </c>
      <c r="D492" t="s">
        <v>981</v>
      </c>
      <c r="E492" t="s">
        <v>865</v>
      </c>
    </row>
    <row r="493" spans="1:5" x14ac:dyDescent="0.25">
      <c r="A493" t="s">
        <v>886</v>
      </c>
      <c r="B493" t="s">
        <v>865</v>
      </c>
      <c r="C493" t="s">
        <v>149</v>
      </c>
      <c r="D493" t="s">
        <v>149</v>
      </c>
      <c r="E493" t="s">
        <v>865</v>
      </c>
    </row>
    <row r="494" spans="1:5" x14ac:dyDescent="0.25">
      <c r="A494" t="s">
        <v>886</v>
      </c>
      <c r="B494" t="s">
        <v>865</v>
      </c>
      <c r="C494" t="s">
        <v>173</v>
      </c>
      <c r="D494" t="s">
        <v>983</v>
      </c>
      <c r="E494" t="s">
        <v>865</v>
      </c>
    </row>
    <row r="495" spans="1:5" x14ac:dyDescent="0.25">
      <c r="A495" t="s">
        <v>886</v>
      </c>
      <c r="B495" t="s">
        <v>865</v>
      </c>
      <c r="C495" t="s">
        <v>173</v>
      </c>
      <c r="D495" t="s">
        <v>984</v>
      </c>
      <c r="E495" t="s">
        <v>865</v>
      </c>
    </row>
    <row r="496" spans="1:5" x14ac:dyDescent="0.25">
      <c r="A496" t="s">
        <v>886</v>
      </c>
      <c r="B496" t="s">
        <v>865</v>
      </c>
      <c r="C496" t="s">
        <v>173</v>
      </c>
      <c r="D496" t="s">
        <v>985</v>
      </c>
      <c r="E496" t="s">
        <v>865</v>
      </c>
    </row>
    <row r="497" spans="1:5" x14ac:dyDescent="0.25">
      <c r="A497" t="s">
        <v>886</v>
      </c>
      <c r="B497" t="s">
        <v>865</v>
      </c>
      <c r="C497" t="s">
        <v>176</v>
      </c>
      <c r="D497" t="s">
        <v>176</v>
      </c>
      <c r="E497" t="s">
        <v>865</v>
      </c>
    </row>
    <row r="498" spans="1:5" x14ac:dyDescent="0.25">
      <c r="A498" t="s">
        <v>886</v>
      </c>
      <c r="B498" t="s">
        <v>865</v>
      </c>
      <c r="C498" t="s">
        <v>340</v>
      </c>
      <c r="D498" t="s">
        <v>139</v>
      </c>
      <c r="E498" t="s">
        <v>865</v>
      </c>
    </row>
    <row r="499" spans="1:5" x14ac:dyDescent="0.25">
      <c r="A499" t="s">
        <v>886</v>
      </c>
      <c r="B499" t="s">
        <v>865</v>
      </c>
      <c r="C499" t="s">
        <v>434</v>
      </c>
      <c r="D499" t="s">
        <v>434</v>
      </c>
      <c r="E499" t="s">
        <v>865</v>
      </c>
    </row>
    <row r="500" spans="1:5" x14ac:dyDescent="0.25">
      <c r="A500" t="s">
        <v>886</v>
      </c>
      <c r="B500" t="s">
        <v>865</v>
      </c>
      <c r="C500" t="s">
        <v>73</v>
      </c>
      <c r="D500" t="s">
        <v>73</v>
      </c>
      <c r="E500" t="s">
        <v>865</v>
      </c>
    </row>
    <row r="501" spans="1:5" x14ac:dyDescent="0.25">
      <c r="A501" t="s">
        <v>886</v>
      </c>
      <c r="B501" t="s">
        <v>865</v>
      </c>
      <c r="C501" t="s">
        <v>378</v>
      </c>
      <c r="D501" t="s">
        <v>987</v>
      </c>
      <c r="E501" t="s">
        <v>865</v>
      </c>
    </row>
    <row r="502" spans="1:5" x14ac:dyDescent="0.25">
      <c r="A502" t="s">
        <v>886</v>
      </c>
      <c r="B502" t="s">
        <v>865</v>
      </c>
      <c r="C502" t="s">
        <v>169</v>
      </c>
      <c r="D502" t="s">
        <v>169</v>
      </c>
      <c r="E502" t="s">
        <v>865</v>
      </c>
    </row>
    <row r="503" spans="1:5" x14ac:dyDescent="0.25">
      <c r="A503" t="s">
        <v>886</v>
      </c>
      <c r="B503" t="s">
        <v>865</v>
      </c>
      <c r="C503" t="s">
        <v>202</v>
      </c>
      <c r="D503" t="s">
        <v>202</v>
      </c>
      <c r="E503" t="s">
        <v>865</v>
      </c>
    </row>
    <row r="504" spans="1:5" x14ac:dyDescent="0.25">
      <c r="A504" t="s">
        <v>886</v>
      </c>
      <c r="B504" t="s">
        <v>865</v>
      </c>
      <c r="C504" t="s">
        <v>200</v>
      </c>
      <c r="D504" t="s">
        <v>200</v>
      </c>
      <c r="E504" t="s">
        <v>865</v>
      </c>
    </row>
    <row r="505" spans="1:5" x14ac:dyDescent="0.25">
      <c r="A505" t="s">
        <v>886</v>
      </c>
      <c r="B505" t="s">
        <v>865</v>
      </c>
      <c r="C505" t="s">
        <v>365</v>
      </c>
      <c r="D505" t="s">
        <v>365</v>
      </c>
      <c r="E505" t="s">
        <v>865</v>
      </c>
    </row>
    <row r="506" spans="1:5" x14ac:dyDescent="0.25">
      <c r="A506" t="s">
        <v>886</v>
      </c>
      <c r="B506" t="s">
        <v>865</v>
      </c>
      <c r="C506" t="s">
        <v>385</v>
      </c>
      <c r="D506" t="s">
        <v>385</v>
      </c>
      <c r="E506" t="s">
        <v>865</v>
      </c>
    </row>
    <row r="507" spans="1:5" x14ac:dyDescent="0.25">
      <c r="A507" t="s">
        <v>886</v>
      </c>
      <c r="B507" t="s">
        <v>865</v>
      </c>
      <c r="C507" t="s">
        <v>383</v>
      </c>
      <c r="D507" t="s">
        <v>383</v>
      </c>
      <c r="E507" t="s">
        <v>865</v>
      </c>
    </row>
    <row r="508" spans="1:5" x14ac:dyDescent="0.25">
      <c r="A508" t="s">
        <v>886</v>
      </c>
      <c r="B508" t="s">
        <v>865</v>
      </c>
      <c r="C508" t="s">
        <v>235</v>
      </c>
      <c r="D508" t="s">
        <v>235</v>
      </c>
      <c r="E508" t="s">
        <v>865</v>
      </c>
    </row>
    <row r="509" spans="1:5" x14ac:dyDescent="0.25">
      <c r="A509" t="s">
        <v>886</v>
      </c>
      <c r="B509" t="s">
        <v>865</v>
      </c>
      <c r="C509" t="s">
        <v>249</v>
      </c>
      <c r="D509" t="s">
        <v>249</v>
      </c>
      <c r="E509" t="s">
        <v>865</v>
      </c>
    </row>
    <row r="510" spans="1:5" x14ac:dyDescent="0.25">
      <c r="A510" t="s">
        <v>886</v>
      </c>
      <c r="B510" t="s">
        <v>865</v>
      </c>
      <c r="C510" t="s">
        <v>275</v>
      </c>
      <c r="D510" t="s">
        <v>275</v>
      </c>
      <c r="E510" t="s">
        <v>865</v>
      </c>
    </row>
    <row r="511" spans="1:5" x14ac:dyDescent="0.25">
      <c r="A511" t="s">
        <v>886</v>
      </c>
      <c r="B511" t="s">
        <v>865</v>
      </c>
      <c r="C511" t="s">
        <v>375</v>
      </c>
      <c r="D511" t="s">
        <v>989</v>
      </c>
      <c r="E511" t="s">
        <v>865</v>
      </c>
    </row>
    <row r="512" spans="1:5" x14ac:dyDescent="0.25">
      <c r="A512" t="s">
        <v>886</v>
      </c>
      <c r="B512" t="s">
        <v>865</v>
      </c>
      <c r="C512" t="s">
        <v>421</v>
      </c>
      <c r="D512" t="s">
        <v>990</v>
      </c>
      <c r="E512" t="s">
        <v>865</v>
      </c>
    </row>
    <row r="513" spans="1:5" x14ac:dyDescent="0.25">
      <c r="A513" t="s">
        <v>886</v>
      </c>
      <c r="B513" t="s">
        <v>865</v>
      </c>
      <c r="C513" t="s">
        <v>421</v>
      </c>
      <c r="D513" t="s">
        <v>906</v>
      </c>
      <c r="E513" t="s">
        <v>865</v>
      </c>
    </row>
  </sheetData>
  <autoFilter ref="A3:E513" xr:uid="{A6640BA0-C8D6-4791-80D6-9125E28D4BF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Category</vt:lpstr>
      <vt:lpstr>Cognitive decline</vt:lpstr>
      <vt:lpstr>Johnson, 2015</vt:lpstr>
      <vt:lpstr>Johnson, 2017</vt:lpstr>
      <vt:lpstr>Translate</vt:lpstr>
      <vt:lpstr>Translate2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Seung-Soo Kim</dc:creator>
  <cp:lastModifiedBy>Kim Seung-Soo</cp:lastModifiedBy>
  <dcterms:created xsi:type="dcterms:W3CDTF">2015-06-05T18:17:20Z</dcterms:created>
  <dcterms:modified xsi:type="dcterms:W3CDTF">2020-10-26T04:48:36Z</dcterms:modified>
</cp:coreProperties>
</file>