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a3b511fd903f1c/Documents/GitHub/personal_analysis/"/>
    </mc:Choice>
  </mc:AlternateContent>
  <xr:revisionPtr revIDLastSave="12" documentId="13_ncr:1_{2891E50F-1F6C-4C77-8A09-0F2894E00C0E}" xr6:coauthVersionLast="46" xr6:coauthVersionMax="46" xr10:uidLastSave="{65E17556-ADE5-4E18-934A-1B359660634F}"/>
  <bookViews>
    <workbookView xWindow="-120" yWindow="-120" windowWidth="28110" windowHeight="16440" activeTab="1" xr2:uid="{00000000-000D-0000-FFFF-FFFF00000000}"/>
  </bookViews>
  <sheets>
    <sheet name="Calculator" sheetId="3" r:id="rId1"/>
    <sheet name="64vcpu256mib" sheetId="7" r:id="rId2"/>
    <sheet name="Service Max Cap" sheetId="4" r:id="rId3"/>
    <sheet name="Cost table" sheetId="2" r:id="rId4"/>
    <sheet name="Amazon EC2 Instance Comparison" sheetId="1" r:id="rId5"/>
  </sheets>
  <definedNames>
    <definedName name="_xlnm._FilterDatabase" localSheetId="4" hidden="1">'Amazon EC2 Instance Comparison'!$A$1:$BF$392</definedName>
    <definedName name="_xlnm._FilterDatabase" localSheetId="0" hidden="1">Calculator!$A$2:$K$354</definedName>
    <definedName name="_xlnm._FilterDatabase" localSheetId="2" hidden="1">'Service Max Cap'!$A$1:$L$60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3" l="1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J3" i="7"/>
  <c r="J4" i="7"/>
  <c r="J5" i="7"/>
  <c r="J6" i="7"/>
  <c r="J7" i="7"/>
  <c r="J8" i="7"/>
  <c r="J9" i="7"/>
  <c r="J10" i="7"/>
  <c r="K8" i="7" s="1"/>
  <c r="J11" i="7"/>
  <c r="J12" i="7"/>
  <c r="J13" i="7"/>
  <c r="J14" i="7"/>
  <c r="J15" i="7"/>
  <c r="J2" i="7"/>
  <c r="H50" i="4"/>
  <c r="H57" i="4"/>
  <c r="K57" i="4" s="1"/>
  <c r="H14" i="4"/>
  <c r="H3" i="4"/>
  <c r="H19" i="4"/>
  <c r="K19" i="4" s="1"/>
  <c r="H20" i="4"/>
  <c r="K20" i="4" s="1"/>
  <c r="H5" i="4"/>
  <c r="H24" i="4"/>
  <c r="K24" i="4" s="1"/>
  <c r="H28" i="4"/>
  <c r="H29" i="4"/>
  <c r="K29" i="4" s="1"/>
  <c r="H7" i="4"/>
  <c r="H10" i="4"/>
  <c r="H12" i="4"/>
  <c r="K12" i="4" s="1"/>
  <c r="H37" i="4"/>
  <c r="K37" i="4" s="1"/>
  <c r="H4" i="4"/>
  <c r="H13" i="4"/>
  <c r="H17" i="4"/>
  <c r="H6" i="4"/>
  <c r="H8" i="4"/>
  <c r="H21" i="4"/>
  <c r="H9" i="4"/>
  <c r="H11" i="4"/>
  <c r="K11" i="4" s="1"/>
  <c r="H49" i="4"/>
  <c r="H26" i="4"/>
  <c r="K26" i="4" s="1"/>
  <c r="H15" i="4"/>
  <c r="H43" i="4"/>
  <c r="K43" i="4" s="1"/>
  <c r="H18" i="4"/>
  <c r="H27" i="4"/>
  <c r="H32" i="4"/>
  <c r="K32" i="4" s="1"/>
  <c r="H16" i="4"/>
  <c r="K16" i="4" s="1"/>
  <c r="H36" i="4"/>
  <c r="H22" i="4"/>
  <c r="K22" i="4" s="1"/>
  <c r="H23" i="4"/>
  <c r="H25" i="4"/>
  <c r="K25" i="4" s="1"/>
  <c r="H30" i="4"/>
  <c r="H31" i="4"/>
  <c r="H53" i="4"/>
  <c r="H33" i="4"/>
  <c r="K33" i="4" s="1"/>
  <c r="H34" i="4"/>
  <c r="H35" i="4"/>
  <c r="K35" i="4" s="1"/>
  <c r="H38" i="4"/>
  <c r="H39" i="4"/>
  <c r="K39" i="4" s="1"/>
  <c r="H40" i="4"/>
  <c r="H44" i="4"/>
  <c r="H41" i="4"/>
  <c r="K41" i="4" s="1"/>
  <c r="H42" i="4"/>
  <c r="K42" i="4" s="1"/>
  <c r="H45" i="4"/>
  <c r="H51" i="4"/>
  <c r="K51" i="4" s="1"/>
  <c r="H46" i="4"/>
  <c r="H60" i="4"/>
  <c r="K60" i="4" s="1"/>
  <c r="H47" i="4"/>
  <c r="H48" i="4"/>
  <c r="H52" i="4"/>
  <c r="H54" i="4"/>
  <c r="H59" i="4"/>
  <c r="H55" i="4"/>
  <c r="K55" i="4" s="1"/>
  <c r="H56" i="4"/>
  <c r="H58" i="4"/>
  <c r="K58" i="4" s="1"/>
  <c r="H2" i="4"/>
  <c r="G50" i="4"/>
  <c r="G57" i="4"/>
  <c r="I57" i="4" s="1"/>
  <c r="G14" i="4"/>
  <c r="I14" i="4" s="1"/>
  <c r="G3" i="4"/>
  <c r="G19" i="4"/>
  <c r="G20" i="4"/>
  <c r="G5" i="4"/>
  <c r="G24" i="4"/>
  <c r="I24" i="4" s="1"/>
  <c r="G28" i="4"/>
  <c r="G29" i="4"/>
  <c r="G7" i="4"/>
  <c r="G10" i="4"/>
  <c r="G12" i="4"/>
  <c r="G37" i="4"/>
  <c r="G4" i="4"/>
  <c r="G13" i="4"/>
  <c r="I13" i="4" s="1"/>
  <c r="G17" i="4"/>
  <c r="G6" i="4"/>
  <c r="I6" i="4" s="1"/>
  <c r="G8" i="4"/>
  <c r="I8" i="4" s="1"/>
  <c r="G21" i="4"/>
  <c r="G9" i="4"/>
  <c r="I9" i="4" s="1"/>
  <c r="G11" i="4"/>
  <c r="G49" i="4"/>
  <c r="G26" i="4"/>
  <c r="I26" i="4" s="1"/>
  <c r="G15" i="4"/>
  <c r="G43" i="4"/>
  <c r="I43" i="4" s="1"/>
  <c r="G18" i="4"/>
  <c r="I18" i="4" s="1"/>
  <c r="G27" i="4"/>
  <c r="G32" i="4"/>
  <c r="G16" i="4"/>
  <c r="G36" i="4"/>
  <c r="G22" i="4"/>
  <c r="I22" i="4" s="1"/>
  <c r="G23" i="4"/>
  <c r="G25" i="4"/>
  <c r="G30" i="4"/>
  <c r="G31" i="4"/>
  <c r="G53" i="4"/>
  <c r="I53" i="4" s="1"/>
  <c r="G33" i="4"/>
  <c r="G34" i="4"/>
  <c r="G35" i="4"/>
  <c r="I35" i="4" s="1"/>
  <c r="G38" i="4"/>
  <c r="G39" i="4"/>
  <c r="G40" i="4"/>
  <c r="I40" i="4" s="1"/>
  <c r="G44" i="4"/>
  <c r="G41" i="4"/>
  <c r="I41" i="4" s="1"/>
  <c r="G42" i="4"/>
  <c r="G45" i="4"/>
  <c r="G51" i="4"/>
  <c r="I51" i="4" s="1"/>
  <c r="G46" i="4"/>
  <c r="G60" i="4"/>
  <c r="G47" i="4"/>
  <c r="I47" i="4" s="1"/>
  <c r="G48" i="4"/>
  <c r="G52" i="4"/>
  <c r="I52" i="4" s="1"/>
  <c r="G54" i="4"/>
  <c r="G59" i="4"/>
  <c r="G55" i="4"/>
  <c r="I55" i="4" s="1"/>
  <c r="G56" i="4"/>
  <c r="G58" i="4"/>
  <c r="G2" i="4"/>
  <c r="I2" i="4" s="1"/>
  <c r="I129" i="3"/>
  <c r="I83" i="3"/>
  <c r="K83" i="3" s="1"/>
  <c r="I42" i="3"/>
  <c r="K42" i="3" s="1"/>
  <c r="I16" i="3"/>
  <c r="K16" i="3" s="1"/>
  <c r="I6" i="3"/>
  <c r="K6" i="3" s="1"/>
  <c r="I25" i="3"/>
  <c r="K25" i="3" s="1"/>
  <c r="I5" i="3"/>
  <c r="K5" i="3" s="1"/>
  <c r="I141" i="3"/>
  <c r="K141" i="3" s="1"/>
  <c r="I95" i="3"/>
  <c r="I54" i="3"/>
  <c r="K54" i="3" s="1"/>
  <c r="I28" i="3"/>
  <c r="K28" i="3" s="1"/>
  <c r="I12" i="3"/>
  <c r="K12" i="3" s="1"/>
  <c r="I143" i="3"/>
  <c r="K143" i="3" s="1"/>
  <c r="I96" i="3"/>
  <c r="K96" i="3" s="1"/>
  <c r="I55" i="3"/>
  <c r="K55" i="3" s="1"/>
  <c r="I29" i="3"/>
  <c r="K29" i="3" s="1"/>
  <c r="I13" i="3"/>
  <c r="I254" i="3"/>
  <c r="K254" i="3" s="1"/>
  <c r="I255" i="3"/>
  <c r="K255" i="3" s="1"/>
  <c r="I256" i="3"/>
  <c r="K256" i="3" s="1"/>
  <c r="I257" i="3"/>
  <c r="K257" i="3" s="1"/>
  <c r="I235" i="3"/>
  <c r="K235" i="3" s="1"/>
  <c r="I236" i="3"/>
  <c r="K236" i="3" s="1"/>
  <c r="I190" i="3"/>
  <c r="K190" i="3" s="1"/>
  <c r="I191" i="3"/>
  <c r="I183" i="3"/>
  <c r="K183" i="3" s="1"/>
  <c r="I184" i="3"/>
  <c r="K184" i="3" s="1"/>
  <c r="I130" i="3"/>
  <c r="K130" i="3" s="1"/>
  <c r="I131" i="3"/>
  <c r="K131" i="3" s="1"/>
  <c r="I84" i="3"/>
  <c r="K84" i="3" s="1"/>
  <c r="I85" i="3"/>
  <c r="K85" i="3" s="1"/>
  <c r="I43" i="3"/>
  <c r="K43" i="3" s="1"/>
  <c r="I44" i="3"/>
  <c r="I17" i="3"/>
  <c r="K17" i="3" s="1"/>
  <c r="I18" i="3"/>
  <c r="K18" i="3" s="1"/>
  <c r="I258" i="3"/>
  <c r="K258" i="3" s="1"/>
  <c r="I228" i="3"/>
  <c r="K228" i="3" s="1"/>
  <c r="I192" i="3"/>
  <c r="K192" i="3" s="1"/>
  <c r="I177" i="3"/>
  <c r="K177" i="3" s="1"/>
  <c r="I132" i="3"/>
  <c r="K132" i="3" s="1"/>
  <c r="I86" i="3"/>
  <c r="I45" i="3"/>
  <c r="K45" i="3" s="1"/>
  <c r="I19" i="3"/>
  <c r="K19" i="3" s="1"/>
  <c r="I259" i="3"/>
  <c r="K259" i="3" s="1"/>
  <c r="I229" i="3"/>
  <c r="K229" i="3" s="1"/>
  <c r="I193" i="3"/>
  <c r="K193" i="3" s="1"/>
  <c r="I178" i="3"/>
  <c r="K178" i="3" s="1"/>
  <c r="I133" i="3"/>
  <c r="K133" i="3" s="1"/>
  <c r="I87" i="3"/>
  <c r="I46" i="3"/>
  <c r="K46" i="3" s="1"/>
  <c r="I20" i="3"/>
  <c r="K20" i="3" s="1"/>
  <c r="I252" i="3"/>
  <c r="K252" i="3" s="1"/>
  <c r="I253" i="3"/>
  <c r="K253" i="3" s="1"/>
  <c r="I189" i="3"/>
  <c r="K189" i="3" s="1"/>
  <c r="I138" i="3"/>
  <c r="K138" i="3" s="1"/>
  <c r="I93" i="3"/>
  <c r="K93" i="3" s="1"/>
  <c r="I51" i="3"/>
  <c r="I24" i="3"/>
  <c r="K24" i="3" s="1"/>
  <c r="I230" i="3"/>
  <c r="K230" i="3" s="1"/>
  <c r="I231" i="3"/>
  <c r="K231" i="3" s="1"/>
  <c r="I194" i="3"/>
  <c r="K194" i="3" s="1"/>
  <c r="I179" i="3"/>
  <c r="K179" i="3" s="1"/>
  <c r="I134" i="3"/>
  <c r="K134" i="3" s="1"/>
  <c r="I88" i="3"/>
  <c r="K88" i="3" s="1"/>
  <c r="I47" i="3"/>
  <c r="I21" i="3"/>
  <c r="K21" i="3" s="1"/>
  <c r="I7" i="3"/>
  <c r="K7" i="3" s="1"/>
  <c r="I232" i="3"/>
  <c r="K232" i="3" s="1"/>
  <c r="I233" i="3"/>
  <c r="K233" i="3" s="1"/>
  <c r="I195" i="3"/>
  <c r="K195" i="3" s="1"/>
  <c r="I180" i="3"/>
  <c r="I135" i="3"/>
  <c r="K135" i="3" s="1"/>
  <c r="I89" i="3"/>
  <c r="I48" i="3"/>
  <c r="K48" i="3" s="1"/>
  <c r="I22" i="3"/>
  <c r="K22" i="3" s="1"/>
  <c r="I8" i="3"/>
  <c r="K8" i="3" s="1"/>
  <c r="I234" i="3"/>
  <c r="K234" i="3" s="1"/>
  <c r="I196" i="3"/>
  <c r="K196" i="3" s="1"/>
  <c r="I181" i="3"/>
  <c r="K181" i="3" s="1"/>
  <c r="I136" i="3"/>
  <c r="K136" i="3" s="1"/>
  <c r="I90" i="3"/>
  <c r="I49" i="3"/>
  <c r="K49" i="3" s="1"/>
  <c r="I23" i="3"/>
  <c r="K23" i="3" s="1"/>
  <c r="I9" i="3"/>
  <c r="K9" i="3" s="1"/>
  <c r="I144" i="3"/>
  <c r="K144" i="3" s="1"/>
  <c r="I270" i="3"/>
  <c r="K270" i="3" s="1"/>
  <c r="I200" i="3"/>
  <c r="I146" i="3"/>
  <c r="K146" i="3" s="1"/>
  <c r="I97" i="3"/>
  <c r="I271" i="3"/>
  <c r="K271" i="3" s="1"/>
  <c r="I206" i="3"/>
  <c r="K206" i="3" s="1"/>
  <c r="I152" i="3"/>
  <c r="K152" i="3" s="1"/>
  <c r="I103" i="3"/>
  <c r="K103" i="3" s="1"/>
  <c r="I240" i="3"/>
  <c r="K240" i="3" s="1"/>
  <c r="I216" i="3"/>
  <c r="K216" i="3" s="1"/>
  <c r="I187" i="3"/>
  <c r="K187" i="3" s="1"/>
  <c r="I164" i="3"/>
  <c r="I115" i="3"/>
  <c r="K115" i="3" s="1"/>
  <c r="I71" i="3"/>
  <c r="K71" i="3" s="1"/>
  <c r="I349" i="3"/>
  <c r="K349" i="3" s="1"/>
  <c r="I262" i="3"/>
  <c r="K262" i="3" s="1"/>
  <c r="I199" i="3"/>
  <c r="K199" i="3" s="1"/>
  <c r="I142" i="3"/>
  <c r="K142" i="3" s="1"/>
  <c r="I56" i="3"/>
  <c r="K56" i="3" s="1"/>
  <c r="I318" i="3"/>
  <c r="I263" i="3"/>
  <c r="K263" i="3" s="1"/>
  <c r="I201" i="3"/>
  <c r="I98" i="3"/>
  <c r="K98" i="3" s="1"/>
  <c r="I281" i="3"/>
  <c r="K281" i="3" s="1"/>
  <c r="I217" i="3"/>
  <c r="K217" i="3" s="1"/>
  <c r="I165" i="3"/>
  <c r="K165" i="3" s="1"/>
  <c r="I307" i="3"/>
  <c r="K307" i="3" s="1"/>
  <c r="I282" i="3"/>
  <c r="I241" i="3"/>
  <c r="K241" i="3" s="1"/>
  <c r="I218" i="3"/>
  <c r="K218" i="3" s="1"/>
  <c r="I166" i="3"/>
  <c r="K166" i="3" s="1"/>
  <c r="I116" i="3"/>
  <c r="K116" i="3" s="1"/>
  <c r="I72" i="3"/>
  <c r="K72" i="3" s="1"/>
  <c r="I334" i="3"/>
  <c r="I317" i="3"/>
  <c r="K317" i="3" s="1"/>
  <c r="I145" i="3"/>
  <c r="I283" i="3"/>
  <c r="K283" i="3" s="1"/>
  <c r="I219" i="3"/>
  <c r="K219" i="3" s="1"/>
  <c r="I167" i="3"/>
  <c r="K167" i="3" s="1"/>
  <c r="I117" i="3"/>
  <c r="K117" i="3" s="1"/>
  <c r="I264" i="3"/>
  <c r="K264" i="3" s="1"/>
  <c r="I197" i="3"/>
  <c r="K197" i="3" s="1"/>
  <c r="I265" i="3"/>
  <c r="K265" i="3" s="1"/>
  <c r="I202" i="3"/>
  <c r="I147" i="3"/>
  <c r="K147" i="3" s="1"/>
  <c r="I99" i="3"/>
  <c r="K99" i="3" s="1"/>
  <c r="I322" i="3"/>
  <c r="K322" i="3" s="1"/>
  <c r="I319" i="3"/>
  <c r="K319" i="3" s="1"/>
  <c r="I266" i="3"/>
  <c r="K266" i="3" s="1"/>
  <c r="I203" i="3"/>
  <c r="K203" i="3" s="1"/>
  <c r="I148" i="3"/>
  <c r="K148" i="3" s="1"/>
  <c r="I100" i="3"/>
  <c r="I57" i="3"/>
  <c r="K57" i="3" s="1"/>
  <c r="I335" i="3"/>
  <c r="K335" i="3" s="1"/>
  <c r="I336" i="3"/>
  <c r="K336" i="3" s="1"/>
  <c r="I295" i="3"/>
  <c r="K295" i="3" s="1"/>
  <c r="I238" i="3"/>
  <c r="K238" i="3" s="1"/>
  <c r="I185" i="3"/>
  <c r="K185" i="3" s="1"/>
  <c r="I153" i="3"/>
  <c r="K153" i="3" s="1"/>
  <c r="I104" i="3"/>
  <c r="I60" i="3"/>
  <c r="K60" i="3" s="1"/>
  <c r="I260" i="3"/>
  <c r="K260" i="3" s="1"/>
  <c r="I140" i="3"/>
  <c r="K140" i="3" s="1"/>
  <c r="I91" i="3"/>
  <c r="K91" i="3" s="1"/>
  <c r="I50" i="3"/>
  <c r="K50" i="3" s="1"/>
  <c r="I52" i="3"/>
  <c r="I26" i="3"/>
  <c r="K26" i="3" s="1"/>
  <c r="I10" i="3"/>
  <c r="I4" i="3"/>
  <c r="K4" i="3" s="1"/>
  <c r="I182" i="3"/>
  <c r="K182" i="3" s="1"/>
  <c r="I137" i="3"/>
  <c r="K137" i="3" s="1"/>
  <c r="I92" i="3"/>
  <c r="K92" i="3" s="1"/>
  <c r="I94" i="3"/>
  <c r="K94" i="3" s="1"/>
  <c r="I53" i="3"/>
  <c r="K53" i="3" s="1"/>
  <c r="I27" i="3"/>
  <c r="K27" i="3" s="1"/>
  <c r="I11" i="3"/>
  <c r="I284" i="3"/>
  <c r="K284" i="3" s="1"/>
  <c r="I237" i="3"/>
  <c r="K237" i="3" s="1"/>
  <c r="I168" i="3"/>
  <c r="K168" i="3" s="1"/>
  <c r="I118" i="3"/>
  <c r="K118" i="3" s="1"/>
  <c r="I73" i="3"/>
  <c r="K73" i="3" s="1"/>
  <c r="I32" i="3"/>
  <c r="K32" i="3" s="1"/>
  <c r="I308" i="3"/>
  <c r="K308" i="3" s="1"/>
  <c r="I309" i="3"/>
  <c r="I285" i="3"/>
  <c r="K285" i="3" s="1"/>
  <c r="I242" i="3"/>
  <c r="K242" i="3" s="1"/>
  <c r="I220" i="3"/>
  <c r="K220" i="3" s="1"/>
  <c r="I169" i="3"/>
  <c r="K169" i="3" s="1"/>
  <c r="I119" i="3"/>
  <c r="K119" i="3" s="1"/>
  <c r="I74" i="3"/>
  <c r="K74" i="3" s="1"/>
  <c r="I33" i="3"/>
  <c r="K33" i="3" s="1"/>
  <c r="I310" i="3"/>
  <c r="I286" i="3"/>
  <c r="K286" i="3" s="1"/>
  <c r="I243" i="3"/>
  <c r="K243" i="3" s="1"/>
  <c r="I221" i="3"/>
  <c r="K221" i="3" s="1"/>
  <c r="I170" i="3"/>
  <c r="K170" i="3" s="1"/>
  <c r="I120" i="3"/>
  <c r="K120" i="3" s="1"/>
  <c r="I75" i="3"/>
  <c r="K75" i="3" s="1"/>
  <c r="I34" i="3"/>
  <c r="K34" i="3" s="1"/>
  <c r="I311" i="3"/>
  <c r="I287" i="3"/>
  <c r="K287" i="3" s="1"/>
  <c r="I244" i="3"/>
  <c r="K244" i="3" s="1"/>
  <c r="I222" i="3"/>
  <c r="K222" i="3" s="1"/>
  <c r="I171" i="3"/>
  <c r="K171" i="3" s="1"/>
  <c r="I121" i="3"/>
  <c r="K121" i="3" s="1"/>
  <c r="I76" i="3"/>
  <c r="K76" i="3" s="1"/>
  <c r="I35" i="3"/>
  <c r="K35" i="3" s="1"/>
  <c r="I312" i="3"/>
  <c r="I313" i="3"/>
  <c r="K313" i="3" s="1"/>
  <c r="I288" i="3"/>
  <c r="K288" i="3" s="1"/>
  <c r="I245" i="3"/>
  <c r="K245" i="3" s="1"/>
  <c r="I223" i="3"/>
  <c r="K223" i="3" s="1"/>
  <c r="I172" i="3"/>
  <c r="K172" i="3" s="1"/>
  <c r="I122" i="3"/>
  <c r="K122" i="3" s="1"/>
  <c r="I77" i="3"/>
  <c r="K77" i="3" s="1"/>
  <c r="I36" i="3"/>
  <c r="I314" i="3"/>
  <c r="K314" i="3" s="1"/>
  <c r="I289" i="3"/>
  <c r="K289" i="3" s="1"/>
  <c r="I246" i="3"/>
  <c r="K246" i="3" s="1"/>
  <c r="I224" i="3"/>
  <c r="K224" i="3" s="1"/>
  <c r="I173" i="3"/>
  <c r="K173" i="3" s="1"/>
  <c r="I123" i="3"/>
  <c r="K123" i="3" s="1"/>
  <c r="I78" i="3"/>
  <c r="K78" i="3" s="1"/>
  <c r="I37" i="3"/>
  <c r="I315" i="3"/>
  <c r="K315" i="3" s="1"/>
  <c r="I290" i="3"/>
  <c r="K290" i="3" s="1"/>
  <c r="I247" i="3"/>
  <c r="K247" i="3" s="1"/>
  <c r="I225" i="3"/>
  <c r="K225" i="3" s="1"/>
  <c r="I174" i="3"/>
  <c r="K174" i="3" s="1"/>
  <c r="I124" i="3"/>
  <c r="K124" i="3" s="1"/>
  <c r="I79" i="3"/>
  <c r="K79" i="3" s="1"/>
  <c r="I38" i="3"/>
  <c r="I248" i="3"/>
  <c r="K248" i="3" s="1"/>
  <c r="I249" i="3"/>
  <c r="K249" i="3" s="1"/>
  <c r="I188" i="3"/>
  <c r="K188" i="3" s="1"/>
  <c r="I139" i="3"/>
  <c r="K139" i="3" s="1"/>
  <c r="I125" i="3"/>
  <c r="K125" i="3" s="1"/>
  <c r="I80" i="3"/>
  <c r="K80" i="3" s="1"/>
  <c r="I39" i="3"/>
  <c r="K39" i="3" s="1"/>
  <c r="I291" i="3"/>
  <c r="I292" i="3"/>
  <c r="K292" i="3" s="1"/>
  <c r="I250" i="3"/>
  <c r="K250" i="3" s="1"/>
  <c r="I226" i="3"/>
  <c r="K226" i="3" s="1"/>
  <c r="I175" i="3"/>
  <c r="K175" i="3" s="1"/>
  <c r="I126" i="3"/>
  <c r="K126" i="3" s="1"/>
  <c r="I81" i="3"/>
  <c r="I40" i="3"/>
  <c r="K40" i="3" s="1"/>
  <c r="I14" i="3"/>
  <c r="I293" i="3"/>
  <c r="K293" i="3" s="1"/>
  <c r="I294" i="3"/>
  <c r="K294" i="3" s="1"/>
  <c r="I251" i="3"/>
  <c r="K251" i="3" s="1"/>
  <c r="I227" i="3"/>
  <c r="K227" i="3" s="1"/>
  <c r="I176" i="3"/>
  <c r="K176" i="3" s="1"/>
  <c r="I127" i="3"/>
  <c r="K127" i="3" s="1"/>
  <c r="I82" i="3"/>
  <c r="K82" i="3" s="1"/>
  <c r="I41" i="3"/>
  <c r="I15" i="3"/>
  <c r="K15" i="3" s="1"/>
  <c r="I320" i="3"/>
  <c r="K320" i="3" s="1"/>
  <c r="I267" i="3"/>
  <c r="K267" i="3" s="1"/>
  <c r="I149" i="3"/>
  <c r="K149" i="3" s="1"/>
  <c r="I337" i="3"/>
  <c r="K337" i="3" s="1"/>
  <c r="I351" i="3"/>
  <c r="K351" i="3" s="1"/>
  <c r="I268" i="3"/>
  <c r="K268" i="3" s="1"/>
  <c r="I204" i="3"/>
  <c r="I150" i="3"/>
  <c r="K150" i="3" s="1"/>
  <c r="I101" i="3"/>
  <c r="K101" i="3" s="1"/>
  <c r="I58" i="3"/>
  <c r="K58" i="3" s="1"/>
  <c r="I321" i="3"/>
  <c r="K321" i="3" s="1"/>
  <c r="I269" i="3"/>
  <c r="K269" i="3" s="1"/>
  <c r="I205" i="3"/>
  <c r="I151" i="3"/>
  <c r="K151" i="3" s="1"/>
  <c r="I102" i="3"/>
  <c r="I59" i="3"/>
  <c r="K59" i="3" s="1"/>
  <c r="I338" i="3"/>
  <c r="K338" i="3" s="1"/>
  <c r="I339" i="3"/>
  <c r="K339" i="3" s="1"/>
  <c r="I323" i="3"/>
  <c r="K323" i="3" s="1"/>
  <c r="I296" i="3"/>
  <c r="K296" i="3" s="1"/>
  <c r="I272" i="3"/>
  <c r="K272" i="3" s="1"/>
  <c r="I207" i="3"/>
  <c r="K207" i="3" s="1"/>
  <c r="I154" i="3"/>
  <c r="I105" i="3"/>
  <c r="K105" i="3" s="1"/>
  <c r="I61" i="3"/>
  <c r="K61" i="3" s="1"/>
  <c r="I340" i="3"/>
  <c r="K340" i="3" s="1"/>
  <c r="I324" i="3"/>
  <c r="K324" i="3" s="1"/>
  <c r="I297" i="3"/>
  <c r="K297" i="3" s="1"/>
  <c r="I273" i="3"/>
  <c r="K273" i="3" s="1"/>
  <c r="I208" i="3"/>
  <c r="K208" i="3" s="1"/>
  <c r="I155" i="3"/>
  <c r="I106" i="3"/>
  <c r="K106" i="3" s="1"/>
  <c r="I62" i="3"/>
  <c r="K62" i="3" s="1"/>
  <c r="I341" i="3"/>
  <c r="K341" i="3" s="1"/>
  <c r="I325" i="3"/>
  <c r="K325" i="3" s="1"/>
  <c r="I298" i="3"/>
  <c r="K298" i="3" s="1"/>
  <c r="I274" i="3"/>
  <c r="K274" i="3" s="1"/>
  <c r="I209" i="3"/>
  <c r="K209" i="3" s="1"/>
  <c r="I156" i="3"/>
  <c r="I107" i="3"/>
  <c r="K107" i="3" s="1"/>
  <c r="I63" i="3"/>
  <c r="K63" i="3" s="1"/>
  <c r="I342" i="3"/>
  <c r="K342" i="3" s="1"/>
  <c r="I343" i="3"/>
  <c r="K343" i="3" s="1"/>
  <c r="I326" i="3"/>
  <c r="K326" i="3" s="1"/>
  <c r="I299" i="3"/>
  <c r="K299" i="3" s="1"/>
  <c r="I275" i="3"/>
  <c r="K275" i="3" s="1"/>
  <c r="I210" i="3"/>
  <c r="I157" i="3"/>
  <c r="K157" i="3" s="1"/>
  <c r="I108" i="3"/>
  <c r="K108" i="3" s="1"/>
  <c r="I64" i="3"/>
  <c r="K64" i="3" s="1"/>
  <c r="I344" i="3"/>
  <c r="K344" i="3" s="1"/>
  <c r="I345" i="3"/>
  <c r="K345" i="3" s="1"/>
  <c r="I327" i="3"/>
  <c r="I300" i="3"/>
  <c r="K300" i="3" s="1"/>
  <c r="I276" i="3"/>
  <c r="I211" i="3"/>
  <c r="K211" i="3" s="1"/>
  <c r="I158" i="3"/>
  <c r="K158" i="3" s="1"/>
  <c r="I109" i="3"/>
  <c r="K109" i="3" s="1"/>
  <c r="I65" i="3"/>
  <c r="K65" i="3" s="1"/>
  <c r="I346" i="3"/>
  <c r="K346" i="3" s="1"/>
  <c r="I328" i="3"/>
  <c r="I301" i="3"/>
  <c r="K301" i="3" s="1"/>
  <c r="I277" i="3"/>
  <c r="I212" i="3"/>
  <c r="K212" i="3" s="1"/>
  <c r="I159" i="3"/>
  <c r="K159" i="3" s="1"/>
  <c r="I110" i="3"/>
  <c r="K110" i="3" s="1"/>
  <c r="I66" i="3"/>
  <c r="K66" i="3" s="1"/>
  <c r="I347" i="3"/>
  <c r="K347" i="3" s="1"/>
  <c r="I329" i="3"/>
  <c r="K329" i="3" s="1"/>
  <c r="I302" i="3"/>
  <c r="K302" i="3" s="1"/>
  <c r="I278" i="3"/>
  <c r="I213" i="3"/>
  <c r="K213" i="3" s="1"/>
  <c r="I160" i="3"/>
  <c r="K160" i="3" s="1"/>
  <c r="I111" i="3"/>
  <c r="K111" i="3" s="1"/>
  <c r="I67" i="3"/>
  <c r="K67" i="3" s="1"/>
  <c r="I330" i="3"/>
  <c r="K330" i="3" s="1"/>
  <c r="I331" i="3"/>
  <c r="I303" i="3"/>
  <c r="K303" i="3" s="1"/>
  <c r="I279" i="3"/>
  <c r="I214" i="3"/>
  <c r="K214" i="3" s="1"/>
  <c r="I161" i="3"/>
  <c r="K161" i="3" s="1"/>
  <c r="I112" i="3"/>
  <c r="K112" i="3" s="1"/>
  <c r="I68" i="3"/>
  <c r="K68" i="3" s="1"/>
  <c r="I30" i="3"/>
  <c r="K30" i="3" s="1"/>
  <c r="I332" i="3"/>
  <c r="K332" i="3" s="1"/>
  <c r="I333" i="3"/>
  <c r="K333" i="3" s="1"/>
  <c r="I304" i="3"/>
  <c r="I280" i="3"/>
  <c r="K280" i="3" s="1"/>
  <c r="I215" i="3"/>
  <c r="K215" i="3" s="1"/>
  <c r="I162" i="3"/>
  <c r="K162" i="3" s="1"/>
  <c r="I113" i="3"/>
  <c r="K113" i="3" s="1"/>
  <c r="I69" i="3"/>
  <c r="K69" i="3" s="1"/>
  <c r="I31" i="3"/>
  <c r="K31" i="3" s="1"/>
  <c r="I3" i="3"/>
  <c r="K3" i="3" s="1"/>
  <c r="I353" i="3"/>
  <c r="I350" i="3"/>
  <c r="K350" i="3" s="1"/>
  <c r="I354" i="3"/>
  <c r="K354" i="3" s="1"/>
  <c r="I352" i="3"/>
  <c r="K352" i="3" s="1"/>
  <c r="I348" i="3"/>
  <c r="K348" i="3" s="1"/>
  <c r="I316" i="3"/>
  <c r="K316" i="3" s="1"/>
  <c r="I261" i="3"/>
  <c r="K261" i="3" s="1"/>
  <c r="I198" i="3"/>
  <c r="K198" i="3" s="1"/>
  <c r="I305" i="3"/>
  <c r="I306" i="3"/>
  <c r="K306" i="3" s="1"/>
  <c r="I239" i="3"/>
  <c r="K239" i="3" s="1"/>
  <c r="I186" i="3"/>
  <c r="K186" i="3" s="1"/>
  <c r="I163" i="3"/>
  <c r="K163" i="3" s="1"/>
  <c r="I114" i="3"/>
  <c r="K114" i="3" s="1"/>
  <c r="I70" i="3"/>
  <c r="K70" i="3" s="1"/>
  <c r="I128" i="3"/>
  <c r="K128" i="3" s="1"/>
  <c r="H129" i="3"/>
  <c r="J129" i="3" s="1"/>
  <c r="H83" i="3"/>
  <c r="J83" i="3" s="1"/>
  <c r="H42" i="3"/>
  <c r="J42" i="3" s="1"/>
  <c r="H16" i="3"/>
  <c r="J16" i="3" s="1"/>
  <c r="H6" i="3"/>
  <c r="J6" i="3" s="1"/>
  <c r="H25" i="3"/>
  <c r="J25" i="3" s="1"/>
  <c r="H5" i="3"/>
  <c r="H141" i="3"/>
  <c r="J141" i="3" s="1"/>
  <c r="H95" i="3"/>
  <c r="J95" i="3" s="1"/>
  <c r="H54" i="3"/>
  <c r="J54" i="3" s="1"/>
  <c r="H28" i="3"/>
  <c r="J28" i="3" s="1"/>
  <c r="H12" i="3"/>
  <c r="J12" i="3" s="1"/>
  <c r="H143" i="3"/>
  <c r="J143" i="3" s="1"/>
  <c r="H96" i="3"/>
  <c r="J96" i="3" s="1"/>
  <c r="H55" i="3"/>
  <c r="H29" i="3"/>
  <c r="J29" i="3" s="1"/>
  <c r="H13" i="3"/>
  <c r="J13" i="3" s="1"/>
  <c r="H254" i="3"/>
  <c r="J254" i="3" s="1"/>
  <c r="H255" i="3"/>
  <c r="J255" i="3" s="1"/>
  <c r="H256" i="3"/>
  <c r="J256" i="3" s="1"/>
  <c r="H257" i="3"/>
  <c r="J257" i="3" s="1"/>
  <c r="H235" i="3"/>
  <c r="J235" i="3" s="1"/>
  <c r="H236" i="3"/>
  <c r="J236" i="3" s="1"/>
  <c r="H190" i="3"/>
  <c r="J190" i="3" s="1"/>
  <c r="H191" i="3"/>
  <c r="J191" i="3" s="1"/>
  <c r="H183" i="3"/>
  <c r="J183" i="3" s="1"/>
  <c r="H184" i="3"/>
  <c r="J184" i="3" s="1"/>
  <c r="H130" i="3"/>
  <c r="J130" i="3" s="1"/>
  <c r="H131" i="3"/>
  <c r="J131" i="3" s="1"/>
  <c r="H84" i="3"/>
  <c r="J84" i="3" s="1"/>
  <c r="H85" i="3"/>
  <c r="H43" i="3"/>
  <c r="J43" i="3" s="1"/>
  <c r="H44" i="3"/>
  <c r="H17" i="3"/>
  <c r="J17" i="3" s="1"/>
  <c r="H18" i="3"/>
  <c r="J18" i="3" s="1"/>
  <c r="H258" i="3"/>
  <c r="J258" i="3" s="1"/>
  <c r="H228" i="3"/>
  <c r="J228" i="3" s="1"/>
  <c r="H192" i="3"/>
  <c r="J192" i="3" s="1"/>
  <c r="H177" i="3"/>
  <c r="J177" i="3" s="1"/>
  <c r="H132" i="3"/>
  <c r="J132" i="3" s="1"/>
  <c r="H86" i="3"/>
  <c r="J86" i="3" s="1"/>
  <c r="H45" i="3"/>
  <c r="J45" i="3" s="1"/>
  <c r="H19" i="3"/>
  <c r="J19" i="3" s="1"/>
  <c r="H259" i="3"/>
  <c r="J259" i="3" s="1"/>
  <c r="H229" i="3"/>
  <c r="J229" i="3" s="1"/>
  <c r="H193" i="3"/>
  <c r="J193" i="3" s="1"/>
  <c r="H178" i="3"/>
  <c r="J178" i="3" s="1"/>
  <c r="H133" i="3"/>
  <c r="J133" i="3" s="1"/>
  <c r="H87" i="3"/>
  <c r="H46" i="3"/>
  <c r="J46" i="3" s="1"/>
  <c r="H20" i="3"/>
  <c r="J20" i="3" s="1"/>
  <c r="H252" i="3"/>
  <c r="J252" i="3" s="1"/>
  <c r="H253" i="3"/>
  <c r="J253" i="3" s="1"/>
  <c r="H189" i="3"/>
  <c r="J189" i="3" s="1"/>
  <c r="H138" i="3"/>
  <c r="J138" i="3" s="1"/>
  <c r="H93" i="3"/>
  <c r="J93" i="3" s="1"/>
  <c r="H51" i="3"/>
  <c r="H24" i="3"/>
  <c r="J24" i="3" s="1"/>
  <c r="H230" i="3"/>
  <c r="J230" i="3" s="1"/>
  <c r="H231" i="3"/>
  <c r="J231" i="3" s="1"/>
  <c r="H194" i="3"/>
  <c r="J194" i="3" s="1"/>
  <c r="H179" i="3"/>
  <c r="J179" i="3" s="1"/>
  <c r="H134" i="3"/>
  <c r="H88" i="3"/>
  <c r="J88" i="3" s="1"/>
  <c r="H47" i="3"/>
  <c r="J47" i="3" s="1"/>
  <c r="H21" i="3"/>
  <c r="J21" i="3" s="1"/>
  <c r="H7" i="3"/>
  <c r="J7" i="3" s="1"/>
  <c r="H232" i="3"/>
  <c r="J232" i="3" s="1"/>
  <c r="H233" i="3"/>
  <c r="J233" i="3" s="1"/>
  <c r="H195" i="3"/>
  <c r="J195" i="3" s="1"/>
  <c r="H180" i="3"/>
  <c r="J180" i="3" s="1"/>
  <c r="H135" i="3"/>
  <c r="J135" i="3" s="1"/>
  <c r="H89" i="3"/>
  <c r="J89" i="3" s="1"/>
  <c r="H48" i="3"/>
  <c r="J48" i="3" s="1"/>
  <c r="H22" i="3"/>
  <c r="J22" i="3" s="1"/>
  <c r="H8" i="3"/>
  <c r="J8" i="3" s="1"/>
  <c r="H234" i="3"/>
  <c r="J234" i="3" s="1"/>
  <c r="H196" i="3"/>
  <c r="J196" i="3" s="1"/>
  <c r="H181" i="3"/>
  <c r="H136" i="3"/>
  <c r="J136" i="3" s="1"/>
  <c r="H90" i="3"/>
  <c r="J90" i="3" s="1"/>
  <c r="H49" i="3"/>
  <c r="J49" i="3" s="1"/>
  <c r="H23" i="3"/>
  <c r="J23" i="3" s="1"/>
  <c r="H9" i="3"/>
  <c r="J9" i="3" s="1"/>
  <c r="H144" i="3"/>
  <c r="J144" i="3" s="1"/>
  <c r="H270" i="3"/>
  <c r="J270" i="3" s="1"/>
  <c r="H200" i="3"/>
  <c r="J200" i="3" s="1"/>
  <c r="H146" i="3"/>
  <c r="J146" i="3" s="1"/>
  <c r="H97" i="3"/>
  <c r="J97" i="3" s="1"/>
  <c r="H271" i="3"/>
  <c r="J271" i="3" s="1"/>
  <c r="H206" i="3"/>
  <c r="J206" i="3" s="1"/>
  <c r="H152" i="3"/>
  <c r="J152" i="3" s="1"/>
  <c r="H103" i="3"/>
  <c r="J103" i="3" s="1"/>
  <c r="H240" i="3"/>
  <c r="J240" i="3" s="1"/>
  <c r="H216" i="3"/>
  <c r="J216" i="3" s="1"/>
  <c r="H187" i="3"/>
  <c r="J187" i="3" s="1"/>
  <c r="H164" i="3"/>
  <c r="J164" i="3" s="1"/>
  <c r="H115" i="3"/>
  <c r="J115" i="3" s="1"/>
  <c r="H71" i="3"/>
  <c r="J71" i="3" s="1"/>
  <c r="H349" i="3"/>
  <c r="J349" i="3" s="1"/>
  <c r="H262" i="3"/>
  <c r="J262" i="3" s="1"/>
  <c r="H199" i="3"/>
  <c r="J199" i="3" s="1"/>
  <c r="H142" i="3"/>
  <c r="H56" i="3"/>
  <c r="J56" i="3" s="1"/>
  <c r="H318" i="3"/>
  <c r="J318" i="3" s="1"/>
  <c r="H263" i="3"/>
  <c r="J263" i="3" s="1"/>
  <c r="H201" i="3"/>
  <c r="J201" i="3" s="1"/>
  <c r="H98" i="3"/>
  <c r="J98" i="3" s="1"/>
  <c r="H281" i="3"/>
  <c r="J281" i="3" s="1"/>
  <c r="H217" i="3"/>
  <c r="J217" i="3" s="1"/>
  <c r="H165" i="3"/>
  <c r="J165" i="3" s="1"/>
  <c r="H307" i="3"/>
  <c r="J307" i="3" s="1"/>
  <c r="H282" i="3"/>
  <c r="J282" i="3" s="1"/>
  <c r="H241" i="3"/>
  <c r="J241" i="3" s="1"/>
  <c r="H218" i="3"/>
  <c r="J218" i="3" s="1"/>
  <c r="H166" i="3"/>
  <c r="J166" i="3" s="1"/>
  <c r="H116" i="3"/>
  <c r="J116" i="3" s="1"/>
  <c r="H72" i="3"/>
  <c r="J72" i="3" s="1"/>
  <c r="H334" i="3"/>
  <c r="J334" i="3" s="1"/>
  <c r="H317" i="3"/>
  <c r="J317" i="3" s="1"/>
  <c r="H145" i="3"/>
  <c r="J145" i="3" s="1"/>
  <c r="H283" i="3"/>
  <c r="J283" i="3" s="1"/>
  <c r="H219" i="3"/>
  <c r="J219" i="3" s="1"/>
  <c r="H167" i="3"/>
  <c r="J167" i="3" s="1"/>
  <c r="H117" i="3"/>
  <c r="J117" i="3" s="1"/>
  <c r="H264" i="3"/>
  <c r="J264" i="3" s="1"/>
  <c r="H197" i="3"/>
  <c r="J197" i="3" s="1"/>
  <c r="H265" i="3"/>
  <c r="J265" i="3" s="1"/>
  <c r="H202" i="3"/>
  <c r="H147" i="3"/>
  <c r="J147" i="3" s="1"/>
  <c r="H99" i="3"/>
  <c r="J99" i="3" s="1"/>
  <c r="H322" i="3"/>
  <c r="J322" i="3" s="1"/>
  <c r="H319" i="3"/>
  <c r="J319" i="3" s="1"/>
  <c r="H266" i="3"/>
  <c r="J266" i="3" s="1"/>
  <c r="H203" i="3"/>
  <c r="H148" i="3"/>
  <c r="J148" i="3" s="1"/>
  <c r="H100" i="3"/>
  <c r="J100" i="3" s="1"/>
  <c r="H57" i="3"/>
  <c r="J57" i="3" s="1"/>
  <c r="H335" i="3"/>
  <c r="J335" i="3" s="1"/>
  <c r="H336" i="3"/>
  <c r="J336" i="3" s="1"/>
  <c r="H295" i="3"/>
  <c r="J295" i="3" s="1"/>
  <c r="H238" i="3"/>
  <c r="J238" i="3" s="1"/>
  <c r="H185" i="3"/>
  <c r="J185" i="3" s="1"/>
  <c r="H153" i="3"/>
  <c r="J153" i="3" s="1"/>
  <c r="H104" i="3"/>
  <c r="J104" i="3" s="1"/>
  <c r="H60" i="3"/>
  <c r="J60" i="3" s="1"/>
  <c r="H260" i="3"/>
  <c r="J260" i="3" s="1"/>
  <c r="H140" i="3"/>
  <c r="J140" i="3" s="1"/>
  <c r="H91" i="3"/>
  <c r="J91" i="3" s="1"/>
  <c r="H50" i="3"/>
  <c r="J50" i="3" s="1"/>
  <c r="H52" i="3"/>
  <c r="J52" i="3" s="1"/>
  <c r="H26" i="3"/>
  <c r="J26" i="3" s="1"/>
  <c r="H10" i="3"/>
  <c r="H4" i="3"/>
  <c r="J4" i="3" s="1"/>
  <c r="H182" i="3"/>
  <c r="J182" i="3" s="1"/>
  <c r="H137" i="3"/>
  <c r="J137" i="3" s="1"/>
  <c r="H92" i="3"/>
  <c r="J92" i="3" s="1"/>
  <c r="H94" i="3"/>
  <c r="J94" i="3" s="1"/>
  <c r="H53" i="3"/>
  <c r="J53" i="3" s="1"/>
  <c r="H27" i="3"/>
  <c r="J27" i="3" s="1"/>
  <c r="H11" i="3"/>
  <c r="J11" i="3" s="1"/>
  <c r="H284" i="3"/>
  <c r="J284" i="3" s="1"/>
  <c r="H237" i="3"/>
  <c r="J237" i="3" s="1"/>
  <c r="H168" i="3"/>
  <c r="J168" i="3" s="1"/>
  <c r="H118" i="3"/>
  <c r="J118" i="3" s="1"/>
  <c r="H73" i="3"/>
  <c r="J73" i="3" s="1"/>
  <c r="H32" i="3"/>
  <c r="J32" i="3" s="1"/>
  <c r="H308" i="3"/>
  <c r="J308" i="3" s="1"/>
  <c r="H309" i="3"/>
  <c r="J309" i="3" s="1"/>
  <c r="H285" i="3"/>
  <c r="J285" i="3" s="1"/>
  <c r="H242" i="3"/>
  <c r="J242" i="3" s="1"/>
  <c r="H220" i="3"/>
  <c r="J220" i="3" s="1"/>
  <c r="H169" i="3"/>
  <c r="J169" i="3" s="1"/>
  <c r="H119" i="3"/>
  <c r="J119" i="3" s="1"/>
  <c r="H74" i="3"/>
  <c r="J74" i="3" s="1"/>
  <c r="H33" i="3"/>
  <c r="J33" i="3" s="1"/>
  <c r="H310" i="3"/>
  <c r="J310" i="3" s="1"/>
  <c r="H286" i="3"/>
  <c r="J286" i="3" s="1"/>
  <c r="H243" i="3"/>
  <c r="J243" i="3" s="1"/>
  <c r="H221" i="3"/>
  <c r="J221" i="3" s="1"/>
  <c r="H170" i="3"/>
  <c r="J170" i="3" s="1"/>
  <c r="H120" i="3"/>
  <c r="J120" i="3" s="1"/>
  <c r="H75" i="3"/>
  <c r="J75" i="3" s="1"/>
  <c r="H34" i="3"/>
  <c r="J34" i="3" s="1"/>
  <c r="H311" i="3"/>
  <c r="J311" i="3" s="1"/>
  <c r="H287" i="3"/>
  <c r="J287" i="3" s="1"/>
  <c r="H244" i="3"/>
  <c r="J244" i="3" s="1"/>
  <c r="H222" i="3"/>
  <c r="J222" i="3" s="1"/>
  <c r="H171" i="3"/>
  <c r="J171" i="3" s="1"/>
  <c r="H121" i="3"/>
  <c r="J121" i="3" s="1"/>
  <c r="H76" i="3"/>
  <c r="J76" i="3" s="1"/>
  <c r="H35" i="3"/>
  <c r="J35" i="3" s="1"/>
  <c r="H312" i="3"/>
  <c r="J312" i="3" s="1"/>
  <c r="H313" i="3"/>
  <c r="J313" i="3" s="1"/>
  <c r="H288" i="3"/>
  <c r="J288" i="3" s="1"/>
  <c r="H245" i="3"/>
  <c r="J245" i="3" s="1"/>
  <c r="H223" i="3"/>
  <c r="J223" i="3" s="1"/>
  <c r="H172" i="3"/>
  <c r="J172" i="3" s="1"/>
  <c r="H122" i="3"/>
  <c r="H77" i="3"/>
  <c r="J77" i="3" s="1"/>
  <c r="H36" i="3"/>
  <c r="J36" i="3" s="1"/>
  <c r="H314" i="3"/>
  <c r="J314" i="3" s="1"/>
  <c r="H289" i="3"/>
  <c r="J289" i="3" s="1"/>
  <c r="H246" i="3"/>
  <c r="J246" i="3" s="1"/>
  <c r="H224" i="3"/>
  <c r="J224" i="3" s="1"/>
  <c r="H173" i="3"/>
  <c r="J173" i="3" s="1"/>
  <c r="H123" i="3"/>
  <c r="J123" i="3" s="1"/>
  <c r="H78" i="3"/>
  <c r="J78" i="3" s="1"/>
  <c r="H37" i="3"/>
  <c r="J37" i="3" s="1"/>
  <c r="H315" i="3"/>
  <c r="J315" i="3" s="1"/>
  <c r="H290" i="3"/>
  <c r="J290" i="3" s="1"/>
  <c r="H247" i="3"/>
  <c r="J247" i="3" s="1"/>
  <c r="H225" i="3"/>
  <c r="J225" i="3" s="1"/>
  <c r="H174" i="3"/>
  <c r="J174" i="3" s="1"/>
  <c r="H124" i="3"/>
  <c r="J124" i="3" s="1"/>
  <c r="H79" i="3"/>
  <c r="J79" i="3" s="1"/>
  <c r="H38" i="3"/>
  <c r="J38" i="3" s="1"/>
  <c r="H248" i="3"/>
  <c r="J248" i="3" s="1"/>
  <c r="H249" i="3"/>
  <c r="J249" i="3" s="1"/>
  <c r="H188" i="3"/>
  <c r="J188" i="3" s="1"/>
  <c r="H139" i="3"/>
  <c r="J139" i="3" s="1"/>
  <c r="H125" i="3"/>
  <c r="J125" i="3" s="1"/>
  <c r="H80" i="3"/>
  <c r="J80" i="3" s="1"/>
  <c r="H39" i="3"/>
  <c r="J39" i="3" s="1"/>
  <c r="H291" i="3"/>
  <c r="J291" i="3" s="1"/>
  <c r="H292" i="3"/>
  <c r="J292" i="3" s="1"/>
  <c r="H250" i="3"/>
  <c r="J250" i="3" s="1"/>
  <c r="H226" i="3"/>
  <c r="J226" i="3" s="1"/>
  <c r="H175" i="3"/>
  <c r="J175" i="3" s="1"/>
  <c r="H126" i="3"/>
  <c r="J126" i="3" s="1"/>
  <c r="H81" i="3"/>
  <c r="J81" i="3" s="1"/>
  <c r="H40" i="3"/>
  <c r="J40" i="3" s="1"/>
  <c r="H14" i="3"/>
  <c r="J14" i="3" s="1"/>
  <c r="H293" i="3"/>
  <c r="J293" i="3" s="1"/>
  <c r="H294" i="3"/>
  <c r="J294" i="3" s="1"/>
  <c r="H251" i="3"/>
  <c r="J251" i="3" s="1"/>
  <c r="H227" i="3"/>
  <c r="J227" i="3" s="1"/>
  <c r="H176" i="3"/>
  <c r="J176" i="3" s="1"/>
  <c r="H127" i="3"/>
  <c r="J127" i="3" s="1"/>
  <c r="H82" i="3"/>
  <c r="J82" i="3" s="1"/>
  <c r="H41" i="3"/>
  <c r="J41" i="3" s="1"/>
  <c r="H15" i="3"/>
  <c r="J15" i="3" s="1"/>
  <c r="H320" i="3"/>
  <c r="J320" i="3" s="1"/>
  <c r="H267" i="3"/>
  <c r="J267" i="3" s="1"/>
  <c r="H149" i="3"/>
  <c r="J149" i="3" s="1"/>
  <c r="H337" i="3"/>
  <c r="J337" i="3" s="1"/>
  <c r="H351" i="3"/>
  <c r="J351" i="3" s="1"/>
  <c r="H268" i="3"/>
  <c r="J268" i="3" s="1"/>
  <c r="H204" i="3"/>
  <c r="J204" i="3" s="1"/>
  <c r="H150" i="3"/>
  <c r="J150" i="3" s="1"/>
  <c r="H101" i="3"/>
  <c r="J101" i="3" s="1"/>
  <c r="H58" i="3"/>
  <c r="J58" i="3" s="1"/>
  <c r="H321" i="3"/>
  <c r="J321" i="3" s="1"/>
  <c r="H269" i="3"/>
  <c r="J269" i="3" s="1"/>
  <c r="H205" i="3"/>
  <c r="J205" i="3" s="1"/>
  <c r="H151" i="3"/>
  <c r="J151" i="3" s="1"/>
  <c r="H102" i="3"/>
  <c r="J102" i="3" s="1"/>
  <c r="H59" i="3"/>
  <c r="J59" i="3" s="1"/>
  <c r="H338" i="3"/>
  <c r="J338" i="3" s="1"/>
  <c r="H339" i="3"/>
  <c r="J339" i="3" s="1"/>
  <c r="H323" i="3"/>
  <c r="J323" i="3" s="1"/>
  <c r="H296" i="3"/>
  <c r="J296" i="3" s="1"/>
  <c r="H272" i="3"/>
  <c r="J272" i="3" s="1"/>
  <c r="H207" i="3"/>
  <c r="J207" i="3" s="1"/>
  <c r="H154" i="3"/>
  <c r="J154" i="3" s="1"/>
  <c r="H105" i="3"/>
  <c r="J105" i="3" s="1"/>
  <c r="H61" i="3"/>
  <c r="J61" i="3" s="1"/>
  <c r="H340" i="3"/>
  <c r="J340" i="3" s="1"/>
  <c r="H324" i="3"/>
  <c r="J324" i="3" s="1"/>
  <c r="H297" i="3"/>
  <c r="J297" i="3" s="1"/>
  <c r="H273" i="3"/>
  <c r="J273" i="3" s="1"/>
  <c r="H208" i="3"/>
  <c r="J208" i="3" s="1"/>
  <c r="H155" i="3"/>
  <c r="J155" i="3" s="1"/>
  <c r="H106" i="3"/>
  <c r="J106" i="3" s="1"/>
  <c r="H62" i="3"/>
  <c r="J62" i="3" s="1"/>
  <c r="H341" i="3"/>
  <c r="J341" i="3" s="1"/>
  <c r="H325" i="3"/>
  <c r="J325" i="3" s="1"/>
  <c r="H298" i="3"/>
  <c r="J298" i="3" s="1"/>
  <c r="H274" i="3"/>
  <c r="H209" i="3"/>
  <c r="J209" i="3" s="1"/>
  <c r="H156" i="3"/>
  <c r="J156" i="3" s="1"/>
  <c r="H107" i="3"/>
  <c r="J107" i="3" s="1"/>
  <c r="H63" i="3"/>
  <c r="J63" i="3" s="1"/>
  <c r="H342" i="3"/>
  <c r="J342" i="3" s="1"/>
  <c r="H343" i="3"/>
  <c r="J343" i="3" s="1"/>
  <c r="H326" i="3"/>
  <c r="J326" i="3" s="1"/>
  <c r="H299" i="3"/>
  <c r="J299" i="3" s="1"/>
  <c r="H275" i="3"/>
  <c r="J275" i="3" s="1"/>
  <c r="H210" i="3"/>
  <c r="J210" i="3" s="1"/>
  <c r="H157" i="3"/>
  <c r="J157" i="3" s="1"/>
  <c r="H108" i="3"/>
  <c r="J108" i="3" s="1"/>
  <c r="H64" i="3"/>
  <c r="J64" i="3" s="1"/>
  <c r="H344" i="3"/>
  <c r="J344" i="3" s="1"/>
  <c r="H345" i="3"/>
  <c r="J345" i="3" s="1"/>
  <c r="H327" i="3"/>
  <c r="J327" i="3" s="1"/>
  <c r="H300" i="3"/>
  <c r="J300" i="3" s="1"/>
  <c r="H276" i="3"/>
  <c r="J276" i="3" s="1"/>
  <c r="H211" i="3"/>
  <c r="J211" i="3" s="1"/>
  <c r="H158" i="3"/>
  <c r="J158" i="3" s="1"/>
  <c r="H109" i="3"/>
  <c r="J109" i="3" s="1"/>
  <c r="H65" i="3"/>
  <c r="J65" i="3" s="1"/>
  <c r="H346" i="3"/>
  <c r="J346" i="3" s="1"/>
  <c r="H328" i="3"/>
  <c r="J328" i="3" s="1"/>
  <c r="H301" i="3"/>
  <c r="J301" i="3" s="1"/>
  <c r="H277" i="3"/>
  <c r="J277" i="3" s="1"/>
  <c r="H212" i="3"/>
  <c r="J212" i="3" s="1"/>
  <c r="H159" i="3"/>
  <c r="J159" i="3" s="1"/>
  <c r="H110" i="3"/>
  <c r="J110" i="3" s="1"/>
  <c r="H66" i="3"/>
  <c r="J66" i="3" s="1"/>
  <c r="H347" i="3"/>
  <c r="J347" i="3" s="1"/>
  <c r="H329" i="3"/>
  <c r="J329" i="3" s="1"/>
  <c r="H302" i="3"/>
  <c r="J302" i="3" s="1"/>
  <c r="H278" i="3"/>
  <c r="J278" i="3" s="1"/>
  <c r="H213" i="3"/>
  <c r="J213" i="3" s="1"/>
  <c r="H160" i="3"/>
  <c r="J160" i="3" s="1"/>
  <c r="H111" i="3"/>
  <c r="J111" i="3" s="1"/>
  <c r="H67" i="3"/>
  <c r="J67" i="3" s="1"/>
  <c r="H330" i="3"/>
  <c r="J330" i="3" s="1"/>
  <c r="H331" i="3"/>
  <c r="J331" i="3" s="1"/>
  <c r="H303" i="3"/>
  <c r="H279" i="3"/>
  <c r="J279" i="3" s="1"/>
  <c r="H214" i="3"/>
  <c r="J214" i="3" s="1"/>
  <c r="H161" i="3"/>
  <c r="J161" i="3" s="1"/>
  <c r="H112" i="3"/>
  <c r="J112" i="3" s="1"/>
  <c r="H68" i="3"/>
  <c r="J68" i="3" s="1"/>
  <c r="H30" i="3"/>
  <c r="J30" i="3" s="1"/>
  <c r="H332" i="3"/>
  <c r="J332" i="3" s="1"/>
  <c r="H333" i="3"/>
  <c r="J333" i="3" s="1"/>
  <c r="H304" i="3"/>
  <c r="J304" i="3" s="1"/>
  <c r="H280" i="3"/>
  <c r="J280" i="3" s="1"/>
  <c r="H215" i="3"/>
  <c r="J215" i="3" s="1"/>
  <c r="H162" i="3"/>
  <c r="J162" i="3" s="1"/>
  <c r="H113" i="3"/>
  <c r="J113" i="3" s="1"/>
  <c r="H69" i="3"/>
  <c r="J69" i="3" s="1"/>
  <c r="H31" i="3"/>
  <c r="J31" i="3" s="1"/>
  <c r="H3" i="3"/>
  <c r="J3" i="3" s="1"/>
  <c r="H353" i="3"/>
  <c r="J353" i="3" s="1"/>
  <c r="H350" i="3"/>
  <c r="J350" i="3" s="1"/>
  <c r="H354" i="3"/>
  <c r="J354" i="3" s="1"/>
  <c r="H352" i="3"/>
  <c r="J352" i="3" s="1"/>
  <c r="H348" i="3"/>
  <c r="J348" i="3" s="1"/>
  <c r="H316" i="3"/>
  <c r="J316" i="3" s="1"/>
  <c r="H261" i="3"/>
  <c r="J261" i="3" s="1"/>
  <c r="H198" i="3"/>
  <c r="J198" i="3" s="1"/>
  <c r="H305" i="3"/>
  <c r="J305" i="3" s="1"/>
  <c r="H306" i="3"/>
  <c r="J306" i="3" s="1"/>
  <c r="H239" i="3"/>
  <c r="J239" i="3" s="1"/>
  <c r="H186" i="3"/>
  <c r="J186" i="3" s="1"/>
  <c r="H163" i="3"/>
  <c r="J163" i="3" s="1"/>
  <c r="H114" i="3"/>
  <c r="J114" i="3" s="1"/>
  <c r="H70" i="3"/>
  <c r="J70" i="3" s="1"/>
  <c r="H128" i="3"/>
  <c r="J128" i="3" s="1"/>
  <c r="C9" i="4"/>
  <c r="C22" i="4"/>
  <c r="C30" i="4"/>
  <c r="C10" i="4"/>
  <c r="C31" i="4"/>
  <c r="C38" i="4"/>
  <c r="C4" i="4"/>
  <c r="C39" i="4"/>
  <c r="C40" i="4"/>
  <c r="C45" i="4"/>
  <c r="C17" i="4"/>
  <c r="C8" i="4"/>
  <c r="C21" i="4"/>
  <c r="C2" i="4"/>
  <c r="C11" i="4"/>
  <c r="C46" i="4"/>
  <c r="C33" i="4"/>
  <c r="C26" i="4"/>
  <c r="C14" i="4"/>
  <c r="C15" i="4"/>
  <c r="C3" i="4"/>
  <c r="C32" i="4"/>
  <c r="C16" i="4"/>
  <c r="C52" i="4"/>
  <c r="C19" i="4"/>
  <c r="C58" i="4"/>
  <c r="C20" i="4"/>
  <c r="C5" i="4"/>
  <c r="C25" i="4"/>
  <c r="C23" i="4"/>
  <c r="C7" i="4"/>
  <c r="C24" i="4"/>
  <c r="C28" i="4"/>
  <c r="C29" i="4"/>
  <c r="C12" i="4"/>
  <c r="C54" i="4"/>
  <c r="C55" i="4"/>
  <c r="C34" i="4"/>
  <c r="C35" i="4"/>
  <c r="C13" i="4"/>
  <c r="C37" i="4"/>
  <c r="C41" i="4"/>
  <c r="C6" i="4"/>
  <c r="C50" i="4"/>
  <c r="C27" i="4"/>
  <c r="C43" i="4"/>
  <c r="C18" i="4"/>
  <c r="C36" i="4"/>
  <c r="C48" i="4"/>
  <c r="C44" i="4"/>
  <c r="C42" i="4"/>
  <c r="C49" i="4"/>
  <c r="C57" i="4"/>
  <c r="C51" i="4"/>
  <c r="C53" i="4"/>
  <c r="C59" i="4"/>
  <c r="C60" i="4"/>
  <c r="C56" i="4"/>
  <c r="C47" i="4"/>
  <c r="K53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2" i="4"/>
  <c r="T67" i="3"/>
  <c r="T68" i="3"/>
  <c r="T69" i="3"/>
  <c r="T70" i="3"/>
  <c r="T71" i="3"/>
  <c r="T72" i="3"/>
  <c r="T66" i="3"/>
  <c r="K9" i="4"/>
  <c r="I30" i="4"/>
  <c r="K30" i="4"/>
  <c r="I10" i="4"/>
  <c r="K10" i="4"/>
  <c r="I31" i="4"/>
  <c r="K31" i="4"/>
  <c r="I4" i="4"/>
  <c r="K4" i="4"/>
  <c r="I39" i="4"/>
  <c r="K40" i="4"/>
  <c r="I17" i="4"/>
  <c r="K17" i="4"/>
  <c r="K8" i="4"/>
  <c r="I38" i="4"/>
  <c r="K38" i="4"/>
  <c r="I21" i="4"/>
  <c r="K21" i="4"/>
  <c r="I45" i="4"/>
  <c r="K45" i="4"/>
  <c r="K2" i="4"/>
  <c r="I11" i="4"/>
  <c r="I46" i="4"/>
  <c r="K46" i="4"/>
  <c r="I33" i="4"/>
  <c r="K14" i="4"/>
  <c r="I15" i="4"/>
  <c r="K15" i="4"/>
  <c r="I3" i="4"/>
  <c r="K3" i="4"/>
  <c r="I32" i="4"/>
  <c r="I16" i="4"/>
  <c r="K52" i="4"/>
  <c r="I19" i="4"/>
  <c r="I58" i="4"/>
  <c r="I20" i="4"/>
  <c r="I5" i="4"/>
  <c r="K5" i="4"/>
  <c r="I25" i="4"/>
  <c r="I23" i="4"/>
  <c r="K23" i="4"/>
  <c r="I7" i="4"/>
  <c r="K7" i="4"/>
  <c r="I28" i="4"/>
  <c r="K28" i="4"/>
  <c r="I29" i="4"/>
  <c r="I12" i="4"/>
  <c r="K13" i="4"/>
  <c r="I37" i="4"/>
  <c r="I54" i="4"/>
  <c r="K54" i="4"/>
  <c r="K6" i="4"/>
  <c r="I50" i="4"/>
  <c r="K50" i="4"/>
  <c r="K18" i="4"/>
  <c r="I36" i="4"/>
  <c r="K36" i="4"/>
  <c r="I34" i="4"/>
  <c r="K34" i="4"/>
  <c r="I48" i="4"/>
  <c r="K48" i="4"/>
  <c r="I44" i="4"/>
  <c r="K44" i="4"/>
  <c r="I42" i="4"/>
  <c r="I49" i="4"/>
  <c r="K49" i="4"/>
  <c r="I27" i="4"/>
  <c r="K27" i="4"/>
  <c r="I59" i="4"/>
  <c r="K59" i="4"/>
  <c r="I60" i="4"/>
  <c r="I56" i="4"/>
  <c r="K56" i="4"/>
  <c r="K47" i="4"/>
  <c r="M66" i="3"/>
  <c r="M67" i="3"/>
  <c r="M68" i="3"/>
  <c r="M69" i="3"/>
  <c r="M70" i="3"/>
  <c r="M71" i="3"/>
  <c r="M72" i="3"/>
  <c r="M73" i="3"/>
  <c r="M65" i="3"/>
  <c r="K334" i="3"/>
  <c r="K318" i="3"/>
  <c r="J142" i="3"/>
  <c r="K282" i="3"/>
  <c r="K201" i="3"/>
  <c r="K145" i="3"/>
  <c r="K129" i="3"/>
  <c r="J5" i="3"/>
  <c r="K95" i="3"/>
  <c r="J55" i="3"/>
  <c r="K13" i="3"/>
  <c r="K86" i="3"/>
  <c r="J87" i="3"/>
  <c r="K87" i="3"/>
  <c r="K191" i="3"/>
  <c r="J85" i="3"/>
  <c r="J44" i="3"/>
  <c r="K44" i="3"/>
  <c r="J51" i="3"/>
  <c r="K51" i="3"/>
  <c r="J134" i="3"/>
  <c r="K47" i="3"/>
  <c r="K89" i="3"/>
  <c r="K180" i="3"/>
  <c r="K90" i="3"/>
  <c r="J181" i="3"/>
  <c r="K200" i="3"/>
  <c r="K97" i="3"/>
  <c r="K164" i="3"/>
  <c r="J202" i="3"/>
  <c r="K202" i="3"/>
  <c r="J203" i="3"/>
  <c r="K100" i="3"/>
  <c r="K104" i="3"/>
  <c r="J10" i="3"/>
  <c r="K10" i="3"/>
  <c r="K52" i="3"/>
  <c r="K11" i="3"/>
  <c r="K309" i="3"/>
  <c r="K310" i="3"/>
  <c r="K311" i="3"/>
  <c r="K312" i="3"/>
  <c r="J122" i="3"/>
  <c r="K36" i="3"/>
  <c r="K37" i="3"/>
  <c r="K38" i="3"/>
  <c r="K291" i="3"/>
  <c r="K14" i="3"/>
  <c r="K81" i="3"/>
  <c r="K41" i="3"/>
  <c r="K204" i="3"/>
  <c r="K205" i="3"/>
  <c r="K102" i="3"/>
  <c r="K154" i="3"/>
  <c r="K155" i="3"/>
  <c r="K156" i="3"/>
  <c r="J274" i="3"/>
  <c r="K210" i="3"/>
  <c r="K327" i="3"/>
  <c r="K276" i="3"/>
  <c r="K328" i="3"/>
  <c r="K277" i="3"/>
  <c r="K278" i="3"/>
  <c r="J303" i="3"/>
  <c r="K279" i="3"/>
  <c r="K331" i="3"/>
  <c r="K304" i="3"/>
  <c r="K353" i="3"/>
  <c r="K305" i="3"/>
  <c r="K13" i="7" l="1"/>
  <c r="K9" i="7"/>
  <c r="K6" i="7"/>
  <c r="K14" i="7"/>
  <c r="K15" i="7"/>
  <c r="K3" i="7"/>
  <c r="K10" i="7"/>
  <c r="K7" i="7"/>
  <c r="K2" i="7"/>
  <c r="K11" i="7"/>
  <c r="K4" i="7"/>
  <c r="K12" i="7"/>
  <c r="K5" i="7"/>
  <c r="O57" i="3"/>
  <c r="O33" i="3"/>
  <c r="O6" i="3"/>
  <c r="O40" i="3"/>
  <c r="O51" i="3"/>
  <c r="O41" i="3"/>
  <c r="O30" i="3"/>
  <c r="O27" i="3"/>
  <c r="O17" i="3"/>
  <c r="O50" i="3"/>
  <c r="O11" i="3"/>
  <c r="O59" i="3"/>
  <c r="O45" i="3"/>
  <c r="O9" i="3"/>
  <c r="O29" i="3"/>
  <c r="O3" i="3"/>
  <c r="O38" i="3"/>
  <c r="O53" i="3"/>
  <c r="O61" i="3"/>
  <c r="O37" i="3"/>
  <c r="O52" i="3"/>
  <c r="O26" i="3"/>
  <c r="O16" i="3"/>
  <c r="O23" i="3"/>
  <c r="O13" i="3"/>
  <c r="O56" i="3"/>
  <c r="O21" i="3"/>
  <c r="O20" i="3"/>
  <c r="O36" i="3"/>
  <c r="O42" i="3"/>
  <c r="O19" i="3"/>
  <c r="O44" i="3"/>
  <c r="O58" i="3"/>
  <c r="O34" i="3"/>
  <c r="O43" i="3"/>
  <c r="O7" i="3"/>
  <c r="O25" i="3"/>
  <c r="O54" i="3"/>
  <c r="O15" i="3"/>
  <c r="O60" i="3"/>
  <c r="O8" i="3"/>
  <c r="O47" i="3"/>
  <c r="O5" i="3"/>
  <c r="O55" i="3"/>
  <c r="O24" i="3"/>
  <c r="O18" i="3"/>
  <c r="O14" i="3"/>
  <c r="O10" i="3"/>
  <c r="O32" i="3"/>
  <c r="O49" i="3"/>
  <c r="O46" i="3"/>
  <c r="O48" i="3"/>
  <c r="O4" i="3"/>
  <c r="O22" i="3"/>
  <c r="O39" i="3"/>
  <c r="O12" i="3"/>
  <c r="O35" i="3"/>
  <c r="O31" i="3"/>
  <c r="O28" i="3"/>
  <c r="J46" i="4"/>
  <c r="J51" i="4"/>
  <c r="J20" i="4"/>
  <c r="J50" i="4"/>
  <c r="J58" i="4"/>
  <c r="J6" i="4"/>
  <c r="J59" i="4"/>
  <c r="J48" i="4"/>
  <c r="J24" i="4"/>
  <c r="J14" i="4"/>
  <c r="L48" i="4"/>
  <c r="L41" i="4"/>
  <c r="L24" i="4"/>
  <c r="L4" i="4"/>
  <c r="L46" i="4"/>
  <c r="L57" i="4"/>
  <c r="J7" i="4"/>
  <c r="J60" i="4"/>
  <c r="J12" i="4"/>
  <c r="J42" i="4"/>
  <c r="L38" i="4"/>
  <c r="L56" i="4"/>
  <c r="L16" i="4"/>
  <c r="L29" i="4"/>
  <c r="L36" i="4"/>
  <c r="L47" i="4"/>
  <c r="L58" i="4"/>
  <c r="L40" i="4"/>
  <c r="L34" i="4"/>
  <c r="L51" i="4"/>
  <c r="L6" i="4"/>
  <c r="L32" i="4"/>
  <c r="L60" i="4"/>
  <c r="L30" i="4"/>
  <c r="L35" i="4"/>
  <c r="L8" i="4"/>
  <c r="L14" i="4"/>
  <c r="L7" i="4"/>
  <c r="L52" i="4"/>
  <c r="L3" i="4"/>
  <c r="L39" i="4"/>
  <c r="L33" i="4"/>
  <c r="L17" i="4"/>
  <c r="L9" i="4"/>
  <c r="L5" i="4"/>
  <c r="L42" i="4"/>
  <c r="L26" i="4"/>
  <c r="L54" i="4"/>
  <c r="L21" i="4"/>
  <c r="L53" i="4"/>
  <c r="L15" i="4"/>
  <c r="L31" i="4"/>
  <c r="L23" i="4"/>
  <c r="L44" i="4"/>
  <c r="L12" i="4"/>
  <c r="L18" i="4"/>
  <c r="L50" i="4"/>
  <c r="L22" i="4"/>
  <c r="L45" i="4"/>
  <c r="L55" i="4"/>
  <c r="L20" i="4"/>
  <c r="J25" i="4"/>
  <c r="J54" i="4"/>
  <c r="J11" i="4"/>
  <c r="J37" i="4"/>
  <c r="J19" i="4"/>
  <c r="J27" i="4"/>
  <c r="J31" i="4"/>
  <c r="J23" i="4"/>
  <c r="J17" i="4"/>
  <c r="J53" i="4"/>
  <c r="J22" i="4"/>
  <c r="J45" i="4"/>
  <c r="J41" i="4"/>
  <c r="J3" i="4"/>
  <c r="J18" i="4"/>
  <c r="J39" i="4"/>
  <c r="J29" i="4"/>
  <c r="J38" i="4"/>
  <c r="J15" i="4"/>
  <c r="J44" i="4"/>
  <c r="J9" i="4"/>
  <c r="J36" i="4"/>
  <c r="J57" i="4"/>
  <c r="J47" i="4"/>
  <c r="J33" i="4"/>
  <c r="J13" i="4"/>
  <c r="J56" i="4"/>
  <c r="J16" i="4"/>
  <c r="J55" i="4"/>
  <c r="J21" i="4"/>
  <c r="J32" i="4"/>
  <c r="J8" i="4"/>
  <c r="J40" i="4"/>
  <c r="J34" i="4"/>
  <c r="J43" i="4"/>
  <c r="J10" i="4"/>
  <c r="J28" i="4"/>
  <c r="J2" i="4"/>
  <c r="J49" i="4"/>
  <c r="J30" i="4"/>
  <c r="J35" i="4"/>
  <c r="J4" i="4"/>
  <c r="L43" i="4"/>
  <c r="L10" i="4"/>
  <c r="L28" i="4"/>
  <c r="L2" i="4"/>
  <c r="L59" i="4"/>
  <c r="L25" i="4"/>
  <c r="L13" i="4"/>
  <c r="L49" i="4"/>
  <c r="L11" i="4"/>
  <c r="L37" i="4"/>
  <c r="L19" i="4"/>
  <c r="L27" i="4"/>
  <c r="J26" i="4"/>
  <c r="J52" i="4"/>
  <c r="J5" i="4"/>
</calcChain>
</file>

<file path=xl/sharedStrings.xml><?xml version="1.0" encoding="utf-8"?>
<sst xmlns="http://schemas.openxmlformats.org/spreadsheetml/2006/main" count="24257" uniqueCount="5630">
  <si>
    <t>Name</t>
  </si>
  <si>
    <t>API Name</t>
  </si>
  <si>
    <t>Memory</t>
  </si>
  <si>
    <t>Compute Units (ECU)</t>
  </si>
  <si>
    <t>vCPUs</t>
  </si>
  <si>
    <t>GPUs</t>
  </si>
  <si>
    <t>GPU model</t>
  </si>
  <si>
    <t>GPU memory</t>
  </si>
  <si>
    <t>CUDA Compute Capability</t>
  </si>
  <si>
    <t>FPGAs</t>
  </si>
  <si>
    <t>ECU per vCPU</t>
  </si>
  <si>
    <t>Physical Processor</t>
  </si>
  <si>
    <t>Clock Speed(GHz)</t>
  </si>
  <si>
    <t>Intel AVX</t>
  </si>
  <si>
    <t>Intel AVX2</t>
  </si>
  <si>
    <t>Intel AVX-512</t>
  </si>
  <si>
    <t>Intel Turbo</t>
  </si>
  <si>
    <t>Instance Storage</t>
  </si>
  <si>
    <t>Instance Storage: already warmed-up</t>
  </si>
  <si>
    <t>Instance Storage: SSD TRIM Support</t>
  </si>
  <si>
    <t>Arch</t>
  </si>
  <si>
    <t>Network Performance</t>
  </si>
  <si>
    <t>EBS Optimized: Max Bandwidth</t>
  </si>
  <si>
    <t>EBS Optimized: Max Throughput (128K)</t>
  </si>
  <si>
    <t>EBS Optimized: Max IOPS (16K)</t>
  </si>
  <si>
    <t>EBS Exposed as NVMe</t>
  </si>
  <si>
    <t>Max IPs</t>
  </si>
  <si>
    <t>Max ENIs</t>
  </si>
  <si>
    <t>Enhanced Networking</t>
  </si>
  <si>
    <t>VPC Only</t>
  </si>
  <si>
    <t>IPv6 Support</t>
  </si>
  <si>
    <t>Placement Group Support</t>
  </si>
  <si>
    <t>Linux Virtualization</t>
  </si>
  <si>
    <t>On EMR</t>
  </si>
  <si>
    <t>Availability Zones</t>
  </si>
  <si>
    <t>Linux On Demand cost</t>
  </si>
  <si>
    <t>Linux Reserved cost</t>
  </si>
  <si>
    <t>RHEL On Demand cost</t>
  </si>
  <si>
    <t>RHEL Reserved cost</t>
  </si>
  <si>
    <t>SLES On Demand cost</t>
  </si>
  <si>
    <t>SLES Reserved cost</t>
  </si>
  <si>
    <t>Windows On Demand cost</t>
  </si>
  <si>
    <t>Windows Reserved cost</t>
  </si>
  <si>
    <t>Windows SQL Web On Demand cost</t>
  </si>
  <si>
    <t>Windows SQL Web Reserved cost</t>
  </si>
  <si>
    <t>Windows SQL Std On Demand cost</t>
  </si>
  <si>
    <t>Windows SQL Std Reserved cost</t>
  </si>
  <si>
    <t>Windows SQL Ent On Demand cost</t>
  </si>
  <si>
    <t>Windows SQL Ent Reserved cost</t>
  </si>
  <si>
    <t>Linux SQL Web On Demand cost</t>
  </si>
  <si>
    <t>Linux SQL Web Reserved cost</t>
  </si>
  <si>
    <t>Linux SQL Std On Demand cost</t>
  </si>
  <si>
    <t>Linux SQL Std Reserved cost</t>
  </si>
  <si>
    <t>Linux SQL Ent On Demand cost</t>
  </si>
  <si>
    <t>Linux SQL Ent Reserved cost</t>
  </si>
  <si>
    <t>EBS Optimized surcharge</t>
  </si>
  <si>
    <t>EMR cost</t>
  </si>
  <si>
    <t>M5DN Extra Large</t>
  </si>
  <si>
    <t>m5dn.xlarge</t>
  </si>
  <si>
    <t>16.0 GiB</t>
  </si>
  <si>
    <t>0 units</t>
  </si>
  <si>
    <t>4 vCPUs</t>
  </si>
  <si>
    <t>None</t>
  </si>
  <si>
    <t>0 GiB</t>
  </si>
  <si>
    <t>Intel Xeon Platinum 8259 (Cascade Lake)</t>
  </si>
  <si>
    <t>3.1 GHz</t>
  </si>
  <si>
    <t>unknown</t>
  </si>
  <si>
    <t>Yes</t>
  </si>
  <si>
    <t>64-bit</t>
  </si>
  <si>
    <t>Up to 25 Gigabit</t>
  </si>
  <si>
    <t>4750.0 Mbps</t>
  </si>
  <si>
    <t>593.75 Mbps</t>
  </si>
  <si>
    <t>18750.0 IOPS</t>
  </si>
  <si>
    <t>No</t>
  </si>
  <si>
    <t>Unknown</t>
  </si>
  <si>
    <t>$0.272000 hourly</t>
  </si>
  <si>
    <t>$0.171000 hourly</t>
  </si>
  <si>
    <t>$0.332 hourly</t>
  </si>
  <si>
    <t>$0.231 hourly</t>
  </si>
  <si>
    <t>unavailable</t>
  </si>
  <si>
    <t>$0.456000 hourly</t>
  </si>
  <si>
    <t>$0.355000 hourly</t>
  </si>
  <si>
    <t>$0.524 hourly</t>
  </si>
  <si>
    <t>$0.423 hourly</t>
  </si>
  <si>
    <t>$0.936 hourly</t>
  </si>
  <si>
    <t>$0.835 hourly</t>
  </si>
  <si>
    <t>$1.956 hourly</t>
  </si>
  <si>
    <t>$1.855 hourly</t>
  </si>
  <si>
    <t>$0.34 hourly</t>
  </si>
  <si>
    <t>$0.239 hourly</t>
  </si>
  <si>
    <t>$0.752 hourly</t>
  </si>
  <si>
    <t>$0.651 hourly</t>
  </si>
  <si>
    <t>$1.772 hourly</t>
  </si>
  <si>
    <t>$1.671 hourly</t>
  </si>
  <si>
    <t>M5A Double Extra Large</t>
  </si>
  <si>
    <t>m5a.2xlarge</t>
  </si>
  <si>
    <t>32.0 GiB</t>
  </si>
  <si>
    <t>8 vCPUs</t>
  </si>
  <si>
    <t>AMD EPYC 7571</t>
  </si>
  <si>
    <t>2.5 GHz</t>
  </si>
  <si>
    <t>EBS only</t>
  </si>
  <si>
    <t>N/A</t>
  </si>
  <si>
    <t>Up to 10 Gigabit</t>
  </si>
  <si>
    <t>2880.0 Mbps</t>
  </si>
  <si>
    <t>360.0 Mbps</t>
  </si>
  <si>
    <t>16000.0 IOPS</t>
  </si>
  <si>
    <t>$0.344000 hourly</t>
  </si>
  <si>
    <t>$0.217000 hourly</t>
  </si>
  <si>
    <t>$0.474 hourly</t>
  </si>
  <si>
    <t>$0.347 hourly</t>
  </si>
  <si>
    <t>$0.494 hourly</t>
  </si>
  <si>
    <t>$0.277 hourly</t>
  </si>
  <si>
    <t>$0.712000 hourly</t>
  </si>
  <si>
    <t>$0.585000 hourly</t>
  </si>
  <si>
    <t>$0.847 hourly</t>
  </si>
  <si>
    <t>$0.72 hourly</t>
  </si>
  <si>
    <t>$1.672 hourly</t>
  </si>
  <si>
    <t>$1.545 hourly</t>
  </si>
  <si>
    <t>$3.712 hourly</t>
  </si>
  <si>
    <t>$3.585 hourly</t>
  </si>
  <si>
    <t>$0.479 hourly</t>
  </si>
  <si>
    <t>$0.352 hourly</t>
  </si>
  <si>
    <t>$1.304 hourly</t>
  </si>
  <si>
    <t>$1.177 hourly</t>
  </si>
  <si>
    <t>$3.344 hourly</t>
  </si>
  <si>
    <t>$3.217 hourly</t>
  </si>
  <si>
    <t>$0.086 hourly</t>
  </si>
  <si>
    <t>R5B Extra Large</t>
  </si>
  <si>
    <t>r5b.xlarge</t>
  </si>
  <si>
    <t>10000.0 Mbps</t>
  </si>
  <si>
    <t>1250.0 Mbps</t>
  </si>
  <si>
    <t>43333.0 IOPS</t>
  </si>
  <si>
    <t>$0.298000 hourly</t>
  </si>
  <si>
    <t>$0.187740 hourly</t>
  </si>
  <si>
    <t>$0.358 hourly</t>
  </si>
  <si>
    <t>$0.24774 hourly</t>
  </si>
  <si>
    <t>$0.23774 hourly</t>
  </si>
  <si>
    <t>$0.482000 hourly</t>
  </si>
  <si>
    <t>$0.371740 hourly</t>
  </si>
  <si>
    <t>$0.5496 hourly</t>
  </si>
  <si>
    <t>$0.43934 hourly</t>
  </si>
  <si>
    <t>$0.962 hourly</t>
  </si>
  <si>
    <t>$0.85174 hourly</t>
  </si>
  <si>
    <t>$1.982 hourly</t>
  </si>
  <si>
    <t>$1.87174 hourly</t>
  </si>
  <si>
    <t>$0.3656 hourly</t>
  </si>
  <si>
    <t>$0.25534 hourly</t>
  </si>
  <si>
    <t>$0.778 hourly</t>
  </si>
  <si>
    <t>$0.66774 hourly</t>
  </si>
  <si>
    <t>$1.798 hourly</t>
  </si>
  <si>
    <t>$1.68774 hourly</t>
  </si>
  <si>
    <t>R5N 12xlarge</t>
  </si>
  <si>
    <t>r5n.12xlarge</t>
  </si>
  <si>
    <t>384.0 GiB</t>
  </si>
  <si>
    <t>48 vCPUs</t>
  </si>
  <si>
    <t>50 Gigabit</t>
  </si>
  <si>
    <t>9500.0 Mbps</t>
  </si>
  <si>
    <t>1187.5 Mbps</t>
  </si>
  <si>
    <t>40000.0 IOPS</t>
  </si>
  <si>
    <t>$3.576000 hourly</t>
  </si>
  <si>
    <t>$2.253000 hourly</t>
  </si>
  <si>
    <t>$3.706 hourly</t>
  </si>
  <si>
    <t>$2.383 hourly</t>
  </si>
  <si>
    <t>$5.784000 hourly</t>
  </si>
  <si>
    <t>$4.461000 hourly</t>
  </si>
  <si>
    <t>$6.595 hourly</t>
  </si>
  <si>
    <t>$5.272 hourly</t>
  </si>
  <si>
    <t>$11.544 hourly</t>
  </si>
  <si>
    <t>$10.221 hourly</t>
  </si>
  <si>
    <t>$23.784 hourly</t>
  </si>
  <si>
    <t>$22.461 hourly</t>
  </si>
  <si>
    <t>$4.387 hourly</t>
  </si>
  <si>
    <t>$3.064 hourly</t>
  </si>
  <si>
    <t>$9.336 hourly</t>
  </si>
  <si>
    <t>$8.013 hourly</t>
  </si>
  <si>
    <t>$21.576 hourly</t>
  </si>
  <si>
    <t>$20.253 hourly</t>
  </si>
  <si>
    <t>R5AD Extra Large</t>
  </si>
  <si>
    <t>r5ad.xlarge</t>
  </si>
  <si>
    <t>$0.262000 hourly</t>
  </si>
  <si>
    <t>$0.165000 hourly</t>
  </si>
  <si>
    <t>$0.322 hourly</t>
  </si>
  <si>
    <t>$0.225 hourly</t>
  </si>
  <si>
    <t>$0.387 hourly</t>
  </si>
  <si>
    <t>$0.215 hourly</t>
  </si>
  <si>
    <t>$0.446000 hourly</t>
  </si>
  <si>
    <t>$0.349000 hourly</t>
  </si>
  <si>
    <t>$0.514 hourly</t>
  </si>
  <si>
    <t>$0.417 hourly</t>
  </si>
  <si>
    <t>$0.926 hourly</t>
  </si>
  <si>
    <t>$0.829 hourly</t>
  </si>
  <si>
    <t>$1.946 hourly</t>
  </si>
  <si>
    <t>$1.849 hourly</t>
  </si>
  <si>
    <t>$0.33 hourly</t>
  </si>
  <si>
    <t>$0.233 hourly</t>
  </si>
  <si>
    <t>$0.742 hourly</t>
  </si>
  <si>
    <t>$0.645 hourly</t>
  </si>
  <si>
    <t>$1.762 hourly</t>
  </si>
  <si>
    <t>$1.665 hourly</t>
  </si>
  <si>
    <t>R5N Extra Large</t>
  </si>
  <si>
    <t>r5n.xlarge</t>
  </si>
  <si>
    <t>$0.188000 hourly</t>
  </si>
  <si>
    <t>$0.248 hourly</t>
  </si>
  <si>
    <t>$0.372000 hourly</t>
  </si>
  <si>
    <t>$0.55 hourly</t>
  </si>
  <si>
    <t>$0.439 hourly</t>
  </si>
  <si>
    <t>$0.852 hourly</t>
  </si>
  <si>
    <t>$1.872 hourly</t>
  </si>
  <si>
    <t>$0.366 hourly</t>
  </si>
  <si>
    <t>$0.255 hourly</t>
  </si>
  <si>
    <t>$0.668 hourly</t>
  </si>
  <si>
    <t>$1.688 hourly</t>
  </si>
  <si>
    <t>R5DN Extra Large</t>
  </si>
  <si>
    <t>r5dn.xlarge</t>
  </si>
  <si>
    <t>$0.334000 hourly</t>
  </si>
  <si>
    <t>$0.210000 hourly</t>
  </si>
  <si>
    <t>$0.394 hourly</t>
  </si>
  <si>
    <t>$0.27 hourly</t>
  </si>
  <si>
    <t>$0.518000 hourly</t>
  </si>
  <si>
    <t>$0.394000 hourly</t>
  </si>
  <si>
    <t>$0.586 hourly</t>
  </si>
  <si>
    <t>$0.462 hourly</t>
  </si>
  <si>
    <t>$0.998 hourly</t>
  </si>
  <si>
    <t>$0.874 hourly</t>
  </si>
  <si>
    <t>$2.018 hourly</t>
  </si>
  <si>
    <t>$1.894 hourly</t>
  </si>
  <si>
    <t>$0.402 hourly</t>
  </si>
  <si>
    <t>$0.278 hourly</t>
  </si>
  <si>
    <t>$0.814 hourly</t>
  </si>
  <si>
    <t>$0.69 hourly</t>
  </si>
  <si>
    <t>$1.834 hourly</t>
  </si>
  <si>
    <t>$1.71 hourly</t>
  </si>
  <si>
    <t>I2 Extra Large</t>
  </si>
  <si>
    <t>i2.xlarge</t>
  </si>
  <si>
    <t>30.5 GiB</t>
  </si>
  <si>
    <t>14 units</t>
  </si>
  <si>
    <t>3.5 units</t>
  </si>
  <si>
    <t>Intel Xeon E5-2670 v2 (Ivy Bridge)</t>
  </si>
  <si>
    <t>Moderate</t>
  </si>
  <si>
    <t>500.0 Mbps</t>
  </si>
  <si>
    <t>62.5 Mbps</t>
  </si>
  <si>
    <t>4000.0 IOPS</t>
  </si>
  <si>
    <t>HVM</t>
  </si>
  <si>
    <t>$0.853000 hourly</t>
  </si>
  <si>
    <t>$0.424000 hourly</t>
  </si>
  <si>
    <t>$0.913 hourly</t>
  </si>
  <si>
    <t>$0.484 hourly</t>
  </si>
  <si>
    <t>$0.953 hourly</t>
  </si>
  <si>
    <t>$0.46 hourly</t>
  </si>
  <si>
    <t>$0.973000 hourly</t>
  </si>
  <si>
    <t>$0.565000 hourly</t>
  </si>
  <si>
    <t>$0.993 hourly</t>
  </si>
  <si>
    <t>$0.578 hourly</t>
  </si>
  <si>
    <t>$1.23 hourly</t>
  </si>
  <si>
    <t>$0.768 hourly</t>
  </si>
  <si>
    <t>$2.537 hourly</t>
  </si>
  <si>
    <t>$2.108 hourly</t>
  </si>
  <si>
    <t>$0.921 hourly</t>
  </si>
  <si>
    <t>$0.449 hourly</t>
  </si>
  <si>
    <t>$1.333 hourly</t>
  </si>
  <si>
    <t>$0.861 hourly</t>
  </si>
  <si>
    <t>$2.353 hourly</t>
  </si>
  <si>
    <t>$1.881 hourly</t>
  </si>
  <si>
    <t>$0.02 hourly</t>
  </si>
  <si>
    <t>$0.213 hourly</t>
  </si>
  <si>
    <t>M5N 16xlarge</t>
  </si>
  <si>
    <t>m5n.16xlarge</t>
  </si>
  <si>
    <t>256.0 GiB</t>
  </si>
  <si>
    <t>64 vCPUs</t>
  </si>
  <si>
    <t>75 Gigabit</t>
  </si>
  <si>
    <t>13600.0 Mbps</t>
  </si>
  <si>
    <t>1700.0 Mbps</t>
  </si>
  <si>
    <t>60000.0 IOPS</t>
  </si>
  <si>
    <t>$3.808000 hourly</t>
  </si>
  <si>
    <t>$2.399000 hourly</t>
  </si>
  <si>
    <t>$3.938 hourly</t>
  </si>
  <si>
    <t>$2.529 hourly</t>
  </si>
  <si>
    <t>$6.752000 hourly</t>
  </si>
  <si>
    <t>$5.343000 hourly</t>
  </si>
  <si>
    <t>$7.834 hourly</t>
  </si>
  <si>
    <t>$6.425 hourly</t>
  </si>
  <si>
    <t>$14.432 hourly</t>
  </si>
  <si>
    <t>$13.023 hourly</t>
  </si>
  <si>
    <t>$30.752 hourly</t>
  </si>
  <si>
    <t>$29.343 hourly</t>
  </si>
  <si>
    <t>$4.89 hourly</t>
  </si>
  <si>
    <t>$3.481 hourly</t>
  </si>
  <si>
    <t>$11.488 hourly</t>
  </si>
  <si>
    <t>$10.079 hourly</t>
  </si>
  <si>
    <t>$27.808 hourly</t>
  </si>
  <si>
    <t>$26.399 hourly</t>
  </si>
  <si>
    <t>T2 Micro</t>
  </si>
  <si>
    <t>t2.micro</t>
  </si>
  <si>
    <t>1.0 GiB</t>
  </si>
  <si>
    <t>Burstable</t>
  </si>
  <si>
    <t>Intel Xeon Family</t>
  </si>
  <si>
    <t>Up to 3.3 GHz</t>
  </si>
  <si>
    <t>32/64-bit</t>
  </si>
  <si>
    <t>Low to Moderate</t>
  </si>
  <si>
    <t>0 Mbps</t>
  </si>
  <si>
    <t>0 IOPS</t>
  </si>
  <si>
    <t>$0.011600 hourly</t>
  </si>
  <si>
    <t>$0.007200 hourly</t>
  </si>
  <si>
    <t>$0.0716 hourly</t>
  </si>
  <si>
    <t>$0.0672 hourly</t>
  </si>
  <si>
    <t>$0.0216 hourly</t>
  </si>
  <si>
    <t>$0.0162 hourly</t>
  </si>
  <si>
    <t>$0.016200 hourly</t>
  </si>
  <si>
    <t>$0.011800 hourly</t>
  </si>
  <si>
    <t>$0.068 hourly</t>
  </si>
  <si>
    <t>$0.047 hourly</t>
  </si>
  <si>
    <t>$0.0792 hourly</t>
  </si>
  <si>
    <t>$0.0748 hourly</t>
  </si>
  <si>
    <t>D2 Eight Extra Large</t>
  </si>
  <si>
    <t>d2.8xlarge</t>
  </si>
  <si>
    <t>244.0 GiB</t>
  </si>
  <si>
    <t>116 units</t>
  </si>
  <si>
    <t>36 vCPUs</t>
  </si>
  <si>
    <t>3.222 units</t>
  </si>
  <si>
    <t>Intel Xeon E5-2676 v3 (Haswell)</t>
  </si>
  <si>
    <t>2.4 GHz</t>
  </si>
  <si>
    <t>10 Gigabit</t>
  </si>
  <si>
    <t>4000.0 Mbps</t>
  </si>
  <si>
    <t>32000.0 IOPS</t>
  </si>
  <si>
    <t>$5.520000 hourly</t>
  </si>
  <si>
    <t>$3.216000 hourly</t>
  </si>
  <si>
    <t>$5.65 hourly</t>
  </si>
  <si>
    <t>$3.346 hourly</t>
  </si>
  <si>
    <t>$5.62 hourly</t>
  </si>
  <si>
    <t>$3.253 hourly</t>
  </si>
  <si>
    <t>$6.198000 hourly</t>
  </si>
  <si>
    <t>$3.300000 hourly</t>
  </si>
  <si>
    <t>$20.676 hourly</t>
  </si>
  <si>
    <t>$18.375 hourly</t>
  </si>
  <si>
    <t>$19.02 hourly</t>
  </si>
  <si>
    <t>$16.398 hourly</t>
  </si>
  <si>
    <t>$0.00 hourly</t>
  </si>
  <si>
    <t>$0.270 hourly</t>
  </si>
  <si>
    <t>INF1 Extra Large</t>
  </si>
  <si>
    <t>inf1.xlarge</t>
  </si>
  <si>
    <t>8.0 GiB</t>
  </si>
  <si>
    <t>Intel Xeon Platinum 8275CL (Cascade Lake)</t>
  </si>
  <si>
    <t>20000.0 IOPS</t>
  </si>
  <si>
    <t>$0.368000 hourly</t>
  </si>
  <si>
    <t>$0.232000 hourly</t>
  </si>
  <si>
    <t>$0.428 hourly</t>
  </si>
  <si>
    <t>$0.292 hourly</t>
  </si>
  <si>
    <t>$0.493 hourly</t>
  </si>
  <si>
    <t>$0.282 hourly</t>
  </si>
  <si>
    <t>$0.436 hourly</t>
  </si>
  <si>
    <t>$0.299 hourly</t>
  </si>
  <si>
    <t>$0.848 hourly</t>
  </si>
  <si>
    <t>$0.712 hourly</t>
  </si>
  <si>
    <t>$1.868 hourly</t>
  </si>
  <si>
    <t>$1.732 hourly</t>
  </si>
  <si>
    <t>R6GD 16xlarge</t>
  </si>
  <si>
    <t>r6gd.16xlarge</t>
  </si>
  <si>
    <t>512.0 GiB</t>
  </si>
  <si>
    <t>AWS Graviton2 Processor</t>
  </si>
  <si>
    <t>25 Gigabit</t>
  </si>
  <si>
    <t>19000.0 Mbps</t>
  </si>
  <si>
    <t>2375.0 Mbps</t>
  </si>
  <si>
    <t>80000.0 IOPS</t>
  </si>
  <si>
    <t>$3.686400 hourly</t>
  </si>
  <si>
    <t>$2.322400 hourly</t>
  </si>
  <si>
    <t>$3.8164 hourly</t>
  </si>
  <si>
    <t>$2.4524 hourly</t>
  </si>
  <si>
    <t>$3.8364 hourly</t>
  </si>
  <si>
    <t>$2.3824 hourly</t>
  </si>
  <si>
    <t>X1E 16xlarge</t>
  </si>
  <si>
    <t>x1e.16xlarge</t>
  </si>
  <si>
    <t>1952.0 GiB</t>
  </si>
  <si>
    <t>179 units</t>
  </si>
  <si>
    <t>2.797 units</t>
  </si>
  <si>
    <t>High Frequency Intel Xeon E7-8880 v3 (Haswell)</t>
  </si>
  <si>
    <t>2.3 GHz</t>
  </si>
  <si>
    <t>7000.0 Mbps</t>
  </si>
  <si>
    <t>875.0 Mbps</t>
  </si>
  <si>
    <t>$13.344000 hourly</t>
  </si>
  <si>
    <t>$8.223000 hourly</t>
  </si>
  <si>
    <t>$13.474 hourly</t>
  </si>
  <si>
    <t>$8.353 hourly</t>
  </si>
  <si>
    <t>$13.444 hourly</t>
  </si>
  <si>
    <t>$8.256 hourly</t>
  </si>
  <si>
    <t>$16.288000 hourly</t>
  </si>
  <si>
    <t>$11.167000 hourly</t>
  </si>
  <si>
    <t>$17.37 hourly</t>
  </si>
  <si>
    <t>$12.249 hourly</t>
  </si>
  <si>
    <t>$23.968 hourly</t>
  </si>
  <si>
    <t>$18.847 hourly</t>
  </si>
  <si>
    <t>$40.288 hourly</t>
  </si>
  <si>
    <t>$35.167 hourly</t>
  </si>
  <si>
    <t>$14.426 hourly</t>
  </si>
  <si>
    <t>$9.305 hourly</t>
  </si>
  <si>
    <t>$21.024 hourly</t>
  </si>
  <si>
    <t>$15.903 hourly</t>
  </si>
  <si>
    <t>$37.344 hourly</t>
  </si>
  <si>
    <t>$32.223 hourly</t>
  </si>
  <si>
    <t>R5N 24xlarge</t>
  </si>
  <si>
    <t>r5n.24xlarge</t>
  </si>
  <si>
    <t>768.0 GiB</t>
  </si>
  <si>
    <t>96 vCPUs</t>
  </si>
  <si>
    <t>100 Gigabit</t>
  </si>
  <si>
    <t>$7.152000 hourly</t>
  </si>
  <si>
    <t>$4.506000 hourly</t>
  </si>
  <si>
    <t>$7.282 hourly</t>
  </si>
  <si>
    <t>$4.636 hourly</t>
  </si>
  <si>
    <t>$11.568000 hourly</t>
  </si>
  <si>
    <t>$8.922000 hourly</t>
  </si>
  <si>
    <t>$13.19 hourly</t>
  </si>
  <si>
    <t>$10.544 hourly</t>
  </si>
  <si>
    <t>$23.088 hourly</t>
  </si>
  <si>
    <t>$20.442 hourly</t>
  </si>
  <si>
    <t>$47.568 hourly</t>
  </si>
  <si>
    <t>$44.922 hourly</t>
  </si>
  <si>
    <t>$8.774 hourly</t>
  </si>
  <si>
    <t>$6.128 hourly</t>
  </si>
  <si>
    <t>$18.672 hourly</t>
  </si>
  <si>
    <t>$16.026 hourly</t>
  </si>
  <si>
    <t>$43.152 hourly</t>
  </si>
  <si>
    <t>$40.506 hourly</t>
  </si>
  <si>
    <t>I2 Eight Extra Large</t>
  </si>
  <si>
    <t>i2.8xlarge</t>
  </si>
  <si>
    <t>104 units</t>
  </si>
  <si>
    <t>32 vCPUs</t>
  </si>
  <si>
    <t>3.25 units</t>
  </si>
  <si>
    <t>$6.820000 hourly</t>
  </si>
  <si>
    <t>$3.392000 hourly</t>
  </si>
  <si>
    <t>$6.95 hourly</t>
  </si>
  <si>
    <t>$3.522 hourly</t>
  </si>
  <si>
    <t>$6.92 hourly</t>
  </si>
  <si>
    <t>$3.428 hourly</t>
  </si>
  <si>
    <t>$7.782000 hourly</t>
  </si>
  <si>
    <t>$4.521000 hourly</t>
  </si>
  <si>
    <t>$7.942 hourly</t>
  </si>
  <si>
    <t>$4.623 hourly</t>
  </si>
  <si>
    <t>$9.836 hourly</t>
  </si>
  <si>
    <t>$6.142 hourly</t>
  </si>
  <si>
    <t>$20.292 hourly</t>
  </si>
  <si>
    <t>$16.87 hourly</t>
  </si>
  <si>
    <t>$7.365 hourly</t>
  </si>
  <si>
    <t>$3.588 hourly</t>
  </si>
  <si>
    <t>$10.664 hourly</t>
  </si>
  <si>
    <t>$6.888 hourly</t>
  </si>
  <si>
    <t>$18.824 hourly</t>
  </si>
  <si>
    <t>$15.048 hourly</t>
  </si>
  <si>
    <t>R5A Eight Extra Large</t>
  </si>
  <si>
    <t>r5a.8xlarge</t>
  </si>
  <si>
    <t>$1.808000 hourly</t>
  </si>
  <si>
    <t>$1.139000 hourly</t>
  </si>
  <si>
    <t>$1.938 hourly</t>
  </si>
  <si>
    <t>$1.269 hourly</t>
  </si>
  <si>
    <t>$1.958 hourly</t>
  </si>
  <si>
    <t>$1.199 hourly</t>
  </si>
  <si>
    <t>$3.280000 hourly</t>
  </si>
  <si>
    <t>$2.611000 hourly</t>
  </si>
  <si>
    <t>$3.821 hourly</t>
  </si>
  <si>
    <t>$3.152 hourly</t>
  </si>
  <si>
    <t>$7.12 hourly</t>
  </si>
  <si>
    <t>$6.451 hourly</t>
  </si>
  <si>
    <t>$15.28 hourly</t>
  </si>
  <si>
    <t>$14.611 hourly</t>
  </si>
  <si>
    <t>$2.349 hourly</t>
  </si>
  <si>
    <t>$1.68 hourly</t>
  </si>
  <si>
    <t>$5.648 hourly</t>
  </si>
  <si>
    <t>$4.979 hourly</t>
  </si>
  <si>
    <t>$13.808 hourly</t>
  </si>
  <si>
    <t>$13.139 hourly</t>
  </si>
  <si>
    <t>R6G Medium</t>
  </si>
  <si>
    <t>r6g.medium</t>
  </si>
  <si>
    <t>1 vCPUs</t>
  </si>
  <si>
    <t>$0.050400 hourly</t>
  </si>
  <si>
    <t>$0.031800 hourly</t>
  </si>
  <si>
    <t>$0.1104 hourly</t>
  </si>
  <si>
    <t>$0.0918 hourly</t>
  </si>
  <si>
    <t>$0.0814 hourly</t>
  </si>
  <si>
    <t>$0.0448 hourly</t>
  </si>
  <si>
    <t>R6G 12xlarge</t>
  </si>
  <si>
    <t>r6g.12xlarge</t>
  </si>
  <si>
    <t>20 Gigabit</t>
  </si>
  <si>
    <t>14250.0 Mbps</t>
  </si>
  <si>
    <t>1781.25 Mbps</t>
  </si>
  <si>
    <t>50000.0 IOPS</t>
  </si>
  <si>
    <t>$2.419200 hourly</t>
  </si>
  <si>
    <t>$1.524100 hourly</t>
  </si>
  <si>
    <t>$2.5492 hourly</t>
  </si>
  <si>
    <t>$1.6541 hourly</t>
  </si>
  <si>
    <t>$2.5692 hourly</t>
  </si>
  <si>
    <t>$1.5841 hourly</t>
  </si>
  <si>
    <t>A1 Metal</t>
  </si>
  <si>
    <t>a1.metal</t>
  </si>
  <si>
    <t>16 vCPUs</t>
  </si>
  <si>
    <t>AWS Graviton Processor</t>
  </si>
  <si>
    <t>3500.0 Mbps</t>
  </si>
  <si>
    <t>437.5 Mbps</t>
  </si>
  <si>
    <t>$0.408000 hourly</t>
  </si>
  <si>
    <t>$0.257000 hourly</t>
  </si>
  <si>
    <t>$0.538 hourly</t>
  </si>
  <si>
    <t>$0.558 hourly</t>
  </si>
  <si>
    <t>$0.317 hourly</t>
  </si>
  <si>
    <t>T4G Micro</t>
  </si>
  <si>
    <t>t4g.micro</t>
  </si>
  <si>
    <t>Up to 5 Gigabit</t>
  </si>
  <si>
    <t>2606.0 Mbps</t>
  </si>
  <si>
    <t>325.75 Mbps</t>
  </si>
  <si>
    <t>11800.0 IOPS</t>
  </si>
  <si>
    <t>$0.008400 hourly</t>
  </si>
  <si>
    <t>$0.005300 hourly</t>
  </si>
  <si>
    <t>$0.0684 hourly</t>
  </si>
  <si>
    <t>$0.0653 hourly</t>
  </si>
  <si>
    <t>$0.0084 hourly</t>
  </si>
  <si>
    <t>$0.0093 hourly</t>
  </si>
  <si>
    <t>R5B Large</t>
  </si>
  <si>
    <t>r5b.large</t>
  </si>
  <si>
    <t>2 vCPUs</t>
  </si>
  <si>
    <t>$0.149000 hourly</t>
  </si>
  <si>
    <t>$0.093870 hourly</t>
  </si>
  <si>
    <t>$0.209 hourly</t>
  </si>
  <si>
    <t>$0.15387 hourly</t>
  </si>
  <si>
    <t>$0.212 hourly</t>
  </si>
  <si>
    <t>$0.11887 hourly</t>
  </si>
  <si>
    <t>$0.241000 hourly</t>
  </si>
  <si>
    <t>$0.185870 hourly</t>
  </si>
  <si>
    <t>$0.3086 hourly</t>
  </si>
  <si>
    <t>$0.25347 hourly</t>
  </si>
  <si>
    <t>$0.721 hourly</t>
  </si>
  <si>
    <t>$0.66587 hourly</t>
  </si>
  <si>
    <t>$1.741 hourly</t>
  </si>
  <si>
    <t>$1.68587 hourly</t>
  </si>
  <si>
    <t>$0.2166 hourly</t>
  </si>
  <si>
    <t>$0.16147 hourly</t>
  </si>
  <si>
    <t>$0.629 hourly</t>
  </si>
  <si>
    <t>$0.57387 hourly</t>
  </si>
  <si>
    <t>$1.649 hourly</t>
  </si>
  <si>
    <t>$1.59387 hourly</t>
  </si>
  <si>
    <t>I2 Double Extra Large</t>
  </si>
  <si>
    <t>i2.2xlarge</t>
  </si>
  <si>
    <t>61.0 GiB</t>
  </si>
  <si>
    <t>27 units</t>
  </si>
  <si>
    <t>3.375 units</t>
  </si>
  <si>
    <t>High</t>
  </si>
  <si>
    <t>1000.0 Mbps</t>
  </si>
  <si>
    <t>125.0 Mbps</t>
  </si>
  <si>
    <t>8000.0 IOPS</t>
  </si>
  <si>
    <t>$1.705000 hourly</t>
  </si>
  <si>
    <t>$0.848000 hourly</t>
  </si>
  <si>
    <t>$1.835 hourly</t>
  </si>
  <si>
    <t>$0.978 hourly</t>
  </si>
  <si>
    <t>$1.805 hourly</t>
  </si>
  <si>
    <t>$0.884 hourly</t>
  </si>
  <si>
    <t>$1.946000 hourly</t>
  </si>
  <si>
    <t>$1.131000 hourly</t>
  </si>
  <si>
    <t>$1.986 hourly</t>
  </si>
  <si>
    <t>$1.155 hourly</t>
  </si>
  <si>
    <t>$2.459 hourly</t>
  </si>
  <si>
    <t>$1.536 hourly</t>
  </si>
  <si>
    <t>$5.073 hourly</t>
  </si>
  <si>
    <t>$4.218 hourly</t>
  </si>
  <si>
    <t>$1.841 hourly</t>
  </si>
  <si>
    <t>$0.897 hourly</t>
  </si>
  <si>
    <t>$2.666 hourly</t>
  </si>
  <si>
    <t>$1.722 hourly</t>
  </si>
  <si>
    <t>$4.706 hourly</t>
  </si>
  <si>
    <t>$3.762 hourly</t>
  </si>
  <si>
    <t>$0.05 hourly</t>
  </si>
  <si>
    <t>M5A Extra Large</t>
  </si>
  <si>
    <t>m5a.xlarge</t>
  </si>
  <si>
    <t>$0.172000 hourly</t>
  </si>
  <si>
    <t>$0.108000 hourly</t>
  </si>
  <si>
    <t>$0.232 hourly</t>
  </si>
  <si>
    <t>$0.168 hourly</t>
  </si>
  <si>
    <t>$0.297 hourly</t>
  </si>
  <si>
    <t>$0.158 hourly</t>
  </si>
  <si>
    <t>$0.356000 hourly</t>
  </si>
  <si>
    <t>$0.292000 hourly</t>
  </si>
  <si>
    <t>$0.424 hourly</t>
  </si>
  <si>
    <t>$0.36 hourly</t>
  </si>
  <si>
    <t>$0.836 hourly</t>
  </si>
  <si>
    <t>$0.772 hourly</t>
  </si>
  <si>
    <t>$1.856 hourly</t>
  </si>
  <si>
    <t>$1.792 hourly</t>
  </si>
  <si>
    <t>$0.24 hourly</t>
  </si>
  <si>
    <t>$0.176 hourly</t>
  </si>
  <si>
    <t>$0.652 hourly</t>
  </si>
  <si>
    <t>$0.588 hourly</t>
  </si>
  <si>
    <t>$1.608 hourly</t>
  </si>
  <si>
    <t>$0.043 hourly</t>
  </si>
  <si>
    <t>P3 Double Extra Large</t>
  </si>
  <si>
    <t>p3.2xlarge</t>
  </si>
  <si>
    <t>31 units</t>
  </si>
  <si>
    <t>NVIDIA Tesla V100</t>
  </si>
  <si>
    <t>16 GiB</t>
  </si>
  <si>
    <t>3.875 units</t>
  </si>
  <si>
    <t>Intel Xeon E5-2686 v4 (Broadwell)</t>
  </si>
  <si>
    <t>1750.0 Mbps</t>
  </si>
  <si>
    <t>218.75 Mbps</t>
  </si>
  <si>
    <t>10000.0 IOPS</t>
  </si>
  <si>
    <t>$3.060000 hourly</t>
  </si>
  <si>
    <t>$2.088000 hourly</t>
  </si>
  <si>
    <t>$3.19 hourly</t>
  </si>
  <si>
    <t>$2.218 hourly</t>
  </si>
  <si>
    <t>$3.16 hourly</t>
  </si>
  <si>
    <t>$2.121 hourly</t>
  </si>
  <si>
    <t>$3.428000 hourly</t>
  </si>
  <si>
    <t>$2.456000 hourly</t>
  </si>
  <si>
    <t>C6GN Eight Extra Large</t>
  </si>
  <si>
    <t>c6gn.8xlarge</t>
  </si>
  <si>
    <t>64.0 GiB</t>
  </si>
  <si>
    <t>$1.382400 hourly</t>
  </si>
  <si>
    <t>$0.872510 hourly</t>
  </si>
  <si>
    <t>$1.5124 hourly</t>
  </si>
  <si>
    <t>$1.00251 hourly</t>
  </si>
  <si>
    <t>$1.5324 hourly</t>
  </si>
  <si>
    <t>$0.93251 hourly</t>
  </si>
  <si>
    <t>C6G Double Extra Large</t>
  </si>
  <si>
    <t>c6g.2xlarge</t>
  </si>
  <si>
    <t>$0.171400 hourly</t>
  </si>
  <si>
    <t>$0.3014 hourly</t>
  </si>
  <si>
    <t>$0.422 hourly</t>
  </si>
  <si>
    <t>$0.2314 hourly</t>
  </si>
  <si>
    <t>T2 Double Extra Large</t>
  </si>
  <si>
    <t>t2.2xlarge</t>
  </si>
  <si>
    <t>$0.371200 hourly</t>
  </si>
  <si>
    <t>$0.230000 hourly</t>
  </si>
  <si>
    <t>$0.5012 hourly</t>
  </si>
  <si>
    <t>$0.4712 hourly</t>
  </si>
  <si>
    <t>$0.263 hourly</t>
  </si>
  <si>
    <t>$0.433200 hourly</t>
  </si>
  <si>
    <t>$0.5742 hourly</t>
  </si>
  <si>
    <t>$0.433 hourly</t>
  </si>
  <si>
    <t>$3.4332 hourly</t>
  </si>
  <si>
    <t>$3.292 hourly</t>
  </si>
  <si>
    <t>$0.5064 hourly</t>
  </si>
  <si>
    <t>$0.3652 hourly</t>
  </si>
  <si>
    <t>$3.3712 hourly</t>
  </si>
  <si>
    <t>$3.23 hourly</t>
  </si>
  <si>
    <t>H1 Eight Extra Large</t>
  </si>
  <si>
    <t>h1.8xlarge</t>
  </si>
  <si>
    <t>128.0 GiB</t>
  </si>
  <si>
    <t>97 units</t>
  </si>
  <si>
    <t>3.031 units</t>
  </si>
  <si>
    <t>$1.872000 hourly</t>
  </si>
  <si>
    <t>$1.272000 hourly</t>
  </si>
  <si>
    <t>$2.002 hourly</t>
  </si>
  <si>
    <t>$1.402 hourly</t>
  </si>
  <si>
    <t>$1.972 hourly</t>
  </si>
  <si>
    <t>$1.305 hourly</t>
  </si>
  <si>
    <t>$3.344000 hourly</t>
  </si>
  <si>
    <t>$2.744000 hourly</t>
  </si>
  <si>
    <t>$3.885 hourly</t>
  </si>
  <si>
    <t>$3.285 hourly</t>
  </si>
  <si>
    <t>$7.184 hourly</t>
  </si>
  <si>
    <t>$6.584 hourly</t>
  </si>
  <si>
    <t>$15.344 hourly</t>
  </si>
  <si>
    <t>$14.744 hourly</t>
  </si>
  <si>
    <t>$2.413 hourly</t>
  </si>
  <si>
    <t>$1.813 hourly</t>
  </si>
  <si>
    <t>$5.712 hourly</t>
  </si>
  <si>
    <t>$5.112 hourly</t>
  </si>
  <si>
    <t>$13.872 hourly</t>
  </si>
  <si>
    <t>$13.272 hourly</t>
  </si>
  <si>
    <t>R4 High-Memory Eight Extra Large</t>
  </si>
  <si>
    <t>r4.8xlarge</t>
  </si>
  <si>
    <t>37500.0 IOPS</t>
  </si>
  <si>
    <t>$2.128000 hourly</t>
  </si>
  <si>
    <t>$1.344000 hourly</t>
  </si>
  <si>
    <t>$2.258 hourly</t>
  </si>
  <si>
    <t>$1.474 hourly</t>
  </si>
  <si>
    <t>$2.228 hourly</t>
  </si>
  <si>
    <t>$1.377 hourly</t>
  </si>
  <si>
    <t>$3.600000 hourly</t>
  </si>
  <si>
    <t>$2.816000 hourly</t>
  </si>
  <si>
    <t>$4.164 hourly</t>
  </si>
  <si>
    <t>$3.38 hourly</t>
  </si>
  <si>
    <t>$7.44 hourly</t>
  </si>
  <si>
    <t>$6.656 hourly</t>
  </si>
  <si>
    <t>$15.6 hourly</t>
  </si>
  <si>
    <t>$14.816 hourly</t>
  </si>
  <si>
    <t>$2.6688 hourly</t>
  </si>
  <si>
    <t>$1.8848 hourly</t>
  </si>
  <si>
    <t>$5.968 hourly</t>
  </si>
  <si>
    <t>$5.184 hourly</t>
  </si>
  <si>
    <t>$14.128 hourly</t>
  </si>
  <si>
    <t>$13.344 hourly</t>
  </si>
  <si>
    <t>T2 Large</t>
  </si>
  <si>
    <t>t2.large</t>
  </si>
  <si>
    <t>$0.092800 hourly</t>
  </si>
  <si>
    <t>$0.057500 hourly</t>
  </si>
  <si>
    <t>$0.1528 hourly</t>
  </si>
  <si>
    <t>$0.1175 hourly</t>
  </si>
  <si>
    <t>$0.1928 hourly</t>
  </si>
  <si>
    <t>$0.0905 hourly</t>
  </si>
  <si>
    <t>$0.120800 hourly</t>
  </si>
  <si>
    <t>$0.085500 hourly</t>
  </si>
  <si>
    <t>$0.1918 hourly</t>
  </si>
  <si>
    <t>$0.1565 hourly</t>
  </si>
  <si>
    <t>$0.1604 hourly</t>
  </si>
  <si>
    <t>$0.1251 hourly</t>
  </si>
  <si>
    <t>X1 Extra High-Memory 16xlarge</t>
  </si>
  <si>
    <t>x1.16xlarge</t>
  </si>
  <si>
    <t>976.0 GiB</t>
  </si>
  <si>
    <t>174.5 units</t>
  </si>
  <si>
    <t>2.727 units</t>
  </si>
  <si>
    <t>$6.669000 hourly</t>
  </si>
  <si>
    <t>$4.110000 hourly</t>
  </si>
  <si>
    <t>$6.799 hourly</t>
  </si>
  <si>
    <t>$4.24 hourly</t>
  </si>
  <si>
    <t>$6.769 hourly</t>
  </si>
  <si>
    <t>$4.143 hourly</t>
  </si>
  <si>
    <t>$9.613000 hourly</t>
  </si>
  <si>
    <t>$7.054000 hourly</t>
  </si>
  <si>
    <t>$10.94 hourly</t>
  </si>
  <si>
    <t>$8.136 hourly</t>
  </si>
  <si>
    <t>$17.293 hourly</t>
  </si>
  <si>
    <t>$14.734 hourly</t>
  </si>
  <si>
    <t>$33.613 hourly</t>
  </si>
  <si>
    <t>$31.054 hourly</t>
  </si>
  <si>
    <t>$7.751 hourly</t>
  </si>
  <si>
    <t>$5.191 hourly</t>
  </si>
  <si>
    <t>$14.349 hourly</t>
  </si>
  <si>
    <t>$11.79 hourly</t>
  </si>
  <si>
    <t>$30.669 hourly</t>
  </si>
  <si>
    <t>$28.11 hourly</t>
  </si>
  <si>
    <t>M5A 16xlarge</t>
  </si>
  <si>
    <t>m5a.16xlarge</t>
  </si>
  <si>
    <t>12 Gigabit</t>
  </si>
  <si>
    <t>$2.752000 hourly</t>
  </si>
  <si>
    <t>$1.734000 hourly</t>
  </si>
  <si>
    <t>$2.882 hourly</t>
  </si>
  <si>
    <t>$1.864 hourly</t>
  </si>
  <si>
    <t>$2.902 hourly</t>
  </si>
  <si>
    <t>$1.794 hourly</t>
  </si>
  <si>
    <t>$5.696000 hourly</t>
  </si>
  <si>
    <t>$4.678000 hourly</t>
  </si>
  <si>
    <t>$6.778 hourly</t>
  </si>
  <si>
    <t>$5.759 hourly</t>
  </si>
  <si>
    <t>$13.376 hourly</t>
  </si>
  <si>
    <t>$12.358 hourly</t>
  </si>
  <si>
    <t>$29.696 hourly</t>
  </si>
  <si>
    <t>$28.678 hourly</t>
  </si>
  <si>
    <t>$3.834 hourly</t>
  </si>
  <si>
    <t>$2.815 hourly</t>
  </si>
  <si>
    <t>$10.432 hourly</t>
  </si>
  <si>
    <t>$9.414 hourly</t>
  </si>
  <si>
    <t>$26.752 hourly</t>
  </si>
  <si>
    <t>$25.734 hourly</t>
  </si>
  <si>
    <t>R5A Large</t>
  </si>
  <si>
    <t>r5a.large</t>
  </si>
  <si>
    <t>$0.113000 hourly</t>
  </si>
  <si>
    <t>$0.071000 hourly</t>
  </si>
  <si>
    <t>$0.173 hourly</t>
  </si>
  <si>
    <t>$0.131 hourly</t>
  </si>
  <si>
    <t>$0.096 hourly</t>
  </si>
  <si>
    <t>$0.205000 hourly</t>
  </si>
  <si>
    <t>$0.163000 hourly</t>
  </si>
  <si>
    <t>$0.273 hourly</t>
  </si>
  <si>
    <t>$0.685 hourly</t>
  </si>
  <si>
    <t>$0.643 hourly</t>
  </si>
  <si>
    <t>$0.181 hourly</t>
  </si>
  <si>
    <t>$0.139 hourly</t>
  </si>
  <si>
    <t>$0.593 hourly</t>
  </si>
  <si>
    <t>$0.551 hourly</t>
  </si>
  <si>
    <t>C3 High-CPU Large</t>
  </si>
  <si>
    <t>c3.large</t>
  </si>
  <si>
    <t>3.75 GiB</t>
  </si>
  <si>
    <t>7 units</t>
  </si>
  <si>
    <t>Intel Xeon E5-2680 v2 (Ivy Bridge)</t>
  </si>
  <si>
    <t>2.8 GHz</t>
  </si>
  <si>
    <t>HVM, PV</t>
  </si>
  <si>
    <t>$0.105000 hourly</t>
  </si>
  <si>
    <t>$0.073000 hourly</t>
  </si>
  <si>
    <t>$0.165 hourly</t>
  </si>
  <si>
    <t>$0.133 hourly</t>
  </si>
  <si>
    <t>$0.205 hourly</t>
  </si>
  <si>
    <t>$0.109 hourly</t>
  </si>
  <si>
    <t>$0.271 hourly</t>
  </si>
  <si>
    <t>$0.192 hourly</t>
  </si>
  <si>
    <t>$0.561 hourly</t>
  </si>
  <si>
    <t>$0.406 hourly</t>
  </si>
  <si>
    <t>$0.134 hourly</t>
  </si>
  <si>
    <t>$0.585 hourly</t>
  </si>
  <si>
    <t>$0.546 hourly</t>
  </si>
  <si>
    <t>C6GD Medium</t>
  </si>
  <si>
    <t>c6gd.medium</t>
  </si>
  <si>
    <t>2.0 GiB</t>
  </si>
  <si>
    <t>$0.038400 hourly</t>
  </si>
  <si>
    <t>$0.024200 hourly</t>
  </si>
  <si>
    <t>$0.0984 hourly</t>
  </si>
  <si>
    <t>$0.0842 hourly</t>
  </si>
  <si>
    <t>$0.0694 hourly</t>
  </si>
  <si>
    <t>$0.0372 hourly</t>
  </si>
  <si>
    <t>INF1 24xlarge</t>
  </si>
  <si>
    <t>inf1.24xlarge</t>
  </si>
  <si>
    <t>192.0 GiB</t>
  </si>
  <si>
    <t>$7.615000 hourly</t>
  </si>
  <si>
    <t>$4.797000 hourly</t>
  </si>
  <si>
    <t>$7.745 hourly</t>
  </si>
  <si>
    <t>$4.927 hourly</t>
  </si>
  <si>
    <t>$7.765 hourly</t>
  </si>
  <si>
    <t>$4.857 hourly</t>
  </si>
  <si>
    <t>$9.237 hourly</t>
  </si>
  <si>
    <t>$6.42 hourly</t>
  </si>
  <si>
    <t>$19.135 hourly</t>
  </si>
  <si>
    <t>$16.317 hourly</t>
  </si>
  <si>
    <t>$43.615 hourly</t>
  </si>
  <si>
    <t>$40.797 hourly</t>
  </si>
  <si>
    <t>R5A 24xlarge</t>
  </si>
  <si>
    <t>r5a.24xlarge</t>
  </si>
  <si>
    <t>13570.0 Mbps</t>
  </si>
  <si>
    <t>1696.25 Mbps</t>
  </si>
  <si>
    <t>$5.424000 hourly</t>
  </si>
  <si>
    <t>$3.417000 hourly</t>
  </si>
  <si>
    <t>$5.554 hourly</t>
  </si>
  <si>
    <t>$3.547 hourly</t>
  </si>
  <si>
    <t>$5.574 hourly</t>
  </si>
  <si>
    <t>$3.477 hourly</t>
  </si>
  <si>
    <t>$9.840000 hourly</t>
  </si>
  <si>
    <t>$7.833000 hourly</t>
  </si>
  <si>
    <t>$11.462 hourly</t>
  </si>
  <si>
    <t>$9.456 hourly</t>
  </si>
  <si>
    <t>$21.36 hourly</t>
  </si>
  <si>
    <t>$19.353 hourly</t>
  </si>
  <si>
    <t>$45.84 hourly</t>
  </si>
  <si>
    <t>$43.833 hourly</t>
  </si>
  <si>
    <t>$7.046 hourly</t>
  </si>
  <si>
    <t>$5.04 hourly</t>
  </si>
  <si>
    <t>$16.944 hourly</t>
  </si>
  <si>
    <t>$14.937 hourly</t>
  </si>
  <si>
    <t>$41.424 hourly</t>
  </si>
  <si>
    <t>$39.417 hourly</t>
  </si>
  <si>
    <t>G3 16xlarge</t>
  </si>
  <si>
    <t>g3.16xlarge</t>
  </si>
  <si>
    <t>488.0 GiB</t>
  </si>
  <si>
    <t>201 units</t>
  </si>
  <si>
    <t>NVIDIA Tesla M60</t>
  </si>
  <si>
    <t>32 GiB</t>
  </si>
  <si>
    <t>3.141 units</t>
  </si>
  <si>
    <t>14000.0 Mbps</t>
  </si>
  <si>
    <t>$4.560000 hourly</t>
  </si>
  <si>
    <t>$3.112200 hourly</t>
  </si>
  <si>
    <t>$4.69 hourly</t>
  </si>
  <si>
    <t>$3.2422 hourly</t>
  </si>
  <si>
    <t>$4.66 hourly</t>
  </si>
  <si>
    <t>$3.1452 hourly</t>
  </si>
  <si>
    <t>$7.504000 hourly</t>
  </si>
  <si>
    <t>$6.056200 hourly</t>
  </si>
  <si>
    <t>A1 Double Extra Large</t>
  </si>
  <si>
    <t>a1.2xlarge</t>
  </si>
  <si>
    <t>$0.204000 hourly</t>
  </si>
  <si>
    <t>$0.128500 hourly</t>
  </si>
  <si>
    <t>$0.334 hourly</t>
  </si>
  <si>
    <t>$0.2585 hourly</t>
  </si>
  <si>
    <t>$0.354 hourly</t>
  </si>
  <si>
    <t>$0.1885 hourly</t>
  </si>
  <si>
    <t>C4 High-CPU Extra Large</t>
  </si>
  <si>
    <t>c4.xlarge</t>
  </si>
  <si>
    <t>7.5 GiB</t>
  </si>
  <si>
    <t>16 units</t>
  </si>
  <si>
    <t>4 units</t>
  </si>
  <si>
    <t>Intel Xeon E5-2666 v3 (Haswell)</t>
  </si>
  <si>
    <t>2.9 GHz</t>
  </si>
  <si>
    <t>750.0 Mbps</t>
  </si>
  <si>
    <t>93.75 Mbps</t>
  </si>
  <si>
    <t>6000.0 IOPS</t>
  </si>
  <si>
    <t>$0.199000 hourly</t>
  </si>
  <si>
    <t>$0.126000 hourly</t>
  </si>
  <si>
    <t>$0.259 hourly</t>
  </si>
  <si>
    <t>$0.186 hourly</t>
  </si>
  <si>
    <t>$0.159 hourly</t>
  </si>
  <si>
    <t>$0.383000 hourly</t>
  </si>
  <si>
    <t>$0.310000 hourly</t>
  </si>
  <si>
    <t>$0.624 hourly</t>
  </si>
  <si>
    <t>$0.381 hourly</t>
  </si>
  <si>
    <t>$1.51 hourly</t>
  </si>
  <si>
    <t>$1.27 hourly</t>
  </si>
  <si>
    <t>$1.883 hourly</t>
  </si>
  <si>
    <t>$1.81 hourly</t>
  </si>
  <si>
    <t>$0.268 hourly</t>
  </si>
  <si>
    <t>$0.194 hourly</t>
  </si>
  <si>
    <t>$0.68 hourly</t>
  </si>
  <si>
    <t>$0.606 hourly</t>
  </si>
  <si>
    <t>$1.7 hourly</t>
  </si>
  <si>
    <t>$1.626 hourly</t>
  </si>
  <si>
    <t>$0.052 hourly</t>
  </si>
  <si>
    <t>X1E Quadruple Extra Large</t>
  </si>
  <si>
    <t>x1e.4xlarge</t>
  </si>
  <si>
    <t>47 units</t>
  </si>
  <si>
    <t>2.938 units</t>
  </si>
  <si>
    <t>$3.336000 hourly</t>
  </si>
  <si>
    <t>$2.056000 hourly</t>
  </si>
  <si>
    <t>$3.466 hourly</t>
  </si>
  <si>
    <t>$2.186 hourly</t>
  </si>
  <si>
    <t>$3.436 hourly</t>
  </si>
  <si>
    <t>$2.089 hourly</t>
  </si>
  <si>
    <t>$4.072000 hourly</t>
  </si>
  <si>
    <t>$2.792000 hourly</t>
  </si>
  <si>
    <t>$4.342 hourly</t>
  </si>
  <si>
    <t>$3.062 hourly</t>
  </si>
  <si>
    <t>$5.992 hourly</t>
  </si>
  <si>
    <t>$4.712 hourly</t>
  </si>
  <si>
    <t>$10.072 hourly</t>
  </si>
  <si>
    <t>$8.792 hourly</t>
  </si>
  <si>
    <t>$3.606 hourly</t>
  </si>
  <si>
    <t>$2.326 hourly</t>
  </si>
  <si>
    <t>$5.256 hourly</t>
  </si>
  <si>
    <t>$3.976 hourly</t>
  </si>
  <si>
    <t>$8.056 hourly</t>
  </si>
  <si>
    <t>M5AD Extra Large</t>
  </si>
  <si>
    <t>m5ad.xlarge</t>
  </si>
  <si>
    <t>$0.206000 hourly</t>
  </si>
  <si>
    <t>$0.130000 hourly</t>
  </si>
  <si>
    <t>$0.266 hourly</t>
  </si>
  <si>
    <t>$0.19 hourly</t>
  </si>
  <si>
    <t>$0.331 hourly</t>
  </si>
  <si>
    <t>$0.18 hourly</t>
  </si>
  <si>
    <t>$0.390000 hourly</t>
  </si>
  <si>
    <t>$0.314000 hourly</t>
  </si>
  <si>
    <t>$0.458 hourly</t>
  </si>
  <si>
    <t>$0.87 hourly</t>
  </si>
  <si>
    <t>$0.794 hourly</t>
  </si>
  <si>
    <t>$1.89 hourly</t>
  </si>
  <si>
    <t>$1.814 hourly</t>
  </si>
  <si>
    <t>$0.274 hourly</t>
  </si>
  <si>
    <t>$0.197 hourly</t>
  </si>
  <si>
    <t>$0.686 hourly</t>
  </si>
  <si>
    <t>$0.61 hourly</t>
  </si>
  <si>
    <t>$1.706 hourly</t>
  </si>
  <si>
    <t>$1.63 hourly</t>
  </si>
  <si>
    <t>C6GD Metal</t>
  </si>
  <si>
    <t>c6gd.metal</t>
  </si>
  <si>
    <t>$2.457600 hourly</t>
  </si>
  <si>
    <t>$1.548300 hourly</t>
  </si>
  <si>
    <t>$2.5876 hourly</t>
  </si>
  <si>
    <t>$1.6783 hourly</t>
  </si>
  <si>
    <t>$2.6076 hourly</t>
  </si>
  <si>
    <t>$1.6083 hourly</t>
  </si>
  <si>
    <t>M4 General Purpose Large</t>
  </si>
  <si>
    <t>m4.large</t>
  </si>
  <si>
    <t>6.5 units</t>
  </si>
  <si>
    <t>450.0 Mbps</t>
  </si>
  <si>
    <t>56.25 Mbps</t>
  </si>
  <si>
    <t>3600.0 IOPS</t>
  </si>
  <si>
    <t>$0.100000 hourly</t>
  </si>
  <si>
    <t>$0.062000 hourly</t>
  </si>
  <si>
    <t>$0.16 hourly</t>
  </si>
  <si>
    <t>$0.122 hourly</t>
  </si>
  <si>
    <t>$0.2 hourly</t>
  </si>
  <si>
    <t>$0.095 hourly</t>
  </si>
  <si>
    <t>$0.192000 hourly</t>
  </si>
  <si>
    <t>$0.154000 hourly</t>
  </si>
  <si>
    <t>$0.672 hourly</t>
  </si>
  <si>
    <t>$0.634 hourly</t>
  </si>
  <si>
    <t>$0.1676 hourly</t>
  </si>
  <si>
    <t>$0.1296 hourly</t>
  </si>
  <si>
    <t>$0.58 hourly</t>
  </si>
  <si>
    <t>$0.542 hourly</t>
  </si>
  <si>
    <t>$0.030 hourly</t>
  </si>
  <si>
    <t>H1 Quadruple Extra Large</t>
  </si>
  <si>
    <t>h1.4xlarge</t>
  </si>
  <si>
    <t>58 units</t>
  </si>
  <si>
    <t>3.625 units</t>
  </si>
  <si>
    <t>$0.936000 hourly</t>
  </si>
  <si>
    <t>$0.636000 hourly</t>
  </si>
  <si>
    <t>$1.066 hourly</t>
  </si>
  <si>
    <t>$0.766 hourly</t>
  </si>
  <si>
    <t>$1.036 hourly</t>
  </si>
  <si>
    <t>$0.669 hourly</t>
  </si>
  <si>
    <t>$1.672000 hourly</t>
  </si>
  <si>
    <t>$1.372000 hourly</t>
  </si>
  <si>
    <t>$1.942 hourly</t>
  </si>
  <si>
    <t>$1.643 hourly</t>
  </si>
  <si>
    <t>$3.592 hourly</t>
  </si>
  <si>
    <t>$7.672 hourly</t>
  </si>
  <si>
    <t>$7.372 hourly</t>
  </si>
  <si>
    <t>$1.206 hourly</t>
  </si>
  <si>
    <t>$0.907 hourly</t>
  </si>
  <si>
    <t>$2.856 hourly</t>
  </si>
  <si>
    <t>$2.556 hourly</t>
  </si>
  <si>
    <t>$6.936 hourly</t>
  </si>
  <si>
    <t>$6.636 hourly</t>
  </si>
  <si>
    <t>$0.234 hourly</t>
  </si>
  <si>
    <t>X1E Extra Large</t>
  </si>
  <si>
    <t>x1e.xlarge</t>
  </si>
  <si>
    <t>122.0 GiB</t>
  </si>
  <si>
    <t>12 units</t>
  </si>
  <si>
    <t>3 units</t>
  </si>
  <si>
    <t>3700.0 IOPS</t>
  </si>
  <si>
    <t>$0.834000 hourly</t>
  </si>
  <si>
    <t>$0.514000 hourly</t>
  </si>
  <si>
    <t>$0.894 hourly</t>
  </si>
  <si>
    <t>$0.574 hourly</t>
  </si>
  <si>
    <t>$0.934 hourly</t>
  </si>
  <si>
    <t>$0.547 hourly</t>
  </si>
  <si>
    <t>$1.018000 hourly</t>
  </si>
  <si>
    <t>$0.698000 hourly</t>
  </si>
  <si>
    <t>$1.086 hourly</t>
  </si>
  <si>
    <t>$1.498 hourly</t>
  </si>
  <si>
    <t>$1.178 hourly</t>
  </si>
  <si>
    <t>$2.518 hourly</t>
  </si>
  <si>
    <t>$2.198 hourly</t>
  </si>
  <si>
    <t>$0.902 hourly</t>
  </si>
  <si>
    <t>$0.582 hourly</t>
  </si>
  <si>
    <t>$1.314 hourly</t>
  </si>
  <si>
    <t>$0.994 hourly</t>
  </si>
  <si>
    <t>$2.334 hourly</t>
  </si>
  <si>
    <t>$2.014 hourly</t>
  </si>
  <si>
    <t>R5N Large</t>
  </si>
  <si>
    <t>r5n.large</t>
  </si>
  <si>
    <t>$0.094000 hourly</t>
  </si>
  <si>
    <t>$0.154 hourly</t>
  </si>
  <si>
    <t>$0.186000 hourly</t>
  </si>
  <si>
    <t>$0.309 hourly</t>
  </si>
  <si>
    <t>$0.253 hourly</t>
  </si>
  <si>
    <t>$0.666 hourly</t>
  </si>
  <si>
    <t>$0.217 hourly</t>
  </si>
  <si>
    <t>$0.161 hourly</t>
  </si>
  <si>
    <t>R3 High-Memory Large</t>
  </si>
  <si>
    <t>r3.large</t>
  </si>
  <si>
    <t>15.25 GiB</t>
  </si>
  <si>
    <t>$0.166000 hourly</t>
  </si>
  <si>
    <t>$0.226 hourly</t>
  </si>
  <si>
    <t>$0.138 hourly</t>
  </si>
  <si>
    <t>$0.291000 hourly</t>
  </si>
  <si>
    <t>$0.238000 hourly</t>
  </si>
  <si>
    <t>$0.386 hourly</t>
  </si>
  <si>
    <t>$0.272 hourly</t>
  </si>
  <si>
    <t>$0.946 hourly</t>
  </si>
  <si>
    <t>$0.833 hourly</t>
  </si>
  <si>
    <t>$0.162 hourly</t>
  </si>
  <si>
    <t>$0.646 hourly</t>
  </si>
  <si>
    <t>R5N Double Extra Large</t>
  </si>
  <si>
    <t>r5n.2xlarge</t>
  </si>
  <si>
    <t>$0.596000 hourly</t>
  </si>
  <si>
    <t>$0.375000 hourly</t>
  </si>
  <si>
    <t>$0.726 hourly</t>
  </si>
  <si>
    <t>$0.505 hourly</t>
  </si>
  <si>
    <t>$0.964000 hourly</t>
  </si>
  <si>
    <t>$0.743000 hourly</t>
  </si>
  <si>
    <t>$1.099 hourly</t>
  </si>
  <si>
    <t>$0.879 hourly</t>
  </si>
  <si>
    <t>$1.924 hourly</t>
  </si>
  <si>
    <t>$1.703 hourly</t>
  </si>
  <si>
    <t>$3.964 hourly</t>
  </si>
  <si>
    <t>$3.743 hourly</t>
  </si>
  <si>
    <t>$0.731 hourly</t>
  </si>
  <si>
    <t>$0.511 hourly</t>
  </si>
  <si>
    <t>$1.556 hourly</t>
  </si>
  <si>
    <t>$1.335 hourly</t>
  </si>
  <si>
    <t>$3.596 hourly</t>
  </si>
  <si>
    <t>$3.375 hourly</t>
  </si>
  <si>
    <t>C4 High-CPU Large</t>
  </si>
  <si>
    <t>c4.large</t>
  </si>
  <si>
    <t>8 units</t>
  </si>
  <si>
    <t>$0.063000 hourly</t>
  </si>
  <si>
    <t>$0.123 hourly</t>
  </si>
  <si>
    <t>$0.155000 hourly</t>
  </si>
  <si>
    <t>$1.319 hourly</t>
  </si>
  <si>
    <t>$1.068 hourly</t>
  </si>
  <si>
    <t>$0.543 hourly</t>
  </si>
  <si>
    <t>$0.026 hourly</t>
  </si>
  <si>
    <t>M3 General Purpose Double Extra Large</t>
  </si>
  <si>
    <t>m3.2xlarge</t>
  </si>
  <si>
    <t>30.0 GiB</t>
  </si>
  <si>
    <t>26 units</t>
  </si>
  <si>
    <t>Intel Xeon E5-2670 v2 (Ivy Bridge/Sandy Bridge)</t>
  </si>
  <si>
    <t>$0.532000 hourly</t>
  </si>
  <si>
    <t>$0.380000 hourly</t>
  </si>
  <si>
    <t>$0.662 hourly</t>
  </si>
  <si>
    <t>$0.51 hourly</t>
  </si>
  <si>
    <t>$0.632 hourly</t>
  </si>
  <si>
    <t>$0.413 hourly</t>
  </si>
  <si>
    <t>$1.036000 hourly</t>
  </si>
  <si>
    <t>$0.793000 hourly</t>
  </si>
  <si>
    <t>$1.468 hourly</t>
  </si>
  <si>
    <t>$0.957 hourly</t>
  </si>
  <si>
    <t>$2.532 hourly</t>
  </si>
  <si>
    <t>$1.661 hourly</t>
  </si>
  <si>
    <t>$3.9 hourly</t>
  </si>
  <si>
    <t>$3.756 hourly</t>
  </si>
  <si>
    <t>$0.671 hourly</t>
  </si>
  <si>
    <t>$0.48 hourly</t>
  </si>
  <si>
    <t>$1.496 hourly</t>
  </si>
  <si>
    <t>$3.536 hourly</t>
  </si>
  <si>
    <t>$3.345 hourly</t>
  </si>
  <si>
    <t>$0.140 hourly</t>
  </si>
  <si>
    <t>M5N 12xlarge</t>
  </si>
  <si>
    <t>m5n.12xlarge</t>
  </si>
  <si>
    <t>$2.856000 hourly</t>
  </si>
  <si>
    <t>$1.799000 hourly</t>
  </si>
  <si>
    <t>$2.986 hourly</t>
  </si>
  <si>
    <t>$1.929 hourly</t>
  </si>
  <si>
    <t>$5.064000 hourly</t>
  </si>
  <si>
    <t>$4.007000 hourly</t>
  </si>
  <si>
    <t>$5.875 hourly</t>
  </si>
  <si>
    <t>$4.818 hourly</t>
  </si>
  <si>
    <t>$10.824 hourly</t>
  </si>
  <si>
    <t>$9.767 hourly</t>
  </si>
  <si>
    <t>$23.064 hourly</t>
  </si>
  <si>
    <t>$22.007 hourly</t>
  </si>
  <si>
    <t>$3.667 hourly</t>
  </si>
  <si>
    <t>$2.61 hourly</t>
  </si>
  <si>
    <t>$8.616 hourly</t>
  </si>
  <si>
    <t>$7.559 hourly</t>
  </si>
  <si>
    <t>$20.856 hourly</t>
  </si>
  <si>
    <t>$19.799 hourly</t>
  </si>
  <si>
    <t>M4 General Purpose Deca Extra Large</t>
  </si>
  <si>
    <t>m4.10xlarge</t>
  </si>
  <si>
    <t>160.0 GiB</t>
  </si>
  <si>
    <t>124.5 units</t>
  </si>
  <si>
    <t>40 vCPUs</t>
  </si>
  <si>
    <t>3.112 units</t>
  </si>
  <si>
    <t>8000.0 Mbps</t>
  </si>
  <si>
    <t>$2.000000 hourly</t>
  </si>
  <si>
    <t>$1.239000 hourly</t>
  </si>
  <si>
    <t>$2.13 hourly</t>
  </si>
  <si>
    <t>$1.369 hourly</t>
  </si>
  <si>
    <t>$2.1 hourly</t>
  </si>
  <si>
    <t>$1.272 hourly</t>
  </si>
  <si>
    <t>$3.840000 hourly</t>
  </si>
  <si>
    <t>$3.079000 hourly</t>
  </si>
  <si>
    <t>$4.582 hourly</t>
  </si>
  <si>
    <t>$3.449 hourly</t>
  </si>
  <si>
    <t>$8.64 hourly</t>
  </si>
  <si>
    <t>$7.879 hourly</t>
  </si>
  <si>
    <t>$18.84 hourly</t>
  </si>
  <si>
    <t>$18.079 hourly</t>
  </si>
  <si>
    <t>$2.676 hourly</t>
  </si>
  <si>
    <t>$1.915 hourly</t>
  </si>
  <si>
    <t>$6.8 hourly</t>
  </si>
  <si>
    <t>$6.039 hourly</t>
  </si>
  <si>
    <t>$17 hourly</t>
  </si>
  <si>
    <t>$16.239 hourly</t>
  </si>
  <si>
    <t>M5AD Large</t>
  </si>
  <si>
    <t>m5ad.large</t>
  </si>
  <si>
    <t>$0.103000 hourly</t>
  </si>
  <si>
    <t>$0.065000 hourly</t>
  </si>
  <si>
    <t>$0.163 hourly</t>
  </si>
  <si>
    <t>$0.125 hourly</t>
  </si>
  <si>
    <t>$0.166 hourly</t>
  </si>
  <si>
    <t>$0.09 hourly</t>
  </si>
  <si>
    <t>$0.195000 hourly</t>
  </si>
  <si>
    <t>$0.157000 hourly</t>
  </si>
  <si>
    <t>$0.224 hourly</t>
  </si>
  <si>
    <t>$0.675 hourly</t>
  </si>
  <si>
    <t>$0.637 hourly</t>
  </si>
  <si>
    <t>$0.171 hourly</t>
  </si>
  <si>
    <t>$0.132 hourly</t>
  </si>
  <si>
    <t>$0.583 hourly</t>
  </si>
  <si>
    <t>$0.545 hourly</t>
  </si>
  <si>
    <t>R5DN Eight Extra Large</t>
  </si>
  <si>
    <t>r5dn.8xlarge</t>
  </si>
  <si>
    <t>6800.0 Mbps</t>
  </si>
  <si>
    <t>850.0 Mbps</t>
  </si>
  <si>
    <t>30000.0 IOPS</t>
  </si>
  <si>
    <t>$2.672000 hourly</t>
  </si>
  <si>
    <t>$1.683000 hourly</t>
  </si>
  <si>
    <t>$2.802 hourly</t>
  </si>
  <si>
    <t>$4.144000 hourly</t>
  </si>
  <si>
    <t>$3.155000 hourly</t>
  </si>
  <si>
    <t>$4.685 hourly</t>
  </si>
  <si>
    <t>$3.696 hourly</t>
  </si>
  <si>
    <t>$7.984 hourly</t>
  </si>
  <si>
    <t>$6.995 hourly</t>
  </si>
  <si>
    <t>$16.144 hourly</t>
  </si>
  <si>
    <t>$15.155 hourly</t>
  </si>
  <si>
    <t>$3.213 hourly</t>
  </si>
  <si>
    <t>$2.224 hourly</t>
  </si>
  <si>
    <t>$6.512 hourly</t>
  </si>
  <si>
    <t>$5.523 hourly</t>
  </si>
  <si>
    <t>$14.672 hourly</t>
  </si>
  <si>
    <t>$13.683 hourly</t>
  </si>
  <si>
    <t>M6G Double Extra Large</t>
  </si>
  <si>
    <t>m6g.2xlarge</t>
  </si>
  <si>
    <t>$0.308000 hourly</t>
  </si>
  <si>
    <t>$0.193200 hourly</t>
  </si>
  <si>
    <t>$0.438 hourly</t>
  </si>
  <si>
    <t>$0.3232 hourly</t>
  </si>
  <si>
    <t>$0.2532 hourly</t>
  </si>
  <si>
    <t>R5N 16xlarge</t>
  </si>
  <si>
    <t>r5n.16xlarge</t>
  </si>
  <si>
    <t>$4.768000 hourly</t>
  </si>
  <si>
    <t>$3.004000 hourly</t>
  </si>
  <si>
    <t>$4.898 hourly</t>
  </si>
  <si>
    <t>$3.134 hourly</t>
  </si>
  <si>
    <t>$7.712000 hourly</t>
  </si>
  <si>
    <t>$5.948000 hourly</t>
  </si>
  <si>
    <t>$8.794 hourly</t>
  </si>
  <si>
    <t>$7.029 hourly</t>
  </si>
  <si>
    <t>$15.392 hourly</t>
  </si>
  <si>
    <t>$13.628 hourly</t>
  </si>
  <si>
    <t>$31.712 hourly</t>
  </si>
  <si>
    <t>$29.948 hourly</t>
  </si>
  <si>
    <t>$5.85 hourly</t>
  </si>
  <si>
    <t>$4.085 hourly</t>
  </si>
  <si>
    <t>$12.448 hourly</t>
  </si>
  <si>
    <t>$10.684 hourly</t>
  </si>
  <si>
    <t>$28.768 hourly</t>
  </si>
  <si>
    <t>$27.004 hourly</t>
  </si>
  <si>
    <t>X1 Extra High-Memory 32xlarge</t>
  </si>
  <si>
    <t>x1.32xlarge</t>
  </si>
  <si>
    <t>349 units</t>
  </si>
  <si>
    <t>128 vCPUs</t>
  </si>
  <si>
    <t>$13.338000 hourly</t>
  </si>
  <si>
    <t>$8.219000 hourly</t>
  </si>
  <si>
    <t>$13.468 hourly</t>
  </si>
  <si>
    <t>$8.349 hourly</t>
  </si>
  <si>
    <t>$13.438 hourly</t>
  </si>
  <si>
    <t>$8.252 hourly</t>
  </si>
  <si>
    <t>$19.226000 hourly</t>
  </si>
  <si>
    <t>$14.107000 hourly</t>
  </si>
  <si>
    <t>$21.88 hourly</t>
  </si>
  <si>
    <t>$16.271 hourly</t>
  </si>
  <si>
    <t>$34.586 hourly</t>
  </si>
  <si>
    <t>$29.467 hourly</t>
  </si>
  <si>
    <t>$67.226 hourly</t>
  </si>
  <si>
    <t>$62.107 hourly</t>
  </si>
  <si>
    <t>$15.501 hourly</t>
  </si>
  <si>
    <t>$10.383 hourly</t>
  </si>
  <si>
    <t>$28.698 hourly</t>
  </si>
  <si>
    <t>$23.579 hourly</t>
  </si>
  <si>
    <t>$61.338 hourly</t>
  </si>
  <si>
    <t>$56.219 hourly</t>
  </si>
  <si>
    <t>C6GN 12xlarge</t>
  </si>
  <si>
    <t>c6gn.12xlarge</t>
  </si>
  <si>
    <t>96.0 GiB</t>
  </si>
  <si>
    <t>28500.0 Mbps</t>
  </si>
  <si>
    <t>3562.5 Mbps</t>
  </si>
  <si>
    <t>120000.0 IOPS</t>
  </si>
  <si>
    <t>$2.073600 hourly</t>
  </si>
  <si>
    <t>$1.308760 hourly</t>
  </si>
  <si>
    <t>$2.2036 hourly</t>
  </si>
  <si>
    <t>$1.43876 hourly</t>
  </si>
  <si>
    <t>$2.2236 hourly</t>
  </si>
  <si>
    <t>$1.36876 hourly</t>
  </si>
  <si>
    <t>R5N Eight Extra Large</t>
  </si>
  <si>
    <t>r5n.8xlarge</t>
  </si>
  <si>
    <t>$2.384000 hourly</t>
  </si>
  <si>
    <t>$1.502000 hourly</t>
  </si>
  <si>
    <t>$2.514 hourly</t>
  </si>
  <si>
    <t>$1.632 hourly</t>
  </si>
  <si>
    <t>$3.856000 hourly</t>
  </si>
  <si>
    <t>$2.974000 hourly</t>
  </si>
  <si>
    <t>$4.397 hourly</t>
  </si>
  <si>
    <t>$3.515 hourly</t>
  </si>
  <si>
    <t>$7.696 hourly</t>
  </si>
  <si>
    <t>$6.814 hourly</t>
  </si>
  <si>
    <t>$15.856 hourly</t>
  </si>
  <si>
    <t>$14.974 hourly</t>
  </si>
  <si>
    <t>$2.925 hourly</t>
  </si>
  <si>
    <t>$2.043 hourly</t>
  </si>
  <si>
    <t>$6.224 hourly</t>
  </si>
  <si>
    <t>$5.342 hourly</t>
  </si>
  <si>
    <t>$14.384 hourly</t>
  </si>
  <si>
    <t>$13.502 hourly</t>
  </si>
  <si>
    <t>G4AD Eight Extra Large</t>
  </si>
  <si>
    <t>g4ad.8xlarge</t>
  </si>
  <si>
    <t>AMD EPYC 7R32</t>
  </si>
  <si>
    <t>15 Gigabit</t>
  </si>
  <si>
    <t>3170.0 Mbps</t>
  </si>
  <si>
    <t>396.25 Mbps</t>
  </si>
  <si>
    <t>13333.0 IOPS</t>
  </si>
  <si>
    <t>$1.092420 hourly</t>
  </si>
  <si>
    <t>$1.22242 hourly</t>
  </si>
  <si>
    <t>$1.884 hourly</t>
  </si>
  <si>
    <t>$1.15242 hourly</t>
  </si>
  <si>
    <t>$3.206000 hourly</t>
  </si>
  <si>
    <t>$2.564420 hourly</t>
  </si>
  <si>
    <t>M5DN Large</t>
  </si>
  <si>
    <t>m5dn.large</t>
  </si>
  <si>
    <t>$0.136000 hourly</t>
  </si>
  <si>
    <t>$0.086000 hourly</t>
  </si>
  <si>
    <t>$0.196 hourly</t>
  </si>
  <si>
    <t>$0.146 hourly</t>
  </si>
  <si>
    <t>$0.228000 hourly</t>
  </si>
  <si>
    <t>$0.178000 hourly</t>
  </si>
  <si>
    <t>$0.296 hourly</t>
  </si>
  <si>
    <t>$0.245 hourly</t>
  </si>
  <si>
    <t>$0.708 hourly</t>
  </si>
  <si>
    <t>$0.658 hourly</t>
  </si>
  <si>
    <t>$0.204 hourly</t>
  </si>
  <si>
    <t>$0.153 hourly</t>
  </si>
  <si>
    <t>$0.616 hourly</t>
  </si>
  <si>
    <t>$0.566 hourly</t>
  </si>
  <si>
    <t>P3 16xlarge</t>
  </si>
  <si>
    <t>p3.16xlarge</t>
  </si>
  <si>
    <t>128 GiB</t>
  </si>
  <si>
    <t>$24.480000 hourly</t>
  </si>
  <si>
    <t>$16.708000 hourly</t>
  </si>
  <si>
    <t>$24.61 hourly</t>
  </si>
  <si>
    <t>$16.838 hourly</t>
  </si>
  <si>
    <t>$24.58 hourly</t>
  </si>
  <si>
    <t>$16.741 hourly</t>
  </si>
  <si>
    <t>$27.424000 hourly</t>
  </si>
  <si>
    <t>$19.652000 hourly</t>
  </si>
  <si>
    <t>R6GD 12xlarge</t>
  </si>
  <si>
    <t>r6gd.12xlarge</t>
  </si>
  <si>
    <t>$2.764800 hourly</t>
  </si>
  <si>
    <t>$1.741800 hourly</t>
  </si>
  <si>
    <t>$2.8948 hourly</t>
  </si>
  <si>
    <t>$1.8718 hourly</t>
  </si>
  <si>
    <t>$2.9148 hourly</t>
  </si>
  <si>
    <t>$1.8018 hourly</t>
  </si>
  <si>
    <t>R6G Double Extra Large</t>
  </si>
  <si>
    <t>r6g.2xlarge</t>
  </si>
  <si>
    <t>$0.403200 hourly</t>
  </si>
  <si>
    <t>$0.254000 hourly</t>
  </si>
  <si>
    <t>$0.5332 hourly</t>
  </si>
  <si>
    <t>$0.384 hourly</t>
  </si>
  <si>
    <t>$0.5532 hourly</t>
  </si>
  <si>
    <t>$0.314 hourly</t>
  </si>
  <si>
    <t>M3 General Purpose Large</t>
  </si>
  <si>
    <t>m3.large</t>
  </si>
  <si>
    <t>$0.133000 hourly</t>
  </si>
  <si>
    <t>$0.095000 hourly</t>
  </si>
  <si>
    <t>$0.193 hourly</t>
  </si>
  <si>
    <t>$0.155 hourly</t>
  </si>
  <si>
    <t>$0.128 hourly</t>
  </si>
  <si>
    <t>$0.259000 hourly</t>
  </si>
  <si>
    <t>$0.367 hourly</t>
  </si>
  <si>
    <t>$0.704 hourly</t>
  </si>
  <si>
    <t>$0.442 hourly</t>
  </si>
  <si>
    <t>$0.202 hourly</t>
  </si>
  <si>
    <t>$0.614 hourly</t>
  </si>
  <si>
    <t>R5B 24xlarge</t>
  </si>
  <si>
    <t>r5b.24xlarge</t>
  </si>
  <si>
    <t>60000.0 Mbps</t>
  </si>
  <si>
    <t>7500.0 Mbps</t>
  </si>
  <si>
    <t>260000.0 IOPS</t>
  </si>
  <si>
    <t>$4.505760 hourly</t>
  </si>
  <si>
    <t>$4.63576 hourly</t>
  </si>
  <si>
    <t>$7.302 hourly</t>
  </si>
  <si>
    <t>$4.56576 hourly</t>
  </si>
  <si>
    <t>$8.921760 hourly</t>
  </si>
  <si>
    <t>$13.1904 hourly</t>
  </si>
  <si>
    <t>$10.54416 hourly</t>
  </si>
  <si>
    <t>$20.44176 hourly</t>
  </si>
  <si>
    <t>$44.92176 hourly</t>
  </si>
  <si>
    <t>$8.7744 hourly</t>
  </si>
  <si>
    <t>$6.12816 hourly</t>
  </si>
  <si>
    <t>$16.02576 hourly</t>
  </si>
  <si>
    <t>$40.50576 hourly</t>
  </si>
  <si>
    <t>M5N Double Extra Large</t>
  </si>
  <si>
    <t>m5n.2xlarge</t>
  </si>
  <si>
    <t>$0.476000 hourly</t>
  </si>
  <si>
    <t>$0.300000 hourly</t>
  </si>
  <si>
    <t>$0.43 hourly</t>
  </si>
  <si>
    <t>$0.844000 hourly</t>
  </si>
  <si>
    <t>$0.668000 hourly</t>
  </si>
  <si>
    <t>$0.979 hourly</t>
  </si>
  <si>
    <t>$0.803 hourly</t>
  </si>
  <si>
    <t>$1.804 hourly</t>
  </si>
  <si>
    <t>$1.628 hourly</t>
  </si>
  <si>
    <t>$3.844 hourly</t>
  </si>
  <si>
    <t>$3.668 hourly</t>
  </si>
  <si>
    <t>$0.611 hourly</t>
  </si>
  <si>
    <t>$0.435 hourly</t>
  </si>
  <si>
    <t>$1.436 hourly</t>
  </si>
  <si>
    <t>$1.26 hourly</t>
  </si>
  <si>
    <t>$3.476 hourly</t>
  </si>
  <si>
    <t>$3.3 hourly</t>
  </si>
  <si>
    <t>M5DN 12xlarge</t>
  </si>
  <si>
    <t>m5dn.12xlarge</t>
  </si>
  <si>
    <t>$3.264000 hourly</t>
  </si>
  <si>
    <t>$3.394 hourly</t>
  </si>
  <si>
    <t>$5.472000 hourly</t>
  </si>
  <si>
    <t>$4.264000 hourly</t>
  </si>
  <si>
    <t>$6.283 hourly</t>
  </si>
  <si>
    <t>$5.076 hourly</t>
  </si>
  <si>
    <t>$11.232 hourly</t>
  </si>
  <si>
    <t>$10.024 hourly</t>
  </si>
  <si>
    <t>$23.472 hourly</t>
  </si>
  <si>
    <t>$22.264 hourly</t>
  </si>
  <si>
    <t>$4.075 hourly</t>
  </si>
  <si>
    <t>$2.868 hourly</t>
  </si>
  <si>
    <t>$9.024 hourly</t>
  </si>
  <si>
    <t>$7.816 hourly</t>
  </si>
  <si>
    <t>$21.264 hourly</t>
  </si>
  <si>
    <t>$20.056 hourly</t>
  </si>
  <si>
    <t>C6GD Double Extra Large</t>
  </si>
  <si>
    <t>c6gd.2xlarge</t>
  </si>
  <si>
    <t>$0.307200 hourly</t>
  </si>
  <si>
    <t>$0.193500 hourly</t>
  </si>
  <si>
    <t>$0.4372 hourly</t>
  </si>
  <si>
    <t>$0.3235 hourly</t>
  </si>
  <si>
    <t>$0.4572 hourly</t>
  </si>
  <si>
    <t>$0.2535 hourly</t>
  </si>
  <si>
    <t>R5DN 16xlarge</t>
  </si>
  <si>
    <t>r5dn.16xlarge</t>
  </si>
  <si>
    <t>$5.344000 hourly</t>
  </si>
  <si>
    <t>$3.367000 hourly</t>
  </si>
  <si>
    <t>$5.474 hourly</t>
  </si>
  <si>
    <t>$3.497 hourly</t>
  </si>
  <si>
    <t>$8.288000 hourly</t>
  </si>
  <si>
    <t>$6.311000 hourly</t>
  </si>
  <si>
    <t>$9.37 hourly</t>
  </si>
  <si>
    <t>$7.392 hourly</t>
  </si>
  <si>
    <t>$15.968 hourly</t>
  </si>
  <si>
    <t>$13.991 hourly</t>
  </si>
  <si>
    <t>$32.288 hourly</t>
  </si>
  <si>
    <t>$30.311 hourly</t>
  </si>
  <si>
    <t>$6.426 hourly</t>
  </si>
  <si>
    <t>$4.448 hourly</t>
  </si>
  <si>
    <t>$13.024 hourly</t>
  </si>
  <si>
    <t>$11.047 hourly</t>
  </si>
  <si>
    <t>$29.344 hourly</t>
  </si>
  <si>
    <t>$27.367 hourly</t>
  </si>
  <si>
    <t>R4 High-Memory Large</t>
  </si>
  <si>
    <t>r4.large</t>
  </si>
  <si>
    <t>425.0 Mbps</t>
  </si>
  <si>
    <t>53.13 Mbps</t>
  </si>
  <si>
    <t>3000.0 IOPS</t>
  </si>
  <si>
    <t>$0.084000 hourly</t>
  </si>
  <si>
    <t>$0.144 hourly</t>
  </si>
  <si>
    <t>$0.117 hourly</t>
  </si>
  <si>
    <t>$0.225000 hourly</t>
  </si>
  <si>
    <t>$0.176000 hourly</t>
  </si>
  <si>
    <t>$0.247 hourly</t>
  </si>
  <si>
    <t>$0.705 hourly</t>
  </si>
  <si>
    <t>$0.656 hourly</t>
  </si>
  <si>
    <t>$0.2006 hourly</t>
  </si>
  <si>
    <t>$0.1516 hourly</t>
  </si>
  <si>
    <t>$0.613 hourly</t>
  </si>
  <si>
    <t>$0.564 hourly</t>
  </si>
  <si>
    <t>R3 High-Memory Extra Large</t>
  </si>
  <si>
    <t>r3.xlarge</t>
  </si>
  <si>
    <t>13 units</t>
  </si>
  <si>
    <t>$0.333000 hourly</t>
  </si>
  <si>
    <t>$0.209000 hourly</t>
  </si>
  <si>
    <t>$0.393 hourly</t>
  </si>
  <si>
    <t>$0.269 hourly</t>
  </si>
  <si>
    <t>$0.242 hourly</t>
  </si>
  <si>
    <t>$0.583000 hourly</t>
  </si>
  <si>
    <t>$0.428000 hourly</t>
  </si>
  <si>
    <t>$0.738 hourly</t>
  </si>
  <si>
    <t>$0.519 hourly</t>
  </si>
  <si>
    <t>$1.378 hourly</t>
  </si>
  <si>
    <t>$1.213 hourly</t>
  </si>
  <si>
    <t>$2.017 hourly</t>
  </si>
  <si>
    <t>$1.895 hourly</t>
  </si>
  <si>
    <t>$0.4 hourly</t>
  </si>
  <si>
    <t>$0.256 hourly</t>
  </si>
  <si>
    <t>$0.812 hourly</t>
  </si>
  <si>
    <t>$1.832 hourly</t>
  </si>
  <si>
    <t>$0.090 hourly</t>
  </si>
  <si>
    <t>X1E 32xlarge</t>
  </si>
  <si>
    <t>x1e.32xlarge</t>
  </si>
  <si>
    <t>3904.0 GiB</t>
  </si>
  <si>
    <t>340 units</t>
  </si>
  <si>
    <t>2.656 units</t>
  </si>
  <si>
    <t>$26.688000 hourly</t>
  </si>
  <si>
    <t>$16.446000 hourly</t>
  </si>
  <si>
    <t>$26.818 hourly</t>
  </si>
  <si>
    <t>$16.576 hourly</t>
  </si>
  <si>
    <t>$26.788 hourly</t>
  </si>
  <si>
    <t>$16.479 hourly</t>
  </si>
  <si>
    <t>$32.576000 hourly</t>
  </si>
  <si>
    <t>$22.334000 hourly</t>
  </si>
  <si>
    <t>$34.74 hourly</t>
  </si>
  <si>
    <t>$24.498 hourly</t>
  </si>
  <si>
    <t>$47.936 hourly</t>
  </si>
  <si>
    <t>$37.694 hourly</t>
  </si>
  <si>
    <t>$80.576 hourly</t>
  </si>
  <si>
    <t>$70.334 hourly</t>
  </si>
  <si>
    <t>$28.851 hourly</t>
  </si>
  <si>
    <t>$18.609 hourly</t>
  </si>
  <si>
    <t>$42.048 hourly</t>
  </si>
  <si>
    <t>$31.806 hourly</t>
  </si>
  <si>
    <t>$74.688 hourly</t>
  </si>
  <si>
    <t>$64.446 hourly</t>
  </si>
  <si>
    <t>M5A Quadruple Extra Large</t>
  </si>
  <si>
    <t>m5a.4xlarge</t>
  </si>
  <si>
    <t>$0.688000 hourly</t>
  </si>
  <si>
    <t>$0.433000 hourly</t>
  </si>
  <si>
    <t>$0.818 hourly</t>
  </si>
  <si>
    <t>$0.563 hourly</t>
  </si>
  <si>
    <t>$0.838 hourly</t>
  </si>
  <si>
    <t>$1.424000 hourly</t>
  </si>
  <si>
    <t>$1.169000 hourly</t>
  </si>
  <si>
    <t>$1.694 hourly</t>
  </si>
  <si>
    <t>$1.44 hourly</t>
  </si>
  <si>
    <t>$3.089 hourly</t>
  </si>
  <si>
    <t>$7.424 hourly</t>
  </si>
  <si>
    <t>$7.169 hourly</t>
  </si>
  <si>
    <t>$0.958 hourly</t>
  </si>
  <si>
    <t>$2.608 hourly</t>
  </si>
  <si>
    <t>$6.688 hourly</t>
  </si>
  <si>
    <t>$6.433 hourly</t>
  </si>
  <si>
    <t>$0.172 hourly</t>
  </si>
  <si>
    <t>R5AD Double Extra Large</t>
  </si>
  <si>
    <t>r5ad.2xlarge</t>
  </si>
  <si>
    <t>$0.524000 hourly</t>
  </si>
  <si>
    <t>$0.330000 hourly</t>
  </si>
  <si>
    <t>$0.654 hourly</t>
  </si>
  <si>
    <t>$0.674 hourly</t>
  </si>
  <si>
    <t>$0.39 hourly</t>
  </si>
  <si>
    <t>$0.892000 hourly</t>
  </si>
  <si>
    <t>$1.027 hourly</t>
  </si>
  <si>
    <t>$1.852 hourly</t>
  </si>
  <si>
    <t>$1.658 hourly</t>
  </si>
  <si>
    <t>$3.892 hourly</t>
  </si>
  <si>
    <t>$3.698 hourly</t>
  </si>
  <si>
    <t>$0.659 hourly</t>
  </si>
  <si>
    <t>$0.465 hourly</t>
  </si>
  <si>
    <t>$1.484 hourly</t>
  </si>
  <si>
    <t>$1.29 hourly</t>
  </si>
  <si>
    <t>$3.524 hourly</t>
  </si>
  <si>
    <t>$3.33 hourly</t>
  </si>
  <si>
    <t>C5A Double Extra Large</t>
  </si>
  <si>
    <t>c5a.2xlarge</t>
  </si>
  <si>
    <t>396.0 Mbps</t>
  </si>
  <si>
    <t>13300.0 IOPS</t>
  </si>
  <si>
    <t>$0.194000 hourly</t>
  </si>
  <si>
    <t>$0.324 hourly</t>
  </si>
  <si>
    <t>$0.254 hourly</t>
  </si>
  <si>
    <t>$0.676000 hourly</t>
  </si>
  <si>
    <t>$0.562000 hourly</t>
  </si>
  <si>
    <t>$0.811 hourly</t>
  </si>
  <si>
    <t>$0.697 hourly</t>
  </si>
  <si>
    <t>$1.636 hourly</t>
  </si>
  <si>
    <t>$1.522 hourly</t>
  </si>
  <si>
    <t>$3.676 hourly</t>
  </si>
  <si>
    <t>$3.562 hourly</t>
  </si>
  <si>
    <t>$0.443 hourly</t>
  </si>
  <si>
    <t>$0.329 hourly</t>
  </si>
  <si>
    <t>$1.268 hourly</t>
  </si>
  <si>
    <t>$1.154 hourly</t>
  </si>
  <si>
    <t>$3.308 hourly</t>
  </si>
  <si>
    <t>$3.194 hourly</t>
  </si>
  <si>
    <t>T2 Extra Large</t>
  </si>
  <si>
    <t>t2.xlarge</t>
  </si>
  <si>
    <t>$0.185600 hourly</t>
  </si>
  <si>
    <t>$0.115000 hourly</t>
  </si>
  <si>
    <t>$0.2456 hourly</t>
  </si>
  <si>
    <t>$0.175 hourly</t>
  </si>
  <si>
    <t>$0.2856 hourly</t>
  </si>
  <si>
    <t>$0.148 hourly</t>
  </si>
  <si>
    <t>$0.226600 hourly</t>
  </si>
  <si>
    <t>$0.156000 hourly</t>
  </si>
  <si>
    <t>$0.298 hourly</t>
  </si>
  <si>
    <t>$0.2274 hourly</t>
  </si>
  <si>
    <t>$1.7266 hourly</t>
  </si>
  <si>
    <t>$1.656 hourly</t>
  </si>
  <si>
    <t>$0.1826 hourly</t>
  </si>
  <si>
    <t>$1.6856 hourly</t>
  </si>
  <si>
    <t>$1.615 hourly</t>
  </si>
  <si>
    <t>General Purpose GPU 16xlarge</t>
  </si>
  <si>
    <t>p2.16xlarge</t>
  </si>
  <si>
    <t>732.0 GiB</t>
  </si>
  <si>
    <t>NVIDIA Tesla K80</t>
  </si>
  <si>
    <t>192 GiB</t>
  </si>
  <si>
    <t>65000.0 IOPS</t>
  </si>
  <si>
    <t>$14.400000 hourly</t>
  </si>
  <si>
    <t>$9.828000 hourly</t>
  </si>
  <si>
    <t>$14.53 hourly</t>
  </si>
  <si>
    <t>$9.958 hourly</t>
  </si>
  <si>
    <t>$14.5 hourly</t>
  </si>
  <si>
    <t>$9.861 hourly</t>
  </si>
  <si>
    <t>$17.344000 hourly</t>
  </si>
  <si>
    <t>$12.772000 hourly</t>
  </si>
  <si>
    <t>M5DN 16xlarge</t>
  </si>
  <si>
    <t>m5dn.16xlarge</t>
  </si>
  <si>
    <t>$4.352000 hourly</t>
  </si>
  <si>
    <t>$2.742000 hourly</t>
  </si>
  <si>
    <t>$4.482 hourly</t>
  </si>
  <si>
    <t>$2.872 hourly</t>
  </si>
  <si>
    <t>$7.296000 hourly</t>
  </si>
  <si>
    <t>$5.686000 hourly</t>
  </si>
  <si>
    <t>$8.378 hourly</t>
  </si>
  <si>
    <t>$6.767 hourly</t>
  </si>
  <si>
    <t>$14.976 hourly</t>
  </si>
  <si>
    <t>$13.366 hourly</t>
  </si>
  <si>
    <t>$31.296 hourly</t>
  </si>
  <si>
    <t>$29.686 hourly</t>
  </si>
  <si>
    <t>$5.434 hourly</t>
  </si>
  <si>
    <t>$3.823 hourly</t>
  </si>
  <si>
    <t>$12.032 hourly</t>
  </si>
  <si>
    <t>$10.422 hourly</t>
  </si>
  <si>
    <t>$28.352 hourly</t>
  </si>
  <si>
    <t>$26.742 hourly</t>
  </si>
  <si>
    <t>C3 High-CPU Eight Extra Large</t>
  </si>
  <si>
    <t>c3.8xlarge</t>
  </si>
  <si>
    <t>60.0 GiB</t>
  </si>
  <si>
    <t>108 units</t>
  </si>
  <si>
    <t>$1.680000 hourly</t>
  </si>
  <si>
    <t>$1.168000 hourly</t>
  </si>
  <si>
    <t>$1.298 hourly</t>
  </si>
  <si>
    <t>$1.78 hourly</t>
  </si>
  <si>
    <t>$1.204 hourly</t>
  </si>
  <si>
    <t>$3.008000 hourly</t>
  </si>
  <si>
    <t>$2.631000 hourly</t>
  </si>
  <si>
    <t>$4.332 hourly</t>
  </si>
  <si>
    <t>$3.081 hourly</t>
  </si>
  <si>
    <t>$8.523 hourly</t>
  </si>
  <si>
    <t>$6.17 hourly</t>
  </si>
  <si>
    <t>$15.152 hourly</t>
  </si>
  <si>
    <t>$14.657 hourly</t>
  </si>
  <si>
    <t>$2.288 hourly</t>
  </si>
  <si>
    <t>$1.67 hourly</t>
  </si>
  <si>
    <t>$6 hourly</t>
  </si>
  <si>
    <t>$5.382 hourly</t>
  </si>
  <si>
    <t>$15.18 hourly</t>
  </si>
  <si>
    <t>$14.562 hourly</t>
  </si>
  <si>
    <t>M3 General Purpose Medium</t>
  </si>
  <si>
    <t>m3.medium</t>
  </si>
  <si>
    <t>$0.067000 hourly</t>
  </si>
  <si>
    <t>$0.048000 hourly</t>
  </si>
  <si>
    <t>$0.127 hourly</t>
  </si>
  <si>
    <t>$0.108 hourly</t>
  </si>
  <si>
    <t>$0.167 hourly</t>
  </si>
  <si>
    <t>$0.081 hourly</t>
  </si>
  <si>
    <t>$0.184 hourly</t>
  </si>
  <si>
    <t>$0.353 hourly</t>
  </si>
  <si>
    <t>$0.221 hourly</t>
  </si>
  <si>
    <t>$0.135 hourly</t>
  </si>
  <si>
    <t>$0.111 hourly</t>
  </si>
  <si>
    <t>$0.523 hourly</t>
  </si>
  <si>
    <t>X1E Double Extra Large</t>
  </si>
  <si>
    <t>x1e.2xlarge</t>
  </si>
  <si>
    <t>23 units</t>
  </si>
  <si>
    <t>2.875 units</t>
  </si>
  <si>
    <t>7400.0 IOPS</t>
  </si>
  <si>
    <t>$1.668000 hourly</t>
  </si>
  <si>
    <t>$1.028000 hourly</t>
  </si>
  <si>
    <t>$1.158 hourly</t>
  </si>
  <si>
    <t>$1.768 hourly</t>
  </si>
  <si>
    <t>$1.061 hourly</t>
  </si>
  <si>
    <t>$2.036000 hourly</t>
  </si>
  <si>
    <t>$1.396000 hourly</t>
  </si>
  <si>
    <t>$2.171 hourly</t>
  </si>
  <si>
    <t>$1.531 hourly</t>
  </si>
  <si>
    <t>$2.996 hourly</t>
  </si>
  <si>
    <t>$2.356 hourly</t>
  </si>
  <si>
    <t>$5.036 hourly</t>
  </si>
  <si>
    <t>$4.396 hourly</t>
  </si>
  <si>
    <t>$1.803 hourly</t>
  </si>
  <si>
    <t>$1.163 hourly</t>
  </si>
  <si>
    <t>$2.628 hourly</t>
  </si>
  <si>
    <t>$1.988 hourly</t>
  </si>
  <si>
    <t>$4.668 hourly</t>
  </si>
  <si>
    <t>$4.028 hourly</t>
  </si>
  <si>
    <t>M5DN 24xlarge</t>
  </si>
  <si>
    <t>m5dn.24xlarge</t>
  </si>
  <si>
    <t>$6.528000 hourly</t>
  </si>
  <si>
    <t>$4.113000 hourly</t>
  </si>
  <si>
    <t>$6.658 hourly</t>
  </si>
  <si>
    <t>$4.243 hourly</t>
  </si>
  <si>
    <t>$10.944000 hourly</t>
  </si>
  <si>
    <t>$8.529000 hourly</t>
  </si>
  <si>
    <t>$12.566 hourly</t>
  </si>
  <si>
    <t>$10.151 hourly</t>
  </si>
  <si>
    <t>$22.464 hourly</t>
  </si>
  <si>
    <t>$20.049 hourly</t>
  </si>
  <si>
    <t>$46.944 hourly</t>
  </si>
  <si>
    <t>$44.529 hourly</t>
  </si>
  <si>
    <t>$8.15 hourly</t>
  </si>
  <si>
    <t>$5.735 hourly</t>
  </si>
  <si>
    <t>$18.048 hourly</t>
  </si>
  <si>
    <t>$15.633 hourly</t>
  </si>
  <si>
    <t>$42.528 hourly</t>
  </si>
  <si>
    <t>$40.113 hourly</t>
  </si>
  <si>
    <t>M5A Eight Extra Large</t>
  </si>
  <si>
    <t>m5a.8xlarge</t>
  </si>
  <si>
    <t>$1.376000 hourly</t>
  </si>
  <si>
    <t>$0.867000 hourly</t>
  </si>
  <si>
    <t>$1.506 hourly</t>
  </si>
  <si>
    <t>$0.997 hourly</t>
  </si>
  <si>
    <t>$1.526 hourly</t>
  </si>
  <si>
    <t>$0.927 hourly</t>
  </si>
  <si>
    <t>$2.848000 hourly</t>
  </si>
  <si>
    <t>$2.339000 hourly</t>
  </si>
  <si>
    <t>$3.389 hourly</t>
  </si>
  <si>
    <t>$2.88 hourly</t>
  </si>
  <si>
    <t>$6.179 hourly</t>
  </si>
  <si>
    <t>$14.848 hourly</t>
  </si>
  <si>
    <t>$14.339 hourly</t>
  </si>
  <si>
    <t>$1.917 hourly</t>
  </si>
  <si>
    <t>$1.408 hourly</t>
  </si>
  <si>
    <t>$5.216 hourly</t>
  </si>
  <si>
    <t>$4.707 hourly</t>
  </si>
  <si>
    <t>$12.867 hourly</t>
  </si>
  <si>
    <t>M5AD Double Extra Large</t>
  </si>
  <si>
    <t>m5ad.2xlarge</t>
  </si>
  <si>
    <t>$0.412000 hourly</t>
  </si>
  <si>
    <t>$0.260000 hourly</t>
  </si>
  <si>
    <t>$0.562 hourly</t>
  </si>
  <si>
    <t>$0.32 hourly</t>
  </si>
  <si>
    <t>$0.780000 hourly</t>
  </si>
  <si>
    <t>$0.628000 hourly</t>
  </si>
  <si>
    <t>$0.915 hourly</t>
  </si>
  <si>
    <t>$0.763 hourly</t>
  </si>
  <si>
    <t>$1.74 hourly</t>
  </si>
  <si>
    <t>$1.588 hourly</t>
  </si>
  <si>
    <t>$3.78 hourly</t>
  </si>
  <si>
    <t>$3.628 hourly</t>
  </si>
  <si>
    <t>$0.395 hourly</t>
  </si>
  <si>
    <t>$1.372 hourly</t>
  </si>
  <si>
    <t>$1.22 hourly</t>
  </si>
  <si>
    <t>$3.412 hourly</t>
  </si>
  <si>
    <t>$3.26 hourly</t>
  </si>
  <si>
    <t>R5A Double Extra Large</t>
  </si>
  <si>
    <t>r5a.2xlarge</t>
  </si>
  <si>
    <t>$0.452000 hourly</t>
  </si>
  <si>
    <t>$0.285000 hourly</t>
  </si>
  <si>
    <t>$0.415 hourly</t>
  </si>
  <si>
    <t>$0.602 hourly</t>
  </si>
  <si>
    <t>$0.345 hourly</t>
  </si>
  <si>
    <t>$0.820000 hourly</t>
  </si>
  <si>
    <t>$0.653000 hourly</t>
  </si>
  <si>
    <t>$0.955 hourly</t>
  </si>
  <si>
    <t>$0.788 hourly</t>
  </si>
  <si>
    <t>$1.613 hourly</t>
  </si>
  <si>
    <t>$3.82 hourly</t>
  </si>
  <si>
    <t>$3.653 hourly</t>
  </si>
  <si>
    <t>$0.587 hourly</t>
  </si>
  <si>
    <t>$0.42 hourly</t>
  </si>
  <si>
    <t>$1.412 hourly</t>
  </si>
  <si>
    <t>$1.245 hourly</t>
  </si>
  <si>
    <t>$3.452 hourly</t>
  </si>
  <si>
    <t>$0.113 hourly</t>
  </si>
  <si>
    <t>M5A 12xlarge</t>
  </si>
  <si>
    <t>m5a.12xlarge</t>
  </si>
  <si>
    <t>6780.0 Mbps</t>
  </si>
  <si>
    <t>847.5 Mbps</t>
  </si>
  <si>
    <t>$2.064000 hourly</t>
  </si>
  <si>
    <t>$1.300000 hourly</t>
  </si>
  <si>
    <t>$2.194 hourly</t>
  </si>
  <si>
    <t>$1.43 hourly</t>
  </si>
  <si>
    <t>$2.214 hourly</t>
  </si>
  <si>
    <t>$1.36 hourly</t>
  </si>
  <si>
    <t>$4.272000 hourly</t>
  </si>
  <si>
    <t>$3.508000 hourly</t>
  </si>
  <si>
    <t>$5.083 hourly</t>
  </si>
  <si>
    <t>$4.32 hourly</t>
  </si>
  <si>
    <t>$10.032 hourly</t>
  </si>
  <si>
    <t>$9.268 hourly</t>
  </si>
  <si>
    <t>$22.272 hourly</t>
  </si>
  <si>
    <t>$21.508 hourly</t>
  </si>
  <si>
    <t>$2.875 hourly</t>
  </si>
  <si>
    <t>$2.112 hourly</t>
  </si>
  <si>
    <t>$7.824 hourly</t>
  </si>
  <si>
    <t>$7.06 hourly</t>
  </si>
  <si>
    <t>$20.064 hourly</t>
  </si>
  <si>
    <t>$19.3 hourly</t>
  </si>
  <si>
    <t>T2 Small</t>
  </si>
  <si>
    <t>t2.small</t>
  </si>
  <si>
    <t>$0.023000 hourly</t>
  </si>
  <si>
    <t>$0.014400 hourly</t>
  </si>
  <si>
    <t>$0.083 hourly</t>
  </si>
  <si>
    <t>$0.0744 hourly</t>
  </si>
  <si>
    <t>$0.053 hourly</t>
  </si>
  <si>
    <t>$0.028 hourly</t>
  </si>
  <si>
    <t>$0.032000 hourly</t>
  </si>
  <si>
    <t>$0.023600 hourly</t>
  </si>
  <si>
    <t>$0.1034 hourly</t>
  </si>
  <si>
    <t>$0.093 hourly</t>
  </si>
  <si>
    <t>$0.0908 hourly</t>
  </si>
  <si>
    <t>$0.082 hourly</t>
  </si>
  <si>
    <t>C6GN Extra Large</t>
  </si>
  <si>
    <t>c6gn.xlarge</t>
  </si>
  <si>
    <t>$0.172800 hourly</t>
  </si>
  <si>
    <t>$0.109060 hourly</t>
  </si>
  <si>
    <t>$0.2328 hourly</t>
  </si>
  <si>
    <t>$0.16906 hourly</t>
  </si>
  <si>
    <t>$0.2978 hourly</t>
  </si>
  <si>
    <t>$0.15906 hourly</t>
  </si>
  <si>
    <t>D2 Extra Large</t>
  </si>
  <si>
    <t>d2.xlarge</t>
  </si>
  <si>
    <t>$0.690000 hourly</t>
  </si>
  <si>
    <t>$0.402000 hourly</t>
  </si>
  <si>
    <t>$0.75 hourly</t>
  </si>
  <si>
    <t>$0.79 hourly</t>
  </si>
  <si>
    <t>$0.821000 hourly</t>
  </si>
  <si>
    <t>$0.472000 hourly</t>
  </si>
  <si>
    <t>$2.374 hourly</t>
  </si>
  <si>
    <t>$2.086 hourly</t>
  </si>
  <si>
    <t>$2.19 hourly</t>
  </si>
  <si>
    <t>$1.862 hourly</t>
  </si>
  <si>
    <t>M6G Medium</t>
  </si>
  <si>
    <t>m6g.medium</t>
  </si>
  <si>
    <t>4.0 GiB</t>
  </si>
  <si>
    <t>$0.038500 hourly</t>
  </si>
  <si>
    <t>$0.024100 hourly</t>
  </si>
  <si>
    <t>$0.0985 hourly</t>
  </si>
  <si>
    <t>$0.0841 hourly</t>
  </si>
  <si>
    <t>$0.0695 hourly</t>
  </si>
  <si>
    <t>$0.0371 hourly</t>
  </si>
  <si>
    <t>M1 General Purpose Extra Large</t>
  </si>
  <si>
    <t>m1.xlarge</t>
  </si>
  <si>
    <t>15.0 GiB</t>
  </si>
  <si>
    <t>2 units</t>
  </si>
  <si>
    <t>PV</t>
  </si>
  <si>
    <t>$0.350000 hourly</t>
  </si>
  <si>
    <t>$0.224000 hourly</t>
  </si>
  <si>
    <t>$0.41 hourly</t>
  </si>
  <si>
    <t>$0.284 hourly</t>
  </si>
  <si>
    <t>$0.45 hourly</t>
  </si>
  <si>
    <t>$0.26 hourly</t>
  </si>
  <si>
    <t>$0.598000 hourly</t>
  </si>
  <si>
    <t>$0.465000 hourly</t>
  </si>
  <si>
    <t>$0.83 hourly</t>
  </si>
  <si>
    <t>$1.362 hourly</t>
  </si>
  <si>
    <t>$0.906 hourly</t>
  </si>
  <si>
    <t>$0.088 hourly</t>
  </si>
  <si>
    <t>R5B 12xlarge</t>
  </si>
  <si>
    <t>r5b.12xlarge</t>
  </si>
  <si>
    <t>30000.0 Mbps</t>
  </si>
  <si>
    <t>3750.0 Mbps</t>
  </si>
  <si>
    <t>130000.0 IOPS</t>
  </si>
  <si>
    <t>$2.252880 hourly</t>
  </si>
  <si>
    <t>$2.38288 hourly</t>
  </si>
  <si>
    <t>$3.726 hourly</t>
  </si>
  <si>
    <t>$2.31288 hourly</t>
  </si>
  <si>
    <t>$4.460880 hourly</t>
  </si>
  <si>
    <t>$6.5952 hourly</t>
  </si>
  <si>
    <t>$5.27208 hourly</t>
  </si>
  <si>
    <t>$10.22088 hourly</t>
  </si>
  <si>
    <t>$22.46088 hourly</t>
  </si>
  <si>
    <t>$4.3872 hourly</t>
  </si>
  <si>
    <t>$3.06408 hourly</t>
  </si>
  <si>
    <t>$8.01288 hourly</t>
  </si>
  <si>
    <t>$20.25288 hourly</t>
  </si>
  <si>
    <t>M5N Extra Large</t>
  </si>
  <si>
    <t>m5n.xlarge</t>
  </si>
  <si>
    <t>$0.150000 hourly</t>
  </si>
  <si>
    <t>$0.21 hourly</t>
  </si>
  <si>
    <t>$0.422000 hourly</t>
  </si>
  <si>
    <t>$0.49 hourly</t>
  </si>
  <si>
    <t>$1.922 hourly</t>
  </si>
  <si>
    <t>$0.306 hourly</t>
  </si>
  <si>
    <t>$0.218 hourly</t>
  </si>
  <si>
    <t>$0.718 hourly</t>
  </si>
  <si>
    <t>$0.63 hourly</t>
  </si>
  <si>
    <t>$1.738 hourly</t>
  </si>
  <si>
    <t>$1.65 hourly</t>
  </si>
  <si>
    <t>M6G 16xlarge</t>
  </si>
  <si>
    <t>m6g.16xlarge</t>
  </si>
  <si>
    <t>$2.464000 hourly</t>
  </si>
  <si>
    <t>$1.545600 hourly</t>
  </si>
  <si>
    <t>$2.594 hourly</t>
  </si>
  <si>
    <t>$1.6756 hourly</t>
  </si>
  <si>
    <t>$2.614 hourly</t>
  </si>
  <si>
    <t>$1.6056 hourly</t>
  </si>
  <si>
    <t>M3 General Purpose Extra Large</t>
  </si>
  <si>
    <t>m3.xlarge</t>
  </si>
  <si>
    <t>$0.266000 hourly</t>
  </si>
  <si>
    <t>$0.190000 hourly</t>
  </si>
  <si>
    <t>$0.326 hourly</t>
  </si>
  <si>
    <t>$0.25 hourly</t>
  </si>
  <si>
    <t>$0.223 hourly</t>
  </si>
  <si>
    <t>$0.397000 hourly</t>
  </si>
  <si>
    <t>$0.734 hourly</t>
  </si>
  <si>
    <t>$1.266 hourly</t>
  </si>
  <si>
    <t>$0.882 hourly</t>
  </si>
  <si>
    <t>$1.95 hourly</t>
  </si>
  <si>
    <t>$1.878 hourly</t>
  </si>
  <si>
    <t>$0.336 hourly</t>
  </si>
  <si>
    <t>$0.748 hourly</t>
  </si>
  <si>
    <t>$0.653 hourly</t>
  </si>
  <si>
    <t>$1.673 hourly</t>
  </si>
  <si>
    <t>$0.070 hourly</t>
  </si>
  <si>
    <t>M1 General Purpose Medium</t>
  </si>
  <si>
    <t>m1.medium</t>
  </si>
  <si>
    <t>$0.087000 hourly</t>
  </si>
  <si>
    <t>$0.056000 hourly</t>
  </si>
  <si>
    <t>$0.147 hourly</t>
  </si>
  <si>
    <t>$0.116 hourly</t>
  </si>
  <si>
    <t>$0.187 hourly</t>
  </si>
  <si>
    <t>$0.092 hourly</t>
  </si>
  <si>
    <t>$0.237 hourly</t>
  </si>
  <si>
    <t>$0.744 hourly</t>
  </si>
  <si>
    <t>$0.022 hourly</t>
  </si>
  <si>
    <t>T3A Medium</t>
  </si>
  <si>
    <t>t3a.medium</t>
  </si>
  <si>
    <t>2085.0 Mbps</t>
  </si>
  <si>
    <t>260.57 Mbps</t>
  </si>
  <si>
    <t>$0.037600 hourly</t>
  </si>
  <si>
    <t>$0.0976 hourly</t>
  </si>
  <si>
    <t>$0.0836 hourly</t>
  </si>
  <si>
    <t>$0.1006 hourly</t>
  </si>
  <si>
    <t>$0.0486 hourly</t>
  </si>
  <si>
    <t>$0.042000 hourly</t>
  </si>
  <si>
    <t>$0.1236 hourly</t>
  </si>
  <si>
    <t>$0.1096 hourly</t>
  </si>
  <si>
    <t>$0.1052 hourly</t>
  </si>
  <si>
    <t>$0.0912 hourly</t>
  </si>
  <si>
    <t>R4 High-Memory 16xlarge</t>
  </si>
  <si>
    <t>r4.16xlarge</t>
  </si>
  <si>
    <t>75000.0 IOPS</t>
  </si>
  <si>
    <t>$4.256000 hourly</t>
  </si>
  <si>
    <t>$2.688000 hourly</t>
  </si>
  <si>
    <t>$4.386 hourly</t>
  </si>
  <si>
    <t>$2.818 hourly</t>
  </si>
  <si>
    <t>$4.356 hourly</t>
  </si>
  <si>
    <t>$2.721 hourly</t>
  </si>
  <si>
    <t>$7.200000 hourly</t>
  </si>
  <si>
    <t>$5.632000 hourly</t>
  </si>
  <si>
    <t>$8.327 hourly</t>
  </si>
  <si>
    <t>$6.759 hourly</t>
  </si>
  <si>
    <t>$14.88 hourly</t>
  </si>
  <si>
    <t>$13.312 hourly</t>
  </si>
  <si>
    <t>$31.2 hourly</t>
  </si>
  <si>
    <t>$29.632 hourly</t>
  </si>
  <si>
    <t>$5.3376 hourly</t>
  </si>
  <si>
    <t>$3.7696 hourly</t>
  </si>
  <si>
    <t>$11.936 hourly</t>
  </si>
  <si>
    <t>$10.368 hourly</t>
  </si>
  <si>
    <t>$28.256 hourly</t>
  </si>
  <si>
    <t>$26.688 hourly</t>
  </si>
  <si>
    <t>I3 High I/O Extra Large</t>
  </si>
  <si>
    <t>i3.xlarge</t>
  </si>
  <si>
    <t>106.25 Mbps</t>
  </si>
  <si>
    <t>$0.312000 hourly</t>
  </si>
  <si>
    <t>$0.214000 hourly</t>
  </si>
  <si>
    <t>$0.372 hourly</t>
  </si>
  <si>
    <t>$0.412 hourly</t>
  </si>
  <si>
    <t>$0.496000 hourly</t>
  </si>
  <si>
    <t>$0.398000 hourly</t>
  </si>
  <si>
    <t>$0.567 hourly</t>
  </si>
  <si>
    <t>$0.469 hourly</t>
  </si>
  <si>
    <t>$0.976 hourly</t>
  </si>
  <si>
    <t>$0.878 hourly</t>
  </si>
  <si>
    <t>$1.996 hourly</t>
  </si>
  <si>
    <t>$1.898 hourly</t>
  </si>
  <si>
    <t>$0.38 hourly</t>
  </si>
  <si>
    <t>$0.792 hourly</t>
  </si>
  <si>
    <t>$0.694 hourly</t>
  </si>
  <si>
    <t>$1.812 hourly</t>
  </si>
  <si>
    <t>$1.714 hourly</t>
  </si>
  <si>
    <t>$0.078 hourly</t>
  </si>
  <si>
    <t>C3 High-CPU Extra Large</t>
  </si>
  <si>
    <t>c3.xlarge</t>
  </si>
  <si>
    <t>$0.146000 hourly</t>
  </si>
  <si>
    <t>$0.206 hourly</t>
  </si>
  <si>
    <t>$0.31 hourly</t>
  </si>
  <si>
    <t>$0.182 hourly</t>
  </si>
  <si>
    <t>$0.376000 hourly</t>
  </si>
  <si>
    <t>$0.329000 hourly</t>
  </si>
  <si>
    <t>$0.771 hourly</t>
  </si>
  <si>
    <t>$1.833 hourly</t>
  </si>
  <si>
    <t>$1.633 hourly</t>
  </si>
  <si>
    <t>R5B 16xlarge</t>
  </si>
  <si>
    <t>r5b.16xlarge</t>
  </si>
  <si>
    <t>40000.0 Mbps</t>
  </si>
  <si>
    <t>5000.0 Mbps</t>
  </si>
  <si>
    <t>173333.0 IOPS</t>
  </si>
  <si>
    <t>$3.003840 hourly</t>
  </si>
  <si>
    <t>$3.13384 hourly</t>
  </si>
  <si>
    <t>$4.918 hourly</t>
  </si>
  <si>
    <t>$3.06384 hourly</t>
  </si>
  <si>
    <t>$5.947840 hourly</t>
  </si>
  <si>
    <t>$8.7936 hourly</t>
  </si>
  <si>
    <t>$7.02944 hourly</t>
  </si>
  <si>
    <t>$13.62784 hourly</t>
  </si>
  <si>
    <t>$29.94784 hourly</t>
  </si>
  <si>
    <t>$5.8496 hourly</t>
  </si>
  <si>
    <t>$4.08544 hourly</t>
  </si>
  <si>
    <t>$10.68384 hourly</t>
  </si>
  <si>
    <t>$27.00384 hourly</t>
  </si>
  <si>
    <t>C3 High-CPU Double Extra Large</t>
  </si>
  <si>
    <t>c3.2xlarge</t>
  </si>
  <si>
    <t>28 units</t>
  </si>
  <si>
    <t>$0.420000 hourly</t>
  </si>
  <si>
    <t>$0.52 hourly</t>
  </si>
  <si>
    <t>$0.328 hourly</t>
  </si>
  <si>
    <t>$0.752000 hourly</t>
  </si>
  <si>
    <t>$0.657000 hourly</t>
  </si>
  <si>
    <t>$1.083 hourly</t>
  </si>
  <si>
    <t>$2.131 hourly</t>
  </si>
  <si>
    <t>$1.542 hourly</t>
  </si>
  <si>
    <t>$3.788 hourly</t>
  </si>
  <si>
    <t>$3.664 hourly</t>
  </si>
  <si>
    <t>$0.555 hourly</t>
  </si>
  <si>
    <t>$0.401 hourly</t>
  </si>
  <si>
    <t>$1.38 hourly</t>
  </si>
  <si>
    <t>$1.225 hourly</t>
  </si>
  <si>
    <t>$3.42 hourly</t>
  </si>
  <si>
    <t>$3.265 hourly</t>
  </si>
  <si>
    <t>$0.105 hourly</t>
  </si>
  <si>
    <t>R3 High-Memory Double Extra Large</t>
  </si>
  <si>
    <t>r3.2xlarge</t>
  </si>
  <si>
    <t>$0.665000 hourly</t>
  </si>
  <si>
    <t>$0.418000 hourly</t>
  </si>
  <si>
    <t>$0.795 hourly</t>
  </si>
  <si>
    <t>$0.548 hourly</t>
  </si>
  <si>
    <t>$0.765 hourly</t>
  </si>
  <si>
    <t>$0.451 hourly</t>
  </si>
  <si>
    <t>$1.045000 hourly</t>
  </si>
  <si>
    <t>$0.824000 hourly</t>
  </si>
  <si>
    <t>$1.52 hourly</t>
  </si>
  <si>
    <t>$1.069 hourly</t>
  </si>
  <si>
    <t>$2.74 hourly</t>
  </si>
  <si>
    <t>$2.412 hourly</t>
  </si>
  <si>
    <t>$4.033 hourly</t>
  </si>
  <si>
    <t>$3.789 hourly</t>
  </si>
  <si>
    <t>$0.799 hourly</t>
  </si>
  <si>
    <t>$0.512 hourly</t>
  </si>
  <si>
    <t>$1.624 hourly</t>
  </si>
  <si>
    <t>$1.337 hourly</t>
  </si>
  <si>
    <t>$3.377 hourly</t>
  </si>
  <si>
    <t>$0.180 hourly</t>
  </si>
  <si>
    <t>R4 High-Memory Double Extra Large</t>
  </si>
  <si>
    <t>r4.2xlarge</t>
  </si>
  <si>
    <t>212.5 Mbps</t>
  </si>
  <si>
    <t>12000.0 IOPS</t>
  </si>
  <si>
    <t>$0.336000 hourly</t>
  </si>
  <si>
    <t>$0.369 hourly</t>
  </si>
  <si>
    <t>$0.900000 hourly</t>
  </si>
  <si>
    <t>$0.704000 hourly</t>
  </si>
  <si>
    <t>$0.787 hourly</t>
  </si>
  <si>
    <t>$0.628 hourly</t>
  </si>
  <si>
    <t>$1.86 hourly</t>
  </si>
  <si>
    <t>$1.664 hourly</t>
  </si>
  <si>
    <t>$3.704 hourly</t>
  </si>
  <si>
    <t>$0.6672 hourly</t>
  </si>
  <si>
    <t>$1.492 hourly</t>
  </si>
  <si>
    <t>$1.296 hourly</t>
  </si>
  <si>
    <t>$3.532 hourly</t>
  </si>
  <si>
    <t>$3.336 hourly</t>
  </si>
  <si>
    <t>M6GD 12xlarge</t>
  </si>
  <si>
    <t>m6gd.12xlarge</t>
  </si>
  <si>
    <t>$2.169600 hourly</t>
  </si>
  <si>
    <t>$1.366800 hourly</t>
  </si>
  <si>
    <t>$2.2996 hourly</t>
  </si>
  <si>
    <t>$1.4968 hourly</t>
  </si>
  <si>
    <t>$2.3196 hourly</t>
  </si>
  <si>
    <t>$1.4268 hourly</t>
  </si>
  <si>
    <t>R6G Eight Extra Large</t>
  </si>
  <si>
    <t>r6g.8xlarge</t>
  </si>
  <si>
    <t>$1.612800 hourly</t>
  </si>
  <si>
    <t>$1.016100 hourly</t>
  </si>
  <si>
    <t>$1.7428 hourly</t>
  </si>
  <si>
    <t>$1.1461 hourly</t>
  </si>
  <si>
    <t>$1.7628 hourly</t>
  </si>
  <si>
    <t>$1.0761 hourly</t>
  </si>
  <si>
    <t>General Purpose GPU Eight Extra Large</t>
  </si>
  <si>
    <t>p2.8xlarge</t>
  </si>
  <si>
    <t>96 GiB</t>
  </si>
  <si>
    <t>625.0 Mbps</t>
  </si>
  <si>
    <t>32500.0 IOPS</t>
  </si>
  <si>
    <t>$4.914000 hourly</t>
  </si>
  <si>
    <t>$7.33 hourly</t>
  </si>
  <si>
    <t>$5.044 hourly</t>
  </si>
  <si>
    <t>$7.3 hourly</t>
  </si>
  <si>
    <t>$4.947 hourly</t>
  </si>
  <si>
    <t>$8.672000 hourly</t>
  </si>
  <si>
    <t>$6.386000 hourly</t>
  </si>
  <si>
    <t>C4 High-CPU Eight Extra Large</t>
  </si>
  <si>
    <t>c4.8xlarge</t>
  </si>
  <si>
    <t>132 units</t>
  </si>
  <si>
    <t>3.667 units</t>
  </si>
  <si>
    <t>$1.591000 hourly</t>
  </si>
  <si>
    <t>$1.008000 hourly</t>
  </si>
  <si>
    <t>$1.721 hourly</t>
  </si>
  <si>
    <t>$1.138 hourly</t>
  </si>
  <si>
    <t>$1.691 hourly</t>
  </si>
  <si>
    <t>$1.041 hourly</t>
  </si>
  <si>
    <t>$3.091000 hourly</t>
  </si>
  <si>
    <t>$2.664000 hourly</t>
  </si>
  <si>
    <t>$3.881 hourly</t>
  </si>
  <si>
    <t>$3.154 hourly</t>
  </si>
  <si>
    <t>$12.485 hourly</t>
  </si>
  <si>
    <t>$8.407 hourly</t>
  </si>
  <si>
    <t>$16.747 hourly</t>
  </si>
  <si>
    <t>$16.164 hourly</t>
  </si>
  <si>
    <t>$2.208 hourly</t>
  </si>
  <si>
    <t>$1.616 hourly</t>
  </si>
  <si>
    <t>$5.92 hourly</t>
  </si>
  <si>
    <t>$5.328 hourly</t>
  </si>
  <si>
    <t>$15.1 hourly</t>
  </si>
  <si>
    <t>$14.508 hourly</t>
  </si>
  <si>
    <t>C5A Eight Extra Large</t>
  </si>
  <si>
    <t>c5a.8xlarge</t>
  </si>
  <si>
    <t>$1.232000 hourly</t>
  </si>
  <si>
    <t>$0.776000 hourly</t>
  </si>
  <si>
    <t>$1.382 hourly</t>
  </si>
  <si>
    <t>$2.704000 hourly</t>
  </si>
  <si>
    <t>$2.248000 hourly</t>
  </si>
  <si>
    <t>$3.245 hourly</t>
  </si>
  <si>
    <t>$2.789 hourly</t>
  </si>
  <si>
    <t>$6.544 hourly</t>
  </si>
  <si>
    <t>$6.088 hourly</t>
  </si>
  <si>
    <t>$14.704 hourly</t>
  </si>
  <si>
    <t>$14.248 hourly</t>
  </si>
  <si>
    <t>$1.773 hourly</t>
  </si>
  <si>
    <t>$1.317 hourly</t>
  </si>
  <si>
    <t>$5.072 hourly</t>
  </si>
  <si>
    <t>$4.616 hourly</t>
  </si>
  <si>
    <t>$13.232 hourly</t>
  </si>
  <si>
    <t>$12.776 hourly</t>
  </si>
  <si>
    <t>D2 Double Extra Large</t>
  </si>
  <si>
    <t>d2.2xlarge</t>
  </si>
  <si>
    <t>$1.380000 hourly</t>
  </si>
  <si>
    <t>$0.804000 hourly</t>
  </si>
  <si>
    <t>$1.48 hourly</t>
  </si>
  <si>
    <t>$0.841 hourly</t>
  </si>
  <si>
    <t>$1.601000 hourly</t>
  </si>
  <si>
    <t>$0.885000 hourly</t>
  </si>
  <si>
    <t>$4.748 hourly</t>
  </si>
  <si>
    <t>$4.173 hourly</t>
  </si>
  <si>
    <t>$4.38 hourly</t>
  </si>
  <si>
    <t>$3.725 hourly</t>
  </si>
  <si>
    <t>R6G Metal</t>
  </si>
  <si>
    <t>r6g.metal</t>
  </si>
  <si>
    <t>$3.225600 hourly</t>
  </si>
  <si>
    <t>$2.032100 hourly</t>
  </si>
  <si>
    <t>$3.3556 hourly</t>
  </si>
  <si>
    <t>$2.1621 hourly</t>
  </si>
  <si>
    <t>$3.3756 hourly</t>
  </si>
  <si>
    <t>$2.0921 hourly</t>
  </si>
  <si>
    <t>D2 Quadruple Extra Large</t>
  </si>
  <si>
    <t>d2.4xlarge</t>
  </si>
  <si>
    <t>56 units</t>
  </si>
  <si>
    <t>2000.0 Mbps</t>
  </si>
  <si>
    <t>250.0 Mbps</t>
  </si>
  <si>
    <t>$2.760000 hourly</t>
  </si>
  <si>
    <t>$1.608000 hourly</t>
  </si>
  <si>
    <t>$2.89 hourly</t>
  </si>
  <si>
    <t>$2.86 hourly</t>
  </si>
  <si>
    <t>$1.645 hourly</t>
  </si>
  <si>
    <t>$3.062000 hourly</t>
  </si>
  <si>
    <t>$1.690000 hourly</t>
  </si>
  <si>
    <t>$9.496 hourly</t>
  </si>
  <si>
    <t>$8.346 hourly</t>
  </si>
  <si>
    <t>$8.76 hourly</t>
  </si>
  <si>
    <t>$7.449 hourly</t>
  </si>
  <si>
    <t>M5AD Quadruple Extra Large</t>
  </si>
  <si>
    <t>m5ad.4xlarge</t>
  </si>
  <si>
    <t>$0.519000 hourly</t>
  </si>
  <si>
    <t>$0.954 hourly</t>
  </si>
  <si>
    <t>$0.649 hourly</t>
  </si>
  <si>
    <t>$0.974 hourly</t>
  </si>
  <si>
    <t>$0.579 hourly</t>
  </si>
  <si>
    <t>$1.560000 hourly</t>
  </si>
  <si>
    <t>$1.255000 hourly</t>
  </si>
  <si>
    <t>$1.83 hourly</t>
  </si>
  <si>
    <t>$3.48 hourly</t>
  </si>
  <si>
    <t>$3.175 hourly</t>
  </si>
  <si>
    <t>$7.56 hourly</t>
  </si>
  <si>
    <t>$7.255 hourly</t>
  </si>
  <si>
    <t>$1.094 hourly</t>
  </si>
  <si>
    <t>$2.744 hourly</t>
  </si>
  <si>
    <t>$2.439 hourly</t>
  </si>
  <si>
    <t>$6.824 hourly</t>
  </si>
  <si>
    <t>$6.519 hourly</t>
  </si>
  <si>
    <t>C6G Quadruple Extra Large</t>
  </si>
  <si>
    <t>c6g.4xlarge</t>
  </si>
  <si>
    <t>$0.544000 hourly</t>
  </si>
  <si>
    <t>$0.342700 hourly</t>
  </si>
  <si>
    <t>$0.4727 hourly</t>
  </si>
  <si>
    <t>$0.4027 hourly</t>
  </si>
  <si>
    <t>M5DN Quadruple Extra Large</t>
  </si>
  <si>
    <t>m5dn.4xlarge</t>
  </si>
  <si>
    <t>$1.088000 hourly</t>
  </si>
  <si>
    <t>$0.685000 hourly</t>
  </si>
  <si>
    <t>$1.218 hourly</t>
  </si>
  <si>
    <t>$0.815 hourly</t>
  </si>
  <si>
    <t>$1.824000 hourly</t>
  </si>
  <si>
    <t>$1.421000 hourly</t>
  </si>
  <si>
    <t>$2.094 hourly</t>
  </si>
  <si>
    <t>$1.692 hourly</t>
  </si>
  <si>
    <t>$3.744 hourly</t>
  </si>
  <si>
    <t>$3.341 hourly</t>
  </si>
  <si>
    <t>$7.421 hourly</t>
  </si>
  <si>
    <t>$1.358 hourly</t>
  </si>
  <si>
    <t>$0.956 hourly</t>
  </si>
  <si>
    <t>$3.008 hourly</t>
  </si>
  <si>
    <t>$2.605 hourly</t>
  </si>
  <si>
    <t>$7.088 hourly</t>
  </si>
  <si>
    <t>$6.685 hourly</t>
  </si>
  <si>
    <t>INF1 6xlarge</t>
  </si>
  <si>
    <t>inf1.6xlarge</t>
  </si>
  <si>
    <t>48.0 GiB</t>
  </si>
  <si>
    <t>24 vCPUs</t>
  </si>
  <si>
    <t>$1.904000 hourly</t>
  </si>
  <si>
    <t>$1.199000 hourly</t>
  </si>
  <si>
    <t>$2.034 hourly</t>
  </si>
  <si>
    <t>$1.329 hourly</t>
  </si>
  <si>
    <t>$2.054 hourly</t>
  </si>
  <si>
    <t>$1.259 hourly</t>
  </si>
  <si>
    <t>$2.309 hourly</t>
  </si>
  <si>
    <t>$1.605 hourly</t>
  </si>
  <si>
    <t>$4.784 hourly</t>
  </si>
  <si>
    <t>$4.079 hourly</t>
  </si>
  <si>
    <t>$10.904 hourly</t>
  </si>
  <si>
    <t>$10.199 hourly</t>
  </si>
  <si>
    <t>R6GD Double Extra Large</t>
  </si>
  <si>
    <t>r6gd.2xlarge</t>
  </si>
  <si>
    <t>$0.460800 hourly</t>
  </si>
  <si>
    <t>$0.290300 hourly</t>
  </si>
  <si>
    <t>$0.5908 hourly</t>
  </si>
  <si>
    <t>$0.4203 hourly</t>
  </si>
  <si>
    <t>$0.6108 hourly</t>
  </si>
  <si>
    <t>$0.3503 hourly</t>
  </si>
  <si>
    <t>C5A Extra Large</t>
  </si>
  <si>
    <t>c5a.xlarge</t>
  </si>
  <si>
    <t>$0.097000 hourly</t>
  </si>
  <si>
    <t>$0.214 hourly</t>
  </si>
  <si>
    <t>$0.157 hourly</t>
  </si>
  <si>
    <t>$0.279 hourly</t>
  </si>
  <si>
    <t>$0.338000 hourly</t>
  </si>
  <si>
    <t>$0.281000 hourly</t>
  </si>
  <si>
    <t>$0.349 hourly</t>
  </si>
  <si>
    <t>$0.761 hourly</t>
  </si>
  <si>
    <t>$1.838 hourly</t>
  </si>
  <si>
    <t>$1.781 hourly</t>
  </si>
  <si>
    <t>$0.222 hourly</t>
  </si>
  <si>
    <t>$0.577 hourly</t>
  </si>
  <si>
    <t>$1.654 hourly</t>
  </si>
  <si>
    <t>$1.597 hourly</t>
  </si>
  <si>
    <t>M5N 24xlarge</t>
  </si>
  <si>
    <t>m5n.24xlarge</t>
  </si>
  <si>
    <t>$5.712000 hourly</t>
  </si>
  <si>
    <t>$3.599000 hourly</t>
  </si>
  <si>
    <t>$5.842 hourly</t>
  </si>
  <si>
    <t>$3.729 hourly</t>
  </si>
  <si>
    <t>$10.128000 hourly</t>
  </si>
  <si>
    <t>$8.015000 hourly</t>
  </si>
  <si>
    <t>$11.75 hourly</t>
  </si>
  <si>
    <t>$9.637 hourly</t>
  </si>
  <si>
    <t>$21.648 hourly</t>
  </si>
  <si>
    <t>$19.535 hourly</t>
  </si>
  <si>
    <t>$46.128 hourly</t>
  </si>
  <si>
    <t>$44.015 hourly</t>
  </si>
  <si>
    <t>$7.334 hourly</t>
  </si>
  <si>
    <t>$5.221 hourly</t>
  </si>
  <si>
    <t>$17.232 hourly</t>
  </si>
  <si>
    <t>$15.119 hourly</t>
  </si>
  <si>
    <t>$41.712 hourly</t>
  </si>
  <si>
    <t>$39.599 hourly</t>
  </si>
  <si>
    <t>M4 General Purpose Extra Large</t>
  </si>
  <si>
    <t>m4.xlarge</t>
  </si>
  <si>
    <t>$0.200000 hourly</t>
  </si>
  <si>
    <t>$0.123900 hourly</t>
  </si>
  <si>
    <t>$0.1839 hourly</t>
  </si>
  <si>
    <t>$0.3 hourly</t>
  </si>
  <si>
    <t>$0.1569 hourly</t>
  </si>
  <si>
    <t>$0.384000 hourly</t>
  </si>
  <si>
    <t>$0.307900 hourly</t>
  </si>
  <si>
    <t>$0.346 hourly</t>
  </si>
  <si>
    <t>$0.864 hourly</t>
  </si>
  <si>
    <t>$0.7879 hourly</t>
  </si>
  <si>
    <t>$1.8079 hourly</t>
  </si>
  <si>
    <t>$0.2676 hourly</t>
  </si>
  <si>
    <t>$0.1915 hourly</t>
  </si>
  <si>
    <t>$0.6039 hourly</t>
  </si>
  <si>
    <t>$1.6239 hourly</t>
  </si>
  <si>
    <t>$0.060 hourly</t>
  </si>
  <si>
    <t>R5A Quadruple Extra Large</t>
  </si>
  <si>
    <t>r5a.4xlarge</t>
  </si>
  <si>
    <t>$0.904000 hourly</t>
  </si>
  <si>
    <t>$0.570000 hourly</t>
  </si>
  <si>
    <t>$1.034 hourly</t>
  </si>
  <si>
    <t>$0.7 hourly</t>
  </si>
  <si>
    <t>$1.054 hourly</t>
  </si>
  <si>
    <t>$1.640000 hourly</t>
  </si>
  <si>
    <t>$1.306000 hourly</t>
  </si>
  <si>
    <t>$1.91 hourly</t>
  </si>
  <si>
    <t>$1.576 hourly</t>
  </si>
  <si>
    <t>$3.56 hourly</t>
  </si>
  <si>
    <t>$3.226 hourly</t>
  </si>
  <si>
    <t>$7.64 hourly</t>
  </si>
  <si>
    <t>$7.306 hourly</t>
  </si>
  <si>
    <t>$1.174 hourly</t>
  </si>
  <si>
    <t>$0.84 hourly</t>
  </si>
  <si>
    <t>$2.824 hourly</t>
  </si>
  <si>
    <t>$2.49 hourly</t>
  </si>
  <si>
    <t>$6.904 hourly</t>
  </si>
  <si>
    <t>$6.57 hourly</t>
  </si>
  <si>
    <t>R5B Metal</t>
  </si>
  <si>
    <t>r5b.metal</t>
  </si>
  <si>
    <t>M4 General Purpose 16xlarge</t>
  </si>
  <si>
    <t>m4.16xlarge</t>
  </si>
  <si>
    <t>188 units</t>
  </si>
  <si>
    <t>$3.200000 hourly</t>
  </si>
  <si>
    <t>$1.982400 hourly</t>
  </si>
  <si>
    <t>$2.1124 hourly</t>
  </si>
  <si>
    <t>$2.0154 hourly</t>
  </si>
  <si>
    <t>$6.144000 hourly</t>
  </si>
  <si>
    <t>$4.926400 hourly</t>
  </si>
  <si>
    <t>$7.331 hourly</t>
  </si>
  <si>
    <t>$5.518 hourly</t>
  </si>
  <si>
    <t>$13.824 hourly</t>
  </si>
  <si>
    <t>$12.6064 hourly</t>
  </si>
  <si>
    <t>$30.144 hourly</t>
  </si>
  <si>
    <t>$28.9264 hourly</t>
  </si>
  <si>
    <t>$4.2816 hourly</t>
  </si>
  <si>
    <t>$10.88 hourly</t>
  </si>
  <si>
    <t>$9.6624 hourly</t>
  </si>
  <si>
    <t>$27.2 hourly</t>
  </si>
  <si>
    <t>$25.9824 hourly</t>
  </si>
  <si>
    <t>M4 General Purpose Quadruple Extra Large</t>
  </si>
  <si>
    <t>m4.4xlarge</t>
  </si>
  <si>
    <t>53.5 units</t>
  </si>
  <si>
    <t>3.344 units</t>
  </si>
  <si>
    <t>$0.800000 hourly</t>
  </si>
  <si>
    <t>$0.495600 hourly</t>
  </si>
  <si>
    <t>$0.93 hourly</t>
  </si>
  <si>
    <t>$0.6256 hourly</t>
  </si>
  <si>
    <t>$0.9 hourly</t>
  </si>
  <si>
    <t>$0.5286 hourly</t>
  </si>
  <si>
    <t>$1.536000 hourly</t>
  </si>
  <si>
    <t>$1.231600 hourly</t>
  </si>
  <si>
    <t>$1.844 hourly</t>
  </si>
  <si>
    <t>$1.381 hourly</t>
  </si>
  <si>
    <t>$3.456 hourly</t>
  </si>
  <si>
    <t>$3.1516 hourly</t>
  </si>
  <si>
    <t>$7.536 hourly</t>
  </si>
  <si>
    <t>$7.2316 hourly</t>
  </si>
  <si>
    <t>$1.0704 hourly</t>
  </si>
  <si>
    <t>$2.72 hourly</t>
  </si>
  <si>
    <t>$2.4156 hourly</t>
  </si>
  <si>
    <t>$6.4956 hourly</t>
  </si>
  <si>
    <t>$0.240 hourly</t>
  </si>
  <si>
    <t>R4 High-Memory Extra Large</t>
  </si>
  <si>
    <t>r4.xlarge</t>
  </si>
  <si>
    <t>$0.168000 hourly</t>
  </si>
  <si>
    <t>$0.396 hourly</t>
  </si>
  <si>
    <t>$0.228 hourly</t>
  </si>
  <si>
    <t>$0.201 hourly</t>
  </si>
  <si>
    <t>$0.450000 hourly</t>
  </si>
  <si>
    <t>$0.352000 hourly</t>
  </si>
  <si>
    <t>$0.521 hourly</t>
  </si>
  <si>
    <t>$0.832 hourly</t>
  </si>
  <si>
    <t>$0.3336 hourly</t>
  </si>
  <si>
    <t>$0.2356 hourly</t>
  </si>
  <si>
    <t>$0.746 hourly</t>
  </si>
  <si>
    <t>$0.648 hourly</t>
  </si>
  <si>
    <t>$1.766 hourly</t>
  </si>
  <si>
    <t>$1.668 hourly</t>
  </si>
  <si>
    <t>$0.067 hourly</t>
  </si>
  <si>
    <t>M1 General Purpose Small</t>
  </si>
  <si>
    <t>m1.small</t>
  </si>
  <si>
    <t>1.7 GiB</t>
  </si>
  <si>
    <t>1 units</t>
  </si>
  <si>
    <t>Low</t>
  </si>
  <si>
    <t>$0.044000 hourly</t>
  </si>
  <si>
    <t>$0.028000 hourly</t>
  </si>
  <si>
    <t>$0.104 hourly</t>
  </si>
  <si>
    <t>$0.074 hourly</t>
  </si>
  <si>
    <t>$0.075000 hourly</t>
  </si>
  <si>
    <t>$0.057000 hourly</t>
  </si>
  <si>
    <t>$0.094 hourly</t>
  </si>
  <si>
    <t>$0.473 hourly</t>
  </si>
  <si>
    <t>$0.011 hourly</t>
  </si>
  <si>
    <t>C5AD Eight Extra Large</t>
  </si>
  <si>
    <t>c5ad.8xlarge</t>
  </si>
  <si>
    <t>A1 Extra Large</t>
  </si>
  <si>
    <t>a1.xlarge</t>
  </si>
  <si>
    <t>$0.102000 hourly</t>
  </si>
  <si>
    <t>$0.064300 hourly</t>
  </si>
  <si>
    <t>$0.1243 hourly</t>
  </si>
  <si>
    <t>$0.227 hourly</t>
  </si>
  <si>
    <t>$0.1143 hourly</t>
  </si>
  <si>
    <t>R5B Eight Extra Large</t>
  </si>
  <si>
    <t>r5b.8xlarge</t>
  </si>
  <si>
    <t>20000.0 Mbps</t>
  </si>
  <si>
    <t>2500.0 Mbps</t>
  </si>
  <si>
    <t>86667.0 IOPS</t>
  </si>
  <si>
    <t>$1.501920 hourly</t>
  </si>
  <si>
    <t>$1.63192 hourly</t>
  </si>
  <si>
    <t>$2.534 hourly</t>
  </si>
  <si>
    <t>$1.56192 hourly</t>
  </si>
  <si>
    <t>$2.973920 hourly</t>
  </si>
  <si>
    <t>$4.3968 hourly</t>
  </si>
  <si>
    <t>$3.51472 hourly</t>
  </si>
  <si>
    <t>$6.81392 hourly</t>
  </si>
  <si>
    <t>$14.97392 hourly</t>
  </si>
  <si>
    <t>$2.9248 hourly</t>
  </si>
  <si>
    <t>$2.04272 hourly</t>
  </si>
  <si>
    <t>$5.34192 hourly</t>
  </si>
  <si>
    <t>$13.50192 hourly</t>
  </si>
  <si>
    <t>R6GD Eight Extra Large</t>
  </si>
  <si>
    <t>r6gd.8xlarge</t>
  </si>
  <si>
    <t>$1.843200 hourly</t>
  </si>
  <si>
    <t>$1.161200 hourly</t>
  </si>
  <si>
    <t>$1.9732 hourly</t>
  </si>
  <si>
    <t>$1.2912 hourly</t>
  </si>
  <si>
    <t>$1.9932 hourly</t>
  </si>
  <si>
    <t>$1.2212 hourly</t>
  </si>
  <si>
    <t>C6G 16xlarge</t>
  </si>
  <si>
    <t>c6g.16xlarge</t>
  </si>
  <si>
    <t>$2.176000 hourly</t>
  </si>
  <si>
    <t>$1.370900 hourly</t>
  </si>
  <si>
    <t>$2.306 hourly</t>
  </si>
  <si>
    <t>$1.5009 hourly</t>
  </si>
  <si>
    <t>$1.4309 hourly</t>
  </si>
  <si>
    <t>R6G 16xlarge</t>
  </si>
  <si>
    <t>r6g.16xlarge</t>
  </si>
  <si>
    <t>M5DN Metal</t>
  </si>
  <si>
    <t>m5dn.metal</t>
  </si>
  <si>
    <t>R5A 16xlarge</t>
  </si>
  <si>
    <t>r5a.16xlarge</t>
  </si>
  <si>
    <t>$3.616000 hourly</t>
  </si>
  <si>
    <t>$2.278000 hourly</t>
  </si>
  <si>
    <t>$3.746 hourly</t>
  </si>
  <si>
    <t>$2.408 hourly</t>
  </si>
  <si>
    <t>$3.766 hourly</t>
  </si>
  <si>
    <t>$2.338 hourly</t>
  </si>
  <si>
    <t>$6.560000 hourly</t>
  </si>
  <si>
    <t>$5.222000 hourly</t>
  </si>
  <si>
    <t>$7.642 hourly</t>
  </si>
  <si>
    <t>$6.304 hourly</t>
  </si>
  <si>
    <t>$14.24 hourly</t>
  </si>
  <si>
    <t>$12.902 hourly</t>
  </si>
  <si>
    <t>$30.56 hourly</t>
  </si>
  <si>
    <t>$29.222 hourly</t>
  </si>
  <si>
    <t>$4.698 hourly</t>
  </si>
  <si>
    <t>$3.36 hourly</t>
  </si>
  <si>
    <t>$11.296 hourly</t>
  </si>
  <si>
    <t>$27.616 hourly</t>
  </si>
  <si>
    <t>$26.278 hourly</t>
  </si>
  <si>
    <t>M6GD Large</t>
  </si>
  <si>
    <t>m6gd.large</t>
  </si>
  <si>
    <t>$0.090400 hourly</t>
  </si>
  <si>
    <t>$0.1504 hourly</t>
  </si>
  <si>
    <t>$0.1534 hourly</t>
  </si>
  <si>
    <t>T4G Large</t>
  </si>
  <si>
    <t>t4g.large</t>
  </si>
  <si>
    <t>3475.0 Mbps</t>
  </si>
  <si>
    <t>434.37 Mbps</t>
  </si>
  <si>
    <t>15700.0 IOPS</t>
  </si>
  <si>
    <t>$0.067200 hourly</t>
  </si>
  <si>
    <t>$0.042100 hourly</t>
  </si>
  <si>
    <t>$0.1272 hourly</t>
  </si>
  <si>
    <t>$0.1021 hourly</t>
  </si>
  <si>
    <t>$0.1297 hourly</t>
  </si>
  <si>
    <t>$0.0671 hourly</t>
  </si>
  <si>
    <t>M5N Large</t>
  </si>
  <si>
    <t>m5n.large</t>
  </si>
  <si>
    <t>$0.119000 hourly</t>
  </si>
  <si>
    <t>$0.179 hourly</t>
  </si>
  <si>
    <t>$0.211000 hourly</t>
  </si>
  <si>
    <t>$0.167000 hourly</t>
  </si>
  <si>
    <t>$0.235 hourly</t>
  </si>
  <si>
    <t>$0.691 hourly</t>
  </si>
  <si>
    <t>$0.647 hourly</t>
  </si>
  <si>
    <t>$0.143 hourly</t>
  </si>
  <si>
    <t>$0.599 hourly</t>
  </si>
  <si>
    <t>M5DN Eight Extra Large</t>
  </si>
  <si>
    <t>m5dn.8xlarge</t>
  </si>
  <si>
    <t>$1.371000 hourly</t>
  </si>
  <si>
    <t>$1.501 hourly</t>
  </si>
  <si>
    <t>$3.648000 hourly</t>
  </si>
  <si>
    <t>$2.843000 hourly</t>
  </si>
  <si>
    <t>$4.189 hourly</t>
  </si>
  <si>
    <t>$3.384 hourly</t>
  </si>
  <si>
    <t>$7.488 hourly</t>
  </si>
  <si>
    <t>$6.683 hourly</t>
  </si>
  <si>
    <t>$15.648 hourly</t>
  </si>
  <si>
    <t>$14.843 hourly</t>
  </si>
  <si>
    <t>$2.717 hourly</t>
  </si>
  <si>
    <t>$1.912 hourly</t>
  </si>
  <si>
    <t>$6.016 hourly</t>
  </si>
  <si>
    <t>$5.211 hourly</t>
  </si>
  <si>
    <t>$14.176 hourly</t>
  </si>
  <si>
    <t>$13.371 hourly</t>
  </si>
  <si>
    <t>General Purpose GPU Extra Large</t>
  </si>
  <si>
    <t>p2.xlarge</t>
  </si>
  <si>
    <t>12 GiB</t>
  </si>
  <si>
    <t>$0.614000 hourly</t>
  </si>
  <si>
    <t>$0.96 hourly</t>
  </si>
  <si>
    <t>$1 hourly</t>
  </si>
  <si>
    <t>$1.084000 hourly</t>
  </si>
  <si>
    <t>$0.798000 hourly</t>
  </si>
  <si>
    <t>C6GD 16xlarge</t>
  </si>
  <si>
    <t>c6gd.16xlarge</t>
  </si>
  <si>
    <t>C3 High-CPU Quadruple Extra Large</t>
  </si>
  <si>
    <t>c3.4xlarge</t>
  </si>
  <si>
    <t>55 units</t>
  </si>
  <si>
    <t>3.438 units</t>
  </si>
  <si>
    <t>$0.840000 hourly</t>
  </si>
  <si>
    <t>$0.584000 hourly</t>
  </si>
  <si>
    <t>$0.97 hourly</t>
  </si>
  <si>
    <t>$0.714 hourly</t>
  </si>
  <si>
    <t>$0.94 hourly</t>
  </si>
  <si>
    <t>$0.62 hourly</t>
  </si>
  <si>
    <t>$1.504000 hourly</t>
  </si>
  <si>
    <t>$1.317000 hourly</t>
  </si>
  <si>
    <t>$2.166 hourly</t>
  </si>
  <si>
    <t>$1.54 hourly</t>
  </si>
  <si>
    <t>$4.262 hourly</t>
  </si>
  <si>
    <t>$3.084 hourly</t>
  </si>
  <si>
    <t>$7.576 hourly</t>
  </si>
  <si>
    <t>$7.329 hourly</t>
  </si>
  <si>
    <t>$1.11 hourly</t>
  </si>
  <si>
    <t>$0.801 hourly</t>
  </si>
  <si>
    <t>$2.76 hourly</t>
  </si>
  <si>
    <t>$2.451 hourly</t>
  </si>
  <si>
    <t>$6.84 hourly</t>
  </si>
  <si>
    <t>$6.531 hourly</t>
  </si>
  <si>
    <t>$0.210 hourly</t>
  </si>
  <si>
    <t>R4 High-Memory Quadruple Extra Large</t>
  </si>
  <si>
    <t>r4.4xlarge</t>
  </si>
  <si>
    <t>$1.064000 hourly</t>
  </si>
  <si>
    <t>$0.672000 hourly</t>
  </si>
  <si>
    <t>$1.194 hourly</t>
  </si>
  <si>
    <t>$0.802 hourly</t>
  </si>
  <si>
    <t>$1.164 hourly</t>
  </si>
  <si>
    <t>$1.800000 hourly</t>
  </si>
  <si>
    <t>$1.408000 hourly</t>
  </si>
  <si>
    <t>$2.082 hourly</t>
  </si>
  <si>
    <t>$1.69 hourly</t>
  </si>
  <si>
    <t>$3.72 hourly</t>
  </si>
  <si>
    <t>$3.328 hourly</t>
  </si>
  <si>
    <t>$7.8 hourly</t>
  </si>
  <si>
    <t>$7.408 hourly</t>
  </si>
  <si>
    <t>$1.3344 hourly</t>
  </si>
  <si>
    <t>$0.9424 hourly</t>
  </si>
  <si>
    <t>$2.984 hourly</t>
  </si>
  <si>
    <t>$2.592 hourly</t>
  </si>
  <si>
    <t>$7.064 hourly</t>
  </si>
  <si>
    <t>$6.672 hourly</t>
  </si>
  <si>
    <t>R5A Extra Large</t>
  </si>
  <si>
    <t>r5a.xlarge</t>
  </si>
  <si>
    <t>$0.226000 hourly</t>
  </si>
  <si>
    <t>$0.142000 hourly</t>
  </si>
  <si>
    <t>$0.286 hourly</t>
  </si>
  <si>
    <t>$0.351 hourly</t>
  </si>
  <si>
    <t>$0.410000 hourly</t>
  </si>
  <si>
    <t>$0.326000 hourly</t>
  </si>
  <si>
    <t>$0.478 hourly</t>
  </si>
  <si>
    <t>$0.89 hourly</t>
  </si>
  <si>
    <t>$0.806 hourly</t>
  </si>
  <si>
    <t>$1.826 hourly</t>
  </si>
  <si>
    <t>$0.294 hourly</t>
  </si>
  <si>
    <t>$0.706 hourly</t>
  </si>
  <si>
    <t>$0.622 hourly</t>
  </si>
  <si>
    <t>$1.726 hourly</t>
  </si>
  <si>
    <t>$1.642 hourly</t>
  </si>
  <si>
    <t>$0.057 hourly</t>
  </si>
  <si>
    <t>M5N Quadruple Extra Large</t>
  </si>
  <si>
    <t>m5n.4xlarge</t>
  </si>
  <si>
    <t>$0.952000 hourly</t>
  </si>
  <si>
    <t>$0.600000 hourly</t>
  </si>
  <si>
    <t>$1.082 hourly</t>
  </si>
  <si>
    <t>$0.73 hourly</t>
  </si>
  <si>
    <t>$1.688000 hourly</t>
  </si>
  <si>
    <t>$1.336000 hourly</t>
  </si>
  <si>
    <t>$1.606 hourly</t>
  </si>
  <si>
    <t>$3.608 hourly</t>
  </si>
  <si>
    <t>$3.256 hourly</t>
  </si>
  <si>
    <t>$7.688 hourly</t>
  </si>
  <si>
    <t>$7.336 hourly</t>
  </si>
  <si>
    <t>$1.222 hourly</t>
  </si>
  <si>
    <t>$2.52 hourly</t>
  </si>
  <si>
    <t>$6.952 hourly</t>
  </si>
  <si>
    <t>$6.6 hourly</t>
  </si>
  <si>
    <t>H1 Double Extra Large</t>
  </si>
  <si>
    <t>h1.2xlarge</t>
  </si>
  <si>
    <t>$0.468000 hourly</t>
  </si>
  <si>
    <t>$0.318000 hourly</t>
  </si>
  <si>
    <t>$0.598 hourly</t>
  </si>
  <si>
    <t>$0.448 hourly</t>
  </si>
  <si>
    <t>$0.568 hourly</t>
  </si>
  <si>
    <t>$0.836000 hourly</t>
  </si>
  <si>
    <t>$0.686000 hourly</t>
  </si>
  <si>
    <t>$0.971 hourly</t>
  </si>
  <si>
    <t>$0.821 hourly</t>
  </si>
  <si>
    <t>$1.796 hourly</t>
  </si>
  <si>
    <t>$1.646 hourly</t>
  </si>
  <si>
    <t>$3.836 hourly</t>
  </si>
  <si>
    <t>$3.686 hourly</t>
  </si>
  <si>
    <t>$0.603 hourly</t>
  </si>
  <si>
    <t>$0.453 hourly</t>
  </si>
  <si>
    <t>$1.428 hourly</t>
  </si>
  <si>
    <t>$1.278 hourly</t>
  </si>
  <si>
    <t>$3.468 hourly</t>
  </si>
  <si>
    <t>$3.318 hourly</t>
  </si>
  <si>
    <t>M5AD 24xlarge</t>
  </si>
  <si>
    <t>m5ad.24xlarge</t>
  </si>
  <si>
    <t>$4.944000 hourly</t>
  </si>
  <si>
    <t>$3.115000 hourly</t>
  </si>
  <si>
    <t>$5.074 hourly</t>
  </si>
  <si>
    <t>$5.094 hourly</t>
  </si>
  <si>
    <t>$9.360000 hourly</t>
  </si>
  <si>
    <t>$7.531000 hourly</t>
  </si>
  <si>
    <t>$10.982 hourly</t>
  </si>
  <si>
    <t>$9.153 hourly</t>
  </si>
  <si>
    <t>$20.88 hourly</t>
  </si>
  <si>
    <t>$19.051 hourly</t>
  </si>
  <si>
    <t>$45.36 hourly</t>
  </si>
  <si>
    <t>$43.531 hourly</t>
  </si>
  <si>
    <t>$6.566 hourly</t>
  </si>
  <si>
    <t>$4.737 hourly</t>
  </si>
  <si>
    <t>$16.464 hourly</t>
  </si>
  <si>
    <t>$14.635 hourly</t>
  </si>
  <si>
    <t>$40.944 hourly</t>
  </si>
  <si>
    <t>$39.115 hourly</t>
  </si>
  <si>
    <t>C6G Extra Large</t>
  </si>
  <si>
    <t>c6g.xlarge</t>
  </si>
  <si>
    <t>$0.085700 hourly</t>
  </si>
  <si>
    <t>$0.1457 hourly</t>
  </si>
  <si>
    <t>$0.261 hourly</t>
  </si>
  <si>
    <t>$0.1357 hourly</t>
  </si>
  <si>
    <t>M6G Metal</t>
  </si>
  <si>
    <t>m6g.metal</t>
  </si>
  <si>
    <t>F1 Quadruple Extra Large</t>
  </si>
  <si>
    <t>f1.4xlarge</t>
  </si>
  <si>
    <t>44000.0 IOPS</t>
  </si>
  <si>
    <t>$2.231000 hourly</t>
  </si>
  <si>
    <t>$3.43 hourly</t>
  </si>
  <si>
    <t>$2.361 hourly</t>
  </si>
  <si>
    <t>$3.4 hourly</t>
  </si>
  <si>
    <t>$2.264 hourly</t>
  </si>
  <si>
    <t>C5A 24xlarge</t>
  </si>
  <si>
    <t>c5a.24xlarge</t>
  </si>
  <si>
    <t>1188.0 Mbps</t>
  </si>
  <si>
    <t>$3.696000 hourly</t>
  </si>
  <si>
    <t>$2.328000 hourly</t>
  </si>
  <si>
    <t>$3.826 hourly</t>
  </si>
  <si>
    <t>$2.458 hourly</t>
  </si>
  <si>
    <t>$3.846 hourly</t>
  </si>
  <si>
    <t>$2.388 hourly</t>
  </si>
  <si>
    <t>$8.112000 hourly</t>
  </si>
  <si>
    <t>$6.744000 hourly</t>
  </si>
  <si>
    <t>$9.734 hourly</t>
  </si>
  <si>
    <t>$8.367 hourly</t>
  </si>
  <si>
    <t>$19.632 hourly</t>
  </si>
  <si>
    <t>$18.264 hourly</t>
  </si>
  <si>
    <t>$44.112 hourly</t>
  </si>
  <si>
    <t>$42.744 hourly</t>
  </si>
  <si>
    <t>$5.318 hourly</t>
  </si>
  <si>
    <t>$3.951 hourly</t>
  </si>
  <si>
    <t>$15.216 hourly</t>
  </si>
  <si>
    <t>$13.848 hourly</t>
  </si>
  <si>
    <t>$39.696 hourly</t>
  </si>
  <si>
    <t>$38.328 hourly</t>
  </si>
  <si>
    <t>C5A Quadruple Extra Large</t>
  </si>
  <si>
    <t>c5a.4xlarge</t>
  </si>
  <si>
    <t>$0.616000 hourly</t>
  </si>
  <si>
    <t>$0.388000 hourly</t>
  </si>
  <si>
    <t>$0.518 hourly</t>
  </si>
  <si>
    <t>$1.352000 hourly</t>
  </si>
  <si>
    <t>$1.124000 hourly</t>
  </si>
  <si>
    <t>$1.622 hourly</t>
  </si>
  <si>
    <t>$1.394 hourly</t>
  </si>
  <si>
    <t>$3.272 hourly</t>
  </si>
  <si>
    <t>$3.044 hourly</t>
  </si>
  <si>
    <t>$7.352 hourly</t>
  </si>
  <si>
    <t>$7.124 hourly</t>
  </si>
  <si>
    <t>$0.886 hourly</t>
  </si>
  <si>
    <t>$2.536 hourly</t>
  </si>
  <si>
    <t>$2.308 hourly</t>
  </si>
  <si>
    <t>$6.616 hourly</t>
  </si>
  <si>
    <t>$6.388 hourly</t>
  </si>
  <si>
    <t>R5A 12xlarge</t>
  </si>
  <si>
    <t>r5a.12xlarge</t>
  </si>
  <si>
    <t>$2.712000 hourly</t>
  </si>
  <si>
    <t>$1.709000 hourly</t>
  </si>
  <si>
    <t>$2.842 hourly</t>
  </si>
  <si>
    <t>$1.839 hourly</t>
  </si>
  <si>
    <t>$2.862 hourly</t>
  </si>
  <si>
    <t>$1.769 hourly</t>
  </si>
  <si>
    <t>$4.920000 hourly</t>
  </si>
  <si>
    <t>$3.917000 hourly</t>
  </si>
  <si>
    <t>$5.731 hourly</t>
  </si>
  <si>
    <t>$4.728 hourly</t>
  </si>
  <si>
    <t>$10.68 hourly</t>
  </si>
  <si>
    <t>$9.677 hourly</t>
  </si>
  <si>
    <t>$22.92 hourly</t>
  </si>
  <si>
    <t>$21.917 hourly</t>
  </si>
  <si>
    <t>$3.523 hourly</t>
  </si>
  <si>
    <t>$8.472 hourly</t>
  </si>
  <si>
    <t>$7.469 hourly</t>
  </si>
  <si>
    <t>$20.712 hourly</t>
  </si>
  <si>
    <t>$19.709 hourly</t>
  </si>
  <si>
    <t>U-12TB1 Metal</t>
  </si>
  <si>
    <t>u-12tb1.metal</t>
  </si>
  <si>
    <t>12288.0 GiB</t>
  </si>
  <si>
    <t>448 vCPUs</t>
  </si>
  <si>
    <t>Intel Xeon Scalable (Skylake)</t>
  </si>
  <si>
    <t>38000.0 Mbps</t>
  </si>
  <si>
    <t>160000.0 IOPS</t>
  </si>
  <si>
    <t>R5AD 24xlarge</t>
  </si>
  <si>
    <t>r5ad.24xlarge</t>
  </si>
  <si>
    <t>$6.288000 hourly</t>
  </si>
  <si>
    <t>$3.961000 hourly</t>
  </si>
  <si>
    <t>$6.418 hourly</t>
  </si>
  <si>
    <t>$4.091 hourly</t>
  </si>
  <si>
    <t>$6.438 hourly</t>
  </si>
  <si>
    <t>$4.021 hourly</t>
  </si>
  <si>
    <t>$10.704000 hourly</t>
  </si>
  <si>
    <t>$8.377000 hourly</t>
  </si>
  <si>
    <t>$12.326 hourly</t>
  </si>
  <si>
    <t>$10 hourly</t>
  </si>
  <si>
    <t>$22.224 hourly</t>
  </si>
  <si>
    <t>$19.897 hourly</t>
  </si>
  <si>
    <t>$46.704 hourly</t>
  </si>
  <si>
    <t>$44.377 hourly</t>
  </si>
  <si>
    <t>$7.91 hourly</t>
  </si>
  <si>
    <t>$5.584 hourly</t>
  </si>
  <si>
    <t>$17.808 hourly</t>
  </si>
  <si>
    <t>$15.481 hourly</t>
  </si>
  <si>
    <t>$42.288 hourly</t>
  </si>
  <si>
    <t>$39.961 hourly</t>
  </si>
  <si>
    <t>C5AD Quadruple Extra Large</t>
  </si>
  <si>
    <t>c5ad.4xlarge</t>
  </si>
  <si>
    <t>R6GD Extra Large</t>
  </si>
  <si>
    <t>r6gd.xlarge</t>
  </si>
  <si>
    <t>$0.230400 hourly</t>
  </si>
  <si>
    <t>$0.145200 hourly</t>
  </si>
  <si>
    <t>$0.2904 hourly</t>
  </si>
  <si>
    <t>$0.2052 hourly</t>
  </si>
  <si>
    <t>$0.3554 hourly</t>
  </si>
  <si>
    <t>$0.1952 hourly</t>
  </si>
  <si>
    <t>G2 Double Extra Large</t>
  </si>
  <si>
    <t>g2.2xlarge</t>
  </si>
  <si>
    <t>NVIDIA GRID K520</t>
  </si>
  <si>
    <t>4 GiB</t>
  </si>
  <si>
    <t>Intel Xeon E5-2670 (Sandy Bridge)</t>
  </si>
  <si>
    <t>2.6 GHz</t>
  </si>
  <si>
    <t>$0.650000 hourly</t>
  </si>
  <si>
    <t>$0.474000 hourly</t>
  </si>
  <si>
    <t>$0.78 hourly</t>
  </si>
  <si>
    <t>$0.604 hourly</t>
  </si>
  <si>
    <t>$0.767000 hourly</t>
  </si>
  <si>
    <t>$0.611000 hourly</t>
  </si>
  <si>
    <t>$0.775 hourly</t>
  </si>
  <si>
    <t>$3.816 hourly</t>
  </si>
  <si>
    <t>$3.754 hourly</t>
  </si>
  <si>
    <t>$0.785 hourly</t>
  </si>
  <si>
    <t>$1.61 hourly</t>
  </si>
  <si>
    <t>$1.385 hourly</t>
  </si>
  <si>
    <t>$0.200 hourly</t>
  </si>
  <si>
    <t>C4 High-CPU Double Extra Large</t>
  </si>
  <si>
    <t>c4.2xlarge</t>
  </si>
  <si>
    <t>$0.252000 hourly</t>
  </si>
  <si>
    <t>$0.528 hourly</t>
  </si>
  <si>
    <t>$0.382 hourly</t>
  </si>
  <si>
    <t>$0.498 hourly</t>
  </si>
  <si>
    <t>$0.285 hourly</t>
  </si>
  <si>
    <t>$0.766000 hourly</t>
  </si>
  <si>
    <t>$0.620000 hourly</t>
  </si>
  <si>
    <t>$3.019 hourly</t>
  </si>
  <si>
    <t>$2.525 hourly</t>
  </si>
  <si>
    <t>$3.62 hourly</t>
  </si>
  <si>
    <t>$0.535 hourly</t>
  </si>
  <si>
    <t>$1.212 hourly</t>
  </si>
  <si>
    <t>$3.252 hourly</t>
  </si>
  <si>
    <t>X1E Eight Extra Large</t>
  </si>
  <si>
    <t>x1e.8xlarge</t>
  </si>
  <si>
    <t>91 units</t>
  </si>
  <si>
    <t>2.844 units</t>
  </si>
  <si>
    <t>$6.672000 hourly</t>
  </si>
  <si>
    <t>$4.112000 hourly</t>
  </si>
  <si>
    <t>$6.802 hourly</t>
  </si>
  <si>
    <t>$4.242 hourly</t>
  </si>
  <si>
    <t>$6.772 hourly</t>
  </si>
  <si>
    <t>$4.145 hourly</t>
  </si>
  <si>
    <t>$8.144000 hourly</t>
  </si>
  <si>
    <t>$5.584000 hourly</t>
  </si>
  <si>
    <t>$8.685 hourly</t>
  </si>
  <si>
    <t>$6.124 hourly</t>
  </si>
  <si>
    <t>$11.984 hourly</t>
  </si>
  <si>
    <t>$9.424 hourly</t>
  </si>
  <si>
    <t>$20.144 hourly</t>
  </si>
  <si>
    <t>$17.584 hourly</t>
  </si>
  <si>
    <t>$7.213 hourly</t>
  </si>
  <si>
    <t>$4.652 hourly</t>
  </si>
  <si>
    <t>$10.512 hourly</t>
  </si>
  <si>
    <t>$7.952 hourly</t>
  </si>
  <si>
    <t>$16.112 hourly</t>
  </si>
  <si>
    <t>R5DN Large</t>
  </si>
  <si>
    <t>r5dn.large</t>
  </si>
  <si>
    <t>$0.197000 hourly</t>
  </si>
  <si>
    <t>$0.327 hourly</t>
  </si>
  <si>
    <t>$0.265 hourly</t>
  </si>
  <si>
    <t>$0.739 hourly</t>
  </si>
  <si>
    <t>$0.677 hourly</t>
  </si>
  <si>
    <t>M6GD 16xlarge</t>
  </si>
  <si>
    <t>m6gd.16xlarge</t>
  </si>
  <si>
    <t>$2.892800 hourly</t>
  </si>
  <si>
    <t>$1.822500 hourly</t>
  </si>
  <si>
    <t>$3.0228 hourly</t>
  </si>
  <si>
    <t>$1.9525 hourly</t>
  </si>
  <si>
    <t>$3.0428 hourly</t>
  </si>
  <si>
    <t>$1.8825 hourly</t>
  </si>
  <si>
    <t>G4AD 16xlarge</t>
  </si>
  <si>
    <t>g4ad.16xlarge</t>
  </si>
  <si>
    <t>6300.0 Mbps</t>
  </si>
  <si>
    <t>787.5 Mbps</t>
  </si>
  <si>
    <t>26667.0 IOPS</t>
  </si>
  <si>
    <t>$3.468000 hourly</t>
  </si>
  <si>
    <t>$2.184840 hourly</t>
  </si>
  <si>
    <t>$3.598 hourly</t>
  </si>
  <si>
    <t>$2.31484 hourly</t>
  </si>
  <si>
    <t>$3.618 hourly</t>
  </si>
  <si>
    <t>$2.24484 hourly</t>
  </si>
  <si>
    <t>$6.412000 hourly</t>
  </si>
  <si>
    <t>$5.128840 hourly</t>
  </si>
  <si>
    <t>R5DN 12xlarge</t>
  </si>
  <si>
    <t>r5dn.12xlarge</t>
  </si>
  <si>
    <t>$4.008000 hourly</t>
  </si>
  <si>
    <t>$2.525000 hourly</t>
  </si>
  <si>
    <t>$4.138 hourly</t>
  </si>
  <si>
    <t>$2.655 hourly</t>
  </si>
  <si>
    <t>$6.216000 hourly</t>
  </si>
  <si>
    <t>$4.733000 hourly</t>
  </si>
  <si>
    <t>$7.027 hourly</t>
  </si>
  <si>
    <t>$5.544 hourly</t>
  </si>
  <si>
    <t>$11.976 hourly</t>
  </si>
  <si>
    <t>$10.493 hourly</t>
  </si>
  <si>
    <t>$24.216 hourly</t>
  </si>
  <si>
    <t>$22.733 hourly</t>
  </si>
  <si>
    <t>$4.819 hourly</t>
  </si>
  <si>
    <t>$9.768 hourly</t>
  </si>
  <si>
    <t>$8.285 hourly</t>
  </si>
  <si>
    <t>$22.008 hourly</t>
  </si>
  <si>
    <t>$20.525 hourly</t>
  </si>
  <si>
    <t>R5N Quadruple Extra Large</t>
  </si>
  <si>
    <t>r5n.4xlarge</t>
  </si>
  <si>
    <t>$1.192000 hourly</t>
  </si>
  <si>
    <t>$0.751000 hourly</t>
  </si>
  <si>
    <t>$1.322 hourly</t>
  </si>
  <si>
    <t>$0.881 hourly</t>
  </si>
  <si>
    <t>$1.928000 hourly</t>
  </si>
  <si>
    <t>$1.487000 hourly</t>
  </si>
  <si>
    <t>$1.757 hourly</t>
  </si>
  <si>
    <t>$3.848 hourly</t>
  </si>
  <si>
    <t>$3.407 hourly</t>
  </si>
  <si>
    <t>$7.928 hourly</t>
  </si>
  <si>
    <t>$7.487 hourly</t>
  </si>
  <si>
    <t>$1.462 hourly</t>
  </si>
  <si>
    <t>$1.021 hourly</t>
  </si>
  <si>
    <t>$3.112 hourly</t>
  </si>
  <si>
    <t>$2.671 hourly</t>
  </si>
  <si>
    <t>$7.192 hourly</t>
  </si>
  <si>
    <t>$6.751 hourly</t>
  </si>
  <si>
    <t>H1 16xlarge</t>
  </si>
  <si>
    <t>h1.16xlarge</t>
  </si>
  <si>
    <t>$3.744000 hourly</t>
  </si>
  <si>
    <t>$2.545000 hourly</t>
  </si>
  <si>
    <t>$3.874 hourly</t>
  </si>
  <si>
    <t>$2.675 hourly</t>
  </si>
  <si>
    <t>$2.578 hourly</t>
  </si>
  <si>
    <t>$6.688000 hourly</t>
  </si>
  <si>
    <t>$5.489000 hourly</t>
  </si>
  <si>
    <t>$7.77 hourly</t>
  </si>
  <si>
    <t>$14.368 hourly</t>
  </si>
  <si>
    <t>$13.169 hourly</t>
  </si>
  <si>
    <t>$30.688 hourly</t>
  </si>
  <si>
    <t>$29.489 hourly</t>
  </si>
  <si>
    <t>$4.826 hourly</t>
  </si>
  <si>
    <t>$3.626 hourly</t>
  </si>
  <si>
    <t>$11.424 hourly</t>
  </si>
  <si>
    <t>$10.225 hourly</t>
  </si>
  <si>
    <t>$27.744 hourly</t>
  </si>
  <si>
    <t>$26.545 hourly</t>
  </si>
  <si>
    <t>R5DN Quadruple Extra Large</t>
  </si>
  <si>
    <t>r5dn.4xlarge</t>
  </si>
  <si>
    <t>$0.842000 hourly</t>
  </si>
  <si>
    <t>$1.466 hourly</t>
  </si>
  <si>
    <t>$0.972 hourly</t>
  </si>
  <si>
    <t>$2.072000 hourly</t>
  </si>
  <si>
    <t>$1.578000 hourly</t>
  </si>
  <si>
    <t>$2.342 hourly</t>
  </si>
  <si>
    <t>$1.848 hourly</t>
  </si>
  <si>
    <t>$3.992 hourly</t>
  </si>
  <si>
    <t>$3.498 hourly</t>
  </si>
  <si>
    <t>$8.072 hourly</t>
  </si>
  <si>
    <t>$7.578 hourly</t>
  </si>
  <si>
    <t>$1.112 hourly</t>
  </si>
  <si>
    <t>$2.762 hourly</t>
  </si>
  <si>
    <t>$6.842 hourly</t>
  </si>
  <si>
    <t>C5AD 24xlarge</t>
  </si>
  <si>
    <t>c5ad.24xlarge</t>
  </si>
  <si>
    <t>$4.128000 hourly</t>
  </si>
  <si>
    <t>$2.601000 hourly</t>
  </si>
  <si>
    <t>$4.258 hourly</t>
  </si>
  <si>
    <t>$2.731 hourly</t>
  </si>
  <si>
    <t>$4.278 hourly</t>
  </si>
  <si>
    <t>$2.661 hourly</t>
  </si>
  <si>
    <t>$8.544000 hourly</t>
  </si>
  <si>
    <t>$7.017000 hourly</t>
  </si>
  <si>
    <t>$10.166 hourly</t>
  </si>
  <si>
    <t>$8.639 hourly</t>
  </si>
  <si>
    <t>$18.537 hourly</t>
  </si>
  <si>
    <t>$44.544 hourly</t>
  </si>
  <si>
    <t>$43.017 hourly</t>
  </si>
  <si>
    <t>$5.75 hourly</t>
  </si>
  <si>
    <t>$4.223 hourly</t>
  </si>
  <si>
    <t>$14.121 hourly</t>
  </si>
  <si>
    <t>$40.128 hourly</t>
  </si>
  <si>
    <t>$38.601 hourly</t>
  </si>
  <si>
    <t>G4AD Quadruple Extra Large</t>
  </si>
  <si>
    <t>g4ad.4xlarge</t>
  </si>
  <si>
    <t>$0.546210 hourly</t>
  </si>
  <si>
    <t>$0.67621 hourly</t>
  </si>
  <si>
    <t>$1.017 hourly</t>
  </si>
  <si>
    <t>$0.60621 hourly</t>
  </si>
  <si>
    <t>$1.603000 hourly</t>
  </si>
  <si>
    <t>$1.282210 hourly</t>
  </si>
  <si>
    <t>R6GD Quadruple Extra Large</t>
  </si>
  <si>
    <t>r6gd.4xlarge</t>
  </si>
  <si>
    <t>$0.921600 hourly</t>
  </si>
  <si>
    <t>$0.580600 hourly</t>
  </si>
  <si>
    <t>$1.0516 hourly</t>
  </si>
  <si>
    <t>$0.7106 hourly</t>
  </si>
  <si>
    <t>$1.0716 hourly</t>
  </si>
  <si>
    <t>$0.6406 hourly</t>
  </si>
  <si>
    <t>G3 Eight Extra Large</t>
  </si>
  <si>
    <t>g3.8xlarge</t>
  </si>
  <si>
    <t>$2.280000 hourly</t>
  </si>
  <si>
    <t>$1.556100 hourly</t>
  </si>
  <si>
    <t>$2.41 hourly</t>
  </si>
  <si>
    <t>$1.6861 hourly</t>
  </si>
  <si>
    <t>$2.38 hourly</t>
  </si>
  <si>
    <t>$1.5891 hourly</t>
  </si>
  <si>
    <t>$3.752000 hourly</t>
  </si>
  <si>
    <t>$3.028100 hourly</t>
  </si>
  <si>
    <t>M6GD Medium</t>
  </si>
  <si>
    <t>m6gd.medium</t>
  </si>
  <si>
    <t>$0.045200 hourly</t>
  </si>
  <si>
    <t>$0.028500 hourly</t>
  </si>
  <si>
    <t>$0.0885 hourly</t>
  </si>
  <si>
    <t>$0.0762 hourly</t>
  </si>
  <si>
    <t>$0.0415 hourly</t>
  </si>
  <si>
    <t>M6GD Quadruple Extra Large</t>
  </si>
  <si>
    <t>m6gd.4xlarge</t>
  </si>
  <si>
    <t>$0.723200 hourly</t>
  </si>
  <si>
    <t>$0.455600 hourly</t>
  </si>
  <si>
    <t>$0.8532 hourly</t>
  </si>
  <si>
    <t>$0.5856 hourly</t>
  </si>
  <si>
    <t>$0.8732 hourly</t>
  </si>
  <si>
    <t>$0.5156 hourly</t>
  </si>
  <si>
    <t>C6GD Large</t>
  </si>
  <si>
    <t>c6gd.large</t>
  </si>
  <si>
    <t>$0.076800 hourly</t>
  </si>
  <si>
    <t>$0.048400 hourly</t>
  </si>
  <si>
    <t>$0.1368 hourly</t>
  </si>
  <si>
    <t>$0.1084 hourly</t>
  </si>
  <si>
    <t>$0.1398 hourly</t>
  </si>
  <si>
    <t>$0.0734 hourly</t>
  </si>
  <si>
    <t>C5A 16xlarge</t>
  </si>
  <si>
    <t>c5a.16xlarge</t>
  </si>
  <si>
    <t>788.0 Mbps</t>
  </si>
  <si>
    <t>26700.0 IOPS</t>
  </si>
  <si>
    <t>$1.552000 hourly</t>
  </si>
  <si>
    <t>$1.682 hourly</t>
  </si>
  <si>
    <t>$1.612 hourly</t>
  </si>
  <si>
    <t>$5.408000 hourly</t>
  </si>
  <si>
    <t>$4.496000 hourly</t>
  </si>
  <si>
    <t>$6.49 hourly</t>
  </si>
  <si>
    <t>$5.578 hourly</t>
  </si>
  <si>
    <t>$13.088 hourly</t>
  </si>
  <si>
    <t>$12.176 hourly</t>
  </si>
  <si>
    <t>$29.408 hourly</t>
  </si>
  <si>
    <t>$28.496 hourly</t>
  </si>
  <si>
    <t>$3.546 hourly</t>
  </si>
  <si>
    <t>$2.634 hourly</t>
  </si>
  <si>
    <t>$10.144 hourly</t>
  </si>
  <si>
    <t>$9.232 hourly</t>
  </si>
  <si>
    <t>$26.464 hourly</t>
  </si>
  <si>
    <t>$25.552 hourly</t>
  </si>
  <si>
    <t>I3 High I/O Metal</t>
  </si>
  <si>
    <t>i3.metal</t>
  </si>
  <si>
    <t>208 units</t>
  </si>
  <si>
    <t>$4.992000 hourly</t>
  </si>
  <si>
    <t>$3.427000 hourly</t>
  </si>
  <si>
    <t>$5.122 hourly</t>
  </si>
  <si>
    <t>$3.557 hourly</t>
  </si>
  <si>
    <t>$5.092 hourly</t>
  </si>
  <si>
    <t>$3.46 hourly</t>
  </si>
  <si>
    <t>$7.936000 hourly</t>
  </si>
  <si>
    <t>$6.371000 hourly</t>
  </si>
  <si>
    <t>$9.063 hourly</t>
  </si>
  <si>
    <t>$7.498 hourly</t>
  </si>
  <si>
    <t>$15.616 hourly</t>
  </si>
  <si>
    <t>$14.051 hourly</t>
  </si>
  <si>
    <t>$31.936 hourly</t>
  </si>
  <si>
    <t>$30.371 hourly</t>
  </si>
  <si>
    <t>$6.074 hourly</t>
  </si>
  <si>
    <t>$4.509 hourly</t>
  </si>
  <si>
    <t>$12.672 hourly</t>
  </si>
  <si>
    <t>$11.107 hourly</t>
  </si>
  <si>
    <t>$28.992 hourly</t>
  </si>
  <si>
    <t>$27.427 hourly</t>
  </si>
  <si>
    <t>T4G Small</t>
  </si>
  <si>
    <t>t4g.small</t>
  </si>
  <si>
    <t>$0.016800 hourly</t>
  </si>
  <si>
    <t>$0.010500 hourly</t>
  </si>
  <si>
    <t>$0.0768 hourly</t>
  </si>
  <si>
    <t>$0.0705 hourly</t>
  </si>
  <si>
    <t>$0.0481 hourly</t>
  </si>
  <si>
    <t>$0.0235 hourly</t>
  </si>
  <si>
    <t>M4 General Purpose Double Extra Large</t>
  </si>
  <si>
    <t>m4.2xlarge</t>
  </si>
  <si>
    <t>$0.400000 hourly</t>
  </si>
  <si>
    <t>$0.247800 hourly</t>
  </si>
  <si>
    <t>$0.53 hourly</t>
  </si>
  <si>
    <t>$0.3778 hourly</t>
  </si>
  <si>
    <t>$0.5 hourly</t>
  </si>
  <si>
    <t>$0.2808 hourly</t>
  </si>
  <si>
    <t>$0.768000 hourly</t>
  </si>
  <si>
    <t>$0.615800 hourly</t>
  </si>
  <si>
    <t>$0.689 hourly</t>
  </si>
  <si>
    <t>$1.728 hourly</t>
  </si>
  <si>
    <t>$1.5758 hourly</t>
  </si>
  <si>
    <t>$3.768 hourly</t>
  </si>
  <si>
    <t>$3.6158 hourly</t>
  </si>
  <si>
    <t>$0.5352 hourly</t>
  </si>
  <si>
    <t>$0.383 hourly</t>
  </si>
  <si>
    <t>$1.2078 hourly</t>
  </si>
  <si>
    <t>$3.2478 hourly</t>
  </si>
  <si>
    <t>$0.120 hourly</t>
  </si>
  <si>
    <t>R5B Quadruple Extra Large</t>
  </si>
  <si>
    <t>r5b.4xlarge</t>
  </si>
  <si>
    <t>$0.750960 hourly</t>
  </si>
  <si>
    <t>$0.88096 hourly</t>
  </si>
  <si>
    <t>$1.342 hourly</t>
  </si>
  <si>
    <t>$0.81096 hourly</t>
  </si>
  <si>
    <t>$1.486960 hourly</t>
  </si>
  <si>
    <t>$2.1984 hourly</t>
  </si>
  <si>
    <t>$1.75736 hourly</t>
  </si>
  <si>
    <t>$3.40696 hourly</t>
  </si>
  <si>
    <t>$7.48696 hourly</t>
  </si>
  <si>
    <t>$1.4624 hourly</t>
  </si>
  <si>
    <t>$1.02136 hourly</t>
  </si>
  <si>
    <t>$2.67096 hourly</t>
  </si>
  <si>
    <t>$6.75096 hourly</t>
  </si>
  <si>
    <t>R5AD Large</t>
  </si>
  <si>
    <t>r5ad.large</t>
  </si>
  <si>
    <t>$0.131000 hourly</t>
  </si>
  <si>
    <t>$0.083000 hourly</t>
  </si>
  <si>
    <t>$0.191 hourly</t>
  </si>
  <si>
    <t>$0.223000 hourly</t>
  </si>
  <si>
    <t>$0.175000 hourly</t>
  </si>
  <si>
    <t>$0.291 hourly</t>
  </si>
  <si>
    <t>$0.703 hourly</t>
  </si>
  <si>
    <t>$0.655 hourly</t>
  </si>
  <si>
    <t>$0.199 hourly</t>
  </si>
  <si>
    <t>$0.15 hourly</t>
  </si>
  <si>
    <t>R5AD Eight Extra Large</t>
  </si>
  <si>
    <t>r5ad.8xlarge</t>
  </si>
  <si>
    <t>$2.096000 hourly</t>
  </si>
  <si>
    <t>$1.320000 hourly</t>
  </si>
  <si>
    <t>$2.226 hourly</t>
  </si>
  <si>
    <t>$1.45 hourly</t>
  </si>
  <si>
    <t>$2.246 hourly</t>
  </si>
  <si>
    <t>$3.568000 hourly</t>
  </si>
  <si>
    <t>$4.109 hourly</t>
  </si>
  <si>
    <t>$3.333 hourly</t>
  </si>
  <si>
    <t>$6.632 hourly</t>
  </si>
  <si>
    <t>$15.568 hourly</t>
  </si>
  <si>
    <t>$14.792 hourly</t>
  </si>
  <si>
    <t>$2.637 hourly</t>
  </si>
  <si>
    <t>$1.861 hourly</t>
  </si>
  <si>
    <t>$5.936 hourly</t>
  </si>
  <si>
    <t>$5.16 hourly</t>
  </si>
  <si>
    <t>$14.096 hourly</t>
  </si>
  <si>
    <t>$13.32 hourly</t>
  </si>
  <si>
    <t>C6G Metal</t>
  </si>
  <si>
    <t>c6g.metal</t>
  </si>
  <si>
    <t>R5B Double Extra Large</t>
  </si>
  <si>
    <t>r5b.2xlarge</t>
  </si>
  <si>
    <t>$0.375480 hourly</t>
  </si>
  <si>
    <t>$0.50548 hourly</t>
  </si>
  <si>
    <t>$0.43548 hourly</t>
  </si>
  <si>
    <t>$0.743480 hourly</t>
  </si>
  <si>
    <t>$1.0992 hourly</t>
  </si>
  <si>
    <t>$0.87868 hourly</t>
  </si>
  <si>
    <t>$1.70348 hourly</t>
  </si>
  <si>
    <t>$3.74348 hourly</t>
  </si>
  <si>
    <t>$0.7312 hourly</t>
  </si>
  <si>
    <t>$0.51068 hourly</t>
  </si>
  <si>
    <t>$1.33548 hourly</t>
  </si>
  <si>
    <t>$3.37548 hourly</t>
  </si>
  <si>
    <t>M5AD Eight Extra Large</t>
  </si>
  <si>
    <t>m5ad.8xlarge</t>
  </si>
  <si>
    <t>$1.648000 hourly</t>
  </si>
  <si>
    <t>$1.038000 hourly</t>
  </si>
  <si>
    <t>$1.778 hourly</t>
  </si>
  <si>
    <t>$1.168 hourly</t>
  </si>
  <si>
    <t>$1.098 hourly</t>
  </si>
  <si>
    <t>$3.120000 hourly</t>
  </si>
  <si>
    <t>$2.510000 hourly</t>
  </si>
  <si>
    <t>$3.661 hourly</t>
  </si>
  <si>
    <t>$3.051 hourly</t>
  </si>
  <si>
    <t>$6.96 hourly</t>
  </si>
  <si>
    <t>$6.35 hourly</t>
  </si>
  <si>
    <t>$15.12 hourly</t>
  </si>
  <si>
    <t>$14.51 hourly</t>
  </si>
  <si>
    <t>$2.189 hourly</t>
  </si>
  <si>
    <t>$1.579 hourly</t>
  </si>
  <si>
    <t>$5.488 hourly</t>
  </si>
  <si>
    <t>$4.878 hourly</t>
  </si>
  <si>
    <t>$13.648 hourly</t>
  </si>
  <si>
    <t>$13.038 hourly</t>
  </si>
  <si>
    <t>I3 High I/O Large</t>
  </si>
  <si>
    <t>i3.large</t>
  </si>
  <si>
    <t>$0.107000 hourly</t>
  </si>
  <si>
    <t>$0.216 hourly</t>
  </si>
  <si>
    <t>$0.14 hourly</t>
  </si>
  <si>
    <t>$0.248000 hourly</t>
  </si>
  <si>
    <t>$0.319 hourly</t>
  </si>
  <si>
    <t>$0.728 hourly</t>
  </si>
  <si>
    <t>$0.679 hourly</t>
  </si>
  <si>
    <t>$0.636 hourly</t>
  </si>
  <si>
    <t>M6G Quadruple Extra Large</t>
  </si>
  <si>
    <t>m6g.4xlarge</t>
  </si>
  <si>
    <t>$0.386400 hourly</t>
  </si>
  <si>
    <t>$0.5164 hourly</t>
  </si>
  <si>
    <t>$0.4464 hourly</t>
  </si>
  <si>
    <t>M6GD Extra Large</t>
  </si>
  <si>
    <t>m6gd.xlarge</t>
  </si>
  <si>
    <t>$0.180800 hourly</t>
  </si>
  <si>
    <t>$0.113900 hourly</t>
  </si>
  <si>
    <t>$0.2408 hourly</t>
  </si>
  <si>
    <t>$0.1739 hourly</t>
  </si>
  <si>
    <t>$0.3058 hourly</t>
  </si>
  <si>
    <t>$0.1639 hourly</t>
  </si>
  <si>
    <t>I3 High I/O 16xlarge</t>
  </si>
  <si>
    <t>i3.16xlarge</t>
  </si>
  <si>
    <t>C5A 12xlarge</t>
  </si>
  <si>
    <t>c5a.12xlarge</t>
  </si>
  <si>
    <t>594.0 Mbps</t>
  </si>
  <si>
    <t>$1.848000 hourly</t>
  </si>
  <si>
    <t>$1.164000 hourly</t>
  </si>
  <si>
    <t>$1.978 hourly</t>
  </si>
  <si>
    <t>$1.294 hourly</t>
  </si>
  <si>
    <t>$1.998 hourly</t>
  </si>
  <si>
    <t>$1.224 hourly</t>
  </si>
  <si>
    <t>$4.056000 hourly</t>
  </si>
  <si>
    <t>$3.372000 hourly</t>
  </si>
  <si>
    <t>$4.867 hourly</t>
  </si>
  <si>
    <t>$4.183 hourly</t>
  </si>
  <si>
    <t>$9.816 hourly</t>
  </si>
  <si>
    <t>$9.132 hourly</t>
  </si>
  <si>
    <t>$22.056 hourly</t>
  </si>
  <si>
    <t>$21.372 hourly</t>
  </si>
  <si>
    <t>$2.659 hourly</t>
  </si>
  <si>
    <t>$1.975 hourly</t>
  </si>
  <si>
    <t>$7.608 hourly</t>
  </si>
  <si>
    <t>$6.924 hourly</t>
  </si>
  <si>
    <t>$19.848 hourly</t>
  </si>
  <si>
    <t>$19.164 hourly</t>
  </si>
  <si>
    <t>M5AD 12xlarge</t>
  </si>
  <si>
    <t>m5ad.12xlarge</t>
  </si>
  <si>
    <t>$2.472000 hourly</t>
  </si>
  <si>
    <t>$1.557000 hourly</t>
  </si>
  <si>
    <t>$2.602 hourly</t>
  </si>
  <si>
    <t>$1.687 hourly</t>
  </si>
  <si>
    <t>$2.622 hourly</t>
  </si>
  <si>
    <t>$1.617 hourly</t>
  </si>
  <si>
    <t>$4.680000 hourly</t>
  </si>
  <si>
    <t>$3.765000 hourly</t>
  </si>
  <si>
    <t>$5.491 hourly</t>
  </si>
  <si>
    <t>$4.577 hourly</t>
  </si>
  <si>
    <t>$10.44 hourly</t>
  </si>
  <si>
    <t>$9.525 hourly</t>
  </si>
  <si>
    <t>$22.68 hourly</t>
  </si>
  <si>
    <t>$21.765 hourly</t>
  </si>
  <si>
    <t>$3.283 hourly</t>
  </si>
  <si>
    <t>$2.369 hourly</t>
  </si>
  <si>
    <t>$8.232 hourly</t>
  </si>
  <si>
    <t>$7.317 hourly</t>
  </si>
  <si>
    <t>$20.472 hourly</t>
  </si>
  <si>
    <t>$19.557 hourly</t>
  </si>
  <si>
    <t>R5AD 16xlarge</t>
  </si>
  <si>
    <t>r5ad.16xlarge</t>
  </si>
  <si>
    <t>$4.192000 hourly</t>
  </si>
  <si>
    <t>$2.641000 hourly</t>
  </si>
  <si>
    <t>$4.322 hourly</t>
  </si>
  <si>
    <t>$2.771 hourly</t>
  </si>
  <si>
    <t>$2.701 hourly</t>
  </si>
  <si>
    <t>$7.136000 hourly</t>
  </si>
  <si>
    <t>$5.585000 hourly</t>
  </si>
  <si>
    <t>$8.218 hourly</t>
  </si>
  <si>
    <t>$6.667 hourly</t>
  </si>
  <si>
    <t>$13.265 hourly</t>
  </si>
  <si>
    <t>$31.136 hourly</t>
  </si>
  <si>
    <t>$29.585 hourly</t>
  </si>
  <si>
    <t>$5.274 hourly</t>
  </si>
  <si>
    <t>$3.723 hourly</t>
  </si>
  <si>
    <t>$11.872 hourly</t>
  </si>
  <si>
    <t>$10.321 hourly</t>
  </si>
  <si>
    <t>$28.192 hourly</t>
  </si>
  <si>
    <t>$26.641 hourly</t>
  </si>
  <si>
    <t>C5AD Large</t>
  </si>
  <si>
    <t>c5ad.large</t>
  </si>
  <si>
    <t>$0.054000 hourly</t>
  </si>
  <si>
    <t>$0.114 hourly</t>
  </si>
  <si>
    <t>$0.149 hourly</t>
  </si>
  <si>
    <t>$0.079 hourly</t>
  </si>
  <si>
    <t>$0.246 hourly</t>
  </si>
  <si>
    <t>$0.626 hourly</t>
  </si>
  <si>
    <t>$0.534 hourly</t>
  </si>
  <si>
    <t>I2 Quadruple Extra Large</t>
  </si>
  <si>
    <t>i2.4xlarge</t>
  </si>
  <si>
    <t>53 units</t>
  </si>
  <si>
    <t>3.312 units</t>
  </si>
  <si>
    <t>$3.410000 hourly</t>
  </si>
  <si>
    <t>$1.696000 hourly</t>
  </si>
  <si>
    <t>$3.54 hourly</t>
  </si>
  <si>
    <t>$3.51 hourly</t>
  </si>
  <si>
    <t>$3.891000 hourly</t>
  </si>
  <si>
    <t>$2.260000 hourly</t>
  </si>
  <si>
    <t>$3.971 hourly</t>
  </si>
  <si>
    <t>$2.311 hourly</t>
  </si>
  <si>
    <t>$3.071 hourly</t>
  </si>
  <si>
    <t>$10.146 hourly</t>
  </si>
  <si>
    <t>$8.435 hourly</t>
  </si>
  <si>
    <t>$3.682 hourly</t>
  </si>
  <si>
    <t>$5.332 hourly</t>
  </si>
  <si>
    <t>$3.444 hourly</t>
  </si>
  <si>
    <t>$9.412 hourly</t>
  </si>
  <si>
    <t>$7.524 hourly</t>
  </si>
  <si>
    <t>$0.10 hourly</t>
  </si>
  <si>
    <t>M5AD 16xlarge</t>
  </si>
  <si>
    <t>m5ad.16xlarge</t>
  </si>
  <si>
    <t>$3.296000 hourly</t>
  </si>
  <si>
    <t>$2.076000 hourly</t>
  </si>
  <si>
    <t>$3.426 hourly</t>
  </si>
  <si>
    <t>$2.206 hourly</t>
  </si>
  <si>
    <t>$3.446 hourly</t>
  </si>
  <si>
    <t>$2.136 hourly</t>
  </si>
  <si>
    <t>$6.240000 hourly</t>
  </si>
  <si>
    <t>$5.020000 hourly</t>
  </si>
  <si>
    <t>$7.322 hourly</t>
  </si>
  <si>
    <t>$6.102 hourly</t>
  </si>
  <si>
    <t>$13.92 hourly</t>
  </si>
  <si>
    <t>$12.7 hourly</t>
  </si>
  <si>
    <t>$30.24 hourly</t>
  </si>
  <si>
    <t>$29.02 hourly</t>
  </si>
  <si>
    <t>$4.378 hourly</t>
  </si>
  <si>
    <t>$3.158 hourly</t>
  </si>
  <si>
    <t>$10.976 hourly</t>
  </si>
  <si>
    <t>$9.756 hourly</t>
  </si>
  <si>
    <t>$27.296 hourly</t>
  </si>
  <si>
    <t>$26.076 hourly</t>
  </si>
  <si>
    <t>M5DN Double Extra Large</t>
  </si>
  <si>
    <t>m5dn.2xlarge</t>
  </si>
  <si>
    <t>$0.343000 hourly</t>
  </si>
  <si>
    <t>$0.912000 hourly</t>
  </si>
  <si>
    <t>$0.711000 hourly</t>
  </si>
  <si>
    <t>$1.047 hourly</t>
  </si>
  <si>
    <t>$0.846 hourly</t>
  </si>
  <si>
    <t>$3.912 hourly</t>
  </si>
  <si>
    <t>$3.711 hourly</t>
  </si>
  <si>
    <t>$1.504 hourly</t>
  </si>
  <si>
    <t>$1.303 hourly</t>
  </si>
  <si>
    <t>$3.544 hourly</t>
  </si>
  <si>
    <t>$3.343 hourly</t>
  </si>
  <si>
    <t>I3 High I/O Double Extra Large</t>
  </si>
  <si>
    <t>i3.2xlarge</t>
  </si>
  <si>
    <t>$0.624000 hourly</t>
  </si>
  <si>
    <t>$0.754 hourly</t>
  </si>
  <si>
    <t>$0.724 hourly</t>
  </si>
  <si>
    <t>$0.461 hourly</t>
  </si>
  <si>
    <t>$0.992000 hourly</t>
  </si>
  <si>
    <t>$0.796000 hourly</t>
  </si>
  <si>
    <t>$1.133 hourly</t>
  </si>
  <si>
    <t>$0.937 hourly</t>
  </si>
  <si>
    <t>$1.952 hourly</t>
  </si>
  <si>
    <t>$1.756 hourly</t>
  </si>
  <si>
    <t>$3.796 hourly</t>
  </si>
  <si>
    <t>$0.759 hourly</t>
  </si>
  <si>
    <t>$1.584 hourly</t>
  </si>
  <si>
    <t>$1.388 hourly</t>
  </si>
  <si>
    <t>$3.624 hourly</t>
  </si>
  <si>
    <t>$0.156 hourly</t>
  </si>
  <si>
    <t>C6GN Double Extra Large</t>
  </si>
  <si>
    <t>c6gn.2xlarge</t>
  </si>
  <si>
    <t>$0.345600 hourly</t>
  </si>
  <si>
    <t>$0.218130 hourly</t>
  </si>
  <si>
    <t>$0.4756 hourly</t>
  </si>
  <si>
    <t>$0.34813 hourly</t>
  </si>
  <si>
    <t>$0.4956 hourly</t>
  </si>
  <si>
    <t>$0.27813 hourly</t>
  </si>
  <si>
    <t>C5A Large</t>
  </si>
  <si>
    <t>c5a.large</t>
  </si>
  <si>
    <t>$0.077000 hourly</t>
  </si>
  <si>
    <t>$0.049000 hourly</t>
  </si>
  <si>
    <t>$0.137 hourly</t>
  </si>
  <si>
    <t>$0.169000 hourly</t>
  </si>
  <si>
    <t>$0.141000 hourly</t>
  </si>
  <si>
    <t>$0.208 hourly</t>
  </si>
  <si>
    <t>$0.621 hourly</t>
  </si>
  <si>
    <t>$0.145 hourly</t>
  </si>
  <si>
    <t>$0.557 hourly</t>
  </si>
  <si>
    <t>$0.529 hourly</t>
  </si>
  <si>
    <t>G3 Quadruple Extra Large</t>
  </si>
  <si>
    <t>g3.4xlarge</t>
  </si>
  <si>
    <t>8 GiB</t>
  </si>
  <si>
    <t>$1.140000 hourly</t>
  </si>
  <si>
    <t>$0.778100 hourly</t>
  </si>
  <si>
    <t>$0.9081 hourly</t>
  </si>
  <si>
    <t>$1.24 hourly</t>
  </si>
  <si>
    <t>$0.8111 hourly</t>
  </si>
  <si>
    <t>$1.876000 hourly</t>
  </si>
  <si>
    <t>$1.514100 hourly</t>
  </si>
  <si>
    <t>R5DN 24xlarge</t>
  </si>
  <si>
    <t>r5dn.24xlarge</t>
  </si>
  <si>
    <t>$8.016000 hourly</t>
  </si>
  <si>
    <t>$5.050000 hourly</t>
  </si>
  <si>
    <t>$8.146 hourly</t>
  </si>
  <si>
    <t>$5.18 hourly</t>
  </si>
  <si>
    <t>$12.432000 hourly</t>
  </si>
  <si>
    <t>$9.466000 hourly</t>
  </si>
  <si>
    <t>$14.054 hourly</t>
  </si>
  <si>
    <t>$11.088 hourly</t>
  </si>
  <si>
    <t>$23.952 hourly</t>
  </si>
  <si>
    <t>$20.986 hourly</t>
  </si>
  <si>
    <t>$48.432 hourly</t>
  </si>
  <si>
    <t>$45.466 hourly</t>
  </si>
  <si>
    <t>$9.638 hourly</t>
  </si>
  <si>
    <t>$19.536 hourly</t>
  </si>
  <si>
    <t>$16.57 hourly</t>
  </si>
  <si>
    <t>$44.016 hourly</t>
  </si>
  <si>
    <t>$41.05 hourly</t>
  </si>
  <si>
    <t>R5DN Double Extra Large</t>
  </si>
  <si>
    <t>r5dn.2xlarge</t>
  </si>
  <si>
    <t>$0.421000 hourly</t>
  </si>
  <si>
    <t>$0.798 hourly</t>
  </si>
  <si>
    <t>$0.789000 hourly</t>
  </si>
  <si>
    <t>$1.171 hourly</t>
  </si>
  <si>
    <t>$0.924 hourly</t>
  </si>
  <si>
    <t>$1.749 hourly</t>
  </si>
  <si>
    <t>$4.036 hourly</t>
  </si>
  <si>
    <t>$0.556 hourly</t>
  </si>
  <si>
    <t>$3.421 hourly</t>
  </si>
  <si>
    <t>G2 Eight Extra Large</t>
  </si>
  <si>
    <t>g2.8xlarge</t>
  </si>
  <si>
    <t>$2.600000 hourly</t>
  </si>
  <si>
    <t>$1.896000 hourly</t>
  </si>
  <si>
    <t>$2.73 hourly</t>
  </si>
  <si>
    <t>$2.026 hourly</t>
  </si>
  <si>
    <t>$2.7 hourly</t>
  </si>
  <si>
    <t>$1.933 hourly</t>
  </si>
  <si>
    <t>$2.878000 hourly</t>
  </si>
  <si>
    <t>$1.979000 hourly</t>
  </si>
  <si>
    <t>$16.072 hourly</t>
  </si>
  <si>
    <t>$15.369 hourly</t>
  </si>
  <si>
    <t>$14.6 hourly</t>
  </si>
  <si>
    <t>$13.702 hourly</t>
  </si>
  <si>
    <t>I3 High I/O Quadruple Extra Large</t>
  </si>
  <si>
    <t>i3.4xlarge</t>
  </si>
  <si>
    <t>$1.248000 hourly</t>
  </si>
  <si>
    <t>$0.857000 hourly</t>
  </si>
  <si>
    <t>$0.987 hourly</t>
  </si>
  <si>
    <t>$1.348 hourly</t>
  </si>
  <si>
    <t>$1.984000 hourly</t>
  </si>
  <si>
    <t>$1.593000 hourly</t>
  </si>
  <si>
    <t>$2.266 hourly</t>
  </si>
  <si>
    <t>$1.875 hourly</t>
  </si>
  <si>
    <t>$3.904 hourly</t>
  </si>
  <si>
    <t>$3.513 hourly</t>
  </si>
  <si>
    <t>$7.593 hourly</t>
  </si>
  <si>
    <t>$1.518 hourly</t>
  </si>
  <si>
    <t>$1.127 hourly</t>
  </si>
  <si>
    <t>$3.168 hourly</t>
  </si>
  <si>
    <t>$2.777 hourly</t>
  </si>
  <si>
    <t>$7.248 hourly</t>
  </si>
  <si>
    <t>$6.857 hourly</t>
  </si>
  <si>
    <t>T3A Small</t>
  </si>
  <si>
    <t>t3a.small</t>
  </si>
  <si>
    <t>$0.018800 hourly</t>
  </si>
  <si>
    <t>$0.0788 hourly</t>
  </si>
  <si>
    <t>$0.0718 hourly</t>
  </si>
  <si>
    <t>$0.0498 hourly</t>
  </si>
  <si>
    <t>$0.0248 hourly</t>
  </si>
  <si>
    <t>$0.037200 hourly</t>
  </si>
  <si>
    <t>$0.030200 hourly</t>
  </si>
  <si>
    <t>$0.1048 hourly</t>
  </si>
  <si>
    <t>$0.0978 hourly</t>
  </si>
  <si>
    <t>$0.0864 hourly</t>
  </si>
  <si>
    <t>$0.0794 hourly</t>
  </si>
  <si>
    <t>R3 High-Memory Quadruple Extra Large</t>
  </si>
  <si>
    <t>r3.4xlarge</t>
  </si>
  <si>
    <t>52 units</t>
  </si>
  <si>
    <t>$1.330000 hourly</t>
  </si>
  <si>
    <t>$1.46 hourly</t>
  </si>
  <si>
    <t>$0.966 hourly</t>
  </si>
  <si>
    <t>$0.869 hourly</t>
  </si>
  <si>
    <t>$1.944000 hourly</t>
  </si>
  <si>
    <t>$1.490000 hourly</t>
  </si>
  <si>
    <t>$2.295 hourly</t>
  </si>
  <si>
    <t>$4.585 hourly</t>
  </si>
  <si>
    <t>$4.041 hourly</t>
  </si>
  <si>
    <t>$8.066 hourly</t>
  </si>
  <si>
    <t>$7.579 hourly</t>
  </si>
  <si>
    <t>$1.598 hourly</t>
  </si>
  <si>
    <t>$1.024 hourly</t>
  </si>
  <si>
    <t>$3.248 hourly</t>
  </si>
  <si>
    <t>$2.673 hourly</t>
  </si>
  <si>
    <t>$7.328 hourly</t>
  </si>
  <si>
    <t>$6.753 hourly</t>
  </si>
  <si>
    <t>M1 General Purpose Large</t>
  </si>
  <si>
    <t>m1.large</t>
  </si>
  <si>
    <t>$0.112000 hourly</t>
  </si>
  <si>
    <t>$0.275 hourly</t>
  </si>
  <si>
    <t>$0.299000 hourly</t>
  </si>
  <si>
    <t>$0.665 hourly</t>
  </si>
  <si>
    <t>$0.044 hourly</t>
  </si>
  <si>
    <t>C5AD Extra Large</t>
  </si>
  <si>
    <t>c5ad.xlarge</t>
  </si>
  <si>
    <t>M2 High Memory Quadruple Extra Large</t>
  </si>
  <si>
    <t>m2.4xlarge</t>
  </si>
  <si>
    <t>68.4 GiB</t>
  </si>
  <si>
    <t>$0.980000 hourly</t>
  </si>
  <si>
    <t>$0.444000 hourly</t>
  </si>
  <si>
    <t>$1.08 hourly</t>
  </si>
  <si>
    <t>$0.991000 hourly</t>
  </si>
  <si>
    <t>$2.976 hourly</t>
  </si>
  <si>
    <t>$1.887 hourly</t>
  </si>
  <si>
    <t>INF1 Double Extra Large</t>
  </si>
  <si>
    <t>inf1.2xlarge</t>
  </si>
  <si>
    <t>$0.719 hourly</t>
  </si>
  <si>
    <t>$0.503 hourly</t>
  </si>
  <si>
    <t>$1.544 hourly</t>
  </si>
  <si>
    <t>$1.328 hourly</t>
  </si>
  <si>
    <t>$3.584 hourly</t>
  </si>
  <si>
    <t>$3.368 hourly</t>
  </si>
  <si>
    <t>R3 High-Memory Eight Extra Large</t>
  </si>
  <si>
    <t>r3.8xlarge</t>
  </si>
  <si>
    <t>$2.660000 hourly</t>
  </si>
  <si>
    <t>$2.79 hourly</t>
  </si>
  <si>
    <t>$1.802 hourly</t>
  </si>
  <si>
    <t>$1.705 hourly</t>
  </si>
  <si>
    <t>$3.500000 hourly</t>
  </si>
  <si>
    <t>$1.989000 hourly</t>
  </si>
  <si>
    <t>$3.855 hourly</t>
  </si>
  <si>
    <t>$8.615 hourly</t>
  </si>
  <si>
    <t>$7.594 hourly</t>
  </si>
  <si>
    <t>$16.132 hourly</t>
  </si>
  <si>
    <t>$15.158 hourly</t>
  </si>
  <si>
    <t>$3.197 hourly</t>
  </si>
  <si>
    <t>$2.048 hourly</t>
  </si>
  <si>
    <t>$6.496 hourly</t>
  </si>
  <si>
    <t>$5.347 hourly</t>
  </si>
  <si>
    <t>$14.656 hourly</t>
  </si>
  <si>
    <t>$13.507 hourly</t>
  </si>
  <si>
    <t>P3 Eight Extra Large</t>
  </si>
  <si>
    <t>p3.8xlarge</t>
  </si>
  <si>
    <t>64 GiB</t>
  </si>
  <si>
    <t>$12.240000 hourly</t>
  </si>
  <si>
    <t>$8.354000 hourly</t>
  </si>
  <si>
    <t>$12.37 hourly</t>
  </si>
  <si>
    <t>$8.484 hourly</t>
  </si>
  <si>
    <t>$12.34 hourly</t>
  </si>
  <si>
    <t>$8.387 hourly</t>
  </si>
  <si>
    <t>$13.712000 hourly</t>
  </si>
  <si>
    <t>$9.826000 hourly</t>
  </si>
  <si>
    <t>M6GD Metal</t>
  </si>
  <si>
    <t>m6gd.metal</t>
  </si>
  <si>
    <t>C5AD Double Extra Large</t>
  </si>
  <si>
    <t>c5ad.2xlarge</t>
  </si>
  <si>
    <t>M2 High Memory Extra Large</t>
  </si>
  <si>
    <t>m2.xlarge</t>
  </si>
  <si>
    <t>17.1 GiB</t>
  </si>
  <si>
    <t>$0.245000 hourly</t>
  </si>
  <si>
    <t>$0.111000 hourly</t>
  </si>
  <si>
    <t>$0.305 hourly</t>
  </si>
  <si>
    <t>$0.345000 hourly</t>
  </si>
  <si>
    <t>$0.249000 hourly</t>
  </si>
  <si>
    <t>$0.445 hourly</t>
  </si>
  <si>
    <t>$0.323 hourly</t>
  </si>
  <si>
    <t>$1.084 hourly</t>
  </si>
  <si>
    <t>$0.062 hourly</t>
  </si>
  <si>
    <t>C1 High-CPU Medium</t>
  </si>
  <si>
    <t>c1.medium</t>
  </si>
  <si>
    <t>5 units</t>
  </si>
  <si>
    <t>2.5 units</t>
  </si>
  <si>
    <t>$0.091000 hourly</t>
  </si>
  <si>
    <t>$0.151 hourly</t>
  </si>
  <si>
    <t>$0.23 hourly</t>
  </si>
  <si>
    <t>$0.179000 hourly</t>
  </si>
  <si>
    <t>R6GD Metal</t>
  </si>
  <si>
    <t>r6gd.metal</t>
  </si>
  <si>
    <t>M6G Eight Extra Large</t>
  </si>
  <si>
    <t>m6g.8xlarge</t>
  </si>
  <si>
    <t>$0.772800 hourly</t>
  </si>
  <si>
    <t>$0.9028 hourly</t>
  </si>
  <si>
    <t>$0.8328 hourly</t>
  </si>
  <si>
    <t>Cluster Compute Eight Extra Large</t>
  </si>
  <si>
    <t>cc2.8xlarge</t>
  </si>
  <si>
    <t>60.5 GiB</t>
  </si>
  <si>
    <t>88 units</t>
  </si>
  <si>
    <t>2.75 units</t>
  </si>
  <si>
    <t>Intel Xeon E5-2670</t>
  </si>
  <si>
    <t>$2.570000 hourly</t>
  </si>
  <si>
    <t>$2.775 hourly</t>
  </si>
  <si>
    <t>$4.41 hourly</t>
  </si>
  <si>
    <t>C5AD 16xlarge</t>
  </si>
  <si>
    <t>c5ad.16xlarge</t>
  </si>
  <si>
    <t>T3A Double Extra Large</t>
  </si>
  <si>
    <t>t3a.2xlarge</t>
  </si>
  <si>
    <t>2780.0 Mbps</t>
  </si>
  <si>
    <t>347.5 Mbps</t>
  </si>
  <si>
    <t>$0.300800 hourly</t>
  </si>
  <si>
    <t>$0.188600 hourly</t>
  </si>
  <si>
    <t>$0.4308 hourly</t>
  </si>
  <si>
    <t>$0.3186 hourly</t>
  </si>
  <si>
    <t>$0.4508 hourly</t>
  </si>
  <si>
    <t>$0.2486 hourly</t>
  </si>
  <si>
    <t>$0.448000 hourly</t>
  </si>
  <si>
    <t>$0.335800 hourly</t>
  </si>
  <si>
    <t>$0.5832 hourly</t>
  </si>
  <si>
    <t>$0.471 hourly</t>
  </si>
  <si>
    <t>$1.2958 hourly</t>
  </si>
  <si>
    <t>$3.448 hourly</t>
  </si>
  <si>
    <t>$3.3358 hourly</t>
  </si>
  <si>
    <t>$0.3238 hourly</t>
  </si>
  <si>
    <t>$1.2608 hourly</t>
  </si>
  <si>
    <t>$1.1486 hourly</t>
  </si>
  <si>
    <t>$3.3008 hourly</t>
  </si>
  <si>
    <t>$3.1886 hourly</t>
  </si>
  <si>
    <t>C1 High-CPU Extra Large</t>
  </si>
  <si>
    <t>c1.xlarge</t>
  </si>
  <si>
    <t>7.0 GiB</t>
  </si>
  <si>
    <t>20 units</t>
  </si>
  <si>
    <t>$0.520000 hourly</t>
  </si>
  <si>
    <t>$0.364000 hourly</t>
  </si>
  <si>
    <t>$0.65 hourly</t>
  </si>
  <si>
    <t>$0.719000 hourly</t>
  </si>
  <si>
    <t>$1.16 hourly</t>
  </si>
  <si>
    <t>$0.793 hourly</t>
  </si>
  <si>
    <t>$2.124 hourly</t>
  </si>
  <si>
    <t>$1.537 hourly</t>
  </si>
  <si>
    <t>C5AD 12xlarge</t>
  </si>
  <si>
    <t>c5ad.12xlarge</t>
  </si>
  <si>
    <t>C6G Medium</t>
  </si>
  <si>
    <t>c6g.medium</t>
  </si>
  <si>
    <t>$0.034000 hourly</t>
  </si>
  <si>
    <t>$0.021400 hourly</t>
  </si>
  <si>
    <t>$0.065 hourly</t>
  </si>
  <si>
    <t>$0.0344 hourly</t>
  </si>
  <si>
    <t>M2 High Memory Double Extra Large</t>
  </si>
  <si>
    <t>m2.2xlarge</t>
  </si>
  <si>
    <t>34.2 GiB</t>
  </si>
  <si>
    <t>$0.490000 hourly</t>
  </si>
  <si>
    <t>$0.222000 hourly</t>
  </si>
  <si>
    <t>$0.59 hourly</t>
  </si>
  <si>
    <t>$0.258 hourly</t>
  </si>
  <si>
    <t>$0.85 hourly</t>
  </si>
  <si>
    <t>$1.489 hourly</t>
  </si>
  <si>
    <t>$0.944 hourly</t>
  </si>
  <si>
    <t>R5AD Quadruple Extra Large</t>
  </si>
  <si>
    <t>r5ad.4xlarge</t>
  </si>
  <si>
    <t>$1.048000 hourly</t>
  </si>
  <si>
    <t>$0.660000 hourly</t>
  </si>
  <si>
    <t>$1.198 hourly</t>
  </si>
  <si>
    <t>$1.784000 hourly</t>
  </si>
  <si>
    <t>$1.667 hourly</t>
  </si>
  <si>
    <t>$3.316 hourly</t>
  </si>
  <si>
    <t>$7.784 hourly</t>
  </si>
  <si>
    <t>$7.396 hourly</t>
  </si>
  <si>
    <t>$1.318 hourly</t>
  </si>
  <si>
    <t>$0.931 hourly</t>
  </si>
  <si>
    <t>$2.968 hourly</t>
  </si>
  <si>
    <t>$2.58 hourly</t>
  </si>
  <si>
    <t>$7.048 hourly</t>
  </si>
  <si>
    <t>$6.66 hourly</t>
  </si>
  <si>
    <t>C6GD Eight Extra Large</t>
  </si>
  <si>
    <t>c6gd.8xlarge</t>
  </si>
  <si>
    <t>$1.228800 hourly</t>
  </si>
  <si>
    <t>$0.774100 hourly</t>
  </si>
  <si>
    <t>$1.3588 hourly</t>
  </si>
  <si>
    <t>$0.9041 hourly</t>
  </si>
  <si>
    <t>$1.3788 hourly</t>
  </si>
  <si>
    <t>$0.8341 hourly</t>
  </si>
  <si>
    <t>T3A Nano</t>
  </si>
  <si>
    <t>t3a.nano</t>
  </si>
  <si>
    <t>0.5 GiB</t>
  </si>
  <si>
    <t>$0.004700 hourly</t>
  </si>
  <si>
    <t>$0.002900 hourly</t>
  </si>
  <si>
    <t>$0.0047 hourly</t>
  </si>
  <si>
    <t>$0.0069 hourly</t>
  </si>
  <si>
    <t>$0.009300 hourly</t>
  </si>
  <si>
    <t>$0.007500 hourly</t>
  </si>
  <si>
    <t>M5N Metal</t>
  </si>
  <si>
    <t>m5n.metal</t>
  </si>
  <si>
    <t>C6GD 12xlarge</t>
  </si>
  <si>
    <t>c6gd.12xlarge</t>
  </si>
  <si>
    <t>R5AD 12xlarge</t>
  </si>
  <si>
    <t>r5ad.12xlarge</t>
  </si>
  <si>
    <t>$3.144000 hourly</t>
  </si>
  <si>
    <t>$1.981000 hourly</t>
  </si>
  <si>
    <t>$3.274 hourly</t>
  </si>
  <si>
    <t>$2.111 hourly</t>
  </si>
  <si>
    <t>$3.294 hourly</t>
  </si>
  <si>
    <t>$2.041 hourly</t>
  </si>
  <si>
    <t>$5.352000 hourly</t>
  </si>
  <si>
    <t>$4.189000 hourly</t>
  </si>
  <si>
    <t>$6.163 hourly</t>
  </si>
  <si>
    <t>$5 hourly</t>
  </si>
  <si>
    <t>$11.112 hourly</t>
  </si>
  <si>
    <t>$9.949 hourly</t>
  </si>
  <si>
    <t>$23.352 hourly</t>
  </si>
  <si>
    <t>$22.189 hourly</t>
  </si>
  <si>
    <t>$3.955 hourly</t>
  </si>
  <si>
    <t>$2.792 hourly</t>
  </si>
  <si>
    <t>$8.904 hourly</t>
  </si>
  <si>
    <t>$7.741 hourly</t>
  </si>
  <si>
    <t>$21.144 hourly</t>
  </si>
  <si>
    <t>$19.981 hourly</t>
  </si>
  <si>
    <t>C6GD Quadruple Extra Large</t>
  </si>
  <si>
    <t>c6gd.4xlarge</t>
  </si>
  <si>
    <t>$0.614400 hourly</t>
  </si>
  <si>
    <t>$0.387100 hourly</t>
  </si>
  <si>
    <t>$0.7444 hourly</t>
  </si>
  <si>
    <t>$0.5171 hourly</t>
  </si>
  <si>
    <t>$0.7644 hourly</t>
  </si>
  <si>
    <t>$0.4471 hourly</t>
  </si>
  <si>
    <t>M5A Large</t>
  </si>
  <si>
    <t>m5a.large</t>
  </si>
  <si>
    <t>I3 High I/O Eight Extra Large</t>
  </si>
  <si>
    <t>i3.8xlarge</t>
  </si>
  <si>
    <t>$2.496000 hourly</t>
  </si>
  <si>
    <t>$1.714000 hourly</t>
  </si>
  <si>
    <t>$2.626 hourly</t>
  </si>
  <si>
    <t>$2.596 hourly</t>
  </si>
  <si>
    <t>$1.747 hourly</t>
  </si>
  <si>
    <t>$3.968000 hourly</t>
  </si>
  <si>
    <t>$3.186000 hourly</t>
  </si>
  <si>
    <t>$4.532 hourly</t>
  </si>
  <si>
    <t>$3.75 hourly</t>
  </si>
  <si>
    <t>$7.808 hourly</t>
  </si>
  <si>
    <t>$7.026 hourly</t>
  </si>
  <si>
    <t>$15.186 hourly</t>
  </si>
  <si>
    <t>$3.037 hourly</t>
  </si>
  <si>
    <t>$2.254 hourly</t>
  </si>
  <si>
    <t>$6.336 hourly</t>
  </si>
  <si>
    <t>$14.496 hourly</t>
  </si>
  <si>
    <t>$13.714 hourly</t>
  </si>
  <si>
    <t>High Memory Cluster Eight Extra Large</t>
  </si>
  <si>
    <t>cr1.8xlarge</t>
  </si>
  <si>
    <t>$3.63 hourly</t>
  </si>
  <si>
    <t>$3.6 hourly</t>
  </si>
  <si>
    <t>$3.831000 hourly</t>
  </si>
  <si>
    <t>$4.044 hourly</t>
  </si>
  <si>
    <t>$7.25 hourly</t>
  </si>
  <si>
    <t>C6G 12xlarge</t>
  </si>
  <si>
    <t>c6g.12xlarge</t>
  </si>
  <si>
    <t>$1.632000 hourly</t>
  </si>
  <si>
    <t>$1.028200 hourly</t>
  </si>
  <si>
    <t>$1.1582 hourly</t>
  </si>
  <si>
    <t>$1.782 hourly</t>
  </si>
  <si>
    <t>$1.0882 hourly</t>
  </si>
  <si>
    <t>M5N Eight Extra Large</t>
  </si>
  <si>
    <t>m5n.8xlarge</t>
  </si>
  <si>
    <t>$1.200000 hourly</t>
  </si>
  <si>
    <t>$1.33 hourly</t>
  </si>
  <si>
    <t>$3.376000 hourly</t>
  </si>
  <si>
    <t>$3.917 hourly</t>
  </si>
  <si>
    <t>$3.212 hourly</t>
  </si>
  <si>
    <t>$7.216 hourly</t>
  </si>
  <si>
    <t>$15.376 hourly</t>
  </si>
  <si>
    <t>$2.445 hourly</t>
  </si>
  <si>
    <t>$5.744 hourly</t>
  </si>
  <si>
    <t>$13.904 hourly</t>
  </si>
  <si>
    <t>$13.2 hourly</t>
  </si>
  <si>
    <t>M6GD Eight Extra Large</t>
  </si>
  <si>
    <t>m6gd.8xlarge</t>
  </si>
  <si>
    <t>$1.446400 hourly</t>
  </si>
  <si>
    <t>$0.911200 hourly</t>
  </si>
  <si>
    <t>$1.5764 hourly</t>
  </si>
  <si>
    <t>$1.0412 hourly</t>
  </si>
  <si>
    <t>$1.5964 hourly</t>
  </si>
  <si>
    <t>$0.9712 hourly</t>
  </si>
  <si>
    <t>M5A 24xlarge</t>
  </si>
  <si>
    <t>m5a.24xlarge</t>
  </si>
  <si>
    <t>R6G Quadruple Extra Large</t>
  </si>
  <si>
    <t>r6g.4xlarge</t>
  </si>
  <si>
    <t>$0.806400 hourly</t>
  </si>
  <si>
    <t>$0.508000 hourly</t>
  </si>
  <si>
    <t>$0.9364 hourly</t>
  </si>
  <si>
    <t>$0.638 hourly</t>
  </si>
  <si>
    <t>$0.9564 hourly</t>
  </si>
  <si>
    <t>C6GN 16xlarge</t>
  </si>
  <si>
    <t>c6gn.16xlarge</t>
  </si>
  <si>
    <t>$1.745020 hourly</t>
  </si>
  <si>
    <t>$1.87502 hourly</t>
  </si>
  <si>
    <t>$1.80502 hourly</t>
  </si>
  <si>
    <t>C6GN Medium</t>
  </si>
  <si>
    <t>c6gn.medium</t>
  </si>
  <si>
    <t>$0.043200 hourly</t>
  </si>
  <si>
    <t>$0.027270 hourly</t>
  </si>
  <si>
    <t>$0.1032 hourly</t>
  </si>
  <si>
    <t>$0.08727 hourly</t>
  </si>
  <si>
    <t>$0.0742 hourly</t>
  </si>
  <si>
    <t>$0.04027 hourly</t>
  </si>
  <si>
    <t>C4 High-CPU Quadruple Extra Large</t>
  </si>
  <si>
    <t>c4.4xlarge</t>
  </si>
  <si>
    <t>62 units</t>
  </si>
  <si>
    <t>$0.504000 hourly</t>
  </si>
  <si>
    <t>$0.896 hourly</t>
  </si>
  <si>
    <t>$0.537 hourly</t>
  </si>
  <si>
    <t>$1.532000 hourly</t>
  </si>
  <si>
    <t>$1.240000 hourly</t>
  </si>
  <si>
    <t>$5.538 hourly</t>
  </si>
  <si>
    <t>$4.203 hourly</t>
  </si>
  <si>
    <t>$7.532 hourly</t>
  </si>
  <si>
    <t>$7.24 hourly</t>
  </si>
  <si>
    <t>$1.07 hourly</t>
  </si>
  <si>
    <t>$0.774 hourly</t>
  </si>
  <si>
    <t>$2.424 hourly</t>
  </si>
  <si>
    <t>$6.504 hourly</t>
  </si>
  <si>
    <t>U-6TB1 Metal</t>
  </si>
  <si>
    <t>u-6tb1.metal</t>
  </si>
  <si>
    <t>6144.0 GiB</t>
  </si>
  <si>
    <t>M6GD Double Extra Large</t>
  </si>
  <si>
    <t>m6gd.2xlarge</t>
  </si>
  <si>
    <t>$0.361600 hourly</t>
  </si>
  <si>
    <t>$0.227800 hourly</t>
  </si>
  <si>
    <t>$0.4916 hourly</t>
  </si>
  <si>
    <t>$0.3578 hourly</t>
  </si>
  <si>
    <t>$0.5116 hourly</t>
  </si>
  <si>
    <t>$0.2878 hourly</t>
  </si>
  <si>
    <t>F1 16xlarge</t>
  </si>
  <si>
    <t>f1.16xlarge</t>
  </si>
  <si>
    <t>$13.200000 hourly</t>
  </si>
  <si>
    <t>$8.925000 hourly</t>
  </si>
  <si>
    <t>$13.33 hourly</t>
  </si>
  <si>
    <t>$9.055 hourly</t>
  </si>
  <si>
    <t>$13.3 hourly</t>
  </si>
  <si>
    <t>$8.958 hourly</t>
  </si>
  <si>
    <t>C6GN Large</t>
  </si>
  <si>
    <t>c6gn.large</t>
  </si>
  <si>
    <t>$0.086400 hourly</t>
  </si>
  <si>
    <t>$0.054530 hourly</t>
  </si>
  <si>
    <t>$0.1464 hourly</t>
  </si>
  <si>
    <t>$0.11453 hourly</t>
  </si>
  <si>
    <t>$0.1494 hourly</t>
  </si>
  <si>
    <t>$0.07953 hourly</t>
  </si>
  <si>
    <t>T3A Micro</t>
  </si>
  <si>
    <t>t3a.micro</t>
  </si>
  <si>
    <t>$0.009400 hourly</t>
  </si>
  <si>
    <t>$0.005900 hourly</t>
  </si>
  <si>
    <t>$0.0659 hourly</t>
  </si>
  <si>
    <t>$0.0094 hourly</t>
  </si>
  <si>
    <t>$0.0099 hourly</t>
  </si>
  <si>
    <t>$0.018600 hourly</t>
  </si>
  <si>
    <t>$0.015100 hourly</t>
  </si>
  <si>
    <t>$0.0862 hourly</t>
  </si>
  <si>
    <t>$0.0827 hourly</t>
  </si>
  <si>
    <t>$0.077 hourly</t>
  </si>
  <si>
    <t>$0.0735 hourly</t>
  </si>
  <si>
    <t>U-9TB1 Metal</t>
  </si>
  <si>
    <t>u-9tb1.metal</t>
  </si>
  <si>
    <t>9216.0 GiB</t>
  </si>
  <si>
    <t>C6G Eight Extra Large</t>
  </si>
  <si>
    <t>c6g.8xlarge</t>
  </si>
  <si>
    <t>$0.685400 hourly</t>
  </si>
  <si>
    <t>$0.8154 hourly</t>
  </si>
  <si>
    <t>$1.238 hourly</t>
  </si>
  <si>
    <t>$0.7454 hourly</t>
  </si>
  <si>
    <t>G3S Extra Large</t>
  </si>
  <si>
    <t>g3s.xlarge</t>
  </si>
  <si>
    <t>5000.0 IOPS</t>
  </si>
  <si>
    <t>$0.750000 hourly</t>
  </si>
  <si>
    <t>$0.551000 hourly</t>
  </si>
  <si>
    <t>$0.81 hourly</t>
  </si>
  <si>
    <t>$0.875 hourly</t>
  </si>
  <si>
    <t>$0.601 hourly</t>
  </si>
  <si>
    <t>$0.934000 hourly</t>
  </si>
  <si>
    <t>$0.735000 hourly</t>
  </si>
  <si>
    <t>$0.188 hourly</t>
  </si>
  <si>
    <t>C6GN Metal</t>
  </si>
  <si>
    <t>c6gn.metal</t>
  </si>
  <si>
    <t>R6G Large</t>
  </si>
  <si>
    <t>r6g.large</t>
  </si>
  <si>
    <t>$0.100800 hourly</t>
  </si>
  <si>
    <t>$0.063500 hourly</t>
  </si>
  <si>
    <t>$0.1608 hourly</t>
  </si>
  <si>
    <t>$0.1235 hourly</t>
  </si>
  <si>
    <t>$0.1638 hourly</t>
  </si>
  <si>
    <t>A1 Quadruple Extra Large</t>
  </si>
  <si>
    <t>a1.4xlarge</t>
  </si>
  <si>
    <t>F1 Double Extra Large</t>
  </si>
  <si>
    <t>f1.2xlarge</t>
  </si>
  <si>
    <t>$1.650000 hourly</t>
  </si>
  <si>
    <t>$1.116000 hourly</t>
  </si>
  <si>
    <t>$1.246 hourly</t>
  </si>
  <si>
    <t>$1.75 hourly</t>
  </si>
  <si>
    <t>$1.149 hourly</t>
  </si>
  <si>
    <t>A1 Medium</t>
  </si>
  <si>
    <t>a1.medium</t>
  </si>
  <si>
    <t>$0.025500 hourly</t>
  </si>
  <si>
    <t>$0.016100 hourly</t>
  </si>
  <si>
    <t>$0.0855 hourly</t>
  </si>
  <si>
    <t>$0.0761 hourly</t>
  </si>
  <si>
    <t>$0.0565 hourly</t>
  </si>
  <si>
    <t>$0.0291 hourly</t>
  </si>
  <si>
    <t>T2 Medium</t>
  </si>
  <si>
    <t>t2.medium</t>
  </si>
  <si>
    <t>$0.046400 hourly</t>
  </si>
  <si>
    <t>$0.028700 hourly</t>
  </si>
  <si>
    <t>$0.1064 hourly</t>
  </si>
  <si>
    <t>$0.0887 hourly</t>
  </si>
  <si>
    <t>$0.0617 hourly</t>
  </si>
  <si>
    <t>$0.064400 hourly</t>
  </si>
  <si>
    <t>$0.046700 hourly</t>
  </si>
  <si>
    <t>$0.1358 hourly</t>
  </si>
  <si>
    <t>$0.1181 hourly</t>
  </si>
  <si>
    <t>$0.0963 hourly</t>
  </si>
  <si>
    <t>T4G Double Extra Large</t>
  </si>
  <si>
    <t>t4g.2xlarge</t>
  </si>
  <si>
    <t>$0.268800 hourly</t>
  </si>
  <si>
    <t>$0.168600 hourly</t>
  </si>
  <si>
    <t>$0.3988 hourly</t>
  </si>
  <si>
    <t>$0.2986 hourly</t>
  </si>
  <si>
    <t>$0.4188 hourly</t>
  </si>
  <si>
    <t>$0.2286 hourly</t>
  </si>
  <si>
    <t>A1 Large</t>
  </si>
  <si>
    <t>a1.large</t>
  </si>
  <si>
    <t>$0.051000 hourly</t>
  </si>
  <si>
    <t>$0.032100 hourly</t>
  </si>
  <si>
    <t>$0.0921 hourly</t>
  </si>
  <si>
    <t>$0.0571 hourly</t>
  </si>
  <si>
    <t>R6G Extra Large</t>
  </si>
  <si>
    <t>r6g.xlarge</t>
  </si>
  <si>
    <t>$0.201600 hourly</t>
  </si>
  <si>
    <t>$0.127000 hourly</t>
  </si>
  <si>
    <t>$0.2616 hourly</t>
  </si>
  <si>
    <t>$0.3266 hourly</t>
  </si>
  <si>
    <t>$0.177 hourly</t>
  </si>
  <si>
    <t>High Storage Eight Extra Large</t>
  </si>
  <si>
    <t>hs1.8xlarge</t>
  </si>
  <si>
    <t>117.0 GiB</t>
  </si>
  <si>
    <t>35 units</t>
  </si>
  <si>
    <t>2.188 units</t>
  </si>
  <si>
    <t>Intel Xeon E5-2650</t>
  </si>
  <si>
    <t>2.0 GHz</t>
  </si>
  <si>
    <t>$4.600000 hourly</t>
  </si>
  <si>
    <t>$4.73 hourly</t>
  </si>
  <si>
    <t>$4.7 hourly</t>
  </si>
  <si>
    <t>$4.931000 hourly</t>
  </si>
  <si>
    <t>$5.144 hourly</t>
  </si>
  <si>
    <t>$8.35 hourly</t>
  </si>
  <si>
    <t>U-18TB1 Metal</t>
  </si>
  <si>
    <t>u-18tb1.metal</t>
  </si>
  <si>
    <t>18432.0 GiB</t>
  </si>
  <si>
    <t>Intel Xeon Platinum 8280L (Cascade Lake)</t>
  </si>
  <si>
    <t>T3A Extra Large</t>
  </si>
  <si>
    <t>t3a.xlarge</t>
  </si>
  <si>
    <t>$0.150400 hourly</t>
  </si>
  <si>
    <t>$0.094300 hourly</t>
  </si>
  <si>
    <t>$0.2104 hourly</t>
  </si>
  <si>
    <t>$0.1543 hourly</t>
  </si>
  <si>
    <t>$0.2754 hourly</t>
  </si>
  <si>
    <t>$0.1443 hourly</t>
  </si>
  <si>
    <t>$0.167900 hourly</t>
  </si>
  <si>
    <t>$0.2916 hourly</t>
  </si>
  <si>
    <t>$0.2355 hourly</t>
  </si>
  <si>
    <t>$0.6479 hourly</t>
  </si>
  <si>
    <t>$1.724 hourly</t>
  </si>
  <si>
    <t>$1.6679 hourly</t>
  </si>
  <si>
    <t>$0.1619 hourly</t>
  </si>
  <si>
    <t>$0.6304 hourly</t>
  </si>
  <si>
    <t>$0.5743 hourly</t>
  </si>
  <si>
    <t>$1.6504 hourly</t>
  </si>
  <si>
    <t>$1.5943 hourly</t>
  </si>
  <si>
    <t>C6G Large</t>
  </si>
  <si>
    <t>c6g.large</t>
  </si>
  <si>
    <t>$0.068000 hourly</t>
  </si>
  <si>
    <t>$0.042800 hourly</t>
  </si>
  <si>
    <t>$0.1028 hourly</t>
  </si>
  <si>
    <t>$0.0678 hourly</t>
  </si>
  <si>
    <t>T1 Micro</t>
  </si>
  <si>
    <t>t1.micro</t>
  </si>
  <si>
    <t>0.613 GiB</t>
  </si>
  <si>
    <t>Variable</t>
  </si>
  <si>
    <t>Very Low</t>
  </si>
  <si>
    <t>$0.020000 hourly</t>
  </si>
  <si>
    <t>$0.014000 hourly</t>
  </si>
  <si>
    <t>$0.08 hourly</t>
  </si>
  <si>
    <t>$0.03 hourly</t>
  </si>
  <si>
    <t>$0.015000 hourly</t>
  </si>
  <si>
    <t>$0.07 hourly</t>
  </si>
  <si>
    <t>R6GD Large</t>
  </si>
  <si>
    <t>r6gd.large</t>
  </si>
  <si>
    <t>$0.115200 hourly</t>
  </si>
  <si>
    <t>$0.072600 hourly</t>
  </si>
  <si>
    <t>$0.1752 hourly</t>
  </si>
  <si>
    <t>$0.1326 hourly</t>
  </si>
  <si>
    <t>$0.1782 hourly</t>
  </si>
  <si>
    <t>M6G Extra Large</t>
  </si>
  <si>
    <t>m6g.xlarge</t>
  </si>
  <si>
    <t>$0.096600 hourly</t>
  </si>
  <si>
    <t>$0.1566 hourly</t>
  </si>
  <si>
    <t>$0.1466 hourly</t>
  </si>
  <si>
    <t>M6G 12xlarge</t>
  </si>
  <si>
    <t>m6g.12xlarge</t>
  </si>
  <si>
    <t>$1.159200 hourly</t>
  </si>
  <si>
    <t>$1.2892 hourly</t>
  </si>
  <si>
    <t>$1.2192 hourly</t>
  </si>
  <si>
    <t>R5DN Metal</t>
  </si>
  <si>
    <t>r5dn.metal</t>
  </si>
  <si>
    <t>T4G Extra Large</t>
  </si>
  <si>
    <t>t4g.xlarge</t>
  </si>
  <si>
    <t>$0.134400 hourly</t>
  </si>
  <si>
    <t>$0.084300 hourly</t>
  </si>
  <si>
    <t>$0.1944 hourly</t>
  </si>
  <si>
    <t>$0.2594 hourly</t>
  </si>
  <si>
    <t>$0.1343 hourly</t>
  </si>
  <si>
    <t>M6G Large</t>
  </si>
  <si>
    <t>m6g.large</t>
  </si>
  <si>
    <t>$0.048300 hourly</t>
  </si>
  <si>
    <t>$0.1083 hourly</t>
  </si>
  <si>
    <t>$0.0733 hourly</t>
  </si>
  <si>
    <t>R5N Metal</t>
  </si>
  <si>
    <t>r5n.metal</t>
  </si>
  <si>
    <t>T4G Medium</t>
  </si>
  <si>
    <t>t4g.medium</t>
  </si>
  <si>
    <t>$0.033600 hourly</t>
  </si>
  <si>
    <t>$0.021100 hourly</t>
  </si>
  <si>
    <t>$0.0936 hourly</t>
  </si>
  <si>
    <t>$0.0811 hourly</t>
  </si>
  <si>
    <t>$0.0961 hourly</t>
  </si>
  <si>
    <t>$0.0461 hourly</t>
  </si>
  <si>
    <t>C6GD Extra Large</t>
  </si>
  <si>
    <t>c6gd.xlarge</t>
  </si>
  <si>
    <t>$0.153600 hourly</t>
  </si>
  <si>
    <t>$0.096800 hourly</t>
  </si>
  <si>
    <t>$0.2136 hourly</t>
  </si>
  <si>
    <t>$0.1568 hourly</t>
  </si>
  <si>
    <t>$0.2786 hourly</t>
  </si>
  <si>
    <t>$0.1468 hourly</t>
  </si>
  <si>
    <t>T4G Nano</t>
  </si>
  <si>
    <t>t4g.nano</t>
  </si>
  <si>
    <t>$0.004200 hourly</t>
  </si>
  <si>
    <t>$0.002600 hourly</t>
  </si>
  <si>
    <t>$0.0042 hourly</t>
  </si>
  <si>
    <t>$0.0066 hourly</t>
  </si>
  <si>
    <t>C6GN Quadruple Extra Large</t>
  </si>
  <si>
    <t>c6gn.4xlarge</t>
  </si>
  <si>
    <t>$0.691200 hourly</t>
  </si>
  <si>
    <t>$0.436250 hourly</t>
  </si>
  <si>
    <t>$0.8212 hourly</t>
  </si>
  <si>
    <t>$0.56625 hourly</t>
  </si>
  <si>
    <t>$0.8412 hourly</t>
  </si>
  <si>
    <t>$0.49625 hourly</t>
  </si>
  <si>
    <t>R6GD Medium</t>
  </si>
  <si>
    <t>r6gd.medium</t>
  </si>
  <si>
    <t>$0.057600 hourly</t>
  </si>
  <si>
    <t>$0.036300 hourly</t>
  </si>
  <si>
    <t>$0.1176 hourly</t>
  </si>
  <si>
    <t>$0.0886 hourly</t>
  </si>
  <si>
    <t>$0.0493 hourly</t>
  </si>
  <si>
    <t>U-24TB1 Metal</t>
  </si>
  <si>
    <t>u-24tb1.metal</t>
  </si>
  <si>
    <t>24576.0 GiB</t>
  </si>
  <si>
    <t>T2 Nano</t>
  </si>
  <si>
    <t>t2.nano</t>
  </si>
  <si>
    <t>$0.005800 hourly</t>
  </si>
  <si>
    <t>$0.003600 hourly</t>
  </si>
  <si>
    <t>$0.0158 hourly</t>
  </si>
  <si>
    <t>$0.0126 hourly</t>
  </si>
  <si>
    <t>$0.008100 hourly</t>
  </si>
  <si>
    <t>T3A Large</t>
  </si>
  <si>
    <t>t3a.large</t>
  </si>
  <si>
    <t>$0.075200 hourly</t>
  </si>
  <si>
    <t>$0.047100 hourly</t>
  </si>
  <si>
    <t>$0.1352 hourly</t>
  </si>
  <si>
    <t>$0.1071 hourly</t>
  </si>
  <si>
    <t>$0.1382 hourly</t>
  </si>
  <si>
    <t>$0.0721 hourly</t>
  </si>
  <si>
    <t>$0.102800 hourly</t>
  </si>
  <si>
    <t>$0.074700 hourly</t>
  </si>
  <si>
    <t>$0.1704 hourly</t>
  </si>
  <si>
    <t>$0.1423 hourly</t>
  </si>
  <si>
    <t>$0.1428 hourly</t>
  </si>
  <si>
    <t>$0.1147 hourly</t>
  </si>
  <si>
    <t>MAC1 Metal</t>
  </si>
  <si>
    <t>mac1.metal</t>
  </si>
  <si>
    <t>12 vCPUs</t>
  </si>
  <si>
    <t>Intel Core i7-8700B CPU</t>
  </si>
  <si>
    <t>3.2 GHz</t>
  </si>
  <si>
    <t>55000.0 IOPS</t>
  </si>
  <si>
    <t>C5 High-CPU Extra Large</t>
  </si>
  <si>
    <t>c5d.xlarge</t>
  </si>
  <si>
    <t>Intel Xeon Platinum 8124M</t>
  </si>
  <si>
    <t>3 GHz</t>
  </si>
  <si>
    <t>$0.121000 hourly</t>
  </si>
  <si>
    <t>$0.252 hourly</t>
  </si>
  <si>
    <t>$0.305000 hourly</t>
  </si>
  <si>
    <t>$0.444 hourly</t>
  </si>
  <si>
    <t>$0.373 hourly</t>
  </si>
  <si>
    <t>$0.856 hourly</t>
  </si>
  <si>
    <t>$1.876 hourly</t>
  </si>
  <si>
    <t>$0.189 hourly</t>
  </si>
  <si>
    <t>$1.621 hourly</t>
  </si>
  <si>
    <t>$0.048 hourly</t>
  </si>
  <si>
    <t>C5 High-CPU Metal</t>
  </si>
  <si>
    <t>c5.metal</t>
  </si>
  <si>
    <t>375 units</t>
  </si>
  <si>
    <t>3.906 units</t>
  </si>
  <si>
    <t>Intel Xeon Platinum 8275L</t>
  </si>
  <si>
    <t>$4.080000 hourly</t>
  </si>
  <si>
    <t>$4.21 hourly</t>
  </si>
  <si>
    <t>$4.18 hourly</t>
  </si>
  <si>
    <t>$2.603 hourly</t>
  </si>
  <si>
    <t>$8.496000 hourly</t>
  </si>
  <si>
    <t>$6.986000 hourly</t>
  </si>
  <si>
    <t>$10.118 hourly</t>
  </si>
  <si>
    <t>$8.609 hourly</t>
  </si>
  <si>
    <t>$20.016 hourly</t>
  </si>
  <si>
    <t>$18.506 hourly</t>
  </si>
  <si>
    <t>$44.496 hourly</t>
  </si>
  <si>
    <t>$42.986 hourly</t>
  </si>
  <si>
    <t>$5.702 hourly</t>
  </si>
  <si>
    <t>$4.193 hourly</t>
  </si>
  <si>
    <t>$14.09 hourly</t>
  </si>
  <si>
    <t>$40.08 hourly</t>
  </si>
  <si>
    <t>$38.57 hourly</t>
  </si>
  <si>
    <t>D3EN Eight Extra Large</t>
  </si>
  <si>
    <t>d3en.8xlarge</t>
  </si>
  <si>
    <t>$4.205760 hourly</t>
  </si>
  <si>
    <t>$2.649630 hourly</t>
  </si>
  <si>
    <t>$4.33576 hourly</t>
  </si>
  <si>
    <t>$2.77963 hourly</t>
  </si>
  <si>
    <t>$4.35576 hourly</t>
  </si>
  <si>
    <t>$2.70963 hourly</t>
  </si>
  <si>
    <t>$5.677760 hourly</t>
  </si>
  <si>
    <t>$4.121630 hourly</t>
  </si>
  <si>
    <t>$6.21856 hourly</t>
  </si>
  <si>
    <t>$4.66243 hourly</t>
  </si>
  <si>
    <t>$9.51776 hourly</t>
  </si>
  <si>
    <t>$7.96163 hourly</t>
  </si>
  <si>
    <t>$17.67776 hourly</t>
  </si>
  <si>
    <t>$16.12163 hourly</t>
  </si>
  <si>
    <t>$4.74656 hourly</t>
  </si>
  <si>
    <t>$3.19043 hourly</t>
  </si>
  <si>
    <t>$8.04576 hourly</t>
  </si>
  <si>
    <t>$6.48963 hourly</t>
  </si>
  <si>
    <t>$16.20576 hourly</t>
  </si>
  <si>
    <t>$14.64963 hourly</t>
  </si>
  <si>
    <t>C5 High-CPU 9xlarge</t>
  </si>
  <si>
    <t>c5.9xlarge</t>
  </si>
  <si>
    <t>72.0 GiB</t>
  </si>
  <si>
    <t>139 units</t>
  </si>
  <si>
    <t>3.861 units</t>
  </si>
  <si>
    <t>$1.530000 hourly</t>
  </si>
  <si>
    <t>$1.66 hourly</t>
  </si>
  <si>
    <t>$2.620000 hourly</t>
  </si>
  <si>
    <t>$3.794 hourly</t>
  </si>
  <si>
    <t>$3.228 hourly</t>
  </si>
  <si>
    <t>$7.506 hourly</t>
  </si>
  <si>
    <t>$6.94 hourly</t>
  </si>
  <si>
    <t>$16.686 hourly</t>
  </si>
  <si>
    <t>$16.12 hourly</t>
  </si>
  <si>
    <t>$2.138 hourly</t>
  </si>
  <si>
    <t>$1.572 hourly</t>
  </si>
  <si>
    <t>$5.284 hourly</t>
  </si>
  <si>
    <t>$15.03 hourly</t>
  </si>
  <si>
    <t>$14.464 hourly</t>
  </si>
  <si>
    <t>M5 General Purpose 24xlarge</t>
  </si>
  <si>
    <t>m5.24xlarge</t>
  </si>
  <si>
    <t>337 units</t>
  </si>
  <si>
    <t>3.51 units</t>
  </si>
  <si>
    <t>Intel Xeon Platinum 8175 (Skylake)</t>
  </si>
  <si>
    <t>$4.608000 hourly</t>
  </si>
  <si>
    <t>$2.903000 hourly</t>
  </si>
  <si>
    <t>$4.738 hourly</t>
  </si>
  <si>
    <t>$3.033 hourly</t>
  </si>
  <si>
    <t>$4.708 hourly</t>
  </si>
  <si>
    <t>$2.936 hourly</t>
  </si>
  <si>
    <t>$9.024000 hourly</t>
  </si>
  <si>
    <t>$7.319000 hourly</t>
  </si>
  <si>
    <t>$10.646 hourly</t>
  </si>
  <si>
    <t>$8.941 hourly</t>
  </si>
  <si>
    <t>$20.544 hourly</t>
  </si>
  <si>
    <t>$18.839 hourly</t>
  </si>
  <si>
    <t>$45.024 hourly</t>
  </si>
  <si>
    <t>$43.319 hourly</t>
  </si>
  <si>
    <t>$6.23 hourly</t>
  </si>
  <si>
    <t>$4.525 hourly</t>
  </si>
  <si>
    <t>$16.128 hourly</t>
  </si>
  <si>
    <t>$14.423 hourly</t>
  </si>
  <si>
    <t>$40.608 hourly</t>
  </si>
  <si>
    <t>$38.903 hourly</t>
  </si>
  <si>
    <t>I3EN 12xlarge</t>
  </si>
  <si>
    <t>i3en.12xlarge</t>
  </si>
  <si>
    <t>168 units</t>
  </si>
  <si>
    <t>$3.694000 hourly</t>
  </si>
  <si>
    <t>$3.824 hourly</t>
  </si>
  <si>
    <t>$7.632000 hourly</t>
  </si>
  <si>
    <t>$5.902000 hourly</t>
  </si>
  <si>
    <t>$8.443 hourly</t>
  </si>
  <si>
    <t>$6.713 hourly</t>
  </si>
  <si>
    <t>$13.392 hourly</t>
  </si>
  <si>
    <t>$11.662 hourly</t>
  </si>
  <si>
    <t>$25.632 hourly</t>
  </si>
  <si>
    <t>$23.902 hourly</t>
  </si>
  <si>
    <t>$6.235 hourly</t>
  </si>
  <si>
    <t>$4.505 hourly</t>
  </si>
  <si>
    <t>$11.184 hourly</t>
  </si>
  <si>
    <t>$9.454 hourly</t>
  </si>
  <si>
    <t>$23.424 hourly</t>
  </si>
  <si>
    <t>$21.694 hourly</t>
  </si>
  <si>
    <t>I3EN Metal</t>
  </si>
  <si>
    <t>i3en.metal</t>
  </si>
  <si>
    <t>$10.848000 hourly</t>
  </si>
  <si>
    <t>$7.388000 hourly</t>
  </si>
  <si>
    <t>$10.978 hourly</t>
  </si>
  <si>
    <t>$7.518 hourly</t>
  </si>
  <si>
    <t>$10.998 hourly</t>
  </si>
  <si>
    <t>$7.448 hourly</t>
  </si>
  <si>
    <t>$15.264000 hourly</t>
  </si>
  <si>
    <t>$11.804000 hourly</t>
  </si>
  <si>
    <t>$16.886 hourly</t>
  </si>
  <si>
    <t>$13.426 hourly</t>
  </si>
  <si>
    <t>$26.784 hourly</t>
  </si>
  <si>
    <t>$23.324 hourly</t>
  </si>
  <si>
    <t>$51.264 hourly</t>
  </si>
  <si>
    <t>$47.804 hourly</t>
  </si>
  <si>
    <t>$12.47 hourly</t>
  </si>
  <si>
    <t>$9.01 hourly</t>
  </si>
  <si>
    <t>$22.368 hourly</t>
  </si>
  <si>
    <t>$18.908 hourly</t>
  </si>
  <si>
    <t>$46.848 hourly</t>
  </si>
  <si>
    <t>$43.388 hourly</t>
  </si>
  <si>
    <t>M5ZN 3xlarge</t>
  </si>
  <si>
    <t>m5zn.3xlarge</t>
  </si>
  <si>
    <t>Intel Xeon Platinum 8252</t>
  </si>
  <si>
    <t>4.5 GHz</t>
  </si>
  <si>
    <t>$0.624300 hourly</t>
  </si>
  <si>
    <t>$1.121 hourly</t>
  </si>
  <si>
    <t>$0.7543 hourly</t>
  </si>
  <si>
    <t>$1.141 hourly</t>
  </si>
  <si>
    <t>$0.6843 hourly</t>
  </si>
  <si>
    <t>$1.543000 hourly</t>
  </si>
  <si>
    <t>$1.176300 hourly</t>
  </si>
  <si>
    <t>$1.7458 hourly</t>
  </si>
  <si>
    <t>$1.3791 hourly</t>
  </si>
  <si>
    <t>$2.983 hourly</t>
  </si>
  <si>
    <t>$2.6163 hourly</t>
  </si>
  <si>
    <t>$6.043 hourly</t>
  </si>
  <si>
    <t>$5.6763 hourly</t>
  </si>
  <si>
    <t>$1.1938 hourly</t>
  </si>
  <si>
    <t>$0.8271 hourly</t>
  </si>
  <si>
    <t>$2.431 hourly</t>
  </si>
  <si>
    <t>$2.0643 hourly</t>
  </si>
  <si>
    <t>$5.1243 hourly</t>
  </si>
  <si>
    <t>M5 General Purpose 12xlarge</t>
  </si>
  <si>
    <t>m5d.12xlarge</t>
  </si>
  <si>
    <t>$2.812 hourly</t>
  </si>
  <si>
    <t>$1.742 hourly</t>
  </si>
  <si>
    <t>C5 High-CPU Large</t>
  </si>
  <si>
    <t>c5.large</t>
  </si>
  <si>
    <t>10 units</t>
  </si>
  <si>
    <t>$0.085000 hourly</t>
  </si>
  <si>
    <t>$0.185 hourly</t>
  </si>
  <si>
    <t>$0.087 hourly</t>
  </si>
  <si>
    <t>$0.177000 hourly</t>
  </si>
  <si>
    <t>$0.657 hourly</t>
  </si>
  <si>
    <t>$0.121 hourly</t>
  </si>
  <si>
    <t>$0.565 hourly</t>
  </si>
  <si>
    <t>C5N Large</t>
  </si>
  <si>
    <t>c5n.large</t>
  </si>
  <si>
    <t>5.25 GiB</t>
  </si>
  <si>
    <t>$0.160000 hourly</t>
  </si>
  <si>
    <t>$0.64 hourly</t>
  </si>
  <si>
    <t>$0.136 hourly</t>
  </si>
  <si>
    <t>C5 High-CPU 24xlarge</t>
  </si>
  <si>
    <t>c5.24xlarge</t>
  </si>
  <si>
    <t>I3EN 3xlarge</t>
  </si>
  <si>
    <t>i3en.3xlarge</t>
  </si>
  <si>
    <t>$1.356000 hourly</t>
  </si>
  <si>
    <t>$0.924000 hourly</t>
  </si>
  <si>
    <t>$1.486 hourly</t>
  </si>
  <si>
    <t>$0.984 hourly</t>
  </si>
  <si>
    <t>$1.908000 hourly</t>
  </si>
  <si>
    <t>$1.476000 hourly</t>
  </si>
  <si>
    <t>$1.678 hourly</t>
  </si>
  <si>
    <t>$3.348 hourly</t>
  </si>
  <si>
    <t>$2.916 hourly</t>
  </si>
  <si>
    <t>$6.408 hourly</t>
  </si>
  <si>
    <t>$5.976 hourly</t>
  </si>
  <si>
    <t>$1.559 hourly</t>
  </si>
  <si>
    <t>$1.126 hourly</t>
  </si>
  <si>
    <t>$2.796 hourly</t>
  </si>
  <si>
    <t>$2.364 hourly</t>
  </si>
  <si>
    <t>$5.856 hourly</t>
  </si>
  <si>
    <t>$5.424 hourly</t>
  </si>
  <si>
    <t>Z1D 3xlarge</t>
  </si>
  <si>
    <t>z1d.3xlarge</t>
  </si>
  <si>
    <t>64 units</t>
  </si>
  <si>
    <t>5.333 units</t>
  </si>
  <si>
    <t>Intel Xeon Platinum 8151</t>
  </si>
  <si>
    <t>4 GHz</t>
  </si>
  <si>
    <t>$0.703000 hourly</t>
  </si>
  <si>
    <t>$1.871 hourly</t>
  </si>
  <si>
    <t>$1.458 hourly</t>
  </si>
  <si>
    <t>$3.108 hourly</t>
  </si>
  <si>
    <t>$2.695 hourly</t>
  </si>
  <si>
    <t>$6.168 hourly</t>
  </si>
  <si>
    <t>$5.755 hourly</t>
  </si>
  <si>
    <t>$2.143 hourly</t>
  </si>
  <si>
    <t>$5.616 hourly</t>
  </si>
  <si>
    <t>$5.203 hourly</t>
  </si>
  <si>
    <t>M5 General Purpose Double Extra Large</t>
  </si>
  <si>
    <t>m5.2xlarge</t>
  </si>
  <si>
    <t>37 units</t>
  </si>
  <si>
    <t>4.625 units</t>
  </si>
  <si>
    <t>$0.242000 hourly</t>
  </si>
  <si>
    <t>$0.610000 hourly</t>
  </si>
  <si>
    <t>$0.887 hourly</t>
  </si>
  <si>
    <t>$0.745 hourly</t>
  </si>
  <si>
    <t>$1.712 hourly</t>
  </si>
  <si>
    <t>$1.57 hourly</t>
  </si>
  <si>
    <t>$3.752 hourly</t>
  </si>
  <si>
    <t>$3.61 hourly</t>
  </si>
  <si>
    <t>$0.377 hourly</t>
  </si>
  <si>
    <t>$1.344 hourly</t>
  </si>
  <si>
    <t>$1.202 hourly</t>
  </si>
  <si>
    <t>$3.242 hourly</t>
  </si>
  <si>
    <t>C5 High-CPU 18xlarge</t>
  </si>
  <si>
    <t>c5.18xlarge</t>
  </si>
  <si>
    <t>144.0 GiB</t>
  </si>
  <si>
    <t>281 units</t>
  </si>
  <si>
    <t>72 vCPUs</t>
  </si>
  <si>
    <t>3.903 units</t>
  </si>
  <si>
    <t>$2.058 hourly</t>
  </si>
  <si>
    <t>$1.961 hourly</t>
  </si>
  <si>
    <t>$6.372000 hourly</t>
  </si>
  <si>
    <t>$5.240000 hourly</t>
  </si>
  <si>
    <t>$7.589 hourly</t>
  </si>
  <si>
    <t>$6.457 hourly</t>
  </si>
  <si>
    <t>$15.012 hourly</t>
  </si>
  <si>
    <t>$13.88 hourly</t>
  </si>
  <si>
    <t>$33.372 hourly</t>
  </si>
  <si>
    <t>$32.24 hourly</t>
  </si>
  <si>
    <t>$4.277 hourly</t>
  </si>
  <si>
    <t>$3.145 hourly</t>
  </si>
  <si>
    <t>$11.7 hourly</t>
  </si>
  <si>
    <t>$10.568 hourly</t>
  </si>
  <si>
    <t>$30.06 hourly</t>
  </si>
  <si>
    <t>$28.928 hourly</t>
  </si>
  <si>
    <t>M5ZN Metal</t>
  </si>
  <si>
    <t>m5zn.metal</t>
  </si>
  <si>
    <t>$3.964100 hourly</t>
  </si>
  <si>
    <t>$2.497400 hourly</t>
  </si>
  <si>
    <t>$4.0941 hourly</t>
  </si>
  <si>
    <t>$2.6274 hourly</t>
  </si>
  <si>
    <t>$4.1141 hourly</t>
  </si>
  <si>
    <t>$2.5574 hourly</t>
  </si>
  <si>
    <t>$6.172100 hourly</t>
  </si>
  <si>
    <t>$4.705400 hourly</t>
  </si>
  <si>
    <t>$6.9833 hourly</t>
  </si>
  <si>
    <t>$5.5166 hourly</t>
  </si>
  <si>
    <t>$11.9321 hourly</t>
  </si>
  <si>
    <t>$10.4654 hourly</t>
  </si>
  <si>
    <t>$24.1721 hourly</t>
  </si>
  <si>
    <t>$22.7054 hourly</t>
  </si>
  <si>
    <t>$4.7753 hourly</t>
  </si>
  <si>
    <t>$3.3086 hourly</t>
  </si>
  <si>
    <t>$9.7241 hourly</t>
  </si>
  <si>
    <t>$8.2574 hourly</t>
  </si>
  <si>
    <t>$21.9641 hourly</t>
  </si>
  <si>
    <t>$20.4974 hourly</t>
  </si>
  <si>
    <t>I3EN Double Extra Large</t>
  </si>
  <si>
    <t>i3en.2xlarge</t>
  </si>
  <si>
    <t>$0.676 hourly</t>
  </si>
  <si>
    <t>$0.984000 hourly</t>
  </si>
  <si>
    <t>$1.407 hourly</t>
  </si>
  <si>
    <t>$1.119 hourly</t>
  </si>
  <si>
    <t>$2.232 hourly</t>
  </si>
  <si>
    <t>$1.944 hourly</t>
  </si>
  <si>
    <t>$4.272 hourly</t>
  </si>
  <si>
    <t>$3.984 hourly</t>
  </si>
  <si>
    <t>$1.039 hourly</t>
  </si>
  <si>
    <t>$0.751 hourly</t>
  </si>
  <si>
    <t>$3.616 hourly</t>
  </si>
  <si>
    <t>R5D 24xlarge</t>
  </si>
  <si>
    <t>r5d.24xlarge</t>
  </si>
  <si>
    <t>$6.912000 hourly</t>
  </si>
  <si>
    <t>$4.355000 hourly</t>
  </si>
  <si>
    <t>$7.042 hourly</t>
  </si>
  <si>
    <t>$4.485 hourly</t>
  </si>
  <si>
    <t>$7.062 hourly</t>
  </si>
  <si>
    <t>$4.415 hourly</t>
  </si>
  <si>
    <t>$11.328000 hourly</t>
  </si>
  <si>
    <t>$8.771000 hourly</t>
  </si>
  <si>
    <t>$12.95 hourly</t>
  </si>
  <si>
    <t>$10.393 hourly</t>
  </si>
  <si>
    <t>$22.848 hourly</t>
  </si>
  <si>
    <t>$20.291 hourly</t>
  </si>
  <si>
    <t>$47.328 hourly</t>
  </si>
  <si>
    <t>$44.771 hourly</t>
  </si>
  <si>
    <t>$8.534 hourly</t>
  </si>
  <si>
    <t>$5.977 hourly</t>
  </si>
  <si>
    <t>$18.432 hourly</t>
  </si>
  <si>
    <t>$15.875 hourly</t>
  </si>
  <si>
    <t>$42.912 hourly</t>
  </si>
  <si>
    <t>$40.355 hourly</t>
  </si>
  <si>
    <t>I3EN 6xlarge</t>
  </si>
  <si>
    <t>i3en.6xlarge</t>
  </si>
  <si>
    <t>$1.847000 hourly</t>
  </si>
  <si>
    <t>$1.977 hourly</t>
  </si>
  <si>
    <t>$1.907 hourly</t>
  </si>
  <si>
    <t>$3.816000 hourly</t>
  </si>
  <si>
    <t>$2.951000 hourly</t>
  </si>
  <si>
    <t>$4.222 hourly</t>
  </si>
  <si>
    <t>$3.357 hourly</t>
  </si>
  <si>
    <t>$6.696 hourly</t>
  </si>
  <si>
    <t>$5.831 hourly</t>
  </si>
  <si>
    <t>$12.816 hourly</t>
  </si>
  <si>
    <t>$11.951 hourly</t>
  </si>
  <si>
    <t>$3.118 hourly</t>
  </si>
  <si>
    <t>$2.253 hourly</t>
  </si>
  <si>
    <t>$5.592 hourly</t>
  </si>
  <si>
    <t>$4.727 hourly</t>
  </si>
  <si>
    <t>$11.712 hourly</t>
  </si>
  <si>
    <t>$10.847 hourly</t>
  </si>
  <si>
    <t>c5d.18xlarge</t>
  </si>
  <si>
    <t>$3.456000 hourly</t>
  </si>
  <si>
    <t>$2.177000 hourly</t>
  </si>
  <si>
    <t>$3.586 hourly</t>
  </si>
  <si>
    <t>$2.307 hourly</t>
  </si>
  <si>
    <t>$3.556 hourly</t>
  </si>
  <si>
    <t>$2.21 hourly</t>
  </si>
  <si>
    <t>$6.768000 hourly</t>
  </si>
  <si>
    <t>$7.985 hourly</t>
  </si>
  <si>
    <t>$6.706 hourly</t>
  </si>
  <si>
    <t>$15.408 hourly</t>
  </si>
  <si>
    <t>$14.129 hourly</t>
  </si>
  <si>
    <t>$33.768 hourly</t>
  </si>
  <si>
    <t>$32.489 hourly</t>
  </si>
  <si>
    <t>$4.673 hourly</t>
  </si>
  <si>
    <t>$12.096 hourly</t>
  </si>
  <si>
    <t>$10.817 hourly</t>
  </si>
  <si>
    <t>$30.456 hourly</t>
  </si>
  <si>
    <t>$29.177 hourly</t>
  </si>
  <si>
    <t>R5 Metal</t>
  </si>
  <si>
    <t>r5.metal</t>
  </si>
  <si>
    <t>347 units</t>
  </si>
  <si>
    <t>3.615 units</t>
  </si>
  <si>
    <t>$6.048000 hourly</t>
  </si>
  <si>
    <t>$3.810000 hourly</t>
  </si>
  <si>
    <t>$6.178 hourly</t>
  </si>
  <si>
    <t>$3.94 hourly</t>
  </si>
  <si>
    <t>$6.198 hourly</t>
  </si>
  <si>
    <t>$3.87 hourly</t>
  </si>
  <si>
    <t>$10.464000 hourly</t>
  </si>
  <si>
    <t>$8.226000 hourly</t>
  </si>
  <si>
    <t>$12.086 hourly</t>
  </si>
  <si>
    <t>$9.849 hourly</t>
  </si>
  <si>
    <t>$21.984 hourly</t>
  </si>
  <si>
    <t>$19.746 hourly</t>
  </si>
  <si>
    <t>$46.464 hourly</t>
  </si>
  <si>
    <t>$44.226 hourly</t>
  </si>
  <si>
    <t>$7.67 hourly</t>
  </si>
  <si>
    <t>$5.433 hourly</t>
  </si>
  <si>
    <t>$17.568 hourly</t>
  </si>
  <si>
    <t>$15.33 hourly</t>
  </si>
  <si>
    <t>$39.81 hourly</t>
  </si>
  <si>
    <t>I3EN 24xlarge</t>
  </si>
  <si>
    <t>i3en.24xlarge</t>
  </si>
  <si>
    <t>C5N 18xlarge</t>
  </si>
  <si>
    <t>c5n.18xlarge</t>
  </si>
  <si>
    <t>$3.888000 hourly</t>
  </si>
  <si>
    <t>$2.449000 hourly</t>
  </si>
  <si>
    <t>$4.018 hourly</t>
  </si>
  <si>
    <t>$2.579 hourly</t>
  </si>
  <si>
    <t>$4.038 hourly</t>
  </si>
  <si>
    <t>$2.509 hourly</t>
  </si>
  <si>
    <t>$5.761000 hourly</t>
  </si>
  <si>
    <t>$8.417 hourly</t>
  </si>
  <si>
    <t>$6.978 hourly</t>
  </si>
  <si>
    <t>$15.84 hourly</t>
  </si>
  <si>
    <t>$14.401 hourly</t>
  </si>
  <si>
    <t>$34.2 hourly</t>
  </si>
  <si>
    <t>$32.761 hourly</t>
  </si>
  <si>
    <t>$5.105 hourly</t>
  </si>
  <si>
    <t>$3.666 hourly</t>
  </si>
  <si>
    <t>$12.528 hourly</t>
  </si>
  <si>
    <t>$11.089 hourly</t>
  </si>
  <si>
    <t>$30.888 hourly</t>
  </si>
  <si>
    <t>$29.449 hourly</t>
  </si>
  <si>
    <t>T3 Medium</t>
  </si>
  <si>
    <t>t3.medium</t>
  </si>
  <si>
    <t>Intel Skylake E5 2686 v5</t>
  </si>
  <si>
    <t>$0.041600 hourly</t>
  </si>
  <si>
    <t>$0.026100 hourly</t>
  </si>
  <si>
    <t>$0.1016 hourly</t>
  </si>
  <si>
    <t>$0.0861 hourly</t>
  </si>
  <si>
    <t>$0.1046 hourly</t>
  </si>
  <si>
    <t>$0.0511 hourly</t>
  </si>
  <si>
    <t>$0.060000 hourly</t>
  </si>
  <si>
    <t>$0.044500 hourly</t>
  </si>
  <si>
    <t>$0.1276 hourly</t>
  </si>
  <si>
    <t>$0.1121 hourly</t>
  </si>
  <si>
    <t>$0.1092 hourly</t>
  </si>
  <si>
    <t>$0.0937 hourly</t>
  </si>
  <si>
    <t>G4DN Eight Extra Large</t>
  </si>
  <si>
    <t>g4dn.8xlarge</t>
  </si>
  <si>
    <t>NVIDIA T4 Tensor Core</t>
  </si>
  <si>
    <t>$1.431 hourly</t>
  </si>
  <si>
    <t>M5 General Purpose Large</t>
  </si>
  <si>
    <t>m5.large</t>
  </si>
  <si>
    <t>$0.096000 hourly</t>
  </si>
  <si>
    <t>$0.12 hourly</t>
  </si>
  <si>
    <t>$0.152000 hourly</t>
  </si>
  <si>
    <t>$0.22 hourly</t>
  </si>
  <si>
    <t>$0.164 hourly</t>
  </si>
  <si>
    <t>$0.576 hourly</t>
  </si>
  <si>
    <t>$0.54 hourly</t>
  </si>
  <si>
    <t>C5 High-CPU Quadruple Extra Large</t>
  </si>
  <si>
    <t>c5.4xlarge</t>
  </si>
  <si>
    <t>73 units</t>
  </si>
  <si>
    <t>4.562 units</t>
  </si>
  <si>
    <t>$0.680000 hourly</t>
  </si>
  <si>
    <t>$1.416000 hourly</t>
  </si>
  <si>
    <t>$1.686 hourly</t>
  </si>
  <si>
    <t>$1.435 hourly</t>
  </si>
  <si>
    <t>$7.416 hourly</t>
  </si>
  <si>
    <t>$7.164 hourly</t>
  </si>
  <si>
    <t>$0.95 hourly</t>
  </si>
  <si>
    <t>$0.699 hourly</t>
  </si>
  <si>
    <t>$2.6 hourly</t>
  </si>
  <si>
    <t>$2.348 hourly</t>
  </si>
  <si>
    <t>$6.68 hourly</t>
  </si>
  <si>
    <t>$6.428 hourly</t>
  </si>
  <si>
    <t>$0.170 hourly</t>
  </si>
  <si>
    <t>m5d.24xlarge</t>
  </si>
  <si>
    <t>$5.524 hourly</t>
  </si>
  <si>
    <t>$3.45 hourly</t>
  </si>
  <si>
    <t>R5D Extra Large</t>
  </si>
  <si>
    <t>r5d.xlarge</t>
  </si>
  <si>
    <t>19 units</t>
  </si>
  <si>
    <t>4.75 units</t>
  </si>
  <si>
    <t>$0.288000 hourly</t>
  </si>
  <si>
    <t>$0.181000 hourly</t>
  </si>
  <si>
    <t>$0.348 hourly</t>
  </si>
  <si>
    <t>$0.241 hourly</t>
  </si>
  <si>
    <t>$0.365000 hourly</t>
  </si>
  <si>
    <t>$0.952 hourly</t>
  </si>
  <si>
    <t>$0.845 hourly</t>
  </si>
  <si>
    <t>$1.865 hourly</t>
  </si>
  <si>
    <t>$0.356 hourly</t>
  </si>
  <si>
    <t>$0.249 hourly</t>
  </si>
  <si>
    <t>$0.661 hourly</t>
  </si>
  <si>
    <t>$1.788 hourly</t>
  </si>
  <si>
    <t>$1.681 hourly</t>
  </si>
  <si>
    <t>$0.072 hourly</t>
  </si>
  <si>
    <t>m5d.large</t>
  </si>
  <si>
    <t>R5 Double Extra Large</t>
  </si>
  <si>
    <t>r5.2xlarge</t>
  </si>
  <si>
    <t>$0.378 hourly</t>
  </si>
  <si>
    <t>$0.872000 hourly</t>
  </si>
  <si>
    <t>$1.007 hourly</t>
  </si>
  <si>
    <t>$3.872 hourly</t>
  </si>
  <si>
    <t>$0.639 hourly</t>
  </si>
  <si>
    <t>$1.464 hourly</t>
  </si>
  <si>
    <t>$3.504 hourly</t>
  </si>
  <si>
    <t>$0.126 hourly</t>
  </si>
  <si>
    <t>m5d.2xlarge</t>
  </si>
  <si>
    <t>$0.552 hourly</t>
  </si>
  <si>
    <t>$0.318 hourly</t>
  </si>
  <si>
    <t>c5d.large</t>
  </si>
  <si>
    <t>c5d.24xlarge</t>
  </si>
  <si>
    <t>R5D Metal</t>
  </si>
  <si>
    <t>r5d.metal</t>
  </si>
  <si>
    <t>C5N Double Extra Large</t>
  </si>
  <si>
    <t>c5n.2xlarge</t>
  </si>
  <si>
    <t>21.0 GiB</t>
  </si>
  <si>
    <t>39 units</t>
  </si>
  <si>
    <t>4.875 units</t>
  </si>
  <si>
    <t>$0.432000 hourly</t>
  </si>
  <si>
    <t>$0.640000 hourly</t>
  </si>
  <si>
    <t>$0.935 hourly</t>
  </si>
  <si>
    <t>$1.76 hourly</t>
  </si>
  <si>
    <t>$1.6 hourly</t>
  </si>
  <si>
    <t>$3.8 hourly</t>
  </si>
  <si>
    <t>$3.64 hourly</t>
  </si>
  <si>
    <t>$0.407 hourly</t>
  </si>
  <si>
    <t>$1.392 hourly</t>
  </si>
  <si>
    <t>$1.232 hourly</t>
  </si>
  <si>
    <t>$3.432 hourly</t>
  </si>
  <si>
    <t>D3EN Extra Large</t>
  </si>
  <si>
    <t>d3en.xlarge</t>
  </si>
  <si>
    <t>2800.0 Mbps</t>
  </si>
  <si>
    <t>350.0 Mbps</t>
  </si>
  <si>
    <t>15000.0 IOPS</t>
  </si>
  <si>
    <t>$0.526000 hourly</t>
  </si>
  <si>
    <t>$0.331000 hourly</t>
  </si>
  <si>
    <t>$0.391 hourly</t>
  </si>
  <si>
    <t>$0.710000 hourly</t>
  </si>
  <si>
    <t>$0.515000 hourly</t>
  </si>
  <si>
    <t>$0.777 hourly</t>
  </si>
  <si>
    <t>$1.19 hourly</t>
  </si>
  <si>
    <t>$0.995 hourly</t>
  </si>
  <si>
    <t>$2.015 hourly</t>
  </si>
  <si>
    <t>$0.399 hourly</t>
  </si>
  <si>
    <t>$1.006 hourly</t>
  </si>
  <si>
    <t>$1.831 hourly</t>
  </si>
  <si>
    <t>M5 General Purpose Extra Large</t>
  </si>
  <si>
    <t>m5d.xlarge</t>
  </si>
  <si>
    <t>M5 General Purpose Metal</t>
  </si>
  <si>
    <t>m5.metal</t>
  </si>
  <si>
    <t>345 units</t>
  </si>
  <si>
    <t>3.594 units</t>
  </si>
  <si>
    <t>m5.12xlarge</t>
  </si>
  <si>
    <t>$2.304000 hourly</t>
  </si>
  <si>
    <t>$1.452000 hourly</t>
  </si>
  <si>
    <t>$2.434 hourly</t>
  </si>
  <si>
    <t>$1.582 hourly</t>
  </si>
  <si>
    <t>$2.404 hourly</t>
  </si>
  <si>
    <t>$1.485 hourly</t>
  </si>
  <si>
    <t>$4.512000 hourly</t>
  </si>
  <si>
    <t>$3.660000 hourly</t>
  </si>
  <si>
    <t>$5.323 hourly</t>
  </si>
  <si>
    <t>$4.471 hourly</t>
  </si>
  <si>
    <t>$10.272 hourly</t>
  </si>
  <si>
    <t>$9.42 hourly</t>
  </si>
  <si>
    <t>$22.512 hourly</t>
  </si>
  <si>
    <t>$21.66 hourly</t>
  </si>
  <si>
    <t>$3.115 hourly</t>
  </si>
  <si>
    <t>$2.263 hourly</t>
  </si>
  <si>
    <t>$8.064 hourly</t>
  </si>
  <si>
    <t>$7.212 hourly</t>
  </si>
  <si>
    <t>$20.304 hourly</t>
  </si>
  <si>
    <t>$19.452 hourly</t>
  </si>
  <si>
    <t>c5d.4xlarge</t>
  </si>
  <si>
    <t>$0.484000 hourly</t>
  </si>
  <si>
    <t>$0.898 hourly</t>
  </si>
  <si>
    <t>$0.868 hourly</t>
  </si>
  <si>
    <t>$0.517 hourly</t>
  </si>
  <si>
    <t>$1.220000 hourly</t>
  </si>
  <si>
    <t>$1.774 hourly</t>
  </si>
  <si>
    <t>$1.49 hourly</t>
  </si>
  <si>
    <t>$3.424 hourly</t>
  </si>
  <si>
    <t>$3.14 hourly</t>
  </si>
  <si>
    <t>$7.504 hourly</t>
  </si>
  <si>
    <t>$7.22 hourly</t>
  </si>
  <si>
    <t>$1.038 hourly</t>
  </si>
  <si>
    <t>$2.688 hourly</t>
  </si>
  <si>
    <t>$6.768 hourly</t>
  </si>
  <si>
    <t>$6.484 hourly</t>
  </si>
  <si>
    <t>R5 24xlarge</t>
  </si>
  <si>
    <t>r5.24xlarge</t>
  </si>
  <si>
    <t>C5N Extra Large</t>
  </si>
  <si>
    <t>c5n.xlarge</t>
  </si>
  <si>
    <t>10.5 GiB</t>
  </si>
  <si>
    <t>$0.216000 hourly</t>
  </si>
  <si>
    <t>$0.276 hourly</t>
  </si>
  <si>
    <t>$0.341 hourly</t>
  </si>
  <si>
    <t>$0.320000 hourly</t>
  </si>
  <si>
    <t>$0.468 hourly</t>
  </si>
  <si>
    <t>$0.388 hourly</t>
  </si>
  <si>
    <t>$0.88 hourly</t>
  </si>
  <si>
    <t>$0.8 hourly</t>
  </si>
  <si>
    <t>$1.9 hourly</t>
  </si>
  <si>
    <t>$1.82 hourly</t>
  </si>
  <si>
    <t>$0.696 hourly</t>
  </si>
  <si>
    <t>$1.716 hourly</t>
  </si>
  <si>
    <t>$0.054 hourly</t>
  </si>
  <si>
    <t>P3DN 24xlarge</t>
  </si>
  <si>
    <t>p3dn.24xlarge</t>
  </si>
  <si>
    <t>256 GiB</t>
  </si>
  <si>
    <t>$31.212000 hourly</t>
  </si>
  <si>
    <t>$19.215000 hourly</t>
  </si>
  <si>
    <t>$31.342 hourly</t>
  </si>
  <si>
    <t>$19.345 hourly</t>
  </si>
  <si>
    <t>$31.362 hourly</t>
  </si>
  <si>
    <t>$19.275 hourly</t>
  </si>
  <si>
    <t>$35.628000 hourly</t>
  </si>
  <si>
    <t>$23.631000 hourly</t>
  </si>
  <si>
    <t>M5ZN 6xlarge</t>
  </si>
  <si>
    <t>m5zn.6xlarge</t>
  </si>
  <si>
    <t>$1.982000 hourly</t>
  </si>
  <si>
    <t>$1.248700 hourly</t>
  </si>
  <si>
    <t>$1.3787 hourly</t>
  </si>
  <si>
    <t>$2.132 hourly</t>
  </si>
  <si>
    <t>$1.3087 hourly</t>
  </si>
  <si>
    <t>$3.086000 hourly</t>
  </si>
  <si>
    <t>$2.352700 hourly</t>
  </si>
  <si>
    <t>$3.4916 hourly</t>
  </si>
  <si>
    <t>$2.7583 hourly</t>
  </si>
  <si>
    <t>$5.966 hourly</t>
  </si>
  <si>
    <t>$5.2327 hourly</t>
  </si>
  <si>
    <t>$11.3527 hourly</t>
  </si>
  <si>
    <t>$2.3876 hourly</t>
  </si>
  <si>
    <t>$1.6543 hourly</t>
  </si>
  <si>
    <t>$4.862 hourly</t>
  </si>
  <si>
    <t>$4.1287 hourly</t>
  </si>
  <si>
    <t>$10.2487 hourly</t>
  </si>
  <si>
    <t>D3EN 6xlarge</t>
  </si>
  <si>
    <t>d3en.6xlarge</t>
  </si>
  <si>
    <t>40 Gigabit</t>
  </si>
  <si>
    <t>$3.154000 hourly</t>
  </si>
  <si>
    <t>$1.987000 hourly</t>
  </si>
  <si>
    <t>$3.284 hourly</t>
  </si>
  <si>
    <t>$2.117 hourly</t>
  </si>
  <si>
    <t>$3.304 hourly</t>
  </si>
  <si>
    <t>$2.047 hourly</t>
  </si>
  <si>
    <t>$4.258000 hourly</t>
  </si>
  <si>
    <t>$4.664 hourly</t>
  </si>
  <si>
    <t>$7.138 hourly</t>
  </si>
  <si>
    <t>$5.971 hourly</t>
  </si>
  <si>
    <t>$13.258 hourly</t>
  </si>
  <si>
    <t>$12.091 hourly</t>
  </si>
  <si>
    <t>$2.393 hourly</t>
  </si>
  <si>
    <t>$6.034 hourly</t>
  </si>
  <si>
    <t>$12.154 hourly</t>
  </si>
  <si>
    <t>$10.987 hourly</t>
  </si>
  <si>
    <t>c5d.metal</t>
  </si>
  <si>
    <t>M5 General Purpose 16xlarge</t>
  </si>
  <si>
    <t>m5d.16xlarge</t>
  </si>
  <si>
    <t>256 units</t>
  </si>
  <si>
    <t>$3.716 hourly</t>
  </si>
  <si>
    <t>C5 High-CPU Double Extra Large</t>
  </si>
  <si>
    <t>c5.2xlarge</t>
  </si>
  <si>
    <t>$0.340000 hourly</t>
  </si>
  <si>
    <t>$0.47 hourly</t>
  </si>
  <si>
    <t>$0.344 hourly</t>
  </si>
  <si>
    <t>$0.44 hourly</t>
  </si>
  <si>
    <t>$0.708000 hourly</t>
  </si>
  <si>
    <t>$0.582000 hourly</t>
  </si>
  <si>
    <t>$0.843 hourly</t>
  </si>
  <si>
    <t>$0.717 hourly</t>
  </si>
  <si>
    <t>$3.708 hourly</t>
  </si>
  <si>
    <t>$3.582 hourly</t>
  </si>
  <si>
    <t>$0.475 hourly</t>
  </si>
  <si>
    <t>$1.3 hourly</t>
  </si>
  <si>
    <t>$3.34 hourly</t>
  </si>
  <si>
    <t>$3.214 hourly</t>
  </si>
  <si>
    <t>$0.085 hourly</t>
  </si>
  <si>
    <t>G4DN 16xlarge</t>
  </si>
  <si>
    <t>g4dn.16xlarge</t>
  </si>
  <si>
    <t>$4.502 hourly</t>
  </si>
  <si>
    <t>c5d.2xlarge</t>
  </si>
  <si>
    <t>Z1D Double Extra Large</t>
  </si>
  <si>
    <t>z1d.2xlarge</t>
  </si>
  <si>
    <t>45 units</t>
  </si>
  <si>
    <t>5.625 units</t>
  </si>
  <si>
    <t>$0.744000 hourly</t>
  </si>
  <si>
    <t>$0.469000 hourly</t>
  </si>
  <si>
    <t>$1.112000 hourly</t>
  </si>
  <si>
    <t>$0.837000 hourly</t>
  </si>
  <si>
    <t>$1.247 hourly</t>
  </si>
  <si>
    <t>$2.072 hourly</t>
  </si>
  <si>
    <t>$1.797 hourly</t>
  </si>
  <si>
    <t>$4.112 hourly</t>
  </si>
  <si>
    <t>$3.837 hourly</t>
  </si>
  <si>
    <t>$1.704 hourly</t>
  </si>
  <si>
    <t>$1.429 hourly</t>
  </si>
  <si>
    <t>$3.469 hourly</t>
  </si>
  <si>
    <t>R5 Eight Extra Large</t>
  </si>
  <si>
    <t>r5.8xlarge</t>
  </si>
  <si>
    <t>128 units</t>
  </si>
  <si>
    <t>$2.016000 hourly</t>
  </si>
  <si>
    <t>$1.270000 hourly</t>
  </si>
  <si>
    <t>$2.146 hourly</t>
  </si>
  <si>
    <t>$1.4 hourly</t>
  </si>
  <si>
    <t>$3.488000 hourly</t>
  </si>
  <si>
    <t>$4.029 hourly</t>
  </si>
  <si>
    <t>$6.582 hourly</t>
  </si>
  <si>
    <t>$15.488 hourly</t>
  </si>
  <si>
    <t>$14.742 hourly</t>
  </si>
  <si>
    <t>$2.557 hourly</t>
  </si>
  <si>
    <t>$1.811 hourly</t>
  </si>
  <si>
    <t>$5.11 hourly</t>
  </si>
  <si>
    <t>$14.016 hourly</t>
  </si>
  <si>
    <t>$13.27 hourly</t>
  </si>
  <si>
    <t>D3 Eight Extra Large</t>
  </si>
  <si>
    <t>d3.8xlarge</t>
  </si>
  <si>
    <t>$3.995520 hourly</t>
  </si>
  <si>
    <t>$2.517180 hourly</t>
  </si>
  <si>
    <t>$4.12552 hourly</t>
  </si>
  <si>
    <t>$2.64718 hourly</t>
  </si>
  <si>
    <t>$4.14552 hourly</t>
  </si>
  <si>
    <t>$2.57718 hourly</t>
  </si>
  <si>
    <t>$5.467520 hourly</t>
  </si>
  <si>
    <t>$3.989180 hourly</t>
  </si>
  <si>
    <t>$6.00832 hourly</t>
  </si>
  <si>
    <t>$4.52998 hourly</t>
  </si>
  <si>
    <t>$9.30752 hourly</t>
  </si>
  <si>
    <t>$7.82918 hourly</t>
  </si>
  <si>
    <t>$17.46752 hourly</t>
  </si>
  <si>
    <t>$15.98918 hourly</t>
  </si>
  <si>
    <t>$4.53632 hourly</t>
  </si>
  <si>
    <t>$3.05798 hourly</t>
  </si>
  <si>
    <t>$7.83552 hourly</t>
  </si>
  <si>
    <t>$6.35718 hourly</t>
  </si>
  <si>
    <t>$15.99552 hourly</t>
  </si>
  <si>
    <t>$14.51718 hourly</t>
  </si>
  <si>
    <t>m5.xlarge</t>
  </si>
  <si>
    <t>C5N 9xlarge</t>
  </si>
  <si>
    <t>c5n.9xlarge</t>
  </si>
  <si>
    <t>$1.225000 hourly</t>
  </si>
  <si>
    <t>$2.074 hourly</t>
  </si>
  <si>
    <t>$1.355 hourly</t>
  </si>
  <si>
    <t>$1.285 hourly</t>
  </si>
  <si>
    <t>$2.881000 hourly</t>
  </si>
  <si>
    <t>$4.208 hourly</t>
  </si>
  <si>
    <t>$3.489 hourly</t>
  </si>
  <si>
    <t>$7.92 hourly</t>
  </si>
  <si>
    <t>$7.201 hourly</t>
  </si>
  <si>
    <t>$17.1 hourly</t>
  </si>
  <si>
    <t>$16.381 hourly</t>
  </si>
  <si>
    <t>$2.552 hourly</t>
  </si>
  <si>
    <t>$6.264 hourly</t>
  </si>
  <si>
    <t>$5.545 hourly</t>
  </si>
  <si>
    <t>$15.444 hourly</t>
  </si>
  <si>
    <t>$14.725 hourly</t>
  </si>
  <si>
    <t>c5.xlarge</t>
  </si>
  <si>
    <t>$0.170000 hourly</t>
  </si>
  <si>
    <t>$0.354000 hourly</t>
  </si>
  <si>
    <t>$0.359 hourly</t>
  </si>
  <si>
    <t>$0.834 hourly</t>
  </si>
  <si>
    <t>$1.854 hourly</t>
  </si>
  <si>
    <t>$1.791 hourly</t>
  </si>
  <si>
    <t>$0.238 hourly</t>
  </si>
  <si>
    <t>$1.607 hourly</t>
  </si>
  <si>
    <t>G4DN Metal</t>
  </si>
  <si>
    <t>g4dn.metal</t>
  </si>
  <si>
    <t>$7.824000 hourly</t>
  </si>
  <si>
    <t>$4.929000 hourly</t>
  </si>
  <si>
    <t>$7.954 hourly</t>
  </si>
  <si>
    <t>$5.059 hourly</t>
  </si>
  <si>
    <t>$7.974 hourly</t>
  </si>
  <si>
    <t>$4.989 hourly</t>
  </si>
  <si>
    <t>$9.345000 hourly</t>
  </si>
  <si>
    <t>D3EN 12xlarge</t>
  </si>
  <si>
    <t>d3en.12xlarge</t>
  </si>
  <si>
    <t>$6.308640 hourly</t>
  </si>
  <si>
    <t>$3.974440 hourly</t>
  </si>
  <si>
    <t>$6.43864 hourly</t>
  </si>
  <si>
    <t>$4.10444 hourly</t>
  </si>
  <si>
    <t>$6.45864 hourly</t>
  </si>
  <si>
    <t>$4.03444 hourly</t>
  </si>
  <si>
    <t>$8.516640 hourly</t>
  </si>
  <si>
    <t>$6.182440 hourly</t>
  </si>
  <si>
    <t>$9.32784 hourly</t>
  </si>
  <si>
    <t>$6.99364 hourly</t>
  </si>
  <si>
    <t>$14.27664 hourly</t>
  </si>
  <si>
    <t>$11.94244 hourly</t>
  </si>
  <si>
    <t>$26.51664 hourly</t>
  </si>
  <si>
    <t>$24.18244 hourly</t>
  </si>
  <si>
    <t>$7.11984 hourly</t>
  </si>
  <si>
    <t>$4.78564 hourly</t>
  </si>
  <si>
    <t>$12.06864 hourly</t>
  </si>
  <si>
    <t>$9.73444 hourly</t>
  </si>
  <si>
    <t>$24.30864 hourly</t>
  </si>
  <si>
    <t>$21.97444 hourly</t>
  </si>
  <si>
    <t>D3 Quadruple Extra Large</t>
  </si>
  <si>
    <t>d3.4xlarge</t>
  </si>
  <si>
    <t>Up to 15 Gigabit</t>
  </si>
  <si>
    <t>$1.998000 hourly</t>
  </si>
  <si>
    <t>$1.259000 hourly</t>
  </si>
  <si>
    <t>$2.128 hourly</t>
  </si>
  <si>
    <t>$1.389 hourly</t>
  </si>
  <si>
    <t>$2.148 hourly</t>
  </si>
  <si>
    <t>$2.734000 hourly</t>
  </si>
  <si>
    <t>$1.995000 hourly</t>
  </si>
  <si>
    <t>$3.004 hourly</t>
  </si>
  <si>
    <t>$2.265 hourly</t>
  </si>
  <si>
    <t>$4.654 hourly</t>
  </si>
  <si>
    <t>$3.915 hourly</t>
  </si>
  <si>
    <t>$8.734 hourly</t>
  </si>
  <si>
    <t>$7.995 hourly</t>
  </si>
  <si>
    <t>$2.268 hourly</t>
  </si>
  <si>
    <t>$1.529 hourly</t>
  </si>
  <si>
    <t>$3.918 hourly</t>
  </si>
  <si>
    <t>$3.179 hourly</t>
  </si>
  <si>
    <t>$7.998 hourly</t>
  </si>
  <si>
    <t>$7.259 hourly</t>
  </si>
  <si>
    <t>D3 Double Extra Large</t>
  </si>
  <si>
    <t>d3.2xlarge</t>
  </si>
  <si>
    <t>$0.999000 hourly</t>
  </si>
  <si>
    <t>$0.629000 hourly</t>
  </si>
  <si>
    <t>$1.129 hourly</t>
  </si>
  <si>
    <t>$1.367000 hourly</t>
  </si>
  <si>
    <t>$0.997000 hourly</t>
  </si>
  <si>
    <t>$1.502 hourly</t>
  </si>
  <si>
    <t>$1.132 hourly</t>
  </si>
  <si>
    <t>$2.327 hourly</t>
  </si>
  <si>
    <t>$1.957 hourly</t>
  </si>
  <si>
    <t>$4.367 hourly</t>
  </si>
  <si>
    <t>$3.997 hourly</t>
  </si>
  <si>
    <t>$1.134 hourly</t>
  </si>
  <si>
    <t>$0.764 hourly</t>
  </si>
  <si>
    <t>$1.959 hourly</t>
  </si>
  <si>
    <t>$1.589 hourly</t>
  </si>
  <si>
    <t>$3.999 hourly</t>
  </si>
  <si>
    <t>$3.629 hourly</t>
  </si>
  <si>
    <t>M5ZN 12xlarge</t>
  </si>
  <si>
    <t>m5zn.12xlarge</t>
  </si>
  <si>
    <t>M5 General Purpose Quadruple Extra Large</t>
  </si>
  <si>
    <t>m5d.4xlarge</t>
  </si>
  <si>
    <t>70 units</t>
  </si>
  <si>
    <t>4.375 units</t>
  </si>
  <si>
    <t>$1.004 hourly</t>
  </si>
  <si>
    <t>R5 16xlarge</t>
  </si>
  <si>
    <t>r5.16xlarge</t>
  </si>
  <si>
    <t>$4.032000 hourly</t>
  </si>
  <si>
    <t>$2.540000 hourly</t>
  </si>
  <si>
    <t>$4.162 hourly</t>
  </si>
  <si>
    <t>$2.67 hourly</t>
  </si>
  <si>
    <t>$4.182 hourly</t>
  </si>
  <si>
    <t>$6.976000 hourly</t>
  </si>
  <si>
    <t>$5.484000 hourly</t>
  </si>
  <si>
    <t>$8.058 hourly</t>
  </si>
  <si>
    <t>$13.164 hourly</t>
  </si>
  <si>
    <t>$30.976 hourly</t>
  </si>
  <si>
    <t>$29.484 hourly</t>
  </si>
  <si>
    <t>$5.114 hourly</t>
  </si>
  <si>
    <t>$3.622 hourly</t>
  </si>
  <si>
    <t>$10.22 hourly</t>
  </si>
  <si>
    <t>$28.032 hourly</t>
  </si>
  <si>
    <t>$26.54 hourly</t>
  </si>
  <si>
    <t>T3 Extra Large</t>
  </si>
  <si>
    <t>t3.xlarge</t>
  </si>
  <si>
    <t>$0.166400 hourly</t>
  </si>
  <si>
    <t>$0.104300 hourly</t>
  </si>
  <si>
    <t>$0.2264 hourly</t>
  </si>
  <si>
    <t>$0.1643 hourly</t>
  </si>
  <si>
    <t>$0.2914 hourly</t>
  </si>
  <si>
    <t>$0.240000 hourly</t>
  </si>
  <si>
    <t>$0.177900 hourly</t>
  </si>
  <si>
    <t>$0.3076 hourly</t>
  </si>
  <si>
    <t>$0.2455 hourly</t>
  </si>
  <si>
    <t>$0.6579 hourly</t>
  </si>
  <si>
    <t>$1.6779 hourly</t>
  </si>
  <si>
    <t>$0.1719 hourly</t>
  </si>
  <si>
    <t>$0.6464 hourly</t>
  </si>
  <si>
    <t>$0.5843 hourly</t>
  </si>
  <si>
    <t>$1.6664 hourly</t>
  </si>
  <si>
    <t>$1.6043 hourly</t>
  </si>
  <si>
    <t>Z1D 12xlarge</t>
  </si>
  <si>
    <t>z1d.12xlarge</t>
  </si>
  <si>
    <t>235 units</t>
  </si>
  <si>
    <t>4.896 units</t>
  </si>
  <si>
    <t>$4.464000 hourly</t>
  </si>
  <si>
    <t>$2.812000 hourly</t>
  </si>
  <si>
    <t>$4.594 hourly</t>
  </si>
  <si>
    <t>$2.942 hourly</t>
  </si>
  <si>
    <t>$4.614 hourly</t>
  </si>
  <si>
    <t>$7.483 hourly</t>
  </si>
  <si>
    <t>$5.832 hourly</t>
  </si>
  <si>
    <t>$12.432 hourly</t>
  </si>
  <si>
    <t>$10.78 hourly</t>
  </si>
  <si>
    <t>$24.672 hourly</t>
  </si>
  <si>
    <t>$23.02 hourly</t>
  </si>
  <si>
    <t>$5.275 hourly</t>
  </si>
  <si>
    <t>$10.224 hourly</t>
  </si>
  <si>
    <t>$8.572 hourly</t>
  </si>
  <si>
    <t>$20.812 hourly</t>
  </si>
  <si>
    <t>R5 12xlarge</t>
  </si>
  <si>
    <t>r5.12xlarge</t>
  </si>
  <si>
    <t>$3.024000 hourly</t>
  </si>
  <si>
    <t>$1.905000 hourly</t>
  </si>
  <si>
    <t>$2.035 hourly</t>
  </si>
  <si>
    <t>$3.174 hourly</t>
  </si>
  <si>
    <t>$1.965 hourly</t>
  </si>
  <si>
    <t>$5.232000 hourly</t>
  </si>
  <si>
    <t>$4.924 hourly</t>
  </si>
  <si>
    <t>$10.992 hourly</t>
  </si>
  <si>
    <t>$9.873 hourly</t>
  </si>
  <si>
    <t>$23.232 hourly</t>
  </si>
  <si>
    <t>$22.113 hourly</t>
  </si>
  <si>
    <t>$3.835 hourly</t>
  </si>
  <si>
    <t>$2.716 hourly</t>
  </si>
  <si>
    <t>$8.784 hourly</t>
  </si>
  <si>
    <t>$7.665 hourly</t>
  </si>
  <si>
    <t>$19.905 hourly</t>
  </si>
  <si>
    <t>Z1D 6xlarge</t>
  </si>
  <si>
    <t>z1d.6xlarge</t>
  </si>
  <si>
    <t>4.833 units</t>
  </si>
  <si>
    <t>$2.232000 hourly</t>
  </si>
  <si>
    <t>$1.406000 hourly</t>
  </si>
  <si>
    <t>$2.362 hourly</t>
  </si>
  <si>
    <t>$2.382 hourly</t>
  </si>
  <si>
    <t>$3.742 hourly</t>
  </si>
  <si>
    <t>$6.216 hourly</t>
  </si>
  <si>
    <t>$5.39 hourly</t>
  </si>
  <si>
    <t>$12.336 hourly</t>
  </si>
  <si>
    <t>$11.51 hourly</t>
  </si>
  <si>
    <t>$2.638 hourly</t>
  </si>
  <si>
    <t>$4.286 hourly</t>
  </si>
  <si>
    <t>$10.406 hourly</t>
  </si>
  <si>
    <t>R5D Quadruple Extra Large</t>
  </si>
  <si>
    <t>r5d.4xlarge</t>
  </si>
  <si>
    <t>$1.152000 hourly</t>
  </si>
  <si>
    <t>$0.726000 hourly</t>
  </si>
  <si>
    <t>$1.282 hourly</t>
  </si>
  <si>
    <t>$1.302 hourly</t>
  </si>
  <si>
    <t>$0.786 hourly</t>
  </si>
  <si>
    <t>$1.888000 hourly</t>
  </si>
  <si>
    <t>$1.462000 hourly</t>
  </si>
  <si>
    <t>$2.158 hourly</t>
  </si>
  <si>
    <t>$3.808 hourly</t>
  </si>
  <si>
    <t>$3.382 hourly</t>
  </si>
  <si>
    <t>$7.888 hourly</t>
  </si>
  <si>
    <t>$7.462 hourly</t>
  </si>
  <si>
    <t>$1.422 hourly</t>
  </si>
  <si>
    <t>$0.996 hourly</t>
  </si>
  <si>
    <t>$3.072 hourly</t>
  </si>
  <si>
    <t>$2.646 hourly</t>
  </si>
  <si>
    <t>$7.152 hourly</t>
  </si>
  <si>
    <t>$6.726 hourly</t>
  </si>
  <si>
    <t>M5ZN Double Extra Large</t>
  </si>
  <si>
    <t>m5zn.2xlarge</t>
  </si>
  <si>
    <t>$0.660700 hourly</t>
  </si>
  <si>
    <t>$0.416200 hourly</t>
  </si>
  <si>
    <t>$0.7907 hourly</t>
  </si>
  <si>
    <t>$0.5462 hourly</t>
  </si>
  <si>
    <t>$0.8107 hourly</t>
  </si>
  <si>
    <t>$0.4762 hourly</t>
  </si>
  <si>
    <t>$1.028700 hourly</t>
  </si>
  <si>
    <t>$0.784200 hourly</t>
  </si>
  <si>
    <t>$1.1639 hourly</t>
  </si>
  <si>
    <t>$0.9194 hourly</t>
  </si>
  <si>
    <t>$1.9887 hourly</t>
  </si>
  <si>
    <t>$1.7442 hourly</t>
  </si>
  <si>
    <t>$4.0287 hourly</t>
  </si>
  <si>
    <t>$3.7842 hourly</t>
  </si>
  <si>
    <t>$0.7959 hourly</t>
  </si>
  <si>
    <t>$0.5514 hourly</t>
  </si>
  <si>
    <t>$1.6207 hourly</t>
  </si>
  <si>
    <t>$1.3762 hourly</t>
  </si>
  <si>
    <t>$3.6607 hourly</t>
  </si>
  <si>
    <t>$3.4162 hourly</t>
  </si>
  <si>
    <t>D3EN Quadruple Extra Large</t>
  </si>
  <si>
    <t>d3en.4xlarge</t>
  </si>
  <si>
    <t>$2.103000 hourly</t>
  </si>
  <si>
    <t>$1.325000 hourly</t>
  </si>
  <si>
    <t>$2.233 hourly</t>
  </si>
  <si>
    <t>$1.455 hourly</t>
  </si>
  <si>
    <t>$2.839000 hourly</t>
  </si>
  <si>
    <t>$2.061000 hourly</t>
  </si>
  <si>
    <t>$3.109 hourly</t>
  </si>
  <si>
    <t>$2.331 hourly</t>
  </si>
  <si>
    <t>$4.759 hourly</t>
  </si>
  <si>
    <t>$3.981 hourly</t>
  </si>
  <si>
    <t>$8.839 hourly</t>
  </si>
  <si>
    <t>$8.061 hourly</t>
  </si>
  <si>
    <t>$2.373 hourly</t>
  </si>
  <si>
    <t>$1.595 hourly</t>
  </si>
  <si>
    <t>$4.023 hourly</t>
  </si>
  <si>
    <t>$8.103 hourly</t>
  </si>
  <si>
    <t>$7.325 hourly</t>
  </si>
  <si>
    <t>I3EN Extra Large</t>
  </si>
  <si>
    <t>i3en.xlarge</t>
  </si>
  <si>
    <t>$0.368 hourly</t>
  </si>
  <si>
    <t>$0.492000 hourly</t>
  </si>
  <si>
    <t>$0.559 hourly</t>
  </si>
  <si>
    <t>$1.116 hourly</t>
  </si>
  <si>
    <t>$1.992 hourly</t>
  </si>
  <si>
    <t>$0.375 hourly</t>
  </si>
  <si>
    <t>$0.932 hourly</t>
  </si>
  <si>
    <t>$1.808 hourly</t>
  </si>
  <si>
    <t>M5ZN Large</t>
  </si>
  <si>
    <t>m5zn.large</t>
  </si>
  <si>
    <t>$0.165200 hourly</t>
  </si>
  <si>
    <t>$0.104100 hourly</t>
  </si>
  <si>
    <t>$0.2252 hourly</t>
  </si>
  <si>
    <t>$0.1641 hourly</t>
  </si>
  <si>
    <t>$0.2282 hourly</t>
  </si>
  <si>
    <t>$0.1291 hourly</t>
  </si>
  <si>
    <t>$0.257200 hourly</t>
  </si>
  <si>
    <t>$0.196100 hourly</t>
  </si>
  <si>
    <t>$0.3248 hourly</t>
  </si>
  <si>
    <t>$0.2637 hourly</t>
  </si>
  <si>
    <t>$0.7372 hourly</t>
  </si>
  <si>
    <t>$0.6761 hourly</t>
  </si>
  <si>
    <t>$0.1717 hourly</t>
  </si>
  <si>
    <t>$0.6452 hourly</t>
  </si>
  <si>
    <t>$0.5841 hourly</t>
  </si>
  <si>
    <t>m5d.metal</t>
  </si>
  <si>
    <t>m5.4xlarge</t>
  </si>
  <si>
    <t>Z1D Extra Large</t>
  </si>
  <si>
    <t>z1d.xlarge</t>
  </si>
  <si>
    <t>5.75 units</t>
  </si>
  <si>
    <t>$0.234000 hourly</t>
  </si>
  <si>
    <t>$0.432 hourly</t>
  </si>
  <si>
    <t>$0.497 hourly</t>
  </si>
  <si>
    <t>$0.556000 hourly</t>
  </si>
  <si>
    <t>$0.486 hourly</t>
  </si>
  <si>
    <t>$2.056 hourly</t>
  </si>
  <si>
    <t>$1.918 hourly</t>
  </si>
  <si>
    <t>$0.302 hourly</t>
  </si>
  <si>
    <t>$1.734 hourly</t>
  </si>
  <si>
    <t>C5 High-CPU 12xlarge</t>
  </si>
  <si>
    <t>c5d.12xlarge</t>
  </si>
  <si>
    <t>3.917 units</t>
  </si>
  <si>
    <t>R5D Eight Extra Large</t>
  </si>
  <si>
    <t>r5d.8xlarge</t>
  </si>
  <si>
    <t>$2.454 hourly</t>
  </si>
  <si>
    <t>$1.512 hourly</t>
  </si>
  <si>
    <t>$3.776000 hourly</t>
  </si>
  <si>
    <t>$2.924000 hourly</t>
  </si>
  <si>
    <t>$4.317 hourly</t>
  </si>
  <si>
    <t>$3.464 hourly</t>
  </si>
  <si>
    <t>$7.616 hourly</t>
  </si>
  <si>
    <t>$6.764 hourly</t>
  </si>
  <si>
    <t>$15.776 hourly</t>
  </si>
  <si>
    <t>$14.924 hourly</t>
  </si>
  <si>
    <t>$2.845 hourly</t>
  </si>
  <si>
    <t>$6.144 hourly</t>
  </si>
  <si>
    <t>$5.292 hourly</t>
  </si>
  <si>
    <t>$14.304 hourly</t>
  </si>
  <si>
    <t>$13.452 hourly</t>
  </si>
  <si>
    <t>T3 Double Extra Large</t>
  </si>
  <si>
    <t>t3.2xlarge</t>
  </si>
  <si>
    <t>$0.332800 hourly</t>
  </si>
  <si>
    <t>$0.208600 hourly</t>
  </si>
  <si>
    <t>$0.4628 hourly</t>
  </si>
  <si>
    <t>$0.3386 hourly</t>
  </si>
  <si>
    <t>$0.4828 hourly</t>
  </si>
  <si>
    <t>$0.2686 hourly</t>
  </si>
  <si>
    <t>$0.480000 hourly</t>
  </si>
  <si>
    <t>$0.355800 hourly</t>
  </si>
  <si>
    <t>$0.6152 hourly</t>
  </si>
  <si>
    <t>$0.491 hourly</t>
  </si>
  <si>
    <t>$1.3158 hourly</t>
  </si>
  <si>
    <t>$3.3558 hourly</t>
  </si>
  <si>
    <t>$0.3438 hourly</t>
  </si>
  <si>
    <t>$1.2928 hourly</t>
  </si>
  <si>
    <t>$1.1686 hourly</t>
  </si>
  <si>
    <t>$3.3328 hourly</t>
  </si>
  <si>
    <t>$3.2086 hourly</t>
  </si>
  <si>
    <t>D3EN Double Extra Large</t>
  </si>
  <si>
    <t>d3en.2xlarge</t>
  </si>
  <si>
    <t>$1.051000 hourly</t>
  </si>
  <si>
    <t>$0.662000 hourly</t>
  </si>
  <si>
    <t>$1.181 hourly</t>
  </si>
  <si>
    <t>$1.201 hourly</t>
  </si>
  <si>
    <t>$0.722 hourly</t>
  </si>
  <si>
    <t>$1.419000 hourly</t>
  </si>
  <si>
    <t>$1.030000 hourly</t>
  </si>
  <si>
    <t>$1.555 hourly</t>
  </si>
  <si>
    <t>$1.166 hourly</t>
  </si>
  <si>
    <t>$2.379 hourly</t>
  </si>
  <si>
    <t>$1.99 hourly</t>
  </si>
  <si>
    <t>$4.419 hourly</t>
  </si>
  <si>
    <t>$4.03 hourly</t>
  </si>
  <si>
    <t>$1.187 hourly</t>
  </si>
  <si>
    <t>$2.011 hourly</t>
  </si>
  <si>
    <t>$4.051 hourly</t>
  </si>
  <si>
    <t>$3.662 hourly</t>
  </si>
  <si>
    <t>M5 General Purpose Eight Extra Large</t>
  </si>
  <si>
    <t>m5d.8xlarge</t>
  </si>
  <si>
    <t>$1.908 hourly</t>
  </si>
  <si>
    <t>$1.172 hourly</t>
  </si>
  <si>
    <t>M5ZN Extra Large</t>
  </si>
  <si>
    <t>m5zn.xlarge</t>
  </si>
  <si>
    <t>$0.330300 hourly</t>
  </si>
  <si>
    <t>$0.208100 hourly</t>
  </si>
  <si>
    <t>$0.3903 hourly</t>
  </si>
  <si>
    <t>$0.2681 hourly</t>
  </si>
  <si>
    <t>$0.4553 hourly</t>
  </si>
  <si>
    <t>$0.2581 hourly</t>
  </si>
  <si>
    <t>$0.514300 hourly</t>
  </si>
  <si>
    <t>$0.392100 hourly</t>
  </si>
  <si>
    <t>$0.5819 hourly</t>
  </si>
  <si>
    <t>$0.4597 hourly</t>
  </si>
  <si>
    <t>$0.9943 hourly</t>
  </si>
  <si>
    <t>$0.8721 hourly</t>
  </si>
  <si>
    <t>$2.0143 hourly</t>
  </si>
  <si>
    <t>$1.8921 hourly</t>
  </si>
  <si>
    <t>$0.3979 hourly</t>
  </si>
  <si>
    <t>$0.2757 hourly</t>
  </si>
  <si>
    <t>$0.8103 hourly</t>
  </si>
  <si>
    <t>$0.6881 hourly</t>
  </si>
  <si>
    <t>$1.8303 hourly</t>
  </si>
  <si>
    <t>$1.7081 hourly</t>
  </si>
  <si>
    <t>m5.16xlarge</t>
  </si>
  <si>
    <t>$3.072000 hourly</t>
  </si>
  <si>
    <t>$1.935000 hourly</t>
  </si>
  <si>
    <t>$3.202 hourly</t>
  </si>
  <si>
    <t>$2.065 hourly</t>
  </si>
  <si>
    <t>$3.172 hourly</t>
  </si>
  <si>
    <t>$1.968 hourly</t>
  </si>
  <si>
    <t>$6.016000 hourly</t>
  </si>
  <si>
    <t>$4.879000 hourly</t>
  </si>
  <si>
    <t>$7.098 hourly</t>
  </si>
  <si>
    <t>$5.961 hourly</t>
  </si>
  <si>
    <t>$13.696 hourly</t>
  </si>
  <si>
    <t>$12.559 hourly</t>
  </si>
  <si>
    <t>$30.016 hourly</t>
  </si>
  <si>
    <t>$28.879 hourly</t>
  </si>
  <si>
    <t>$4.154 hourly</t>
  </si>
  <si>
    <t>$3.017 hourly</t>
  </si>
  <si>
    <t>$10.752 hourly</t>
  </si>
  <si>
    <t>$9.615 hourly</t>
  </si>
  <si>
    <t>$27.072 hourly</t>
  </si>
  <si>
    <t>$25.935 hourly</t>
  </si>
  <si>
    <t>Z1D Metal</t>
  </si>
  <si>
    <t>z1d.metal</t>
  </si>
  <si>
    <t>271 units</t>
  </si>
  <si>
    <t>5.646 units</t>
  </si>
  <si>
    <t>G4DN 12xlarge</t>
  </si>
  <si>
    <t>g4dn.12xlarge</t>
  </si>
  <si>
    <t>$3.912000 hourly</t>
  </si>
  <si>
    <t>$2.465000 hourly</t>
  </si>
  <si>
    <t>$4.042 hourly</t>
  </si>
  <si>
    <t>$2.595 hourly</t>
  </si>
  <si>
    <t>$4.062 hourly</t>
  </si>
  <si>
    <t>$6.120000 hourly</t>
  </si>
  <si>
    <t>$4.673000 hourly</t>
  </si>
  <si>
    <t>R5 Quadruple Extra Large</t>
  </si>
  <si>
    <t>r5.4xlarge</t>
  </si>
  <si>
    <t>$0.635000 hourly</t>
  </si>
  <si>
    <t>$0.695 hourly</t>
  </si>
  <si>
    <t>$1.744000 hourly</t>
  </si>
  <si>
    <t>$1.641 hourly</t>
  </si>
  <si>
    <t>$3.291 hourly</t>
  </si>
  <si>
    <t>$7.744 hourly</t>
  </si>
  <si>
    <t>$7.371 hourly</t>
  </si>
  <si>
    <t>$0.905 hourly</t>
  </si>
  <si>
    <t>$2.928 hourly</t>
  </si>
  <si>
    <t>$2.555 hourly</t>
  </si>
  <si>
    <t>$7.008 hourly</t>
  </si>
  <si>
    <t>$6.635 hourly</t>
  </si>
  <si>
    <t>R5D Double Extra Large</t>
  </si>
  <si>
    <t>r5d.2xlarge</t>
  </si>
  <si>
    <t>$0.576000 hourly</t>
  </si>
  <si>
    <t>$0.363000 hourly</t>
  </si>
  <si>
    <t>$0.944000 hourly</t>
  </si>
  <si>
    <t>$0.731000 hourly</t>
  </si>
  <si>
    <t>$1.079 hourly</t>
  </si>
  <si>
    <t>$0.866 hourly</t>
  </si>
  <si>
    <t>$1.904 hourly</t>
  </si>
  <si>
    <t>$3.944 hourly</t>
  </si>
  <si>
    <t>$3.731 hourly</t>
  </si>
  <si>
    <t>$0.711 hourly</t>
  </si>
  <si>
    <t>$1.323 hourly</t>
  </si>
  <si>
    <t>$3.576 hourly</t>
  </si>
  <si>
    <t>$3.363 hourly</t>
  </si>
  <si>
    <t>R5 Large</t>
  </si>
  <si>
    <t>r5.large</t>
  </si>
  <si>
    <t>$0.079000 hourly</t>
  </si>
  <si>
    <t>$0.218000 hourly</t>
  </si>
  <si>
    <t>$0.698 hourly</t>
  </si>
  <si>
    <t>Z1D Large</t>
  </si>
  <si>
    <t>z1d.large</t>
  </si>
  <si>
    <t>6 units</t>
  </si>
  <si>
    <t>$0.117000 hourly</t>
  </si>
  <si>
    <t>$0.142 hourly</t>
  </si>
  <si>
    <t>$0.278000 hourly</t>
  </si>
  <si>
    <t>$0.758 hourly</t>
  </si>
  <si>
    <t>$0.597 hourly</t>
  </si>
  <si>
    <t>I3EN Large</t>
  </si>
  <si>
    <t>i3en.large</t>
  </si>
  <si>
    <t>$0.289 hourly</t>
  </si>
  <si>
    <t>$0.246000 hourly</t>
  </si>
  <si>
    <t>C5N Metal</t>
  </si>
  <si>
    <t>c5n.metal</t>
  </si>
  <si>
    <t>c5d.9xlarge</t>
  </si>
  <si>
    <t>$1.728000 hourly</t>
  </si>
  <si>
    <t>$1.089000 hourly</t>
  </si>
  <si>
    <t>$1.858 hourly</t>
  </si>
  <si>
    <t>$1.219 hourly</t>
  </si>
  <si>
    <t>$1.828 hourly</t>
  </si>
  <si>
    <t>$1.122 hourly</t>
  </si>
  <si>
    <t>$3.384000 hourly</t>
  </si>
  <si>
    <t>$2.745000 hourly</t>
  </si>
  <si>
    <t>$3.353 hourly</t>
  </si>
  <si>
    <t>$7.704 hourly</t>
  </si>
  <si>
    <t>$7.065 hourly</t>
  </si>
  <si>
    <t>$16.884 hourly</t>
  </si>
  <si>
    <t>$16.245 hourly</t>
  </si>
  <si>
    <t>$2.336 hourly</t>
  </si>
  <si>
    <t>$1.697 hourly</t>
  </si>
  <si>
    <t>$6.048 hourly</t>
  </si>
  <si>
    <t>$5.409 hourly</t>
  </si>
  <si>
    <t>$15.228 hourly</t>
  </si>
  <si>
    <t>$14.589 hourly</t>
  </si>
  <si>
    <t>R5 Extra Large</t>
  </si>
  <si>
    <t>r5.xlarge</t>
  </si>
  <si>
    <t>$0.159000 hourly</t>
  </si>
  <si>
    <t>$0.312 hourly</t>
  </si>
  <si>
    <t>$0.219 hourly</t>
  </si>
  <si>
    <t>$0.436000 hourly</t>
  </si>
  <si>
    <t>$0.504 hourly</t>
  </si>
  <si>
    <t>$0.916 hourly</t>
  </si>
  <si>
    <t>$0.823 hourly</t>
  </si>
  <si>
    <t>$1.936 hourly</t>
  </si>
  <si>
    <t>$1.843 hourly</t>
  </si>
  <si>
    <t>$0.732 hourly</t>
  </si>
  <si>
    <t>$1.752 hourly</t>
  </si>
  <si>
    <t>$1.659 hourly</t>
  </si>
  <si>
    <t>$0.063 hourly</t>
  </si>
  <si>
    <t>G4DN Extra Large</t>
  </si>
  <si>
    <t>g4dn.xlarge</t>
  </si>
  <si>
    <t>R5D Large</t>
  </si>
  <si>
    <t>r5d.large</t>
  </si>
  <si>
    <t>$0.144000 hourly</t>
  </si>
  <si>
    <t>$0.207 hourly</t>
  </si>
  <si>
    <t>$0.236000 hourly</t>
  </si>
  <si>
    <t>$0.183000 hourly</t>
  </si>
  <si>
    <t>$0.304 hourly</t>
  </si>
  <si>
    <t>$0.716 hourly</t>
  </si>
  <si>
    <t>$0.663 hourly</t>
  </si>
  <si>
    <t>$0.571 hourly</t>
  </si>
  <si>
    <t>R5D 12xlarge</t>
  </si>
  <si>
    <t>r5d.12xlarge</t>
  </si>
  <si>
    <t>$2.237 hourly</t>
  </si>
  <si>
    <t>$5.664000 hourly</t>
  </si>
  <si>
    <t>$4.385000 hourly</t>
  </si>
  <si>
    <t>$6.475 hourly</t>
  </si>
  <si>
    <t>$5.196 hourly</t>
  </si>
  <si>
    <t>$10.145 hourly</t>
  </si>
  <si>
    <t>$23.664 hourly</t>
  </si>
  <si>
    <t>$22.385 hourly</t>
  </si>
  <si>
    <t>$4.267 hourly</t>
  </si>
  <si>
    <t>$2.988 hourly</t>
  </si>
  <si>
    <t>$9.216 hourly</t>
  </si>
  <si>
    <t>$7.937 hourly</t>
  </si>
  <si>
    <t>$21.456 hourly</t>
  </si>
  <si>
    <t>$20.177 hourly</t>
  </si>
  <si>
    <t>G4DN Quadruple Extra Large</t>
  </si>
  <si>
    <t>g4dn.4xlarge</t>
  </si>
  <si>
    <t>$1.204000 hourly</t>
  </si>
  <si>
    <t>$0.759000 hourly</t>
  </si>
  <si>
    <t>$1.334 hourly</t>
  </si>
  <si>
    <t>$0.889 hourly</t>
  </si>
  <si>
    <t>$1.354 hourly</t>
  </si>
  <si>
    <t>$0.819 hourly</t>
  </si>
  <si>
    <t>$1.940000 hourly</t>
  </si>
  <si>
    <t>$1.495000 hourly</t>
  </si>
  <si>
    <t>c5.12xlarge</t>
  </si>
  <si>
    <t>$2.040000 hourly</t>
  </si>
  <si>
    <t>$1.285000 hourly</t>
  </si>
  <si>
    <t>$2.17 hourly</t>
  </si>
  <si>
    <t>$1.415 hourly</t>
  </si>
  <si>
    <t>$2.14 hourly</t>
  </si>
  <si>
    <t>$4.248000 hourly</t>
  </si>
  <si>
    <t>$3.493000 hourly</t>
  </si>
  <si>
    <t>$4.304 hourly</t>
  </si>
  <si>
    <t>$10.008 hourly</t>
  </si>
  <si>
    <t>$9.253 hourly</t>
  </si>
  <si>
    <t>$22.248 hourly</t>
  </si>
  <si>
    <t>$21.493 hourly</t>
  </si>
  <si>
    <t>$2.851 hourly</t>
  </si>
  <si>
    <t>$2.096 hourly</t>
  </si>
  <si>
    <t>$7.045 hourly</t>
  </si>
  <si>
    <t>$20.04 hourly</t>
  </si>
  <si>
    <t>$19.285 hourly</t>
  </si>
  <si>
    <t>C5N Quadruple Extra Large</t>
  </si>
  <si>
    <t>c5n.4xlarge</t>
  </si>
  <si>
    <t>42.0 GiB</t>
  </si>
  <si>
    <t>$0.864000 hourly</t>
  </si>
  <si>
    <t>$1.014 hourly</t>
  </si>
  <si>
    <t>$1.600000 hourly</t>
  </si>
  <si>
    <t>$1.280000 hourly</t>
  </si>
  <si>
    <t>$1.87 hourly</t>
  </si>
  <si>
    <t>$1.551 hourly</t>
  </si>
  <si>
    <t>$3.52 hourly</t>
  </si>
  <si>
    <t>$3.2 hourly</t>
  </si>
  <si>
    <t>$7.6 hourly</t>
  </si>
  <si>
    <t>$7.28 hourly</t>
  </si>
  <si>
    <t>$2.784 hourly</t>
  </si>
  <si>
    <t>$2.464 hourly</t>
  </si>
  <si>
    <t>$6.864 hourly</t>
  </si>
  <si>
    <t>R5D 16xlarge</t>
  </si>
  <si>
    <t>r5d.16xlarge</t>
  </si>
  <si>
    <t>$4.758 hourly</t>
  </si>
  <si>
    <t>$2.963 hourly</t>
  </si>
  <si>
    <t>$7.552000 hourly</t>
  </si>
  <si>
    <t>$5.847000 hourly</t>
  </si>
  <si>
    <t>$8.634 hourly</t>
  </si>
  <si>
    <t>$6.929 hourly</t>
  </si>
  <si>
    <t>$15.232 hourly</t>
  </si>
  <si>
    <t>$13.527 hourly</t>
  </si>
  <si>
    <t>$31.552 hourly</t>
  </si>
  <si>
    <t>$29.847 hourly</t>
  </si>
  <si>
    <t>$5.69 hourly</t>
  </si>
  <si>
    <t>$3.985 hourly</t>
  </si>
  <si>
    <t>$12.288 hourly</t>
  </si>
  <si>
    <t>$10.583 hourly</t>
  </si>
  <si>
    <t>$28.608 hourly</t>
  </si>
  <si>
    <t>$26.903 hourly</t>
  </si>
  <si>
    <t>m5.8xlarge</t>
  </si>
  <si>
    <t>$0.968000 hourly</t>
  </si>
  <si>
    <t>$1.666 hourly</t>
  </si>
  <si>
    <t>$1.001 hourly</t>
  </si>
  <si>
    <t>$2.440000 hourly</t>
  </si>
  <si>
    <t>$3.549 hourly</t>
  </si>
  <si>
    <t>$2.98 hourly</t>
  </si>
  <si>
    <t>$6.848 hourly</t>
  </si>
  <si>
    <t>$6.28 hourly</t>
  </si>
  <si>
    <t>$15.008 hourly</t>
  </si>
  <si>
    <t>$14.44 hourly</t>
  </si>
  <si>
    <t>$2.077 hourly</t>
  </si>
  <si>
    <t>$1.508 hourly</t>
  </si>
  <si>
    <t>$5.376 hourly</t>
  </si>
  <si>
    <t>$4.808 hourly</t>
  </si>
  <si>
    <t>$13.536 hourly</t>
  </si>
  <si>
    <t>$12.968 hourly</t>
  </si>
  <si>
    <t>T3 Nano</t>
  </si>
  <si>
    <t>t3.nano</t>
  </si>
  <si>
    <t>$0.005200 hourly</t>
  </si>
  <si>
    <t>$0.003300 hourly</t>
  </si>
  <si>
    <t>$0.0052 hourly</t>
  </si>
  <si>
    <t>$0.0073 hourly</t>
  </si>
  <si>
    <t>$0.009800 hourly</t>
  </si>
  <si>
    <t>$0.007900 hourly</t>
  </si>
  <si>
    <t>D3 Extra Large</t>
  </si>
  <si>
    <t>d3.xlarge</t>
  </si>
  <si>
    <t>$0.499000 hourly</t>
  </si>
  <si>
    <t>$0.315000 hourly</t>
  </si>
  <si>
    <t>$0.365 hourly</t>
  </si>
  <si>
    <t>$0.683000 hourly</t>
  </si>
  <si>
    <t>$2.183 hourly</t>
  </si>
  <si>
    <t>$1.999 hourly</t>
  </si>
  <si>
    <t>$1.815 hourly</t>
  </si>
  <si>
    <t>G4DN Double Extra Large</t>
  </si>
  <si>
    <t>g4dn.2xlarge</t>
  </si>
  <si>
    <t>$1.120000 hourly</t>
  </si>
  <si>
    <t>T3 Micro</t>
  </si>
  <si>
    <t>t3.micro</t>
  </si>
  <si>
    <t>$0.010400 hourly</t>
  </si>
  <si>
    <t>$0.006500 hourly</t>
  </si>
  <si>
    <t>$0.0704 hourly</t>
  </si>
  <si>
    <t>$0.0665 hourly</t>
  </si>
  <si>
    <t>$0.0104 hourly</t>
  </si>
  <si>
    <t>$0.0105 hourly</t>
  </si>
  <si>
    <t>$0.019600 hourly</t>
  </si>
  <si>
    <t>$0.015700 hourly</t>
  </si>
  <si>
    <t>$0.0872 hourly</t>
  </si>
  <si>
    <t>$0.0833 hourly</t>
  </si>
  <si>
    <t>$0.0741 hourly</t>
  </si>
  <si>
    <t>T3 Small</t>
  </si>
  <si>
    <t>t3.small</t>
  </si>
  <si>
    <t>$0.020800 hourly</t>
  </si>
  <si>
    <t>$0.013000 hourly</t>
  </si>
  <si>
    <t>$0.0808 hourly</t>
  </si>
  <si>
    <t>$0.073 hourly</t>
  </si>
  <si>
    <t>$0.0518 hourly</t>
  </si>
  <si>
    <t>$0.039200 hourly</t>
  </si>
  <si>
    <t>$0.031400 hourly</t>
  </si>
  <si>
    <t>$0.1068 hourly</t>
  </si>
  <si>
    <t>$0.099 hourly</t>
  </si>
  <si>
    <t>$0.0884 hourly</t>
  </si>
  <si>
    <t>$0.0806 hourly</t>
  </si>
  <si>
    <t>T3 Large</t>
  </si>
  <si>
    <t>t3.large</t>
  </si>
  <si>
    <t>$0.083200 hourly</t>
  </si>
  <si>
    <t>$0.052200 hourly</t>
  </si>
  <si>
    <t>$0.1432 hourly</t>
  </si>
  <si>
    <t>$0.1122 hourly</t>
  </si>
  <si>
    <t>$0.1462 hourly</t>
  </si>
  <si>
    <t>$0.0772 hourly</t>
  </si>
  <si>
    <t>$0.110800 hourly</t>
  </si>
  <si>
    <t>$0.079800 hourly</t>
  </si>
  <si>
    <t>$0.1784 hourly</t>
  </si>
  <si>
    <t>$0.1474 hourly</t>
  </si>
  <si>
    <t>$0.1508 hourly</t>
  </si>
  <si>
    <t>$0.1198 hourly</t>
  </si>
  <si>
    <t>P4D 24xlarge</t>
  </si>
  <si>
    <t>p4d.24xlarge</t>
  </si>
  <si>
    <t>1152.0 GiB</t>
  </si>
  <si>
    <t>4x 100 Gigabit</t>
  </si>
  <si>
    <t>$32.772600 hourly</t>
  </si>
  <si>
    <t>$20.175498 hourly</t>
  </si>
  <si>
    <t>$32.9026 hourly</t>
  </si>
  <si>
    <t>$20.305498 hourly</t>
  </si>
  <si>
    <t>$32.9226 hourly</t>
  </si>
  <si>
    <t>$20.235498 hourly</t>
  </si>
  <si>
    <t>150 GiB NVMe SSD</t>
  </si>
  <si>
    <t>800 GiB SSD</t>
  </si>
  <si>
    <t>48000 GiB (24 * 2000 GiB HDD)</t>
  </si>
  <si>
    <t>3800 GiB (2 * 1900 GiB NVMe SSD)</t>
  </si>
  <si>
    <t>1920 GiB SSD</t>
  </si>
  <si>
    <t>6400 GiB (8 * 800 GiB SSD)</t>
  </si>
  <si>
    <t>1600 GiB (2 * 800 GiB SSD)</t>
  </si>
  <si>
    <t>8000 GiB (4 * 2000 GiB HDD)</t>
  </si>
  <si>
    <t>32 GiB (2 * 16 GiB SSD)</t>
  </si>
  <si>
    <t>59 GiB NVMe SSD</t>
  </si>
  <si>
    <t>480 GiB SSD</t>
  </si>
  <si>
    <t>4000 GiB (2 * 2000 GiB HDD)</t>
  </si>
  <si>
    <t>120 GiB SSD</t>
  </si>
  <si>
    <t>32 GiB SSD</t>
  </si>
  <si>
    <t>160 GiB (2 * 80 GiB SSD)</t>
  </si>
  <si>
    <t>75 GiB NVMe SSD</t>
  </si>
  <si>
    <t>1200 GiB (2 * 600 GiB NVMe SSD)</t>
  </si>
  <si>
    <t>3840 GiB (2 * 1920 GiB SSD)</t>
  </si>
  <si>
    <t>1200 GiB NVMe SSD</t>
  </si>
  <si>
    <t>2850 GiB (2 * 1425 GiB NVMe SSD)</t>
  </si>
  <si>
    <t>1800 GiB (2 * 900 GiB NVMe SSD)</t>
  </si>
  <si>
    <t>474 GiB NVMe SSD</t>
  </si>
  <si>
    <t>2400 GiB (4 * 600 GiB NVMe SSD)</t>
  </si>
  <si>
    <t>80 GiB SSD</t>
  </si>
  <si>
    <t>300 GiB NVMe SSD</t>
  </si>
  <si>
    <t>640 GiB (2 * 320 GiB SSD)</t>
  </si>
  <si>
    <t>4 GiB SSD</t>
  </si>
  <si>
    <t>240 GiB SSD</t>
  </si>
  <si>
    <t>3600 GiB (4 * 900 GiB NVMe SSD)</t>
  </si>
  <si>
    <t>6000 GiB (3 * 2000 GiB HDD)</t>
  </si>
  <si>
    <t>1680 GiB (4 * 420 GiB HDD)</t>
  </si>
  <si>
    <t>80 GiB (2 * 40 GiB SSD)</t>
  </si>
  <si>
    <t>410 GiB HDD</t>
  </si>
  <si>
    <t>950 GiB NVMe SSD</t>
  </si>
  <si>
    <t>160 GiB SSD</t>
  </si>
  <si>
    <t>12000 GiB (6 * 2000 GiB HDD)</t>
  </si>
  <si>
    <t>24000 GiB (12 * 2000 GiB HDD)</t>
  </si>
  <si>
    <t>600 GiB (2 * 300 GiB NVMe SSD)</t>
  </si>
  <si>
    <t>160 GiB HDD + 900MB swap</t>
  </si>
  <si>
    <t>1900 GiB NVMe SSD</t>
  </si>
  <si>
    <t>118 GiB NVMe SSD</t>
  </si>
  <si>
    <t>320 GiB (2 * 160 GiB SSD)</t>
  </si>
  <si>
    <t>2000 GiB HDD</t>
  </si>
  <si>
    <t>940 GiB NVMe SSD</t>
  </si>
  <si>
    <t>237 GiB NVMe SSD</t>
  </si>
  <si>
    <t>60 GiB SSD</t>
  </si>
  <si>
    <t>960 GiB SSD</t>
  </si>
  <si>
    <t>2400 GiB (2 * 1200 GiB NVMe SSD)</t>
  </si>
  <si>
    <t>16000 GiB (8 * 2000 GiB HDD)</t>
  </si>
  <si>
    <t>600 GiB NVMe SSD</t>
  </si>
  <si>
    <t>15200 GiB (8 * 1900 GiB NVMe SSD)</t>
  </si>
  <si>
    <t>475 GiB NVMe SSD</t>
  </si>
  <si>
    <t>3200 GiB (4 * 800 GiB SSD)</t>
  </si>
  <si>
    <t>240 GiB (2 * 120 GiB SSD)</t>
  </si>
  <si>
    <t>320 GiB SSD</t>
  </si>
  <si>
    <t>840 GiB (2 * 420 GiB HDD)</t>
  </si>
  <si>
    <t>1680 GiB (2 * 840 GiB HDD)</t>
  </si>
  <si>
    <t>420 GiB HDD</t>
  </si>
  <si>
    <t>350 GiB HDD + 900MB swap</t>
  </si>
  <si>
    <t>3360 GiB (4 * 840 GiB HDD)</t>
  </si>
  <si>
    <t>850 GiB HDD</t>
  </si>
  <si>
    <t>7600 GiB (4 * 1900 GiB NVMe SSD)</t>
  </si>
  <si>
    <t>3760 GiB (4 * 940 GiB NVMe SSD)</t>
  </si>
  <si>
    <t>470 GiB NVMe SSD</t>
  </si>
  <si>
    <t>100 GiB NVMe SSD</t>
  </si>
  <si>
    <t>223680 GiB (16 * 13980 GiB HDD)</t>
  </si>
  <si>
    <t>30000 GiB (4 * 7500 GiB NVMe SSD)</t>
  </si>
  <si>
    <t>60000 GiB (8 * 7500 GiB NVMe SSD)</t>
  </si>
  <si>
    <t>7500 GiB NVMe SSD</t>
  </si>
  <si>
    <t>450 GiB NVMe SSD</t>
  </si>
  <si>
    <t>5000 GiB (2 * 2500 GiB NVMe SSD)</t>
  </si>
  <si>
    <t>15000 GiB (2 * 7500 GiB NVMe SSD)</t>
  </si>
  <si>
    <t>900 GiB NVMe SSD</t>
  </si>
  <si>
    <t>50 GiB NVMe SSD</t>
  </si>
  <si>
    <t>27960 GiB (2 * 13980 GiB HDD)</t>
  </si>
  <si>
    <t>400 GiB NVMe SSD</t>
  </si>
  <si>
    <t>167760 GiB (12 * 13980 GiB HDD)</t>
  </si>
  <si>
    <t>200 GiB NVMe SSD</t>
  </si>
  <si>
    <t>47520 GiB (24 * 1980 GiB HDD)</t>
  </si>
  <si>
    <t>335520 GiB (24 * 13980 GiB HDD)</t>
  </si>
  <si>
    <t>23760 GiB (12 * 1980 GiB HDD)</t>
  </si>
  <si>
    <t>11880 GiB (6 * 1980 GiB HDD)</t>
  </si>
  <si>
    <t>111840 GiB (8 * 13980 GiB HDD)</t>
  </si>
  <si>
    <t>2500 GiB NVMe SSD</t>
  </si>
  <si>
    <t>55920 GiB (4 * 13980 GiB HDD)</t>
  </si>
  <si>
    <t>1250 GiB NVMe SSD</t>
  </si>
  <si>
    <t>125 GiB NVMe SSD</t>
  </si>
  <si>
    <t>225 GiB NVMe SSD</t>
  </si>
  <si>
    <t>5940 GiB (3 * 1980 GiB HDD)</t>
  </si>
  <si>
    <t>8000 GiB (8 * 1000 GiB NVMe SSD)</t>
  </si>
  <si>
    <t>Base performance: 10%</t>
  </si>
  <si>
    <t>Base performance: 136%</t>
  </si>
  <si>
    <t>Base performance: 60%</t>
  </si>
  <si>
    <t>Base performance: 90%</t>
  </si>
  <si>
    <t>Base performance: 20%</t>
  </si>
  <si>
    <t>Base performance: 40%</t>
  </si>
  <si>
    <t>Base performance: 320%</t>
  </si>
  <si>
    <t>Base performance: 160%</t>
  </si>
  <si>
    <t>Base performance: 5%</t>
  </si>
  <si>
    <t>1 vCPUs for a 2h 24m burst</t>
  </si>
  <si>
    <t>2 vCPUs for a 2h 24m burst</t>
  </si>
  <si>
    <t>8 vCPUs for a 4h 4.8m burst</t>
  </si>
  <si>
    <t>2 vCPUs for a 7h 12m burst</t>
  </si>
  <si>
    <t>4 vCPUs for a 5h 24m burst</t>
  </si>
  <si>
    <t>1 vCPUs for a 4h 48m burst</t>
  </si>
  <si>
    <t>2 vCPUs for a 4h 48m burst</t>
  </si>
  <si>
    <t>8 vCPUs for a 9h 36m burst</t>
  </si>
  <si>
    <t>2 vCPUs for a 1h 12m burst</t>
  </si>
  <si>
    <t>4 vCPUs for a 9h 36m burst</t>
  </si>
  <si>
    <t>1 vCPUs for a 1h 12m burst</t>
  </si>
  <si>
    <t>CPU_96</t>
  </si>
  <si>
    <t>Memory_384</t>
  </si>
  <si>
    <t>CPU_cost</t>
  </si>
  <si>
    <t>A1</t>
  </si>
  <si>
    <t>C1</t>
  </si>
  <si>
    <t>C3</t>
  </si>
  <si>
    <t>C4</t>
  </si>
  <si>
    <t>C5</t>
  </si>
  <si>
    <t>C5A</t>
  </si>
  <si>
    <t>C5AD</t>
  </si>
  <si>
    <t>C5N</t>
  </si>
  <si>
    <t>C6G</t>
  </si>
  <si>
    <t>C6GD</t>
  </si>
  <si>
    <t>C6GN</t>
  </si>
  <si>
    <t>Cluster</t>
  </si>
  <si>
    <t>D2</t>
  </si>
  <si>
    <t>D3</t>
  </si>
  <si>
    <t>D3EN</t>
  </si>
  <si>
    <t>F1</t>
  </si>
  <si>
    <t>H1</t>
  </si>
  <si>
    <t>I2</t>
  </si>
  <si>
    <t>I3</t>
  </si>
  <si>
    <t>I3EN</t>
  </si>
  <si>
    <t>INF1</t>
  </si>
  <si>
    <t>M1</t>
  </si>
  <si>
    <t>General</t>
  </si>
  <si>
    <t>M2</t>
  </si>
  <si>
    <t>M3</t>
  </si>
  <si>
    <t>M4</t>
  </si>
  <si>
    <t>M5</t>
  </si>
  <si>
    <t>M5A</t>
  </si>
  <si>
    <t>M5AD</t>
  </si>
  <si>
    <t>M5DN</t>
  </si>
  <si>
    <t>M5N</t>
  </si>
  <si>
    <t>M5ZN</t>
  </si>
  <si>
    <t>M6G</t>
  </si>
  <si>
    <t>M6GD</t>
  </si>
  <si>
    <t>R3</t>
  </si>
  <si>
    <t>R4</t>
  </si>
  <si>
    <t>R5</t>
  </si>
  <si>
    <t>R5A</t>
  </si>
  <si>
    <t>R5AD</t>
  </si>
  <si>
    <t>R5B</t>
  </si>
  <si>
    <t>R5D</t>
  </si>
  <si>
    <t>R5DN</t>
  </si>
  <si>
    <t>R5N</t>
  </si>
  <si>
    <t>R6G</t>
  </si>
  <si>
    <t>R6GD</t>
  </si>
  <si>
    <t>T1</t>
  </si>
  <si>
    <t>X1</t>
  </si>
  <si>
    <t>X1E</t>
  </si>
  <si>
    <t>Z1D</t>
  </si>
  <si>
    <t>P4D</t>
  </si>
  <si>
    <t>P3DN</t>
  </si>
  <si>
    <t>G4DN</t>
  </si>
  <si>
    <t>G3</t>
  </si>
  <si>
    <t>G4AD</t>
  </si>
  <si>
    <t>P3</t>
  </si>
  <si>
    <t>G2</t>
  </si>
  <si>
    <t>G3S</t>
  </si>
  <si>
    <t>Mem_cost</t>
  </si>
  <si>
    <t>M5D</t>
  </si>
  <si>
    <t>Rank</t>
  </si>
  <si>
    <t>59 services</t>
  </si>
  <si>
    <t>Service_categories</t>
  </si>
  <si>
    <t>334 Names</t>
  </si>
  <si>
    <t>352 APIs</t>
  </si>
  <si>
    <t>271 costs</t>
  </si>
  <si>
    <t>15 vCPUs</t>
  </si>
  <si>
    <t>45 Memories</t>
  </si>
  <si>
    <t>6 GPUs</t>
  </si>
  <si>
    <t>Memory_GiB</t>
  </si>
  <si>
    <t>Service Category</t>
  </si>
  <si>
    <t>MAC1</t>
  </si>
  <si>
    <t>T2</t>
  </si>
  <si>
    <t>T3</t>
  </si>
  <si>
    <t>T3A</t>
  </si>
  <si>
    <t>T4G</t>
  </si>
  <si>
    <t>U</t>
  </si>
  <si>
    <t>Scale</t>
  </si>
  <si>
    <t>24xlarge</t>
  </si>
  <si>
    <t>16xlarge</t>
  </si>
  <si>
    <t>12xlarge</t>
  </si>
  <si>
    <t>8xlarge</t>
  </si>
  <si>
    <t>4xlarge</t>
  </si>
  <si>
    <t>2xlarge</t>
  </si>
  <si>
    <t>xlarge</t>
  </si>
  <si>
    <t>large</t>
  </si>
  <si>
    <t>medium</t>
  </si>
  <si>
    <t>M6G.Metal</t>
  </si>
  <si>
    <t>Row Labels</t>
  </si>
  <si>
    <t>Max of vCPUs</t>
  </si>
  <si>
    <t>Max of Memory_GiB</t>
  </si>
  <si>
    <t>Max of CPU_cost</t>
  </si>
  <si>
    <t>Save</t>
  </si>
  <si>
    <t>Max of Mem_cost</t>
  </si>
  <si>
    <t>t1.micro_1_vCPUs_0.613_GiB_$0.02</t>
  </si>
  <si>
    <t>a1.4xlarge_16_vCPUs_32_GiB_$0.408</t>
  </si>
  <si>
    <t>c6g.16xlarge_64_vCPUs_128_GiB_$2.176</t>
  </si>
  <si>
    <t>c6gd.16xlarge_64_vCPUs_128_GiB_$2.4576</t>
  </si>
  <si>
    <t>m6g.16xlarge_64_vCPUs_256_GiB_$2.464</t>
  </si>
  <si>
    <t>c5a.24xlarge_96_vCPUs_192_GiB_$3.696</t>
  </si>
  <si>
    <t>c5.24xlarge_96_vCPUs_192_GiB_$4.08</t>
  </si>
  <si>
    <t>m5a.24xlarge_96_vCPUs_384_GiB_$4.128</t>
  </si>
  <si>
    <t>c5ad.24xlarge_96_vCPUs_192_GiB_$4.128</t>
  </si>
  <si>
    <t>c6gn.16xlarge_64_vCPUs_128_GiB_$2.7648</t>
  </si>
  <si>
    <t>c4.8xlarge_36_vCPUs_60_GiB_$1.591</t>
  </si>
  <si>
    <t>m6gd.16xlarge_64_vCPUs_256_GiB_$2.8928</t>
  </si>
  <si>
    <t>m5.24xlarge_96_vCPUs_384_GiB_$4.608</t>
  </si>
  <si>
    <t>m4.16xlarge_64_vCPUs_256_GiB_$3.2</t>
  </si>
  <si>
    <t>r6g.16xlarge_64_vCPUs_512_GiB_$3.2256</t>
  </si>
  <si>
    <t>m5ad.24xlarge_96_vCPUs_384_GiB_$4.944</t>
  </si>
  <si>
    <t>c3.8xlarge_32_vCPUs_60_GiB_$1.68</t>
  </si>
  <si>
    <t>c5n.18xlarge_72_vCPUs_192_GiB_$3.888</t>
  </si>
  <si>
    <t>g4ad.16xlarge_64_vCPUs_256_GiB_$3.468</t>
  </si>
  <si>
    <t>r5a.24xlarge_96_vCPUs_768_GiB_$5.424</t>
  </si>
  <si>
    <t>m5d.24xlarge_96_vCPUs_384_GiB_$5.424</t>
  </si>
  <si>
    <t>r6gd.16xlarge_64_vCPUs_512_GiB_$3.6864</t>
  </si>
  <si>
    <t>h1.16xlarge_64_vCPUs_256_GiB_$3.744</t>
  </si>
  <si>
    <t>m5n.24xlarge_96_vCPUs_384_GiB_$5.712</t>
  </si>
  <si>
    <t>cc2.8xlarge_32_vCPUs_60.5_GiB_$2</t>
  </si>
  <si>
    <t>r5.24xlarge_96_vCPUs_768_GiB_$6.048</t>
  </si>
  <si>
    <t>c1.xlarge_8_vCPUs_7_GiB_$0.52</t>
  </si>
  <si>
    <t>r5ad.24xlarge_96_vCPUs_768_GiB_$6.288</t>
  </si>
  <si>
    <t>r4.16xlarge_64_vCPUs_488_GiB_$4.256</t>
  </si>
  <si>
    <t>m3.2xlarge_8_vCPUs_30_GiB_$0.532</t>
  </si>
  <si>
    <t>m5dn.24xlarge_96_vCPUs_384_GiB_$6.528</t>
  </si>
  <si>
    <t>g3.16xlarge_64_vCPUs_488_GiB_$4.56</t>
  </si>
  <si>
    <t>r5d.24xlarge_96_vCPUs_768_GiB_$6.912</t>
  </si>
  <si>
    <t>r5n.24xlarge_96_vCPUs_768_GiB_$7.152</t>
  </si>
  <si>
    <t>r5b.24xlarge_96_vCPUs_768_GiB_$7.152</t>
  </si>
  <si>
    <t>i3.metal_64_vCPUs_512_GiB_$4.992</t>
  </si>
  <si>
    <t>inf1.24xlarge_96_vCPUs_192_GiB_$7.615</t>
  </si>
  <si>
    <t>g2.8xlarge_32_vCPUs_60_GiB_$2.6</t>
  </si>
  <si>
    <t>g4dn.metal_96_vCPUs_384_GiB_$7.824</t>
  </si>
  <si>
    <t>m5zn.12xlarge_48_vCPUs_192_GiB_$3.9641</t>
  </si>
  <si>
    <t>r3.8xlarge_32_vCPUs_244_GiB_$2.66</t>
  </si>
  <si>
    <t>r5dn.24xlarge_96_vCPUs_768_GiB_$8.016</t>
  </si>
  <si>
    <t>m1.xlarge_4_vCPUs_15_GiB_$0.35</t>
  </si>
  <si>
    <t>z1d.12xlarge_48_vCPUs_384_GiB_$4.464</t>
  </si>
  <si>
    <t>x1.32xlarge_128_vCPUs_1952_GiB_$13.338</t>
  </si>
  <si>
    <t>cr1.8xlarge_32_vCPUs_244_GiB_$3.5</t>
  </si>
  <si>
    <t>i3en.24xlarge_96_vCPUs_768_GiB_$10.848</t>
  </si>
  <si>
    <t>m2.4xlarge_8_vCPUs_68.4_GiB_$0.98</t>
  </si>
  <si>
    <t>d3.8xlarge_32_vCPUs_256_GiB_$3.99552</t>
  </si>
  <si>
    <t>d3en.12xlarge_48_vCPUs_192_GiB_$6.30864</t>
  </si>
  <si>
    <t>d2.8xlarge_36_vCPUs_244_GiB_$5.52</t>
  </si>
  <si>
    <t>g3s.xlarge_4_vCPUs_30.5_GiB_$0.75</t>
  </si>
  <si>
    <t>f1.16xlarge_64_vCPUs_976_GiB_$13.2</t>
  </si>
  <si>
    <t>x1e.32xlarge_128_vCPUs_3904_GiB_$26.688</t>
  </si>
  <si>
    <t>i2.8xlarge_32_vCPUs_244_GiB_$6.82</t>
  </si>
  <si>
    <t>p2.16xlarge_64_vCPUs_732_GiB_$14.4</t>
  </si>
  <si>
    <t>p3dn.24xlarge_96_vCPUs_768_GiB_$31.212</t>
  </si>
  <si>
    <t>p4d.24xlarge_96_vCPUs_1152_GiB_$32.7726</t>
  </si>
  <si>
    <t>p3.16xlarge_64_vCPUs_488_GiB_$24.48</t>
  </si>
  <si>
    <t>Figure 1</t>
  </si>
  <si>
    <t>Figure 3</t>
  </si>
  <si>
    <t>Figure 2</t>
  </si>
  <si>
    <t>Fig 5</t>
  </si>
  <si>
    <t>Fig 4</t>
  </si>
  <si>
    <t>CPU_1</t>
  </si>
  <si>
    <t>Memory_4</t>
  </si>
  <si>
    <t>Monthly cost of 1 vCPU</t>
  </si>
  <si>
    <t>Monthly cost of 4 MiB memory</t>
  </si>
  <si>
    <t>Monthly cost of 64 vCPUs and 256 MiB</t>
  </si>
  <si>
    <t>Fig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</si>
</sst>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164" formatCode="0.0"/>
    <numFmt numFmtId="165" formatCode="_(&quot;$&quot;* #,##0.0_);_(&quot;$&quot;* \(#,##0.0\);_(&quot;$&quot;* &quot;-&quot;?_);_(@_)"/>
    <numFmt numFmtId="166" formatCode="&quot;$&quot;#,##0.00"/>
    <numFmt numFmtId="167" formatCode="_(&quot;$&quot;* #,##0.000_);_(&quot;$&quot;* \(#,##0.000\);_(&quot;$&quot;* &quot;-&quot;?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16" fillId="0" borderId="0" xfId="0" applyFont="1"/>
    <xf numFmtId="0" fontId="0" fillId="33" borderId="0" xfId="0" applyFill="1"/>
    <xf numFmtId="0" fontId="0" fillId="0" borderId="0" xfId="0" applyFill="1"/>
    <xf numFmtId="164" fontId="0" fillId="0" borderId="0" xfId="0" applyNumberFormat="1"/>
    <xf numFmtId="8" fontId="0" fillId="0" borderId="0" xfId="0" applyNumberFormat="1"/>
    <xf numFmtId="0" fontId="0" fillId="0" borderId="0" xfId="0" applyFont="1"/>
    <xf numFmtId="165" fontId="0" fillId="0" borderId="0" xfId="0" applyNumberFormat="1"/>
    <xf numFmtId="0" fontId="16" fillId="0" borderId="11" xfId="0" applyFont="1" applyFill="1" applyBorder="1"/>
    <xf numFmtId="0" fontId="0" fillId="0" borderId="11" xfId="0" applyFont="1" applyFill="1" applyBorder="1"/>
    <xf numFmtId="0" fontId="0" fillId="0" borderId="0" xfId="0" applyFont="1" applyFill="1"/>
    <xf numFmtId="0" fontId="0" fillId="0" borderId="10" xfId="0" applyFont="1" applyFill="1" applyBorder="1"/>
    <xf numFmtId="0" fontId="0" fillId="0" borderId="0" xfId="0" applyNumberFormat="1"/>
    <xf numFmtId="166" fontId="0" fillId="0" borderId="0" xfId="0" applyNumberFormat="1"/>
    <xf numFmtId="0" fontId="18" fillId="0" borderId="0" xfId="0" applyFont="1"/>
    <xf numFmtId="167" fontId="0" fillId="0" borderId="0" xfId="0" applyNumberFormat="1"/>
    <xf numFmtId="0" fontId="19" fillId="0" borderId="0" xfId="0" applyFont="1" applyFill="1"/>
    <xf numFmtId="0" fontId="19" fillId="33" borderId="0" xfId="0" applyFont="1" applyFill="1"/>
    <xf numFmtId="1" fontId="0" fillId="0" borderId="0" xfId="0" applyNumberFormat="1"/>
    <xf numFmtId="42" fontId="0" fillId="0" borderId="0" xfId="0" applyNumberFormat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Calculator!$N$2</c:f>
              <c:strCache>
                <c:ptCount val="1"/>
                <c:pt idx="0">
                  <c:v>Monthly cost of 1 vCPU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F1-4C58-A3D0-E3187156D1A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F1-4C58-A3D0-E3187156D1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8F1-4C58-A3D0-E3187156D1A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C4C9D8E-2E63-4C8B-B04D-DF3446E9175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F5CF73E-E87F-4569-890A-69893BF3860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8F1-4C58-A3D0-E3187156D1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5CF9AAB-BC57-4CB6-9525-E143D62C25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4CD273-D619-4134-B6D2-CBF4671DBCA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8F1-4C58-A3D0-E3187156D1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326DE5-BA43-4557-A4A1-6E878E3565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384EF1-1940-48B9-8BB6-B579C9D835E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8F1-4C58-A3D0-E3187156D1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F135BA-907D-4B08-997A-D637133185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7307E5D-96BB-428D-A49B-A8BAAB4A1D4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8F1-4C58-A3D0-E3187156D1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540A238-8C77-478E-A123-824BDFD9B6A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28B6C15-AE63-4872-A256-F72CAF07E79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8F1-4C58-A3D0-E3187156D1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780CE67-128E-4FBB-8D13-42ADDC791D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04F3C2C-DD47-48C0-9BBC-61BE6A9B109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F1-4C58-A3D0-E3187156D1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6672733-F98F-4C66-85B6-1096CCB9446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D8BB081-5770-4963-AA9F-CD6948A2577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8F1-4C58-A3D0-E3187156D1A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BE6A2EF-3DF3-43D0-A084-B9422D2A0DE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F71259B-6841-49BA-A1E4-B8FB4FD343F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8F1-4C58-A3D0-E3187156D1A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7EE3296-7AB5-432B-9F7E-5CB22813A04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2B62BB-3EB1-438A-B0D6-7543EE6DFA3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8F1-4C58-A3D0-E3187156D1A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D9A6C68-47F4-4F65-B013-9E96B75669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795E0D6-AAB4-45B6-B5A4-E7C63675927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8F1-4C58-A3D0-E3187156D1A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A88F8AF-A3EE-49FB-88DD-984A4F9C62C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548E860-58A0-4F66-ACA0-4485F0ACF45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8F1-4C58-A3D0-E3187156D1A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CD0FB90-2728-4D73-A877-064068721E0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22EA2F2-8E91-4ABC-9FD3-3E3B9A9E489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8F1-4C58-A3D0-E3187156D1A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28A2C11-EF7F-4969-A526-AA9A9F83BEB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FD4B60C-AF02-4627-8D59-2CDB7669C9D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8F1-4C58-A3D0-E3187156D1A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7560174-208A-41B3-9A41-D040FC887F9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EF02074-8E27-4951-AFE7-28BDAAD5ADE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8F1-4C58-A3D0-E3187156D1A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6DE192D-A00B-42F8-8876-394D952CB5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84639F9-DDCF-4792-9AEA-E557372F65D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8F1-4C58-A3D0-E3187156D1A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B049594-F016-4A49-95D2-52415C328E7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EDF2587-73B3-44BC-8001-861B84725E1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8F1-4C58-A3D0-E3187156D1A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529D0EA-1273-41EA-8DAF-A63B8D78E1F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72E372-0E1B-4001-B61C-58F5D2D59CE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8F1-4C58-A3D0-E3187156D1A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9134FD5-7A51-4A5C-92CD-85A8D66F1D3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96CA9CD-72BB-40B7-8598-7B55B82DBAA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8F1-4C58-A3D0-E3187156D1A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DC8F481-8047-4B90-ADE6-F2656B621A9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23DFF7-7283-4E5F-950E-6D90266FCDE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8F1-4C58-A3D0-E3187156D1A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E911D5D-66A8-44C2-8862-4BC838BD9F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BF25DC8-8F34-4ADE-89D9-1F243D6AAD5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8F1-4C58-A3D0-E3187156D1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Calculator!$M$3:$M$22</c:f>
              <c:strCache>
                <c:ptCount val="20"/>
                <c:pt idx="0">
                  <c:v>T1</c:v>
                </c:pt>
                <c:pt idx="1">
                  <c:v>A1</c:v>
                </c:pt>
                <c:pt idx="2">
                  <c:v>C6G</c:v>
                </c:pt>
                <c:pt idx="3">
                  <c:v>C6GD</c:v>
                </c:pt>
                <c:pt idx="4">
                  <c:v>C5A</c:v>
                </c:pt>
                <c:pt idx="5">
                  <c:v>M6G</c:v>
                </c:pt>
                <c:pt idx="6">
                  <c:v>C5</c:v>
                </c:pt>
                <c:pt idx="7">
                  <c:v>C5AD</c:v>
                </c:pt>
                <c:pt idx="8">
                  <c:v>M5A</c:v>
                </c:pt>
                <c:pt idx="9">
                  <c:v>C6GN</c:v>
                </c:pt>
                <c:pt idx="10">
                  <c:v>M1</c:v>
                </c:pt>
                <c:pt idx="11">
                  <c:v>C4</c:v>
                </c:pt>
                <c:pt idx="12">
                  <c:v>M6GD</c:v>
                </c:pt>
                <c:pt idx="13">
                  <c:v>M5</c:v>
                </c:pt>
                <c:pt idx="14">
                  <c:v>M4</c:v>
                </c:pt>
                <c:pt idx="15">
                  <c:v>R6G</c:v>
                </c:pt>
                <c:pt idx="16">
                  <c:v>M5AD</c:v>
                </c:pt>
                <c:pt idx="17">
                  <c:v>C3</c:v>
                </c:pt>
                <c:pt idx="18">
                  <c:v>C5N</c:v>
                </c:pt>
                <c:pt idx="19">
                  <c:v>G4AD</c:v>
                </c:pt>
              </c:strCache>
            </c:strRef>
          </c:cat>
          <c:val>
            <c:numRef>
              <c:f>Calculator!$N$3:$N$22</c:f>
              <c:numCache>
                <c:formatCode>_("$"* #,##0.000_);_("$"* \(#,##0.000\);_("$"* "-"???_);_(@_)</c:formatCode>
                <c:ptCount val="20"/>
                <c:pt idx="0">
                  <c:v>14.879999999999999</c:v>
                </c:pt>
                <c:pt idx="1">
                  <c:v>18.972000000000001</c:v>
                </c:pt>
                <c:pt idx="2">
                  <c:v>25.295999999999996</c:v>
                </c:pt>
                <c:pt idx="3">
                  <c:v>28.569599999999998</c:v>
                </c:pt>
                <c:pt idx="4">
                  <c:v>28.643999999999998</c:v>
                </c:pt>
                <c:pt idx="5">
                  <c:v>28.643999999999998</c:v>
                </c:pt>
                <c:pt idx="6">
                  <c:v>31.62</c:v>
                </c:pt>
                <c:pt idx="7">
                  <c:v>31.992000000000001</c:v>
                </c:pt>
                <c:pt idx="8">
                  <c:v>31.992000000000001</c:v>
                </c:pt>
                <c:pt idx="9">
                  <c:v>32.140799999999999</c:v>
                </c:pt>
                <c:pt idx="10">
                  <c:v>32.736000000000004</c:v>
                </c:pt>
                <c:pt idx="11">
                  <c:v>32.880666666666663</c:v>
                </c:pt>
                <c:pt idx="12">
                  <c:v>33.628799999999998</c:v>
                </c:pt>
                <c:pt idx="13">
                  <c:v>35.711999999999996</c:v>
                </c:pt>
                <c:pt idx="14">
                  <c:v>37.200000000000003</c:v>
                </c:pt>
                <c:pt idx="15">
                  <c:v>37.497599999999998</c:v>
                </c:pt>
                <c:pt idx="16">
                  <c:v>38.316000000000003</c:v>
                </c:pt>
                <c:pt idx="17">
                  <c:v>39.06</c:v>
                </c:pt>
                <c:pt idx="18">
                  <c:v>40.175999999999995</c:v>
                </c:pt>
                <c:pt idx="19">
                  <c:v>40.3155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Calculator!$O$3:$O$25</c15:f>
                <c15:dlblRangeCache>
                  <c:ptCount val="2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7</c:v>
                  </c:pt>
                  <c:pt idx="7">
                    <c:v>8</c:v>
                  </c:pt>
                  <c:pt idx="8">
                    <c:v>8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21</c:v>
                  </c:pt>
                  <c:pt idx="22">
                    <c:v>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8F1-4C58-A3D0-E3187156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Monthly expected cost for 96 vCPU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Calculator!$Q$64</c:f>
              <c:strCache>
                <c:ptCount val="1"/>
                <c:pt idx="0">
                  <c:v>M5A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Calculator!$Q$65:$Q$73</c:f>
              <c:numCache>
                <c:formatCode>"$"#,##0.00_);[Red]\("$"#,##0.00\)</c:formatCode>
                <c:ptCount val="9"/>
                <c:pt idx="0">
                  <c:v>31.992000000000001</c:v>
                </c:pt>
                <c:pt idx="1">
                  <c:v>31.992000000000001</c:v>
                </c:pt>
                <c:pt idx="2">
                  <c:v>31.992000000000001</c:v>
                </c:pt>
                <c:pt idx="3">
                  <c:v>31.992000000000001</c:v>
                </c:pt>
                <c:pt idx="4">
                  <c:v>31.992000000000001</c:v>
                </c:pt>
                <c:pt idx="5">
                  <c:v>31.992000000000001</c:v>
                </c:pt>
                <c:pt idx="6">
                  <c:v>31.992000000000001</c:v>
                </c:pt>
                <c:pt idx="7">
                  <c:v>31.992000000000001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6-4133-8469-5F491A62E577}"/>
            </c:ext>
          </c:extLst>
        </c:ser>
        <c:ser>
          <c:idx val="1"/>
          <c:order val="1"/>
          <c:tx>
            <c:strRef>
              <c:f>Calculator!$R$64</c:f>
              <c:strCache>
                <c:ptCount val="1"/>
                <c:pt idx="0">
                  <c:v>M6G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Calculator!$R$65:$R$73</c:f>
              <c:numCache>
                <c:formatCode>"$"#,##0.00_);[Red]\("$"#,##0.00\)</c:formatCode>
                <c:ptCount val="9"/>
                <c:pt idx="1">
                  <c:v>28.643999999999998</c:v>
                </c:pt>
                <c:pt idx="2">
                  <c:v>28.643999999999998</c:v>
                </c:pt>
                <c:pt idx="3">
                  <c:v>28.643999999999998</c:v>
                </c:pt>
                <c:pt idx="4">
                  <c:v>28.643999999999998</c:v>
                </c:pt>
                <c:pt idx="5">
                  <c:v>28.643999999999998</c:v>
                </c:pt>
                <c:pt idx="6">
                  <c:v>28.643999999999998</c:v>
                </c:pt>
                <c:pt idx="7">
                  <c:v>28.643999999999998</c:v>
                </c:pt>
                <c:pt idx="8">
                  <c:v>28.643999999999998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6-4133-8469-5F491A62E577}"/>
            </c:ext>
          </c:extLst>
        </c:ser>
        <c:ser>
          <c:idx val="2"/>
          <c:order val="2"/>
          <c:tx>
            <c:strRef>
              <c:f>Calculator!$S$64</c:f>
              <c:strCache>
                <c:ptCount val="1"/>
                <c:pt idx="0">
                  <c:v>M6G.Metal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Calculator!$S$65:$S$73</c:f>
              <c:numCache>
                <c:formatCode>"$"#,##0.00_);[Red]\("$"#,##0.00\)</c:formatCode>
                <c:ptCount val="9"/>
                <c:pt idx="1">
                  <c:v>28.643999999999998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6-4133-8469-5F491A62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0" i="0" baseline="0">
                    <a:effectLst/>
                  </a:rPr>
                  <a:t>Monthly expected cost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Calculator!$R$2</c:f>
              <c:strCache>
                <c:ptCount val="1"/>
                <c:pt idx="0">
                  <c:v>Monthly cost of 4 MiB memory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29-4C02-8538-D8939A0BC549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29-4C02-8538-D8939A0BC549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29-4C02-8538-D8939A0BC54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D5517B7-453A-41D9-B530-9E84299DDC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0A80053-E25C-49B4-BF33-F6EF848B1A0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B29-4C02-8538-D8939A0BC5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EB4C7D9-9A17-4D57-92B2-EF643F78282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B686C21-77AE-40B8-B640-28449E7469D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B29-4C02-8538-D8939A0BC5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74FDE8-8773-49C8-B64C-CC11F87F33B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F608DA5-D288-4E43-920B-DFCE64F4F10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B29-4C02-8538-D8939A0BC5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892AD1-1CBD-4AE5-9BCF-E42271EDAEB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55A41F2-B450-4810-BCE7-BD7EBFD29B9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B29-4C02-8538-D8939A0BC5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BF62780-9DBD-4BA1-A143-58BA237C0DB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D3A2E1C-70AA-4528-BBF3-5719D1053F2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B29-4C02-8538-D8939A0BC5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0A6F26-94D0-487C-B02A-1D8BB5F4B81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15BFCDB-D706-4640-96BA-9A30638B27B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B29-4C02-8538-D8939A0BC5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CB7FED7-75EE-4567-B8B5-696C8B4F5CD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6884523-933C-4C4E-81EB-75FDF62624C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B29-4C02-8538-D8939A0BC5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F56C716-9058-4E8E-B9CF-88FE1C81CA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BC5B7F8-5DD1-4EE2-A544-EFAFDFB8E8F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B29-4C02-8538-D8939A0BC5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A33A8D5-6FC2-4C12-ABB9-62192F6775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B5309D3-F04D-4CBC-8E61-FA7425BB61B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B29-4C02-8538-D8939A0BC5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F0CD0F4-7F54-4252-8032-CD91C915279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F758C16-51E0-4BE3-9D1F-08BB71B6B62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B29-4C02-8538-D8939A0BC54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15FFBD2-9B8B-4BD1-9448-827281A370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C9401C-83FB-4A67-A72A-F2104D1B848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B29-4C02-8538-D8939A0BC54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2BEE3D6-E433-480D-9CA3-A99A42971F4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DFA50C8-82DF-4906-9CBC-E1B4C4EEEDD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B29-4C02-8538-D8939A0BC54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849741D-7DC2-462B-B053-68C0AC93DF9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A5753AC-312D-4D4D-8DDF-3091D351018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29-4C02-8538-D8939A0BC54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98E9581-C632-4AC6-8060-EBB64EBA1D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FE3A148-AD5A-4B79-825F-305544C4825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B29-4C02-8538-D8939A0BC54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FA624D0-B213-48AB-9DE9-F1A1E944D9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9DCD363-AD21-4184-8044-7879AFA001B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B29-4C02-8538-D8939A0BC54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64131E3-7A19-447B-902F-3EBBD6248E4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0CB00D9-51ED-42E7-B40E-2B5B833D578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29-4C02-8538-D8939A0BC54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EBD54AD-022D-4836-BC34-8ABD474CA06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C2CA43-B063-4EB0-9A2F-6B2858C833A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B29-4C02-8538-D8939A0BC54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DC62C90-5A05-4FD3-8321-675BA8E210F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D121404-D129-4B45-96CB-0EED547E862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B29-4C02-8538-D8939A0BC54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63319BD-9807-4221-8236-9AD841E30EC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BC7AEE0-26C0-4941-A87A-F290D34BA48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B29-4C02-8538-D8939A0BC54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2A2403C-2C0E-406F-BA5E-A3DE646074B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BE58466-FDE3-4CF1-A9CD-F7879F32179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B29-4C02-8538-D8939A0BC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Calculator!$Q$3:$Q$22</c:f>
              <c:strCache>
                <c:ptCount val="20"/>
                <c:pt idx="0">
                  <c:v>R6G</c:v>
                </c:pt>
                <c:pt idx="1">
                  <c:v>X1</c:v>
                </c:pt>
                <c:pt idx="2">
                  <c:v>X1E</c:v>
                </c:pt>
                <c:pt idx="3">
                  <c:v>R5A</c:v>
                </c:pt>
                <c:pt idx="4">
                  <c:v>R6GD</c:v>
                </c:pt>
                <c:pt idx="5">
                  <c:v>R5</c:v>
                </c:pt>
                <c:pt idx="6">
                  <c:v>R5AD</c:v>
                </c:pt>
                <c:pt idx="7">
                  <c:v>R4</c:v>
                </c:pt>
                <c:pt idx="8">
                  <c:v>R5D</c:v>
                </c:pt>
                <c:pt idx="9">
                  <c:v>R5B</c:v>
                </c:pt>
                <c:pt idx="10">
                  <c:v>R5N</c:v>
                </c:pt>
                <c:pt idx="11">
                  <c:v>G3</c:v>
                </c:pt>
                <c:pt idx="12">
                  <c:v>M6G</c:v>
                </c:pt>
                <c:pt idx="13">
                  <c:v>I3</c:v>
                </c:pt>
                <c:pt idx="14">
                  <c:v>R5DN</c:v>
                </c:pt>
                <c:pt idx="15">
                  <c:v>M5A</c:v>
                </c:pt>
                <c:pt idx="16">
                  <c:v>R3</c:v>
                </c:pt>
                <c:pt idx="17">
                  <c:v>M6GD</c:v>
                </c:pt>
                <c:pt idx="18">
                  <c:v>Z1D</c:v>
                </c:pt>
                <c:pt idx="19">
                  <c:v>M5</c:v>
                </c:pt>
              </c:strCache>
            </c:strRef>
          </c:cat>
          <c:val>
            <c:numRef>
              <c:f>Calculator!$R$3:$R$22</c:f>
              <c:numCache>
                <c:formatCode>_("$"* #,##0.000_);_("$"* \(#,##0.000\);_("$"* "-"???_);_(@_)</c:formatCode>
                <c:ptCount val="20"/>
                <c:pt idx="0">
                  <c:v>18.748799999999999</c:v>
                </c:pt>
                <c:pt idx="1">
                  <c:v>20.334983606557376</c:v>
                </c:pt>
                <c:pt idx="2">
                  <c:v>20.344131147540985</c:v>
                </c:pt>
                <c:pt idx="3">
                  <c:v>21.018000000000001</c:v>
                </c:pt>
                <c:pt idx="4">
                  <c:v>21.427200000000003</c:v>
                </c:pt>
                <c:pt idx="5">
                  <c:v>23.436</c:v>
                </c:pt>
                <c:pt idx="6">
                  <c:v>24.366</c:v>
                </c:pt>
                <c:pt idx="7">
                  <c:v>25.954622950819672</c:v>
                </c:pt>
                <c:pt idx="8">
                  <c:v>26.783999999999995</c:v>
                </c:pt>
                <c:pt idx="9">
                  <c:v>27.713999999999999</c:v>
                </c:pt>
                <c:pt idx="10">
                  <c:v>27.713999999999999</c:v>
                </c:pt>
                <c:pt idx="11">
                  <c:v>27.808524590163934</c:v>
                </c:pt>
                <c:pt idx="12">
                  <c:v>28.643999999999998</c:v>
                </c:pt>
                <c:pt idx="13">
                  <c:v>29.015999999999998</c:v>
                </c:pt>
                <c:pt idx="14">
                  <c:v>31.061999999999994</c:v>
                </c:pt>
                <c:pt idx="15">
                  <c:v>31.992000000000001</c:v>
                </c:pt>
                <c:pt idx="16">
                  <c:v>32.394491803278683</c:v>
                </c:pt>
                <c:pt idx="17">
                  <c:v>33.628799999999998</c:v>
                </c:pt>
                <c:pt idx="18">
                  <c:v>34.596000000000004</c:v>
                </c:pt>
                <c:pt idx="19">
                  <c:v>35.711999999999996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Calculator!$S$3:$S$30</c15:f>
                <c15:dlblRangeCache>
                  <c:ptCount val="28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26</c:v>
                  </c:pt>
                  <c:pt idx="27">
                    <c:v>28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BB29-4C02-8538-D8939A0B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'64vcpu256mib'!$J$1</c:f>
              <c:strCache>
                <c:ptCount val="1"/>
                <c:pt idx="0">
                  <c:v>Monthly cost of 64 vCPUs and 256 MiB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CF5-47DE-957D-ABFAF733C75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0CF5-47DE-957D-ABFAF733C75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0CF5-47DE-957D-ABFAF733C75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F265316-6374-49D7-8B52-7EFC8DD4CBB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B740B9-BCF0-4C42-8FCF-0E604C2087C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CF5-47DE-957D-ABFAF733C7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EBA08B-C62F-40F2-AF86-4B24C556CE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9FF9EC-1C2A-4B48-B484-AF1F4E239C2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CF5-47DE-957D-ABFAF733C7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F724FD0-0DA9-4AE9-A540-68F9349E753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D230F9D-0F12-4FA8-BFA8-6378F6647B3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CF5-47DE-957D-ABFAF733C7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46D201-045C-43E8-B865-19C4AD0F502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0F3B887-3DB1-4450-A34F-2A07A2497B8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CF5-47DE-957D-ABFAF733C7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CE2EE67-D739-42D8-8282-5332AEDECC4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A513AE5-1717-476F-8657-4DF70CE9F57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CF5-47DE-957D-ABFAF733C7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248F0F7-6C10-4521-84EE-1D6BF5F3B49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98A12A9-1F92-46EE-9D21-E70A1673138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CF5-47DE-957D-ABFAF733C75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10ED2D0-D72E-422F-B201-28A1C6C5195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1603279-68E5-4578-A429-B1D0E9786E8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CF5-47DE-957D-ABFAF733C75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B7D416C-C7EA-4D2C-BED2-48D5A0FAFA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AC09322-34E2-4F96-B319-1C5508B3CC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CF5-47DE-957D-ABFAF733C75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A91890D-B066-4A1E-8CFC-814282E157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B72DE1D-5179-453F-90D8-EF29A47777E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CF5-47DE-957D-ABFAF733C75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F8A0534-FB3B-4906-8F9B-208D2B523F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16EA4E9-1F25-442E-813C-0B8F189B09C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CF5-47DE-957D-ABFAF733C75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7383822-D26A-4CC7-8E71-2074826FD9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B07D2A8-858E-43CD-8E72-31BD02BD9FC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CF5-47DE-957D-ABFAF733C75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F1BAF67-950B-46D7-9ECC-2006FAEF69B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6900463-3C79-4D7F-A848-813F8ED1D28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CF5-47DE-957D-ABFAF733C75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5B71794-C986-45D2-A06E-F63E877A6CA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162768F-3BD2-4C9B-B8A3-296DC4AF5CE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CF5-47DE-957D-ABFAF733C75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16D031C-9F94-4B31-AD06-8F3CFD53086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C3ED3D2-4C9D-4483-BFB4-D5D208D2977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CF5-47DE-957D-ABFAF733C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'64vcpu256mib'!$C$2:$C$15</c:f>
              <c:strCache>
                <c:ptCount val="14"/>
                <c:pt idx="0">
                  <c:v>m6g.16xlarge</c:v>
                </c:pt>
                <c:pt idx="1">
                  <c:v>m6g.metal</c:v>
                </c:pt>
                <c:pt idx="2">
                  <c:v>m5a.16xlarge</c:v>
                </c:pt>
                <c:pt idx="3">
                  <c:v>m6gd.16xlarge</c:v>
                </c:pt>
                <c:pt idx="4">
                  <c:v>m6gd.metal</c:v>
                </c:pt>
                <c:pt idx="5">
                  <c:v>m5.16xlarge</c:v>
                </c:pt>
                <c:pt idx="6">
                  <c:v>m4.16xlarge</c:v>
                </c:pt>
                <c:pt idx="7">
                  <c:v>m5ad.16xlarge</c:v>
                </c:pt>
                <c:pt idx="8">
                  <c:v>g4ad.16xlarge</c:v>
                </c:pt>
                <c:pt idx="9">
                  <c:v>m5d.16xlarge</c:v>
                </c:pt>
                <c:pt idx="10">
                  <c:v>h1.16xlarge</c:v>
                </c:pt>
                <c:pt idx="11">
                  <c:v>m5n.16xlarge</c:v>
                </c:pt>
                <c:pt idx="12">
                  <c:v>g4dn.16xlarge</c:v>
                </c:pt>
                <c:pt idx="13">
                  <c:v>m5dn.16xlarge</c:v>
                </c:pt>
              </c:strCache>
            </c:strRef>
          </c:cat>
          <c:val>
            <c:numRef>
              <c:f>'64vcpu256mib'!$J$2:$J$15</c:f>
              <c:numCache>
                <c:formatCode>"$"#,##0_);[Red]\("$"#,##0\)</c:formatCode>
                <c:ptCount val="14"/>
                <c:pt idx="0">
                  <c:v>1833.2159999999999</c:v>
                </c:pt>
                <c:pt idx="1">
                  <c:v>1833.2159999999999</c:v>
                </c:pt>
                <c:pt idx="2">
                  <c:v>2047.4880000000001</c:v>
                </c:pt>
                <c:pt idx="3">
                  <c:v>2152.2431999999999</c:v>
                </c:pt>
                <c:pt idx="4">
                  <c:v>2152.2431999999999</c:v>
                </c:pt>
                <c:pt idx="5">
                  <c:v>2285.5680000000002</c:v>
                </c:pt>
                <c:pt idx="6">
                  <c:v>2380.8000000000002</c:v>
                </c:pt>
                <c:pt idx="7">
                  <c:v>2452.2240000000002</c:v>
                </c:pt>
                <c:pt idx="8">
                  <c:v>2580.192</c:v>
                </c:pt>
                <c:pt idx="9">
                  <c:v>2690.3040000000001</c:v>
                </c:pt>
                <c:pt idx="10">
                  <c:v>2785.5360000000001</c:v>
                </c:pt>
                <c:pt idx="11">
                  <c:v>2833.152</c:v>
                </c:pt>
                <c:pt idx="12">
                  <c:v>3237.8880000000004</c:v>
                </c:pt>
                <c:pt idx="13">
                  <c:v>3237.8880000000004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'64vcpu256mib'!$K$2:$K$15</c15:f>
                <c15:dlblRangeCache>
                  <c:ptCount val="14"/>
                  <c:pt idx="0">
                    <c:v>1</c:v>
                  </c:pt>
                  <c:pt idx="1">
                    <c:v>1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0CF5-47DE-957D-ABFAF733C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4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0" i="0" baseline="0">
                    <a:effectLst/>
                  </a:rPr>
                  <a:t>Monthly expected cost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Monthly cost for ≥384 GiB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'Service Max Cap'!$T$1</c:f>
              <c:strCache>
                <c:ptCount val="1"/>
                <c:pt idx="0">
                  <c:v>Max of Mem_cost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49-4131-8B30-6D3703261D0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949-4131-8B30-6D3703261D0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49-4131-8B30-6D3703261D0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49-4131-8B30-6D3703261D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E931554-1CD1-4F97-9D2D-09E4B730457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6B20BC-E332-46E5-BD94-195C49BF404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949-4131-8B30-6D3703261D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C76F3E-C28E-4A77-9B00-C84B9DC7ABC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9A624EE-6CE3-4995-BC07-61A9EF934DD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949-4131-8B30-6D3703261D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DDC996-0058-4C42-8B25-B2B02F2D4C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818169F-3A89-4451-BE7F-7238ACEB739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949-4131-8B30-6D3703261D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767FE9-2B7F-49BD-8A50-0D4A11CA384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8078A1D-2C01-4A6E-8E42-73D7714F00D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49-4131-8B30-6D3703261D0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032C1D-6F4F-4F64-9BEC-39FEF6BB4E7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B2160EC-3360-4122-8DB8-53D649DB36B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49-4131-8B30-6D3703261D0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FAB77E2-90FC-4B01-852A-9438054F370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CB24424-5AC7-437F-8ABD-2A55EA6354F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49-4131-8B30-6D3703261D0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A13F186-5DA8-488E-92CD-95FA0610D84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44CD47-1A03-4318-B946-14317F71A10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949-4131-8B30-6D3703261D0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70EE648-0F67-4D3B-B1F8-938D63DD671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2171D11-BF36-4138-844F-611C772EB85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949-4131-8B30-6D3703261D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BDF3247-B569-443B-BEDA-74EB07A6BD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07A9F29-3012-4383-B78E-32CC8EDD6CF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949-4131-8B30-6D3703261D0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9EE5AA1-0486-4B80-889E-3A87D7CF44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DA8E5B7-4608-44B4-97A3-B01A3A31901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949-4131-8B30-6D3703261D0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8739F3C-641B-465D-9019-C11E1D9735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A575462-043A-4AE5-AF0D-ED3EF55FEB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949-4131-8B30-6D3703261D0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1BDC6AE-9AB8-4EA8-A723-D92470D6B1F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D72A77E-7516-45B3-9DDB-220CFF6CECB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949-4131-8B30-6D3703261D0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22B5388-8DB3-473C-B282-43C0A2CA919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7777ED0-663F-430E-9DA7-6C937701790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949-4131-8B30-6D3703261D0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BACCCA2-D938-42D0-A899-FCBA368849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596E850-8497-4EEE-A985-56AA24C4A01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949-4131-8B30-6D3703261D0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67C7056-961C-4C16-B197-132BC861850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09E8DA0-C8EE-44C2-A8FA-5585301DDFB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949-4131-8B30-6D3703261D0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1E561CF-3354-4C7A-AB98-E55E6D09FD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54811A1-E1B9-42B4-91F2-6F20D4E4CEC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949-4131-8B30-6D3703261D0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A0F6D59-A5C2-4A0A-A23F-C8BD3E4CEE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2C4ED70-DB90-42F8-80C8-64696A86A2B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949-4131-8B30-6D3703261D0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61EC962-81AE-49E6-A806-4DD7398BBA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996E62-CE08-4367-852B-FD5CB6B312C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949-4131-8B30-6D3703261D0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C10F17E-252F-491D-9E4F-CBF58C927B7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B5488A0-277A-48E8-9907-B3ED4B36611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949-4131-8B30-6D3703261D0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244859C-8C08-4259-A091-8FDF49E6D6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289800D-DA46-4F5B-94EE-4A3D46EA836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949-4131-8B30-6D3703261D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'Service Max Cap'!$S$2:$S$22</c:f>
              <c:strCache>
                <c:ptCount val="21"/>
                <c:pt idx="0">
                  <c:v>r6g.16xlarge_64_vCPUs_512_GiB_$3.2256</c:v>
                </c:pt>
                <c:pt idx="1">
                  <c:v>r6gd.16xlarge_64_vCPUs_512_GiB_$3.6864</c:v>
                </c:pt>
                <c:pt idx="2">
                  <c:v>m5a.24xlarge_96_vCPUs_384_GiB_$4.128</c:v>
                </c:pt>
                <c:pt idx="3">
                  <c:v>r4.16xlarge_64_vCPUs_488_GiB_$4.256</c:v>
                </c:pt>
                <c:pt idx="4">
                  <c:v>z1d.12xlarge_48_vCPUs_384_GiB_$4.464</c:v>
                </c:pt>
                <c:pt idx="5">
                  <c:v>g3.16xlarge_64_vCPUs_488_GiB_$4.56</c:v>
                </c:pt>
                <c:pt idx="6">
                  <c:v>m5.24xlarge_96_vCPUs_384_GiB_$4.608</c:v>
                </c:pt>
                <c:pt idx="7">
                  <c:v>a1.4xlarge_16_vCPUs_32_GiB_$0.408</c:v>
                </c:pt>
                <c:pt idx="8">
                  <c:v>m6g.16xlarge_64_vCPUs_256_GiB_$2.464</c:v>
                </c:pt>
                <c:pt idx="9">
                  <c:v>m5ad.24xlarge_96_vCPUs_384_GiB_$4.944</c:v>
                </c:pt>
                <c:pt idx="10">
                  <c:v>i3.metal_64_vCPUs_512_GiB_$4.992</c:v>
                </c:pt>
                <c:pt idx="11">
                  <c:v>r3.8xlarge_32_vCPUs_244_GiB_$2.66</c:v>
                </c:pt>
                <c:pt idx="12">
                  <c:v>r5a.24xlarge_96_vCPUs_768_GiB_$5.424</c:v>
                </c:pt>
                <c:pt idx="13">
                  <c:v>m5d.24xlarge_96_vCPUs_384_GiB_$5.424</c:v>
                </c:pt>
                <c:pt idx="14">
                  <c:v>m5n.24xlarge_96_vCPUs_384_GiB_$5.712</c:v>
                </c:pt>
                <c:pt idx="15">
                  <c:v>m6gd.16xlarge_64_vCPUs_256_GiB_$2.8928</c:v>
                </c:pt>
                <c:pt idx="16">
                  <c:v>m2.4xlarge_8_vCPUs_68.4_GiB_$0.98</c:v>
                </c:pt>
                <c:pt idx="17">
                  <c:v>r5.24xlarge_96_vCPUs_768_GiB_$6.048</c:v>
                </c:pt>
                <c:pt idx="18">
                  <c:v>r5ad.24xlarge_96_vCPUs_768_GiB_$6.288</c:v>
                </c:pt>
                <c:pt idx="19">
                  <c:v>m4.16xlarge_64_vCPUs_256_GiB_$3.2</c:v>
                </c:pt>
                <c:pt idx="20">
                  <c:v>c6g.16xlarge_64_vCPUs_128_GiB_$2.176</c:v>
                </c:pt>
              </c:strCache>
            </c:strRef>
          </c:cat>
          <c:val>
            <c:numRef>
              <c:f>'Service Max Cap'!$T$2:$T$21</c:f>
              <c:numCache>
                <c:formatCode>_("$"* #,##0_);_("$"* \(#,##0\);_("$"* "-"_);_(@_)</c:formatCode>
                <c:ptCount val="20"/>
                <c:pt idx="0">
                  <c:v>2399.8463999999999</c:v>
                </c:pt>
                <c:pt idx="1">
                  <c:v>2742.6816000000003</c:v>
                </c:pt>
                <c:pt idx="2">
                  <c:v>3071.232</c:v>
                </c:pt>
                <c:pt idx="3">
                  <c:v>3166.4639999999999</c:v>
                </c:pt>
                <c:pt idx="4">
                  <c:v>3321.2160000000003</c:v>
                </c:pt>
                <c:pt idx="5">
                  <c:v>3392.64</c:v>
                </c:pt>
                <c:pt idx="6">
                  <c:v>3428.3519999999994</c:v>
                </c:pt>
                <c:pt idx="7">
                  <c:v>3642.6239999999998</c:v>
                </c:pt>
                <c:pt idx="8">
                  <c:v>3666.4319999999998</c:v>
                </c:pt>
                <c:pt idx="9">
                  <c:v>3678.3360000000002</c:v>
                </c:pt>
                <c:pt idx="10">
                  <c:v>3714.0479999999998</c:v>
                </c:pt>
                <c:pt idx="11">
                  <c:v>3958.0800000000004</c:v>
                </c:pt>
                <c:pt idx="12">
                  <c:v>4035.4560000000006</c:v>
                </c:pt>
                <c:pt idx="13">
                  <c:v>4035.4560000000006</c:v>
                </c:pt>
                <c:pt idx="14">
                  <c:v>4249.7280000000001</c:v>
                </c:pt>
                <c:pt idx="15">
                  <c:v>4304.4863999999998</c:v>
                </c:pt>
                <c:pt idx="16">
                  <c:v>4374.72</c:v>
                </c:pt>
                <c:pt idx="17">
                  <c:v>4499.7119999999995</c:v>
                </c:pt>
                <c:pt idx="18">
                  <c:v>4678.2719999999999</c:v>
                </c:pt>
                <c:pt idx="19">
                  <c:v>4761.6000000000004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'Service Max Cap'!$U$2:$U$21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13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949-4131-8B30-6D370326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Monthly cost for ≥96 vCPUs</a:t>
            </a:r>
            <a:endParaRPr lang="en-US" sz="18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Max Cap'!$P$1</c:f>
              <c:strCache>
                <c:ptCount val="1"/>
                <c:pt idx="0">
                  <c:v>Max of CPU_cost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A3-459A-ADAC-D691836D53C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3A3-459A-ADAC-D691836D53C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A3-459A-ADAC-D691836D53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C329C21-C554-499B-B071-E347C5BB5B2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69DE97A-0947-4CC1-9E33-DBBBE26749B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A3-459A-ADAC-D691836D53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FF368AF-A778-4767-9083-EF64EAC121E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D368A04-4EF6-45E4-A6E3-C619AA06910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A3-459A-ADAC-D691836D53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987501-B25F-4380-BFA1-F4DF3D8F3E8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DB105CD-D41C-43FF-AB6C-926A0113C81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A3-459A-ADAC-D691836D53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196472-2C5B-4D9D-BFC3-25F2F3CCE49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5807F03-86A2-4B0D-8899-C9926635001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A3-459A-ADAC-D691836D53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5B97205-F6F4-4E9F-A64A-52032A871CD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2CAB2D2-1288-4275-B502-3FDAFE622F6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A3-459A-ADAC-D691836D53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B5C3099-0C41-46AF-B7C0-93A3476974E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FB37D1E-DECC-4962-A9CA-31A38EE543C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A3-459A-ADAC-D691836D53C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AA7EC03-B8CD-461D-A192-740710C1B0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E23C0AD-ADCB-484C-8904-808901BCFB6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3A3-459A-ADAC-D691836D53C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FC9102F-A68C-41E2-B660-EA368AA41D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56804E-18F9-4F8F-A7F9-2C0D6A2F13D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A3-459A-ADAC-D691836D53C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CF3A257-24C6-43AE-829E-C550957B17B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C26C005-F0D1-46A9-8CE2-4FD4807D45C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3A3-459A-ADAC-D691836D53C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26389F1-44FA-44AC-B4CD-2829C69629B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4266AD9-EA9A-4EA4-9CB7-65F98579A92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3A3-459A-ADAC-D691836D53C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83A45BC-0A0F-42BF-94C0-D475980304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400E9FE-CFF3-422D-A21D-4455D3F370C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3A3-459A-ADAC-D691836D53C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AB291A6-CDAB-4340-9C36-014060735EB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99A1F31-61F5-4475-900E-C6667164E77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3A3-459A-ADAC-D691836D53C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F0FE9FB-F5D6-4A6A-B7A1-63DE4207E1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BF0F2F9-5764-4CA4-AA83-2328372BE4E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3A3-459A-ADAC-D691836D53C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1E23B8E-F544-4E78-80D0-35F68E36982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0A209FA-A804-47F0-B036-4958F27CA8C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3A3-459A-ADAC-D691836D53C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546B158-E4B2-4A71-94FA-EE3E969042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8A44021-BC70-44F0-B396-B622F5F5951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3A3-459A-ADAC-D691836D53C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19DCF1E-33FE-493C-A9E0-F60EDE96C94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0161BA-76F4-48F9-A30B-CE7B739D75F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3A3-459A-ADAC-D691836D53C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2D62189-8880-45CC-9B6A-D62F51B563B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6986FF4-354E-4A9B-8CBC-A6D5BCA3E9E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3A3-459A-ADAC-D691836D53C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556634D-4592-4E39-B20D-30DCD23680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E038200-4100-41FF-94BC-D5DBCA472FB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3A3-459A-ADAC-D691836D53C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2AC2F54-5C29-43EE-853C-2745696781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2C53E8F-91EB-43CE-BADB-5B731346BC6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3A3-459A-ADAC-D691836D53C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9C84D08-E5D4-4D8A-A59F-F037FB99176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398735-A76B-4750-9EBE-2CD3FAE56F8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3A3-459A-ADAC-D691836D53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'Service Max Cap'!$O$2:$O$21</c:f>
              <c:strCache>
                <c:ptCount val="20"/>
                <c:pt idx="0">
                  <c:v>t1.micro_1_vCPUs_0.613_GiB_$0.02</c:v>
                </c:pt>
                <c:pt idx="1">
                  <c:v>a1.4xlarge_16_vCPUs_32_GiB_$0.408</c:v>
                </c:pt>
                <c:pt idx="2">
                  <c:v>c5a.24xlarge_96_vCPUs_192_GiB_$3.696</c:v>
                </c:pt>
                <c:pt idx="3">
                  <c:v>c5.24xlarge_96_vCPUs_192_GiB_$4.08</c:v>
                </c:pt>
                <c:pt idx="4">
                  <c:v>m5a.24xlarge_96_vCPUs_384_GiB_$4.128</c:v>
                </c:pt>
                <c:pt idx="5">
                  <c:v>c5ad.24xlarge_96_vCPUs_192_GiB_$4.128</c:v>
                </c:pt>
                <c:pt idx="6">
                  <c:v>c6g.16xlarge_64_vCPUs_128_GiB_$2.176</c:v>
                </c:pt>
                <c:pt idx="7">
                  <c:v>m5.24xlarge_96_vCPUs_384_GiB_$4.608</c:v>
                </c:pt>
                <c:pt idx="8">
                  <c:v>c4.8xlarge_36_vCPUs_60_GiB_$1.591</c:v>
                </c:pt>
                <c:pt idx="9">
                  <c:v>c6gd.16xlarge_64_vCPUs_128_GiB_$2.4576</c:v>
                </c:pt>
                <c:pt idx="10">
                  <c:v>m6g.16xlarge_64_vCPUs_256_GiB_$2.464</c:v>
                </c:pt>
                <c:pt idx="11">
                  <c:v>m5ad.24xlarge_96_vCPUs_384_GiB_$4.944</c:v>
                </c:pt>
                <c:pt idx="12">
                  <c:v>c3.8xlarge_32_vCPUs_60_GiB_$1.68</c:v>
                </c:pt>
                <c:pt idx="13">
                  <c:v>r5a.24xlarge_96_vCPUs_768_GiB_$5.424</c:v>
                </c:pt>
                <c:pt idx="14">
                  <c:v>m5d.24xlarge_96_vCPUs_384_GiB_$5.424</c:v>
                </c:pt>
                <c:pt idx="15">
                  <c:v>c6gn.16xlarge_64_vCPUs_128_GiB_$2.7648</c:v>
                </c:pt>
                <c:pt idx="16">
                  <c:v>m5n.24xlarge_96_vCPUs_384_GiB_$5.712</c:v>
                </c:pt>
                <c:pt idx="17">
                  <c:v>m6gd.16xlarge_64_vCPUs_256_GiB_$2.8928</c:v>
                </c:pt>
                <c:pt idx="18">
                  <c:v>cc2.8xlarge_32_vCPUs_60.5_GiB_$2</c:v>
                </c:pt>
                <c:pt idx="19">
                  <c:v>r5.24xlarge_96_vCPUs_768_GiB_$6.048</c:v>
                </c:pt>
              </c:strCache>
            </c:strRef>
          </c:cat>
          <c:val>
            <c:numRef>
              <c:f>'Service Max Cap'!$P$2:$P$21</c:f>
              <c:numCache>
                <c:formatCode>_("$"* #,##0_);_("$"* \(#,##0\);_("$"* "-"_);_(@_)</c:formatCode>
                <c:ptCount val="20"/>
                <c:pt idx="0">
                  <c:v>1428.48</c:v>
                </c:pt>
                <c:pt idx="1">
                  <c:v>1821.3119999999999</c:v>
                </c:pt>
                <c:pt idx="2">
                  <c:v>2749.8240000000001</c:v>
                </c:pt>
                <c:pt idx="3">
                  <c:v>3035.52</c:v>
                </c:pt>
                <c:pt idx="4">
                  <c:v>3071.232</c:v>
                </c:pt>
                <c:pt idx="5">
                  <c:v>3071.232</c:v>
                </c:pt>
                <c:pt idx="6">
                  <c:v>3237.8880000000004</c:v>
                </c:pt>
                <c:pt idx="7">
                  <c:v>3428.3519999999994</c:v>
                </c:pt>
                <c:pt idx="8">
                  <c:v>3551.1119999999996</c:v>
                </c:pt>
                <c:pt idx="9">
                  <c:v>3656.9087999999997</c:v>
                </c:pt>
                <c:pt idx="10">
                  <c:v>3666.4319999999998</c:v>
                </c:pt>
                <c:pt idx="11">
                  <c:v>3678.3360000000002</c:v>
                </c:pt>
                <c:pt idx="12">
                  <c:v>3749.76</c:v>
                </c:pt>
                <c:pt idx="13">
                  <c:v>4035.4560000000006</c:v>
                </c:pt>
                <c:pt idx="14">
                  <c:v>4035.4560000000006</c:v>
                </c:pt>
                <c:pt idx="15">
                  <c:v>4114.0223999999998</c:v>
                </c:pt>
                <c:pt idx="16">
                  <c:v>4249.7280000000001</c:v>
                </c:pt>
                <c:pt idx="17">
                  <c:v>4304.4863999999998</c:v>
                </c:pt>
                <c:pt idx="18">
                  <c:v>4464</c:v>
                </c:pt>
                <c:pt idx="19">
                  <c:v>4499.7119999999995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'Service Max Cap'!$Q$2:$Q$21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14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33A3-459A-ADAC-D691836D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29</xdr:col>
      <xdr:colOff>590550</xdr:colOff>
      <xdr:row>21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518908D-D532-4475-BC30-1BA00947C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742949</xdr:colOff>
      <xdr:row>61</xdr:row>
      <xdr:rowOff>0</xdr:rowOff>
    </xdr:from>
    <xdr:to>
      <xdr:col>29</xdr:col>
      <xdr:colOff>590549</xdr:colOff>
      <xdr:row>86</xdr:row>
      <xdr:rowOff>83820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76EB52A-0D47-439C-B7D9-14442510B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29</xdr:col>
      <xdr:colOff>590550</xdr:colOff>
      <xdr:row>46</xdr:row>
      <xdr:rowOff>38100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593A714-4A7F-496E-B03D-FE300D62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21</xdr:col>
      <xdr:colOff>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71114A-EC07-4B90-9537-D6EFABF9F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49</xdr:row>
      <xdr:rowOff>0</xdr:rowOff>
    </xdr:from>
    <xdr:to>
      <xdr:col>27</xdr:col>
      <xdr:colOff>781050</xdr:colOff>
      <xdr:row>92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B052D-56FD-418A-AC4E-694879CD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781050</xdr:colOff>
      <xdr:row>44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23E4CB-2055-4675-BE0A-E35986369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mazon%20EC2%20Instance%20Comparis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g-Soo Kim" refreshedDate="44290.671483101854" createdVersion="6" refreshedVersion="6" minRefreshableVersion="3" recordCount="391" xr:uid="{00000000-000A-0000-FFFF-FFFF0E000000}">
  <cacheSource type="worksheet">
    <worksheetSource ref="B1:BF392" sheet="Amazon EC2 Instance Comparison" r:id="rId2"/>
  </cacheSource>
  <cacheFields count="57">
    <cacheField name="Name" numFmtId="0">
      <sharedItems count="373">
        <s v="M5DN Extra Large"/>
        <s v="M5A Double Extra Large"/>
        <s v="R5B Extra Large"/>
        <s v="R5N 12xlarge"/>
        <s v="R5AD Extra Large"/>
        <s v="R5N Extra Large"/>
        <s v="R5DN Extra Large"/>
        <s v="I2 Extra Large"/>
        <s v="M5N 16xlarge"/>
        <s v="T2 Micro"/>
        <s v="D2 Eight Extra Large"/>
        <s v="INF1 Extra Large"/>
        <s v="R6GD 16xlarge"/>
        <s v="X1E 16xlarge"/>
        <s v="R5N 24xlarge"/>
        <s v="I2 Eight Extra Large"/>
        <s v="R5A Eight Extra Large"/>
        <s v="R6G Medium"/>
        <s v="R6G 12xlarge"/>
        <s v="A1 Metal"/>
        <s v="T4G Micro"/>
        <s v="R5B Large"/>
        <s v="I2 Double Extra Large"/>
        <s v="M5A Extra Large"/>
        <s v="P3 Double Extra Large"/>
        <s v="C6GN Eight Extra Large"/>
        <s v="C6G Double Extra Large"/>
        <s v="T2 Double Extra Large"/>
        <s v="H1 Eight Extra Large"/>
        <s v="R4 High-Memory Eight Extra Large"/>
        <s v="T2 Large"/>
        <s v="X1 Extra High-Memory 16xlarge"/>
        <s v="M5A 16xlarge"/>
        <s v="R5A Large"/>
        <s v="C3 High-CPU Large"/>
        <s v="C6GD Medium"/>
        <s v="INF1 24xlarge"/>
        <s v="R5A 24xlarge"/>
        <s v="G3 16xlarge"/>
        <s v="A1 Double Extra Large"/>
        <s v="C4 High-CPU Extra Large"/>
        <s v="X1E Quadruple Extra Large"/>
        <s v="M5AD Extra Large"/>
        <s v="C6GD Metal"/>
        <s v="M4 General Purpose Large"/>
        <s v="H1 Quadruple Extra Large"/>
        <s v="X1E Extra Large"/>
        <s v="R5N Large"/>
        <s v="R3 High-Memory Large"/>
        <s v="R5N Double Extra Large"/>
        <s v="C4 High-CPU Large"/>
        <s v="M3 General Purpose Double Extra Large"/>
        <s v="M5N 12xlarge"/>
        <s v="M4 General Purpose Deca Extra Large"/>
        <s v="M5AD Large"/>
        <s v="R5DN Eight Extra Large"/>
        <s v="M6G Double Extra Large"/>
        <s v="R5N 16xlarge"/>
        <s v="X1 Extra High-Memory 32xlarge"/>
        <s v="C6GN 12xlarge"/>
        <s v="R5N Eight Extra Large"/>
        <s v="G4AD Eight Extra Large"/>
        <s v="M5DN Large"/>
        <s v="P3 16xlarge"/>
        <s v="R6GD 12xlarge"/>
        <s v="R6G Double Extra Large"/>
        <s v="M3 General Purpose Large"/>
        <s v="R5B 24xlarge"/>
        <s v="M5N Double Extra Large"/>
        <s v="M5DN 12xlarge"/>
        <s v="C6GD Double Extra Large"/>
        <s v="R5DN 16xlarge"/>
        <s v="R4 High-Memory Large"/>
        <s v="R3 High-Memory Extra Large"/>
        <s v="X1E 32xlarge"/>
        <s v="M5A Quadruple Extra Large"/>
        <s v="R5AD Double Extra Large"/>
        <s v="C5A Double Extra Large"/>
        <s v="T2 Extra Large"/>
        <s v="General Purpose GPU 16xlarge"/>
        <s v="M5DN 16xlarge"/>
        <s v="C3 High-CPU Eight Extra Large"/>
        <s v="M3 General Purpose Medium"/>
        <s v="X1E Double Extra Large"/>
        <s v="M5DN 24xlarge"/>
        <s v="M5A Eight Extra Large"/>
        <s v="M5AD Double Extra Large"/>
        <s v="R5A Double Extra Large"/>
        <s v="M5A 12xlarge"/>
        <s v="T2 Small"/>
        <s v="C6GN Extra Large"/>
        <s v="D2 Extra Large"/>
        <s v="M6G Medium"/>
        <s v="M1 General Purpose Extra Large"/>
        <s v="R5B 12xlarge"/>
        <s v="M5N Extra Large"/>
        <s v="M6G 16xlarge"/>
        <s v="M3 General Purpose Extra Large"/>
        <s v="M1 General Purpose Medium"/>
        <s v="T3A Medium"/>
        <s v="R4 High-Memory 16xlarge"/>
        <s v="I3 High I/O Extra Large"/>
        <s v="C3 High-CPU Extra Large"/>
        <s v="R5B 16xlarge"/>
        <s v="C3 High-CPU Double Extra Large"/>
        <s v="R3 High-Memory Double Extra Large"/>
        <s v="R4 High-Memory Double Extra Large"/>
        <s v="M6GD 12xlarge"/>
        <s v="R6G Eight Extra Large"/>
        <s v="General Purpose GPU Eight Extra Large"/>
        <s v="C4 High-CPU Eight Extra Large"/>
        <s v="C5A Eight Extra Large"/>
        <s v="D2 Double Extra Large"/>
        <s v="R6G Metal"/>
        <s v="D2 Quadruple Extra Large"/>
        <s v="M5AD Quadruple Extra Large"/>
        <s v="C6G Quadruple Extra Large"/>
        <s v="M5DN Quadruple Extra Large"/>
        <s v="INF1 6xlarge"/>
        <s v="R6GD Double Extra Large"/>
        <s v="C5A Extra Large"/>
        <s v="M5N 24xlarge"/>
        <s v="M4 General Purpose Extra Large"/>
        <s v="R5A Quadruple Extra Large"/>
        <s v="R5B Metal"/>
        <s v="M4 General Purpose 16xlarge"/>
        <s v="M4 General Purpose Quadruple Extra Large"/>
        <s v="R4 High-Memory Extra Large"/>
        <s v="M1 General Purpose Small"/>
        <s v="C5AD Eight Extra Large"/>
        <s v="A1 Extra Large"/>
        <s v="R5B Eight Extra Large"/>
        <s v="R6GD Eight Extra Large"/>
        <s v="C6G 16xlarge"/>
        <s v="R6G 16xlarge"/>
        <s v="M5DN Metal"/>
        <s v="R5A 16xlarge"/>
        <s v="M6GD Large"/>
        <s v="T4G Large"/>
        <s v="M5N Large"/>
        <s v="M5DN Eight Extra Large"/>
        <s v="General Purpose GPU Extra Large"/>
        <s v="C6GD 16xlarge"/>
        <s v="C3 High-CPU Quadruple Extra Large"/>
        <s v="R4 High-Memory Quadruple Extra Large"/>
        <s v="R5A Extra Large"/>
        <s v="M5N Quadruple Extra Large"/>
        <s v="H1 Double Extra Large"/>
        <s v="M5AD 24xlarge"/>
        <s v="C6G Extra Large"/>
        <s v="M6G Metal"/>
        <s v="F1 Quadruple Extra Large"/>
        <s v="C5A 24xlarge"/>
        <s v="C5A Quadruple Extra Large"/>
        <s v="R5A 12xlarge"/>
        <s v="U-12TB1 Metal"/>
        <s v="R5AD 24xlarge"/>
        <s v="C5AD Quadruple Extra Large"/>
        <s v="R6GD Extra Large"/>
        <s v="G2 Double Extra Large"/>
        <s v="C4 High-CPU Double Extra Large"/>
        <s v="X1E Eight Extra Large"/>
        <s v="R5DN Large"/>
        <s v="M6GD 16xlarge"/>
        <s v="G4AD 16xlarge"/>
        <s v="R5DN 12xlarge"/>
        <s v="R5N Quadruple Extra Large"/>
        <s v="H1 16xlarge"/>
        <s v="R5DN Quadruple Extra Large"/>
        <s v="C5AD 24xlarge"/>
        <s v="G4AD Quadruple Extra Large"/>
        <s v="R6GD Quadruple Extra Large"/>
        <s v="G3 Eight Extra Large"/>
        <s v="M6GD Medium"/>
        <s v="M6GD Quadruple Extra Large"/>
        <s v="C6GD Large"/>
        <s v="C5A 16xlarge"/>
        <s v="I3 High I/O Metal"/>
        <s v="T4G Small"/>
        <s v="M4 General Purpose Double Extra Large"/>
        <s v="R5B Quadruple Extra Large"/>
        <s v="R5AD Large"/>
        <s v="R5AD Eight Extra Large"/>
        <s v="C6G Metal"/>
        <s v="R5B Double Extra Large"/>
        <s v="M5AD Eight Extra Large"/>
        <s v="I3 High I/O Large"/>
        <s v="M6G Quadruple Extra Large"/>
        <s v="M6GD Extra Large"/>
        <s v="I3 High I/O 16xlarge"/>
        <s v="C5A 12xlarge"/>
        <s v="M5AD 12xlarge"/>
        <s v="R5AD 16xlarge"/>
        <s v="C5AD Large"/>
        <s v="I2 Quadruple Extra Large"/>
        <s v="M5AD 16xlarge"/>
        <s v="M5DN Double Extra Large"/>
        <s v="I3 High I/O Double Extra Large"/>
        <s v="C6GN Double Extra Large"/>
        <s v="C5A Large"/>
        <s v="G3 Quadruple Extra Large"/>
        <s v="R5DN 24xlarge"/>
        <s v="R5DN Double Extra Large"/>
        <s v="G2 Eight Extra Large"/>
        <s v="I3 High I/O Quadruple Extra Large"/>
        <s v="T3A Small"/>
        <s v="R3 High-Memory Quadruple Extra Large"/>
        <s v="M1 General Purpose Large"/>
        <s v="C5AD Extra Large"/>
        <s v="M2 High Memory Quadruple Extra Large"/>
        <s v="INF1 Double Extra Large"/>
        <s v="R3 High-Memory Eight Extra Large"/>
        <s v="P3 Eight Extra Large"/>
        <s v="M6GD Metal"/>
        <s v="C5AD Double Extra Large"/>
        <s v="M2 High Memory Extra Large"/>
        <s v="C1 High-CPU Medium"/>
        <s v="R6GD Metal"/>
        <s v="M6G Eight Extra Large"/>
        <s v="Cluster Compute Eight Extra Large"/>
        <s v="C5AD 16xlarge"/>
        <s v="T3A Double Extra Large"/>
        <s v="C1 High-CPU Extra Large"/>
        <s v="C5AD 12xlarge"/>
        <s v="C6G Medium"/>
        <s v="M2 High Memory Double Extra Large"/>
        <s v="R5AD Quadruple Extra Large"/>
        <s v="C6GD Eight Extra Large"/>
        <s v="T3A Nano"/>
        <s v="M5N Metal"/>
        <s v="C6GD 12xlarge"/>
        <s v="R5AD 12xlarge"/>
        <s v="C6GD Quadruple Extra Large"/>
        <s v="M5A Large"/>
        <s v="I3 High I/O Eight Extra Large"/>
        <s v="High Memory Cluster Eight Extra Large"/>
        <s v="C6G 12xlarge"/>
        <s v="M5N Eight Extra Large"/>
        <s v="M6GD Eight Extra Large"/>
        <s v="M5A 24xlarge"/>
        <s v="R6G Quadruple Extra Large"/>
        <s v="C6GN 16xlarge"/>
        <s v="C6GN Medium"/>
        <s v="C4 High-CPU Quadruple Extra Large"/>
        <s v="U-6TB1 Metal"/>
        <s v="M6GD Double Extra Large"/>
        <s v="F1 16xlarge"/>
        <s v="C6GN Large"/>
        <s v="T3A Micro"/>
        <s v="U-9TB1 Metal"/>
        <s v="C6G Eight Extra Large"/>
        <s v="G3S Extra Large"/>
        <s v="C6GN Metal"/>
        <s v="R6G Large"/>
        <s v="A1 Quadruple Extra Large"/>
        <s v="F1 Double Extra Large"/>
        <s v="A1 Medium"/>
        <s v="T2 Medium"/>
        <s v="T4G Double Extra Large"/>
        <s v="A1 Large"/>
        <s v="R6G Extra Large"/>
        <s v="High Storage Eight Extra Large"/>
        <s v="U-18TB1 Metal"/>
        <s v="T3A Extra Large"/>
        <s v="C6G Large"/>
        <s v="T1 Micro"/>
        <s v="R6GD Large"/>
        <s v="M6G Extra Large"/>
        <s v="M6G 12xlarge"/>
        <s v="R5DN Metal"/>
        <s v="T4G Extra Large"/>
        <s v="M6G Large"/>
        <s v="R5N Metal"/>
        <s v="T4G Medium"/>
        <s v="C6GD Extra Large"/>
        <s v="T4G Nano"/>
        <s v="C6GN Quadruple Extra Large"/>
        <s v="R6GD Medium"/>
        <s v="U-24TB1 Metal"/>
        <s v="T2 Nano"/>
        <s v="T3A Large"/>
        <s v="MAC1 Metal"/>
        <s v="C5 High-CPU Extra Large"/>
        <s v="C5 High-CPU Metal"/>
        <s v="D3EN Eight Extra Large"/>
        <s v="C5 High-CPU 9xlarge"/>
        <s v="M5 General Purpose 24xlarge"/>
        <s v="I3EN 12xlarge"/>
        <s v="I3EN Metal"/>
        <s v="M5ZN 3xlarge"/>
        <s v="M5 General Purpose 12xlarge"/>
        <s v="C5 High-CPU Large"/>
        <s v="C5N Large"/>
        <s v="C5 High-CPU 24xlarge"/>
        <s v="I3EN 3xlarge"/>
        <s v="Z1D 3xlarge"/>
        <s v="M5 General Purpose Double Extra Large"/>
        <s v="C5 High-CPU 18xlarge"/>
        <s v="M5ZN Metal"/>
        <s v="I3EN Double Extra Large"/>
        <s v="R5D 24xlarge"/>
        <s v="I3EN 6xlarge"/>
        <s v="R5 Metal"/>
        <s v="I3EN 24xlarge"/>
        <s v="C5N 18xlarge"/>
        <s v="T3 Medium"/>
        <s v="G4DN Eight Extra Large"/>
        <s v="M5 General Purpose Large"/>
        <s v="C5 High-CPU Quadruple Extra Large"/>
        <s v="R5D Extra Large"/>
        <s v="R5 Double Extra Large"/>
        <s v="R5D Metal"/>
        <s v="C5N Double Extra Large"/>
        <s v="D3EN Extra Large"/>
        <s v="M5 General Purpose Extra Large"/>
        <s v="M5 General Purpose Metal"/>
        <s v="R5 24xlarge"/>
        <s v="C5N Extra Large"/>
        <s v="P3DN 24xlarge"/>
        <s v="M5ZN 6xlarge"/>
        <s v="D3EN 6xlarge"/>
        <s v="M5 General Purpose 16xlarge"/>
        <s v="C5 High-CPU Double Extra Large"/>
        <s v="G4DN 16xlarge"/>
        <s v="Z1D Double Extra Large"/>
        <s v="R5 Eight Extra Large"/>
        <s v="D3 Eight Extra Large"/>
        <s v="C5N 9xlarge"/>
        <s v="G4DN Metal"/>
        <s v="D3EN 12xlarge"/>
        <s v="D3 Quadruple Extra Large"/>
        <s v="D3 Double Extra Large"/>
        <s v="M5ZN 12xlarge"/>
        <s v="M5 General Purpose Quadruple Extra Large"/>
        <s v="R5 16xlarge"/>
        <s v="T3 Extra Large"/>
        <s v="Z1D 12xlarge"/>
        <s v="R5 12xlarge"/>
        <s v="Z1D 6xlarge"/>
        <s v="R5D Quadruple Extra Large"/>
        <s v="M5ZN Double Extra Large"/>
        <s v="D3EN Quadruple Extra Large"/>
        <s v="I3EN Extra Large"/>
        <s v="M5ZN Large"/>
        <s v="Z1D Extra Large"/>
        <s v="C5 High-CPU 12xlarge"/>
        <s v="R5D Eight Extra Large"/>
        <s v="T3 Double Extra Large"/>
        <s v="D3EN Double Extra Large"/>
        <s v="M5 General Purpose Eight Extra Large"/>
        <s v="M5ZN Extra Large"/>
        <s v="Z1D Metal"/>
        <s v="G4DN 12xlarge"/>
        <s v="R5 Quadruple Extra Large"/>
        <s v="R5D Double Extra Large"/>
        <s v="R5 Large"/>
        <s v="Z1D Large"/>
        <s v="I3EN Large"/>
        <s v="C5N Metal"/>
        <s v="R5 Extra Large"/>
        <s v="G4DN Extra Large"/>
        <s v="R5D Large"/>
        <s v="R5D 12xlarge"/>
        <s v="G4DN Quadruple Extra Large"/>
        <s v="C5N Quadruple Extra Large"/>
        <s v="R5D 16xlarge"/>
        <s v="T3 Nano"/>
        <s v="D3 Extra Large"/>
        <s v="G4DN Double Extra Large"/>
        <s v="T3 Micro"/>
        <s v="T3 Small"/>
        <s v="T3 Large"/>
        <s v="P4D 24xlarge"/>
      </sharedItems>
    </cacheField>
    <cacheField name="API Name" numFmtId="0">
      <sharedItems count="391">
        <s v="m5dn.xlarge"/>
        <s v="m5a.2xlarge"/>
        <s v="r5b.xlarge"/>
        <s v="r5n.12xlarge"/>
        <s v="r5ad.xlarge"/>
        <s v="r5n.xlarge"/>
        <s v="r5dn.xlarge"/>
        <s v="i2.xlarge"/>
        <s v="m5n.16xlarge"/>
        <s v="t2.micro"/>
        <s v="d2.8xlarge"/>
        <s v="inf1.xlarge"/>
        <s v="r6gd.16xlarge"/>
        <s v="x1e.16xlarge"/>
        <s v="r5n.24xlarge"/>
        <s v="i2.8xlarge"/>
        <s v="r5a.8xlarge"/>
        <s v="r6g.medium"/>
        <s v="r6g.12xlarge"/>
        <s v="a1.metal"/>
        <s v="t4g.micro"/>
        <s v="r5b.large"/>
        <s v="i2.2xlarge"/>
        <s v="m5a.xlarge"/>
        <s v="p3.2xlarge"/>
        <s v="c6gn.8xlarge"/>
        <s v="c6g.2xlarge"/>
        <s v="t2.2xlarge"/>
        <s v="h1.8xlarge"/>
        <s v="r4.8xlarge"/>
        <s v="t2.large"/>
        <s v="x1.16xlarge"/>
        <s v="m5a.16xlarge"/>
        <s v="r5a.large"/>
        <s v="c3.large"/>
        <s v="c6gd.medium"/>
        <s v="inf1.24xlarge"/>
        <s v="r5a.24xlarge"/>
        <s v="g3.16xlarge"/>
        <s v="a1.2xlarge"/>
        <s v="c4.xlarge"/>
        <s v="x1e.4xlarge"/>
        <s v="m5ad.xlarge"/>
        <s v="c6gd.metal"/>
        <s v="m4.large"/>
        <s v="h1.4xlarge"/>
        <s v="x1e.xlarge"/>
        <s v="r5n.large"/>
        <s v="r3.large"/>
        <s v="r5n.2xlarge"/>
        <s v="c4.large"/>
        <s v="m3.2xlarge"/>
        <s v="m5n.12xlarge"/>
        <s v="m4.10xlarge"/>
        <s v="m5ad.large"/>
        <s v="r5dn.8xlarge"/>
        <s v="m6g.2xlarge"/>
        <s v="r5n.16xlarge"/>
        <s v="x1.32xlarge"/>
        <s v="c6gn.12xlarge"/>
        <s v="r5n.8xlarge"/>
        <s v="g4ad.8xlarge"/>
        <s v="m5dn.large"/>
        <s v="p3.16xlarge"/>
        <s v="r6gd.12xlarge"/>
        <s v="r6g.2xlarge"/>
        <s v="m3.large"/>
        <s v="r5b.24xlarge"/>
        <s v="m5n.2xlarge"/>
        <s v="m5dn.12xlarge"/>
        <s v="c6gd.2xlarge"/>
        <s v="r5dn.16xlarge"/>
        <s v="r4.large"/>
        <s v="r3.xlarge"/>
        <s v="x1e.32xlarge"/>
        <s v="m5a.4xlarge"/>
        <s v="r5ad.2xlarge"/>
        <s v="c5a.2xlarge"/>
        <s v="t2.xlarge"/>
        <s v="p2.16xlarge"/>
        <s v="m5dn.16xlarge"/>
        <s v="c3.8xlarge"/>
        <s v="m3.medium"/>
        <s v="x1e.2xlarge"/>
        <s v="m5dn.24xlarge"/>
        <s v="m5a.8xlarge"/>
        <s v="m5ad.2xlarge"/>
        <s v="r5a.2xlarge"/>
        <s v="m5a.12xlarge"/>
        <s v="t2.small"/>
        <s v="c6gn.xlarge"/>
        <s v="d2.xlarge"/>
        <s v="m6g.medium"/>
        <s v="m1.xlarge"/>
        <s v="r5b.12xlarge"/>
        <s v="m5n.xlarge"/>
        <s v="m6g.16xlarge"/>
        <s v="m3.xlarge"/>
        <s v="m1.medium"/>
        <s v="t3a.medium"/>
        <s v="r4.16xlarge"/>
        <s v="i3.xlarge"/>
        <s v="c3.xlarge"/>
        <s v="r5b.16xlarge"/>
        <s v="c3.2xlarge"/>
        <s v="r3.2xlarge"/>
        <s v="r4.2xlarge"/>
        <s v="m6gd.12xlarge"/>
        <s v="r6g.8xlarge"/>
        <s v="p2.8xlarge"/>
        <s v="c4.8xlarge"/>
        <s v="c5a.8xlarge"/>
        <s v="d2.2xlarge"/>
        <s v="r6g.metal"/>
        <s v="d2.4xlarge"/>
        <s v="m5ad.4xlarge"/>
        <s v="c6g.4xlarge"/>
        <s v="m5dn.4xlarge"/>
        <s v="inf1.6xlarge"/>
        <s v="r6gd.2xlarge"/>
        <s v="c5a.xlarge"/>
        <s v="m5n.24xlarge"/>
        <s v="m4.xlarge"/>
        <s v="r5a.4xlarge"/>
        <s v="r5b.metal"/>
        <s v="m4.16xlarge"/>
        <s v="m4.4xlarge"/>
        <s v="r4.xlarge"/>
        <s v="m1.small"/>
        <s v="c5ad.8xlarge"/>
        <s v="a1.xlarge"/>
        <s v="r5b.8xlarge"/>
        <s v="r6gd.8xlarge"/>
        <s v="c6g.16xlarge"/>
        <s v="r6g.16xlarge"/>
        <s v="m5dn.metal"/>
        <s v="r5a.16xlarge"/>
        <s v="m6gd.large"/>
        <s v="t4g.large"/>
        <s v="m5n.large"/>
        <s v="m5dn.8xlarge"/>
        <s v="p2.xlarge"/>
        <s v="c6gd.16xlarge"/>
        <s v="c3.4xlarge"/>
        <s v="r4.4xlarge"/>
        <s v="r5a.xlarge"/>
        <s v="m5n.4xlarge"/>
        <s v="h1.2xlarge"/>
        <s v="m5ad.24xlarge"/>
        <s v="c6g.xlarge"/>
        <s v="m6g.metal"/>
        <s v="f1.4xlarge"/>
        <s v="c5a.24xlarge"/>
        <s v="c5a.4xlarge"/>
        <s v="r5a.12xlarge"/>
        <s v="u-12tb1.metal"/>
        <s v="r5ad.24xlarge"/>
        <s v="c5ad.4xlarge"/>
        <s v="r6gd.xlarge"/>
        <s v="g2.2xlarge"/>
        <s v="c4.2xlarge"/>
        <s v="x1e.8xlarge"/>
        <s v="r5dn.large"/>
        <s v="m6gd.16xlarge"/>
        <s v="g4ad.16xlarge"/>
        <s v="r5dn.12xlarge"/>
        <s v="r5n.4xlarge"/>
        <s v="h1.16xlarge"/>
        <s v="r5dn.4xlarge"/>
        <s v="c5ad.24xlarge"/>
        <s v="g4ad.4xlarge"/>
        <s v="r6gd.4xlarge"/>
        <s v="g3.8xlarge"/>
        <s v="m6gd.medium"/>
        <s v="m6gd.4xlarge"/>
        <s v="c6gd.large"/>
        <s v="c5a.16xlarge"/>
        <s v="i3.metal"/>
        <s v="t4g.small"/>
        <s v="m4.2xlarge"/>
        <s v="r5b.4xlarge"/>
        <s v="r5ad.large"/>
        <s v="r5ad.8xlarge"/>
        <s v="c6g.metal"/>
        <s v="r5b.2xlarge"/>
        <s v="m5ad.8xlarge"/>
        <s v="i3.large"/>
        <s v="m6g.4xlarge"/>
        <s v="m6gd.xlarge"/>
        <s v="i3.16xlarge"/>
        <s v="c5a.12xlarge"/>
        <s v="m5ad.12xlarge"/>
        <s v="r5ad.16xlarge"/>
        <s v="c5ad.large"/>
        <s v="i2.4xlarge"/>
        <s v="m5ad.16xlarge"/>
        <s v="m5dn.2xlarge"/>
        <s v="i3.2xlarge"/>
        <s v="c6gn.2xlarge"/>
        <s v="c5a.large"/>
        <s v="g3.4xlarge"/>
        <s v="r5dn.24xlarge"/>
        <s v="r5dn.2xlarge"/>
        <s v="g2.8xlarge"/>
        <s v="i3.4xlarge"/>
        <s v="t3a.small"/>
        <s v="r3.4xlarge"/>
        <s v="m1.large"/>
        <s v="c5ad.xlarge"/>
        <s v="m2.4xlarge"/>
        <s v="inf1.2xlarge"/>
        <s v="r3.8xlarge"/>
        <s v="p3.8xlarge"/>
        <s v="m6gd.metal"/>
        <s v="c5ad.2xlarge"/>
        <s v="m2.xlarge"/>
        <s v="c1.medium"/>
        <s v="r6gd.metal"/>
        <s v="m6g.8xlarge"/>
        <s v="cc2.8xlarge"/>
        <s v="c5ad.16xlarge"/>
        <s v="t3a.2xlarge"/>
        <s v="c1.xlarge"/>
        <s v="c5ad.12xlarge"/>
        <s v="c6g.medium"/>
        <s v="m2.2xlarge"/>
        <s v="r5ad.4xlarge"/>
        <s v="c6gd.8xlarge"/>
        <s v="t3a.nano"/>
        <s v="m5n.metal"/>
        <s v="c6gd.12xlarge"/>
        <s v="r5ad.12xlarge"/>
        <s v="c6gd.4xlarge"/>
        <s v="m5a.large"/>
        <s v="i3.8xlarge"/>
        <s v="cr1.8xlarge"/>
        <s v="c6g.12xlarge"/>
        <s v="m5n.8xlarge"/>
        <s v="m6gd.8xlarge"/>
        <s v="m5a.24xlarge"/>
        <s v="r6g.4xlarge"/>
        <s v="c6gn.16xlarge"/>
        <s v="c6gn.medium"/>
        <s v="c4.4xlarge"/>
        <s v="u-6tb1.metal"/>
        <s v="m6gd.2xlarge"/>
        <s v="f1.16xlarge"/>
        <s v="c6gn.large"/>
        <s v="t3a.micro"/>
        <s v="u-9tb1.metal"/>
        <s v="c6g.8xlarge"/>
        <s v="g3s.xlarge"/>
        <s v="c6gn.metal"/>
        <s v="r6g.large"/>
        <s v="a1.4xlarge"/>
        <s v="f1.2xlarge"/>
        <s v="a1.medium"/>
        <s v="t2.medium"/>
        <s v="t4g.2xlarge"/>
        <s v="a1.large"/>
        <s v="r6g.xlarge"/>
        <s v="hs1.8xlarge"/>
        <s v="u-18tb1.metal"/>
        <s v="t3a.xlarge"/>
        <s v="c6g.large"/>
        <s v="t1.micro"/>
        <s v="r6gd.large"/>
        <s v="m6g.xlarge"/>
        <s v="m6g.12xlarge"/>
        <s v="r5dn.metal"/>
        <s v="t4g.xlarge"/>
        <s v="m6g.large"/>
        <s v="r5n.metal"/>
        <s v="t4g.medium"/>
        <s v="c6gd.xlarge"/>
        <s v="t4g.nano"/>
        <s v="c6gn.4xlarge"/>
        <s v="r6gd.medium"/>
        <s v="u-24tb1.metal"/>
        <s v="t2.nano"/>
        <s v="t3a.large"/>
        <s v="mac1.metal"/>
        <s v="c5d.xlarge"/>
        <s v="c5.metal"/>
        <s v="d3en.8xlarge"/>
        <s v="c5.9xlarge"/>
        <s v="m5.24xlarge"/>
        <s v="i3en.12xlarge"/>
        <s v="i3en.metal"/>
        <s v="m5zn.3xlarge"/>
        <s v="m5d.12xlarge"/>
        <s v="c5.large"/>
        <s v="c5n.large"/>
        <s v="c5.24xlarge"/>
        <s v="i3en.3xlarge"/>
        <s v="z1d.3xlarge"/>
        <s v="m5.2xlarge"/>
        <s v="c5.18xlarge"/>
        <s v="m5zn.metal"/>
        <s v="i3en.2xlarge"/>
        <s v="r5d.24xlarge"/>
        <s v="i3en.6xlarge"/>
        <s v="c5d.18xlarge"/>
        <s v="r5.metal"/>
        <s v="i3en.24xlarge"/>
        <s v="c5n.18xlarge"/>
        <s v="t3.medium"/>
        <s v="g4dn.8xlarge"/>
        <s v="m5.large"/>
        <s v="c5.4xlarge"/>
        <s v="m5d.24xlarge"/>
        <s v="r5d.xlarge"/>
        <s v="m5d.large"/>
        <s v="r5.2xlarge"/>
        <s v="m5d.2xlarge"/>
        <s v="c5d.large"/>
        <s v="c5d.24xlarge"/>
        <s v="r5d.metal"/>
        <s v="c5n.2xlarge"/>
        <s v="d3en.xlarge"/>
        <s v="m5d.xlarge"/>
        <s v="m5.metal"/>
        <s v="m5.12xlarge"/>
        <s v="c5d.4xlarge"/>
        <s v="r5.24xlarge"/>
        <s v="c5n.xlarge"/>
        <s v="p3dn.24xlarge"/>
        <s v="m5zn.6xlarge"/>
        <s v="d3en.6xlarge"/>
        <s v="c5d.metal"/>
        <s v="m5d.16xlarge"/>
        <s v="c5.2xlarge"/>
        <s v="g4dn.16xlarge"/>
        <s v="c5d.2xlarge"/>
        <s v="z1d.2xlarge"/>
        <s v="r5.8xlarge"/>
        <s v="d3.8xlarge"/>
        <s v="m5.xlarge"/>
        <s v="c5n.9xlarge"/>
        <s v="c5.xlarge"/>
        <s v="g4dn.metal"/>
        <s v="d3en.12xlarge"/>
        <s v="d3.4xlarge"/>
        <s v="d3.2xlarge"/>
        <s v="m5zn.12xlarge"/>
        <s v="m5d.4xlarge"/>
        <s v="r5.16xlarge"/>
        <s v="t3.xlarge"/>
        <s v="z1d.12xlarge"/>
        <s v="r5.12xlarge"/>
        <s v="z1d.6xlarge"/>
        <s v="r5d.4xlarge"/>
        <s v="m5zn.2xlarge"/>
        <s v="d3en.4xlarge"/>
        <s v="i3en.xlarge"/>
        <s v="m5zn.large"/>
        <s v="m5d.metal"/>
        <s v="m5.4xlarge"/>
        <s v="z1d.xlarge"/>
        <s v="c5d.12xlarge"/>
        <s v="r5d.8xlarge"/>
        <s v="t3.2xlarge"/>
        <s v="d3en.2xlarge"/>
        <s v="m5d.8xlarge"/>
        <s v="m5zn.xlarge"/>
        <s v="m5.16xlarge"/>
        <s v="z1d.metal"/>
        <s v="g4dn.12xlarge"/>
        <s v="r5.4xlarge"/>
        <s v="r5d.2xlarge"/>
        <s v="r5.large"/>
        <s v="z1d.large"/>
        <s v="i3en.large"/>
        <s v="c5n.metal"/>
        <s v="c5d.9xlarge"/>
        <s v="r5.xlarge"/>
        <s v="g4dn.xlarge"/>
        <s v="r5d.large"/>
        <s v="r5d.12xlarge"/>
        <s v="g4dn.4xlarge"/>
        <s v="c5.12xlarge"/>
        <s v="c5n.4xlarge"/>
        <s v="r5d.16xlarge"/>
        <s v="m5.8xlarge"/>
        <s v="t3.nano"/>
        <s v="d3.xlarge"/>
        <s v="g4dn.2xlarge"/>
        <s v="t3.micro"/>
        <s v="t3.small"/>
        <s v="t3.large"/>
        <s v="p4d.24xlarge"/>
      </sharedItems>
    </cacheField>
    <cacheField name="Memory" numFmtId="0">
      <sharedItems count="52">
        <s v="16.0 GiB"/>
        <s v="32.0 GiB"/>
        <s v="384.0 GiB"/>
        <s v="30.5 GiB"/>
        <s v="256.0 GiB"/>
        <s v="1.0 GiB"/>
        <s v="244.0 GiB"/>
        <s v="8.0 GiB"/>
        <s v="512.0 GiB"/>
        <s v="1952.0 GiB"/>
        <s v="768.0 GiB"/>
        <s v="61.0 GiB"/>
        <s v="64.0 GiB"/>
        <s v="128.0 GiB"/>
        <s v="976.0 GiB"/>
        <s v="3.75 GiB"/>
        <s v="2.0 GiB"/>
        <s v="192.0 GiB"/>
        <s v="488.0 GiB"/>
        <s v="7.5 GiB"/>
        <s v="122.0 GiB"/>
        <s v="15.25 GiB"/>
        <s v="30.0 GiB"/>
        <s v="160.0 GiB"/>
        <s v="96.0 GiB"/>
        <s v="3904.0 GiB"/>
        <s v="732.0 GiB"/>
        <s v="60.0 GiB"/>
        <s v="4.0 GiB"/>
        <s v="15.0 GiB"/>
        <s v="48.0 GiB"/>
        <s v="1.7 GiB"/>
        <s v="12288.0 GiB"/>
        <s v="68.4 GiB"/>
        <s v="17.1 GiB"/>
        <s v="60.5 GiB"/>
        <s v="7.0 GiB"/>
        <s v="34.2 GiB"/>
        <s v="0.5 GiB"/>
        <s v="6144.0 GiB"/>
        <s v="9216.0 GiB"/>
        <s v="117.0 GiB"/>
        <s v="18432.0 GiB"/>
        <s v="0.613 GiB"/>
        <s v="24576.0 GiB"/>
        <s v="72.0 GiB"/>
        <s v="5.25 GiB"/>
        <s v="144.0 GiB"/>
        <s v="21.0 GiB"/>
        <s v="10.5 GiB"/>
        <s v="42.0 GiB"/>
        <s v="1152.0 GiB"/>
      </sharedItems>
    </cacheField>
    <cacheField name="Compute Units (ECU)" numFmtId="0">
      <sharedItems/>
    </cacheField>
    <cacheField name="vCPUs" numFmtId="0">
      <sharedItems count="27">
        <s v="4 vCPUs"/>
        <s v="8 vCPUs"/>
        <s v="48 vCPUs"/>
        <s v="64 vCPUs"/>
        <s v="1 vCPUs for a 2h 24m burst"/>
        <s v="36 vCPUs"/>
        <s v="96 vCPUs"/>
        <s v="32 vCPUs"/>
        <s v="1 vCPUs"/>
        <s v="16 vCPUs"/>
        <s v="2 vCPUs for a 2h 24m burst"/>
        <s v="2 vCPUs"/>
        <s v="8 vCPUs for a 4h 4.8m burst"/>
        <s v="2 vCPUs for a 7h 12m burst"/>
        <s v="40 vCPUs"/>
        <s v="128 vCPUs"/>
        <s v="4 vCPUs for a 5h 24m burst"/>
        <s v="1 vCPUs for a 4h 48m burst"/>
        <s v="2 vCPUs for a 4h 48m burst"/>
        <s v="24 vCPUs"/>
        <s v="448 vCPUs"/>
        <s v="8 vCPUs for a 9h 36m burst"/>
        <s v="2 vCPUs for a 1h 12m burst"/>
        <s v="4 vCPUs for a 9h 36m burst"/>
        <s v="1 vCPUs for a 1h 12m burst"/>
        <s v="12 vCPUs"/>
        <s v="72 vCPUs"/>
      </sharedItems>
    </cacheField>
    <cacheField name="GPUs" numFmtId="0">
      <sharedItems containsSemiMixedTypes="0" containsString="0" containsNumber="1" containsInteger="1" minValue="0" maxValue="16" count="6">
        <n v="0"/>
        <n v="1"/>
        <n v="4"/>
        <n v="2"/>
        <n v="8"/>
        <n v="16"/>
      </sharedItems>
    </cacheField>
    <cacheField name="GPU model" numFmtId="0">
      <sharedItems/>
    </cacheField>
    <cacheField name="GPU memory" numFmtId="0">
      <sharedItems/>
    </cacheField>
    <cacheField name="CUDA Compute Capability" numFmtId="0">
      <sharedItems containsSemiMixedTypes="0" containsString="0" containsNumber="1" minValue="0" maxValue="7.5"/>
    </cacheField>
    <cacheField name="FPGAs" numFmtId="0">
      <sharedItems containsSemiMixedTypes="0" containsString="0" containsNumber="1" containsInteger="1" minValue="0" maxValue="8"/>
    </cacheField>
    <cacheField name="ECU per vCPU" numFmtId="0">
      <sharedItems/>
    </cacheField>
    <cacheField name="Physical Processor" numFmtId="0">
      <sharedItems/>
    </cacheField>
    <cacheField name="Clock Speed(GHz)" numFmtId="0">
      <sharedItems/>
    </cacheField>
    <cacheField name="Intel AVX" numFmtId="0">
      <sharedItems/>
    </cacheField>
    <cacheField name="Intel AVX2" numFmtId="0">
      <sharedItems/>
    </cacheField>
    <cacheField name="Intel AVX-512" numFmtId="0">
      <sharedItems/>
    </cacheField>
    <cacheField name="Intel Turbo" numFmtId="0">
      <sharedItems/>
    </cacheField>
    <cacheField name="Instance Storage" numFmtId="0">
      <sharedItems/>
    </cacheField>
    <cacheField name="Instance Storage: already warmed-up" numFmtId="0">
      <sharedItems/>
    </cacheField>
    <cacheField name="Instance Storage: SSD TRIM Support" numFmtId="0">
      <sharedItems/>
    </cacheField>
    <cacheField name="Arch" numFmtId="0">
      <sharedItems/>
    </cacheField>
    <cacheField name="Network Performance" numFmtId="0">
      <sharedItems/>
    </cacheField>
    <cacheField name="EBS Optimized: Max Bandwidth" numFmtId="0">
      <sharedItems/>
    </cacheField>
    <cacheField name="EBS Optimized: Max Throughput (128K)" numFmtId="0">
      <sharedItems/>
    </cacheField>
    <cacheField name="EBS Optimized: Max IOPS (16K)" numFmtId="0">
      <sharedItems/>
    </cacheField>
    <cacheField name="EBS Exposed as NVMe" numFmtId="0">
      <sharedItems/>
    </cacheField>
    <cacheField name="Max IPs" numFmtId="0">
      <sharedItems containsMixedTypes="1" containsNumber="1" containsInteger="1" minValue="4" maxValue="3000"/>
    </cacheField>
    <cacheField name="Max ENIs" numFmtId="0">
      <sharedItems containsMixedTypes="1" containsNumber="1" containsInteger="1" minValue="2" maxValue="60"/>
    </cacheField>
    <cacheField name="Enhanced Networking" numFmtId="0">
      <sharedItems/>
    </cacheField>
    <cacheField name="VPC Only" numFmtId="0">
      <sharedItems/>
    </cacheField>
    <cacheField name="IPv6 Support" numFmtId="0">
      <sharedItems/>
    </cacheField>
    <cacheField name="Placement Group Support" numFmtId="0">
      <sharedItems/>
    </cacheField>
    <cacheField name="Linux Virtualization" numFmtId="0">
      <sharedItems/>
    </cacheField>
    <cacheField name="On EMR" numFmtId="0">
      <sharedItems/>
    </cacheField>
    <cacheField name="Availability Zones" numFmtId="0">
      <sharedItems containsNonDate="0" containsString="0" containsBlank="1"/>
    </cacheField>
    <cacheField name="Linux On Demand cost" numFmtId="0">
      <sharedItems count="300">
        <s v="$0.272000 hourly"/>
        <s v="$0.344000 hourly"/>
        <s v="$0.298000 hourly"/>
        <s v="$3.576000 hourly"/>
        <s v="$0.262000 hourly"/>
        <s v="$0.334000 hourly"/>
        <s v="$0.853000 hourly"/>
        <s v="$3.808000 hourly"/>
        <s v="$0.011600 hourly"/>
        <s v="$5.520000 hourly"/>
        <s v="$0.368000 hourly"/>
        <s v="$3.686400 hourly"/>
        <s v="$13.344000 hourly"/>
        <s v="$7.152000 hourly"/>
        <s v="$6.820000 hourly"/>
        <s v="$1.808000 hourly"/>
        <s v="$0.050400 hourly"/>
        <s v="$2.419200 hourly"/>
        <s v="$0.408000 hourly"/>
        <s v="$0.008400 hourly"/>
        <s v="$0.149000 hourly"/>
        <s v="$1.705000 hourly"/>
        <s v="$0.172000 hourly"/>
        <s v="$3.060000 hourly"/>
        <s v="$1.382400 hourly"/>
        <s v="$0.371200 hourly"/>
        <s v="$1.872000 hourly"/>
        <s v="$2.128000 hourly"/>
        <s v="$0.092800 hourly"/>
        <s v="$6.669000 hourly"/>
        <s v="$2.752000 hourly"/>
        <s v="$0.113000 hourly"/>
        <s v="$0.105000 hourly"/>
        <s v="$0.038400 hourly"/>
        <s v="$7.615000 hourly"/>
        <s v="$5.424000 hourly"/>
        <s v="$4.560000 hourly"/>
        <s v="$0.204000 hourly"/>
        <s v="$0.199000 hourly"/>
        <s v="$3.336000 hourly"/>
        <s v="$0.206000 hourly"/>
        <s v="$2.457600 hourly"/>
        <s v="$0.100000 hourly"/>
        <s v="$0.936000 hourly"/>
        <s v="$0.834000 hourly"/>
        <s v="$0.166000 hourly"/>
        <s v="$0.596000 hourly"/>
        <s v="$0.532000 hourly"/>
        <s v="$2.856000 hourly"/>
        <s v="$2.000000 hourly"/>
        <s v="$0.103000 hourly"/>
        <s v="$2.672000 hourly"/>
        <s v="$0.308000 hourly"/>
        <s v="$4.768000 hourly"/>
        <s v="$13.338000 hourly"/>
        <s v="$2.073600 hourly"/>
        <s v="$2.384000 hourly"/>
        <s v="$1.734000 hourly"/>
        <s v="$0.136000 hourly"/>
        <s v="$24.480000 hourly"/>
        <s v="$2.764800 hourly"/>
        <s v="$0.403200 hourly"/>
        <s v="$0.133000 hourly"/>
        <s v="$0.476000 hourly"/>
        <s v="$3.264000 hourly"/>
        <s v="$0.307200 hourly"/>
        <s v="$5.344000 hourly"/>
        <s v="$0.333000 hourly"/>
        <s v="$26.688000 hourly"/>
        <s v="$0.688000 hourly"/>
        <s v="$0.524000 hourly"/>
        <s v="$0.185600 hourly"/>
        <s v="$14.400000 hourly"/>
        <s v="$4.352000 hourly"/>
        <s v="$1.680000 hourly"/>
        <s v="$0.067000 hourly"/>
        <s v="$1.668000 hourly"/>
        <s v="$6.528000 hourly"/>
        <s v="$1.376000 hourly"/>
        <s v="$0.412000 hourly"/>
        <s v="$0.452000 hourly"/>
        <s v="$2.064000 hourly"/>
        <s v="$0.023000 hourly"/>
        <s v="$0.172800 hourly"/>
        <s v="$0.690000 hourly"/>
        <s v="$0.038500 hourly"/>
        <s v="$0.350000 hourly"/>
        <s v="$0.238000 hourly"/>
        <s v="$2.464000 hourly"/>
        <s v="$0.266000 hourly"/>
        <s v="$0.087000 hourly"/>
        <s v="$0.037600 hourly"/>
        <s v="$4.256000 hourly"/>
        <s v="$0.312000 hourly"/>
        <s v="$0.210000 hourly"/>
        <s v="$0.420000 hourly"/>
        <s v="$0.665000 hourly"/>
        <s v="$2.169600 hourly"/>
        <s v="$1.612800 hourly"/>
        <s v="$7.200000 hourly"/>
        <s v="$1.591000 hourly"/>
        <s v="$1.232000 hourly"/>
        <s v="$1.380000 hourly"/>
        <s v="$3.225600 hourly"/>
        <s v="$2.760000 hourly"/>
        <s v="$0.824000 hourly"/>
        <s v="$0.544000 hourly"/>
        <s v="$1.088000 hourly"/>
        <s v="$1.904000 hourly"/>
        <s v="$0.460800 hourly"/>
        <s v="$0.154000 hourly"/>
        <s v="$5.712000 hourly"/>
        <s v="$0.200000 hourly"/>
        <s v="$0.904000 hourly"/>
        <s v="$3.200000 hourly"/>
        <s v="$0.800000 hourly"/>
        <s v="$0.044000 hourly"/>
        <s v="$0.102000 hourly"/>
        <s v="$1.843200 hourly"/>
        <s v="$2.176000 hourly"/>
        <s v="unavailable"/>
        <s v="$3.616000 hourly"/>
        <s v="$0.090400 hourly"/>
        <s v="$0.067200 hourly"/>
        <s v="$0.119000 hourly"/>
        <s v="$0.900000 hourly"/>
        <s v="$0.840000 hourly"/>
        <s v="$1.064000 hourly"/>
        <s v="$0.226000 hourly"/>
        <s v="$0.952000 hourly"/>
        <s v="$0.468000 hourly"/>
        <s v="$4.944000 hourly"/>
        <s v="$3.300000 hourly"/>
        <s v="$3.696000 hourly"/>
        <s v="$0.616000 hourly"/>
        <s v="$2.712000 hourly"/>
        <s v="$6.288000 hourly"/>
        <s v="$0.230400 hourly"/>
        <s v="$0.650000 hourly"/>
        <s v="$0.398000 hourly"/>
        <s v="$6.672000 hourly"/>
        <s v="$0.167000 hourly"/>
        <s v="$2.892800 hourly"/>
        <s v="$3.468000 hourly"/>
        <s v="$4.008000 hourly"/>
        <s v="$1.192000 hourly"/>
        <s v="$3.744000 hourly"/>
        <s v="$1.336000 hourly"/>
        <s v="$4.128000 hourly"/>
        <s v="$0.867000 hourly"/>
        <s v="$0.921600 hourly"/>
        <s v="$2.280000 hourly"/>
        <s v="$0.045200 hourly"/>
        <s v="$0.723200 hourly"/>
        <s v="$0.076800 hourly"/>
        <s v="$4.992000 hourly"/>
        <s v="$0.016800 hourly"/>
        <s v="$0.400000 hourly"/>
        <s v="$0.131000 hourly"/>
        <s v="$2.096000 hourly"/>
        <s v="$1.648000 hourly"/>
        <s v="$0.156000 hourly"/>
        <s v="$0.180800 hourly"/>
        <s v="$1.848000 hourly"/>
        <s v="$2.472000 hourly"/>
        <s v="$4.192000 hourly"/>
        <s v="$0.086000 hourly"/>
        <s v="$3.410000 hourly"/>
        <s v="$3.296000 hourly"/>
        <s v="$0.624000 hourly"/>
        <s v="$0.345600 hourly"/>
        <s v="$0.077000 hourly"/>
        <s v="$1.140000 hourly"/>
        <s v="$8.016000 hourly"/>
        <s v="$0.668000 hourly"/>
        <s v="$2.600000 hourly"/>
        <s v="$1.248000 hourly"/>
        <s v="$0.018800 hourly"/>
        <s v="$1.330000 hourly"/>
        <s v="$0.175000 hourly"/>
        <s v="$0.980000 hourly"/>
        <s v="$0.584000 hourly"/>
        <s v="$2.660000 hourly"/>
        <s v="$12.240000 hourly"/>
        <s v="$0.245000 hourly"/>
        <s v="$0.130000 hourly"/>
        <s v="$0.300800 hourly"/>
        <s v="$0.520000 hourly"/>
        <s v="$0.034000 hourly"/>
        <s v="$0.490000 hourly"/>
        <s v="$1.048000 hourly"/>
        <s v="$1.228800 hourly"/>
        <s v="$0.004700 hourly"/>
        <s v="$3.144000 hourly"/>
        <s v="$0.614400 hourly"/>
        <s v="$2.496000 hourly"/>
        <s v="$3.500000 hourly"/>
        <s v="$1.632000 hourly"/>
        <s v="$1.446400 hourly"/>
        <s v="$0.806400 hourly"/>
        <s v="$0.043200 hourly"/>
        <s v="$0.796000 hourly"/>
        <s v="$0.361600 hourly"/>
        <s v="$13.200000 hourly"/>
        <s v="$0.086400 hourly"/>
        <s v="$0.009400 hourly"/>
        <s v="$0.750000 hourly"/>
        <s v="$0.100800 hourly"/>
        <s v="$1.650000 hourly"/>
        <s v="$0.025500 hourly"/>
        <s v="$0.046400 hourly"/>
        <s v="$0.268800 hourly"/>
        <s v="$0.051000 hourly"/>
        <s v="$0.201600 hourly"/>
        <s v="$4.600000 hourly"/>
        <s v="$0.150400 hourly"/>
        <s v="$0.068000 hourly"/>
        <s v="$0.020000 hourly"/>
        <s v="$0.115200 hourly"/>
        <s v="$0.134400 hourly"/>
        <s v="$0.033600 hourly"/>
        <s v="$0.153600 hourly"/>
        <s v="$0.004200 hourly"/>
        <s v="$0.691200 hourly"/>
        <s v="$0.057600 hourly"/>
        <s v="$0.005800 hourly"/>
        <s v="$0.075200 hourly"/>
        <s v="$0.192000 hourly"/>
        <s v="$4.080000 hourly"/>
        <s v="$4.205760 hourly"/>
        <s v="$1.530000 hourly"/>
        <s v="$4.608000 hourly"/>
        <s v="$10.848000 hourly"/>
        <s v="$0.991000 hourly"/>
        <s v="$0.085000 hourly"/>
        <s v="$0.108000 hourly"/>
        <s v="$1.356000 hourly"/>
        <s v="$1.116000 hourly"/>
        <s v="$0.384000 hourly"/>
        <s v="$3.964100 hourly"/>
        <s v="$6.912000 hourly"/>
        <s v="$3.456000 hourly"/>
        <s v="$6.048000 hourly"/>
        <s v="$3.888000 hourly"/>
        <s v="$0.041600 hourly"/>
        <s v="$0.096000 hourly"/>
        <s v="$0.680000 hourly"/>
        <s v="$0.288000 hourly"/>
        <s v="$0.504000 hourly"/>
        <s v="$0.432000 hourly"/>
        <s v="$0.526000 hourly"/>
        <s v="$2.304000 hourly"/>
        <s v="$0.768000 hourly"/>
        <s v="$0.216000 hourly"/>
        <s v="$31.212000 hourly"/>
        <s v="$1.982000 hourly"/>
        <s v="$3.154000 hourly"/>
        <s v="$0.340000 hourly"/>
        <s v="$0.744000 hourly"/>
        <s v="$2.016000 hourly"/>
        <s v="$3.995520 hourly"/>
        <s v="$1.944000 hourly"/>
        <s v="$0.170000 hourly"/>
        <s v="$7.824000 hourly"/>
        <s v="$6.308640 hourly"/>
        <s v="$1.998000 hourly"/>
        <s v="$0.999000 hourly"/>
        <s v="$4.032000 hourly"/>
        <s v="$0.166400 hourly"/>
        <s v="$4.464000 hourly"/>
        <s v="$3.024000 hourly"/>
        <s v="$2.232000 hourly"/>
        <s v="$1.152000 hourly"/>
        <s v="$0.660700 hourly"/>
        <s v="$2.103000 hourly"/>
        <s v="$0.165200 hourly"/>
        <s v="$0.372000 hourly"/>
        <s v="$0.332800 hourly"/>
        <s v="$1.051000 hourly"/>
        <s v="$0.330300 hourly"/>
        <s v="$3.072000 hourly"/>
        <s v="$3.912000 hourly"/>
        <s v="$1.008000 hourly"/>
        <s v="$0.576000 hourly"/>
        <s v="$0.126000 hourly"/>
        <s v="$0.186000 hourly"/>
        <s v="$1.728000 hourly"/>
        <s v="$0.252000 hourly"/>
        <s v="$0.144000 hourly"/>
        <s v="$1.204000 hourly"/>
        <s v="$2.040000 hourly"/>
        <s v="$0.864000 hourly"/>
        <s v="$1.536000 hourly"/>
        <s v="$0.005200 hourly"/>
        <s v="$0.499000 hourly"/>
        <s v="$0.752000 hourly"/>
        <s v="$0.010400 hourly"/>
        <s v="$0.020800 hourly"/>
        <s v="$0.083200 hourly"/>
        <s v="$32.772600 hourly"/>
      </sharedItems>
    </cacheField>
    <cacheField name="Linux Reserved cost" numFmtId="0">
      <sharedItems/>
    </cacheField>
    <cacheField name="RHEL On Demand cost" numFmtId="0">
      <sharedItems count="297">
        <s v="$0.332 hourly"/>
        <s v="$0.474 hourly"/>
        <s v="$0.358 hourly"/>
        <s v="$3.706 hourly"/>
        <s v="$0.322 hourly"/>
        <s v="$0.394 hourly"/>
        <s v="$0.913 hourly"/>
        <s v="$3.938 hourly"/>
        <s v="$0.0716 hourly"/>
        <s v="$5.65 hourly"/>
        <s v="$0.428 hourly"/>
        <s v="$3.8164 hourly"/>
        <s v="$13.474 hourly"/>
        <s v="$7.282 hourly"/>
        <s v="$6.95 hourly"/>
        <s v="$1.938 hourly"/>
        <s v="$0.1104 hourly"/>
        <s v="$2.5492 hourly"/>
        <s v="$0.538 hourly"/>
        <s v="$0.0684 hourly"/>
        <s v="$0.209 hourly"/>
        <s v="$1.835 hourly"/>
        <s v="$0.232 hourly"/>
        <s v="$3.19 hourly"/>
        <s v="$1.5124 hourly"/>
        <s v="$0.402 hourly"/>
        <s v="$0.5012 hourly"/>
        <s v="$2.002 hourly"/>
        <s v="$2.258 hourly"/>
        <s v="$0.1528 hourly"/>
        <s v="$6.799 hourly"/>
        <s v="$2.882 hourly"/>
        <s v="$0.173 hourly"/>
        <s v="$0.165 hourly"/>
        <s v="$0.0984 hourly"/>
        <s v="$7.745 hourly"/>
        <s v="$5.554 hourly"/>
        <s v="$4.69 hourly"/>
        <s v="$0.334 hourly"/>
        <s v="$0.259 hourly"/>
        <s v="$3.466 hourly"/>
        <s v="$0.266 hourly"/>
        <s v="$2.5876 hourly"/>
        <s v="$0.16 hourly"/>
        <s v="$1.066 hourly"/>
        <s v="$0.894 hourly"/>
        <s v="$0.226 hourly"/>
        <s v="$0.726 hourly"/>
        <s v="$0.662 hourly"/>
        <s v="$2.986 hourly"/>
        <s v="$2.13 hourly"/>
        <s v="$0.163 hourly"/>
        <s v="$2.802 hourly"/>
        <s v="$0.438 hourly"/>
        <s v="$4.898 hourly"/>
        <s v="$13.468 hourly"/>
        <s v="$2.2036 hourly"/>
        <s v="$2.514 hourly"/>
        <s v="$1.864 hourly"/>
        <s v="$0.196 hourly"/>
        <s v="$24.61 hourly"/>
        <s v="$2.8948 hourly"/>
        <s v="$0.5332 hourly"/>
        <s v="$0.193 hourly"/>
        <s v="$0.606 hourly"/>
        <s v="$3.394 hourly"/>
        <s v="$0.4372 hourly"/>
        <s v="$5.474 hourly"/>
        <s v="$0.393 hourly"/>
        <s v="$26.818 hourly"/>
        <s v="$0.818 hourly"/>
        <s v="$0.654 hourly"/>
        <s v="$0.2456 hourly"/>
        <s v="$14.53 hourly"/>
        <s v="$4.482 hourly"/>
        <s v="$1.81 hourly"/>
        <s v="$0.127 hourly"/>
        <s v="$1.798 hourly"/>
        <s v="$6.658 hourly"/>
        <s v="$1.506 hourly"/>
        <s v="$0.542 hourly"/>
        <s v="$0.582 hourly"/>
        <s v="$2.194 hourly"/>
        <s v="$0.083 hourly"/>
        <s v="$0.2328 hourly"/>
        <s v="$0.75 hourly"/>
        <s v="$0.0985 hourly"/>
        <s v="$0.41 hourly"/>
        <s v="$0.298 hourly"/>
        <s v="$2.594 hourly"/>
        <s v="$0.326 hourly"/>
        <s v="$0.147 hourly"/>
        <s v="$0.0976 hourly"/>
        <s v="$4.386 hourly"/>
        <s v="$0.372 hourly"/>
        <s v="$0.27 hourly"/>
        <s v="$0.55 hourly"/>
        <s v="$0.795 hourly"/>
        <s v="$2.2996 hourly"/>
        <s v="$1.7428 hourly"/>
        <s v="$7.33 hourly"/>
        <s v="$1.721 hourly"/>
        <s v="$1.362 hourly"/>
        <s v="$1.51 hourly"/>
        <s v="$3.3556 hourly"/>
        <s v="$2.89 hourly"/>
        <s v="$0.954 hourly"/>
        <s v="$0.674 hourly"/>
        <s v="$1.218 hourly"/>
        <s v="$2.034 hourly"/>
        <s v="$0.5908 hourly"/>
        <s v="$0.214 hourly"/>
        <s v="$5.842 hourly"/>
        <s v="$0.26 hourly"/>
        <s v="$1.034 hourly"/>
        <s v="$3.33 hourly"/>
        <s v="$0.93 hourly"/>
        <s v="$0.396 hourly"/>
        <s v="$0.104 hourly"/>
        <s v="$0.162 hourly"/>
        <s v="$1.9732 hourly"/>
        <s v="$2.306 hourly"/>
        <s v="unavailable"/>
        <s v="$3.746 hourly"/>
        <s v="$0.1504 hourly"/>
        <s v="$0.1272 hourly"/>
        <s v="$0.179 hourly"/>
        <s v="$0.96 hourly"/>
        <s v="$0.97 hourly"/>
        <s v="$1.194 hourly"/>
        <s v="$0.286 hourly"/>
        <s v="$1.082 hourly"/>
        <s v="$0.598 hourly"/>
        <s v="$5.074 hourly"/>
        <s v="$3.43 hourly"/>
        <s v="$3.826 hourly"/>
        <s v="$0.746 hourly"/>
        <s v="$2.842 hourly"/>
        <s v="$6.418 hourly"/>
        <s v="$0.2904 hourly"/>
        <s v="$0.78 hourly"/>
        <s v="$0.528 hourly"/>
        <s v="$6.802 hourly"/>
        <s v="$0.227 hourly"/>
        <s v="$3.0228 hourly"/>
        <s v="$3.598 hourly"/>
        <s v="$4.138 hourly"/>
        <s v="$1.322 hourly"/>
        <s v="$3.874 hourly"/>
        <s v="$1.466 hourly"/>
        <s v="$4.258 hourly"/>
        <s v="$0.997 hourly"/>
        <s v="$1.0516 hourly"/>
        <s v="$2.41 hourly"/>
        <s v="$0.1052 hourly"/>
        <s v="$0.8532 hourly"/>
        <s v="$0.1368 hourly"/>
        <s v="$5.122 hourly"/>
        <s v="$0.0768 hourly"/>
        <s v="$0.53 hourly"/>
        <s v="$0.191 hourly"/>
        <s v="$2.226 hourly"/>
        <s v="$1.778 hourly"/>
        <s v="$0.216 hourly"/>
        <s v="$0.2408 hourly"/>
        <s v="$1.978 hourly"/>
        <s v="$2.602 hourly"/>
        <s v="$4.322 hourly"/>
        <s v="$0.146 hourly"/>
        <s v="$3.54 hourly"/>
        <s v="$3.426 hourly"/>
        <s v="$0.754 hourly"/>
        <s v="$0.4756 hourly"/>
        <s v="$0.137 hourly"/>
        <s v="$1.27 hourly"/>
        <s v="$8.146 hourly"/>
        <s v="$0.798 hourly"/>
        <s v="$2.73 hourly"/>
        <s v="$1.378 hourly"/>
        <s v="$0.0788 hourly"/>
        <s v="$1.46 hourly"/>
        <s v="$0.235 hourly"/>
        <s v="$1.11 hourly"/>
        <s v="$0.714 hourly"/>
        <s v="$2.79 hourly"/>
        <s v="$12.37 hourly"/>
        <s v="$0.305 hourly"/>
        <s v="$0.19 hourly"/>
        <s v="$0.4308 hourly"/>
        <s v="$0.65 hourly"/>
        <s v="$0.094 hourly"/>
        <s v="$1.178 hourly"/>
        <s v="$1.3588 hourly"/>
        <s v="$3.274 hourly"/>
        <s v="$0.7444 hourly"/>
        <s v="$2.626 hourly"/>
        <s v="$3.63 hourly"/>
        <s v="$1.762 hourly"/>
        <s v="$1.5764 hourly"/>
        <s v="$0.9364 hourly"/>
        <s v="$0.1032 hourly"/>
        <s v="$0.926 hourly"/>
        <s v="$0.4916 hourly"/>
        <s v="$13.33 hourly"/>
        <s v="$0.1464 hourly"/>
        <s v="$0.0694 hourly"/>
        <s v="$0.81 hourly"/>
        <s v="$0.1608 hourly"/>
        <s v="$1.78 hourly"/>
        <s v="$0.0855 hourly"/>
        <s v="$0.1064 hourly"/>
        <s v="$0.3988 hourly"/>
        <s v="$0.111 hourly"/>
        <s v="$0.2616 hourly"/>
        <s v="$4.73 hourly"/>
        <s v="$0.2104 hourly"/>
        <s v="$0.128 hourly"/>
        <s v="$0.08 hourly"/>
        <s v="$0.1752 hourly"/>
        <s v="$0.1944 hourly"/>
        <s v="$0.0936 hourly"/>
        <s v="$0.2136 hourly"/>
        <s v="$0.8212 hourly"/>
        <s v="$0.1176 hourly"/>
        <s v="$0.1352 hourly"/>
        <s v="$0.252 hourly"/>
        <s v="$4.21 hourly"/>
        <s v="$4.33576 hourly"/>
        <s v="$1.66 hourly"/>
        <s v="$4.738 hourly"/>
        <s v="$10.978 hourly"/>
        <s v="$1.121 hourly"/>
        <s v="$0.145 hourly"/>
        <s v="$0.168 hourly"/>
        <s v="$1.486 hourly"/>
        <s v="$1.246 hourly"/>
        <s v="$0.514 hourly"/>
        <s v="$4.0941 hourly"/>
        <s v="$7.042 hourly"/>
        <s v="$3.586 hourly"/>
        <s v="$6.178 hourly"/>
        <s v="$4.018 hourly"/>
        <s v="$0.1016 hourly"/>
        <s v="$0.156 hourly"/>
        <s v="$0.348 hourly"/>
        <s v="$0.634 hourly"/>
        <s v="$0.562 hourly"/>
        <s v="$0.586 hourly"/>
        <s v="$2.434 hourly"/>
        <s v="$0.898 hourly"/>
        <s v="$0.276 hourly"/>
        <s v="$31.342 hourly"/>
        <s v="$2.112 hourly"/>
        <s v="$3.284 hourly"/>
        <s v="$0.47 hourly"/>
        <s v="$0.874 hourly"/>
        <s v="$2.146 hourly"/>
        <s v="$4.12552 hourly"/>
        <s v="$2.074 hourly"/>
        <s v="$0.23 hourly"/>
        <s v="$7.954 hourly"/>
        <s v="$6.43864 hourly"/>
        <s v="$2.128 hourly"/>
        <s v="$1.129 hourly"/>
        <s v="$4.162 hourly"/>
        <s v="$0.2264 hourly"/>
        <s v="$4.594 hourly"/>
        <s v="$3.154 hourly"/>
        <s v="$2.362 hourly"/>
        <s v="$1.282 hourly"/>
        <s v="$0.7907 hourly"/>
        <s v="$2.233 hourly"/>
        <s v="$0.512 hourly"/>
        <s v="$0.2252 hourly"/>
        <s v="$0.432 hourly"/>
        <s v="$0.4628 hourly"/>
        <s v="$1.181 hourly"/>
        <s v="$0.3903 hourly"/>
        <s v="$3.202 hourly"/>
        <s v="$4.042 hourly"/>
        <s v="$1.138 hourly"/>
        <s v="$0.706 hourly"/>
        <s v="$0.186 hourly"/>
        <s v="$0.246 hourly"/>
        <s v="$1.858 hourly"/>
        <s v="$0.312 hourly"/>
        <s v="$0.204 hourly"/>
        <s v="$1.334 hourly"/>
        <s v="$2.17 hourly"/>
        <s v="$0.994 hourly"/>
        <s v="$1.666 hourly"/>
        <s v="$0.559 hourly"/>
        <s v="$0.882 hourly"/>
        <s v="$0.0704 hourly"/>
        <s v="$0.0808 hourly"/>
        <s v="$0.1432 hourly"/>
        <s v="$32.9026 hourly"/>
      </sharedItems>
    </cacheField>
    <cacheField name="RHEL Reserved cost" numFmtId="0">
      <sharedItems/>
    </cacheField>
    <cacheField name="SLES On Demand cost" numFmtId="0">
      <sharedItems/>
    </cacheField>
    <cacheField name="SLES Reserved cost" numFmtId="0">
      <sharedItems/>
    </cacheField>
    <cacheField name="Windows On Demand cost" numFmtId="0">
      <sharedItems/>
    </cacheField>
    <cacheField name="Windows Reserved cost" numFmtId="0">
      <sharedItems/>
    </cacheField>
    <cacheField name="Windows SQL Web On Demand cost" numFmtId="0">
      <sharedItems/>
    </cacheField>
    <cacheField name="Windows SQL Web Reserved cost" numFmtId="0">
      <sharedItems/>
    </cacheField>
    <cacheField name="Windows SQL Std On Demand cost" numFmtId="0">
      <sharedItems/>
    </cacheField>
    <cacheField name="Windows SQL Std Reserved cost" numFmtId="0">
      <sharedItems/>
    </cacheField>
    <cacheField name="Windows SQL Ent On Demand cost" numFmtId="0">
      <sharedItems/>
    </cacheField>
    <cacheField name="Windows SQL Ent Reserved cost" numFmtId="0">
      <sharedItems/>
    </cacheField>
    <cacheField name="Linux SQL Web On Demand cost" numFmtId="0">
      <sharedItems/>
    </cacheField>
    <cacheField name="Linux SQL Web Reserved cost" numFmtId="0">
      <sharedItems/>
    </cacheField>
    <cacheField name="Linux SQL Std On Demand cost" numFmtId="0">
      <sharedItems/>
    </cacheField>
    <cacheField name="Linux SQL Std Reserved cost" numFmtId="0">
      <sharedItems/>
    </cacheField>
    <cacheField name="Linux SQL Ent On Demand cost" numFmtId="0">
      <sharedItems/>
    </cacheField>
    <cacheField name="Linux SQL Ent Reserved cost" numFmtId="0">
      <sharedItems/>
    </cacheField>
    <cacheField name="EBS Optimized surcharge" numFmtId="0">
      <sharedItems containsMixedTypes="1" containsNumber="1" containsInteger="1" minValue="0" maxValue="0"/>
    </cacheField>
    <cacheField name="EMR co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1">
  <r>
    <x v="0"/>
    <x v="0"/>
    <x v="0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15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0"/>
    <s v="$0.171000 hourly"/>
    <x v="0"/>
    <s v="$0.231 hourly"/>
    <s v="unavailable"/>
    <s v="unavailable"/>
    <s v="$0.456000 hourly"/>
    <s v="$0.355000 hourly"/>
    <s v="$0.524 hourly"/>
    <s v="$0.423 hourly"/>
    <s v="$0.936 hourly"/>
    <s v="$0.835 hourly"/>
    <s v="$1.956 hourly"/>
    <s v="$1.855 hourly"/>
    <s v="$0.34 hourly"/>
    <s v="$0.239 hourly"/>
    <s v="$0.752 hourly"/>
    <s v="$0.651 hourly"/>
    <s v="$1.772 hourly"/>
    <s v="$1.671 hourly"/>
    <n v="0"/>
    <s v="unavailable"/>
  </r>
  <r>
    <x v="1"/>
    <x v="1"/>
    <x v="1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1"/>
    <s v="$0.217000 hourly"/>
    <x v="1"/>
    <s v="$0.347 hourly"/>
    <s v="$0.494 hourly"/>
    <s v="$0.277 hourly"/>
    <s v="$0.712000 hourly"/>
    <s v="$0.585000 hourly"/>
    <s v="$0.847 hourly"/>
    <s v="$0.72 hourly"/>
    <s v="$1.672 hourly"/>
    <s v="$1.545 hourly"/>
    <s v="$3.712 hourly"/>
    <s v="$3.585 hourly"/>
    <s v="$0.479 hourly"/>
    <s v="$0.352 hourly"/>
    <s v="$1.304 hourly"/>
    <s v="$1.177 hourly"/>
    <s v="$3.344 hourly"/>
    <s v="$3.217 hourly"/>
    <n v="0"/>
    <s v="$0.086 hourly"/>
  </r>
  <r>
    <x v="2"/>
    <x v="2"/>
    <x v="1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60"/>
    <n v="4"/>
    <s v="Yes"/>
    <s v="Yes"/>
    <s v="Yes"/>
    <s v="No"/>
    <s v="Unknown"/>
    <s v="No"/>
    <m/>
    <x v="2"/>
    <s v="$0.187740 hourly"/>
    <x v="2"/>
    <s v="$0.24774 hourly"/>
    <s v="$0.423 hourly"/>
    <s v="$0.23774 hourly"/>
    <s v="$0.482000 hourly"/>
    <s v="$0.371740 hourly"/>
    <s v="$0.5496 hourly"/>
    <s v="$0.43934 hourly"/>
    <s v="$0.962 hourly"/>
    <s v="$0.85174 hourly"/>
    <s v="$1.982 hourly"/>
    <s v="$1.87174 hourly"/>
    <s v="$0.3656 hourly"/>
    <s v="$0.25534 hourly"/>
    <s v="$0.778 hourly"/>
    <s v="$0.66774 hourly"/>
    <s v="$1.798 hourly"/>
    <s v="$1.68774 hourly"/>
    <n v="0"/>
    <s v="unavailable"/>
  </r>
  <r>
    <x v="3"/>
    <x v="3"/>
    <x v="2"/>
    <s v="0 units"/>
    <x v="2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3"/>
    <s v="$2.253000 hourly"/>
    <x v="3"/>
    <s v="$2.383 hourly"/>
    <s v="unavailable"/>
    <s v="unavailable"/>
    <s v="$5.784000 hourly"/>
    <s v="$4.461000 hourly"/>
    <s v="$6.595 hourly"/>
    <s v="$5.272 hourly"/>
    <s v="$11.544 hourly"/>
    <s v="$10.221 hourly"/>
    <s v="$23.784 hourly"/>
    <s v="$22.461 hourly"/>
    <s v="$4.387 hourly"/>
    <s v="$3.064 hourly"/>
    <s v="$9.336 hourly"/>
    <s v="$8.013 hourly"/>
    <s v="$21.576 hourly"/>
    <s v="$20.253 hourly"/>
    <n v="0"/>
    <s v="unavailable"/>
  </r>
  <r>
    <x v="4"/>
    <x v="4"/>
    <x v="1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15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4"/>
    <s v="$0.165000 hourly"/>
    <x v="4"/>
    <s v="$0.225 hourly"/>
    <s v="$0.387 hourly"/>
    <s v="$0.215 hourly"/>
    <s v="$0.446000 hourly"/>
    <s v="$0.349000 hourly"/>
    <s v="$0.514 hourly"/>
    <s v="$0.417 hourly"/>
    <s v="$0.926 hourly"/>
    <s v="$0.829 hourly"/>
    <s v="$1.946 hourly"/>
    <s v="$1.849 hourly"/>
    <s v="$0.33 hourly"/>
    <s v="$0.233 hourly"/>
    <s v="$0.742 hourly"/>
    <s v="$0.645 hourly"/>
    <s v="$1.762 hourly"/>
    <s v="$1.665 hourly"/>
    <n v="0"/>
    <s v="unavailable"/>
  </r>
  <r>
    <x v="5"/>
    <x v="5"/>
    <x v="1"/>
    <s v="0 units"/>
    <x v="0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2"/>
    <s v="$0.188000 hourly"/>
    <x v="2"/>
    <s v="$0.248 hourly"/>
    <s v="unavailable"/>
    <s v="unavailable"/>
    <s v="$0.482000 hourly"/>
    <s v="$0.372000 hourly"/>
    <s v="$0.55 hourly"/>
    <s v="$0.439 hourly"/>
    <s v="$0.962 hourly"/>
    <s v="$0.852 hourly"/>
    <s v="$1.982 hourly"/>
    <s v="$1.872 hourly"/>
    <s v="$0.366 hourly"/>
    <s v="$0.255 hourly"/>
    <s v="$0.778 hourly"/>
    <s v="$0.668 hourly"/>
    <s v="$1.798 hourly"/>
    <s v="$1.688 hourly"/>
    <n v="0"/>
    <s v="unavailable"/>
  </r>
  <r>
    <x v="6"/>
    <x v="6"/>
    <x v="1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15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5"/>
    <s v="$0.210000 hourly"/>
    <x v="5"/>
    <s v="$0.27 hourly"/>
    <s v="unavailable"/>
    <s v="unavailable"/>
    <s v="$0.518000 hourly"/>
    <s v="$0.394000 hourly"/>
    <s v="$0.586 hourly"/>
    <s v="$0.462 hourly"/>
    <s v="$0.998 hourly"/>
    <s v="$0.874 hourly"/>
    <s v="$2.018 hourly"/>
    <s v="$1.894 hourly"/>
    <s v="$0.402 hourly"/>
    <s v="$0.278 hourly"/>
    <s v="$0.814 hourly"/>
    <s v="$0.69 hourly"/>
    <s v="$1.834 hourly"/>
    <s v="$1.71 hourly"/>
    <n v="0"/>
    <s v="unavailable"/>
  </r>
  <r>
    <x v="7"/>
    <x v="7"/>
    <x v="3"/>
    <s v="14 units"/>
    <x v="0"/>
    <x v="0"/>
    <s v="None"/>
    <s v="0 GiB"/>
    <n v="0"/>
    <n v="0"/>
    <s v="3.5 units"/>
    <s v="Intel Xeon E5-2670 v2 (Ivy Bridge)"/>
    <s v="2.5 GHz"/>
    <s v="Yes"/>
    <s v="unknown"/>
    <s v="unknown"/>
    <s v="Yes"/>
    <s v="800 GiB SSD"/>
    <s v="Yes"/>
    <s v="Yes"/>
    <s v="64-bit"/>
    <s v="Moderate"/>
    <s v="500.0 Mbps"/>
    <s v="62.5 Mbps"/>
    <s v="4000.0 IOPS"/>
    <s v="No"/>
    <n v="60"/>
    <n v="4"/>
    <s v="Yes"/>
    <s v="No"/>
    <s v="Yes"/>
    <s v="No"/>
    <s v="HVM"/>
    <s v="Yes"/>
    <m/>
    <x v="6"/>
    <s v="$0.424000 hourly"/>
    <x v="6"/>
    <s v="$0.484 hourly"/>
    <s v="$0.953 hourly"/>
    <s v="$0.46 hourly"/>
    <s v="$0.973000 hourly"/>
    <s v="$0.565000 hourly"/>
    <s v="$0.993 hourly"/>
    <s v="$0.578 hourly"/>
    <s v="$1.23 hourly"/>
    <s v="$0.768 hourly"/>
    <s v="$2.537 hourly"/>
    <s v="$2.108 hourly"/>
    <s v="$0.921 hourly"/>
    <s v="$0.449 hourly"/>
    <s v="$1.333 hourly"/>
    <s v="$0.861 hourly"/>
    <s v="$2.353 hourly"/>
    <s v="$1.881 hourly"/>
    <s v="$0.02 hourly"/>
    <s v="$0.213 hourly"/>
  </r>
  <r>
    <x v="8"/>
    <x v="8"/>
    <x v="4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7"/>
    <s v="$2.399000 hourly"/>
    <x v="7"/>
    <s v="$2.529 hourly"/>
    <s v="unavailable"/>
    <s v="unavailable"/>
    <s v="$6.752000 hourly"/>
    <s v="$5.343000 hourly"/>
    <s v="$7.834 hourly"/>
    <s v="$6.425 hourly"/>
    <s v="$14.432 hourly"/>
    <s v="$13.023 hourly"/>
    <s v="$30.752 hourly"/>
    <s v="$29.343 hourly"/>
    <s v="$4.89 hourly"/>
    <s v="$3.481 hourly"/>
    <s v="$11.488 hourly"/>
    <s v="$10.079 hourly"/>
    <s v="$27.808 hourly"/>
    <s v="$26.399 hourly"/>
    <n v="0"/>
    <s v="unavailable"/>
  </r>
  <r>
    <x v="9"/>
    <x v="9"/>
    <x v="5"/>
    <s v="Base performance: 10%"/>
    <x v="4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4"/>
    <n v="2"/>
    <s v="No"/>
    <s v="Yes"/>
    <s v="Yes"/>
    <s v="No"/>
    <s v="HVM"/>
    <s v="No"/>
    <m/>
    <x v="8"/>
    <s v="$0.007200 hourly"/>
    <x v="8"/>
    <s v="$0.0672 hourly"/>
    <s v="$0.0216 hourly"/>
    <s v="$0.0162 hourly"/>
    <s v="$0.016200 hourly"/>
    <s v="$0.011800 hourly"/>
    <s v="$0.068 hourly"/>
    <s v="$0.047 hourly"/>
    <s v="unavailable"/>
    <s v="unavailable"/>
    <s v="unavailable"/>
    <s v="unavailable"/>
    <s v="$0.0792 hourly"/>
    <s v="$0.0748 hourly"/>
    <s v="unavailable"/>
    <s v="unavailable"/>
    <s v="unavailable"/>
    <s v="unavailable"/>
    <s v="unavailable"/>
    <s v="unavailable"/>
  </r>
  <r>
    <x v="10"/>
    <x v="10"/>
    <x v="6"/>
    <s v="116 units"/>
    <x v="5"/>
    <x v="0"/>
    <s v="None"/>
    <s v="0 GiB"/>
    <n v="0"/>
    <n v="0"/>
    <s v="3.222 units"/>
    <s v="Intel Xeon E5-2676 v3 (Haswell)"/>
    <s v="2.4 GHz"/>
    <s v="Yes"/>
    <s v="Yes"/>
    <s v="unknown"/>
    <s v="Yes"/>
    <s v="48000 GiB (24 * 2000 GiB HDD)"/>
    <s v="Yes"/>
    <s v="N/A"/>
    <s v="64-bit"/>
    <s v="10 Gigabit"/>
    <s v="4000.0 Mbps"/>
    <s v="500.0 Mbps"/>
    <s v="32000.0 IOPS"/>
    <s v="No"/>
    <n v="240"/>
    <n v="8"/>
    <s v="Yes"/>
    <s v="No"/>
    <s v="Yes"/>
    <s v="No"/>
    <s v="HVM"/>
    <s v="Yes"/>
    <m/>
    <x v="9"/>
    <s v="$3.216000 hourly"/>
    <x v="9"/>
    <s v="$3.346 hourly"/>
    <s v="$5.62 hourly"/>
    <s v="$3.253 hourly"/>
    <s v="$6.198000 hourly"/>
    <s v="$3.300000 hourly"/>
    <s v="unavailable"/>
    <s v="unavailable"/>
    <s v="unavailable"/>
    <s v="unavailable"/>
    <s v="$20.676 hourly"/>
    <s v="$18.375 hourly"/>
    <s v="unavailable"/>
    <s v="unavailable"/>
    <s v="unavailable"/>
    <s v="unavailable"/>
    <s v="$19.02 hourly"/>
    <s v="$16.398 hourly"/>
    <s v="$0.00 hourly"/>
    <s v="$0.270 hourly"/>
  </r>
  <r>
    <x v="11"/>
    <x v="11"/>
    <x v="7"/>
    <s v="0 units"/>
    <x v="0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Up to 25 Gigabit"/>
    <s v="4750.0 Mbps"/>
    <s v="593.75 Mbps"/>
    <s v="20000.0 IOPS"/>
    <s v="Yes"/>
    <n v="40"/>
    <n v="4"/>
    <s v="No"/>
    <s v="Yes"/>
    <s v="Yes"/>
    <s v="No"/>
    <s v="Unknown"/>
    <s v="No"/>
    <m/>
    <x v="10"/>
    <s v="$0.232000 hourly"/>
    <x v="10"/>
    <s v="$0.292 hourly"/>
    <s v="$0.493 hourly"/>
    <s v="$0.282 hourly"/>
    <s v="unavailable"/>
    <s v="unavailable"/>
    <s v="unavailable"/>
    <s v="unavailable"/>
    <s v="unavailable"/>
    <s v="unavailable"/>
    <s v="unavailable"/>
    <s v="unavailable"/>
    <s v="$0.436 hourly"/>
    <s v="$0.299 hourly"/>
    <s v="$0.848 hourly"/>
    <s v="$0.712 hourly"/>
    <s v="$1.868 hourly"/>
    <s v="$1.732 hourly"/>
    <n v="0"/>
    <s v="unavailable"/>
  </r>
  <r>
    <x v="12"/>
    <x v="12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"/>
    <s v="$2.322400 hourly"/>
    <x v="11"/>
    <s v="$2.4524 hourly"/>
    <s v="$3.8364 hourly"/>
    <s v="$2.382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"/>
    <x v="13"/>
    <x v="9"/>
    <s v="179 units"/>
    <x v="3"/>
    <x v="0"/>
    <s v="None"/>
    <s v="0 GiB"/>
    <n v="0"/>
    <n v="0"/>
    <s v="2.797 units"/>
    <s v="High Frequency Intel Xeon E7-8880 v3 (Haswell)"/>
    <s v="2.3 GHz"/>
    <s v="Yes"/>
    <s v="Yes"/>
    <s v="unknown"/>
    <s v="unknown"/>
    <s v="1920 GiB SSD"/>
    <s v="Yes"/>
    <s v="No"/>
    <s v="64-bit"/>
    <s v="10 Gigabit"/>
    <s v="7000.0 Mbps"/>
    <s v="875.0 Mbps"/>
    <s v="40000.0 IOPS"/>
    <s v="No"/>
    <n v="240"/>
    <n v="8"/>
    <s v="Yes"/>
    <s v="Yes"/>
    <s v="Yes"/>
    <s v="No"/>
    <s v="HVM"/>
    <s v="No"/>
    <m/>
    <x v="12"/>
    <s v="$8.223000 hourly"/>
    <x v="12"/>
    <s v="$8.353 hourly"/>
    <s v="$13.444 hourly"/>
    <s v="$8.256 hourly"/>
    <s v="$16.288000 hourly"/>
    <s v="$11.167000 hourly"/>
    <s v="$17.37 hourly"/>
    <s v="$12.249 hourly"/>
    <s v="$23.968 hourly"/>
    <s v="$18.847 hourly"/>
    <s v="$40.288 hourly"/>
    <s v="$35.167 hourly"/>
    <s v="$14.426 hourly"/>
    <s v="$9.305 hourly"/>
    <s v="$21.024 hourly"/>
    <s v="$15.903 hourly"/>
    <s v="$37.344 hourly"/>
    <s v="$32.223 hourly"/>
    <n v="0"/>
    <s v="unavailable"/>
  </r>
  <r>
    <x v="14"/>
    <x v="14"/>
    <x v="10"/>
    <s v="0 units"/>
    <x v="6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3"/>
    <s v="$4.506000 hourly"/>
    <x v="13"/>
    <s v="$4.636 hourly"/>
    <s v="unavailable"/>
    <s v="unavailable"/>
    <s v="$11.568000 hourly"/>
    <s v="$8.922000 hourly"/>
    <s v="$13.19 hourly"/>
    <s v="$10.544 hourly"/>
    <s v="$23.088 hourly"/>
    <s v="$20.442 hourly"/>
    <s v="$47.568 hourly"/>
    <s v="$44.922 hourly"/>
    <s v="$8.774 hourly"/>
    <s v="$6.128 hourly"/>
    <s v="$18.672 hourly"/>
    <s v="$16.026 hourly"/>
    <s v="$43.152 hourly"/>
    <s v="$40.506 hourly"/>
    <n v="0"/>
    <s v="unavailable"/>
  </r>
  <r>
    <x v="15"/>
    <x v="15"/>
    <x v="6"/>
    <s v="104 units"/>
    <x v="7"/>
    <x v="0"/>
    <s v="None"/>
    <s v="0 GiB"/>
    <n v="0"/>
    <n v="0"/>
    <s v="3.25 units"/>
    <s v="Intel Xeon E5-2670 v2 (Ivy Bridge)"/>
    <s v="2.5 GHz"/>
    <s v="Yes"/>
    <s v="unknown"/>
    <s v="unknown"/>
    <s v="Yes"/>
    <s v="6400 GiB (8 * 800 GiB SSD)"/>
    <s v="Yes"/>
    <s v="Yes"/>
    <s v="64-bit"/>
    <s v="10 Gigabit"/>
    <s v="N/A"/>
    <s v="0 Mbps"/>
    <s v="0 IOPS"/>
    <s v="No"/>
    <n v="240"/>
    <n v="8"/>
    <s v="Yes"/>
    <s v="No"/>
    <s v="Yes"/>
    <s v="No"/>
    <s v="HVM"/>
    <s v="Yes"/>
    <m/>
    <x v="14"/>
    <s v="$3.392000 hourly"/>
    <x v="14"/>
    <s v="$3.522 hourly"/>
    <s v="$6.92 hourly"/>
    <s v="$3.428 hourly"/>
    <s v="$7.782000 hourly"/>
    <s v="$4.521000 hourly"/>
    <s v="$7.942 hourly"/>
    <s v="$4.623 hourly"/>
    <s v="$9.836 hourly"/>
    <s v="$6.142 hourly"/>
    <s v="$20.292 hourly"/>
    <s v="$16.87 hourly"/>
    <s v="$7.365 hourly"/>
    <s v="$3.588 hourly"/>
    <s v="$10.664 hourly"/>
    <s v="$6.888 hourly"/>
    <s v="$18.824 hourly"/>
    <s v="$15.048 hourly"/>
    <s v="unavailable"/>
    <s v="$0.270 hourly"/>
  </r>
  <r>
    <x v="16"/>
    <x v="16"/>
    <x v="4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"/>
    <s v="$1.139000 hourly"/>
    <x v="15"/>
    <s v="$1.269 hourly"/>
    <s v="$1.958 hourly"/>
    <s v="$1.199 hourly"/>
    <s v="$3.280000 hourly"/>
    <s v="$2.611000 hourly"/>
    <s v="$3.821 hourly"/>
    <s v="$3.152 hourly"/>
    <s v="$7.12 hourly"/>
    <s v="$6.451 hourly"/>
    <s v="$15.28 hourly"/>
    <s v="$14.611 hourly"/>
    <s v="$2.349 hourly"/>
    <s v="$1.68 hourly"/>
    <s v="$5.648 hourly"/>
    <s v="$4.979 hourly"/>
    <s v="$13.808 hourly"/>
    <s v="$13.139 hourly"/>
    <n v="0"/>
    <s v="unavailable"/>
  </r>
  <r>
    <x v="17"/>
    <x v="17"/>
    <x v="7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6"/>
    <s v="$0.031800 hourly"/>
    <x v="16"/>
    <s v="$0.0918 hourly"/>
    <s v="$0.0814 hourly"/>
    <s v="$0.044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"/>
    <x v="18"/>
    <x v="2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7"/>
    <s v="$1.524100 hourly"/>
    <x v="17"/>
    <s v="$1.6541 hourly"/>
    <s v="$2.5692 hourly"/>
    <s v="$1.584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9"/>
    <x v="19"/>
    <x v="1"/>
    <s v="0 units"/>
    <x v="9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240"/>
    <n v="8"/>
    <s v="Yes"/>
    <s v="Yes"/>
    <s v="Yes"/>
    <s v="No"/>
    <s v="Unknown"/>
    <s v="No"/>
    <m/>
    <x v="18"/>
    <s v="$0.257000 hourly"/>
    <x v="18"/>
    <s v="$0.387 hourly"/>
    <s v="$0.558 hourly"/>
    <s v="$0.31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0"/>
    <x v="20"/>
    <x v="5"/>
    <s v="0 units"/>
    <x v="1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4"/>
    <n v="2"/>
    <s v="No"/>
    <s v="Yes"/>
    <s v="Yes"/>
    <s v="No"/>
    <s v="Unknown"/>
    <s v="No"/>
    <m/>
    <x v="19"/>
    <s v="$0.005300 hourly"/>
    <x v="19"/>
    <s v="$0.0653 hourly"/>
    <s v="$0.0084 hourly"/>
    <s v="$0.009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"/>
    <x v="21"/>
    <x v="0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30"/>
    <n v="3"/>
    <s v="Yes"/>
    <s v="Yes"/>
    <s v="Yes"/>
    <s v="No"/>
    <s v="Unknown"/>
    <s v="No"/>
    <m/>
    <x v="20"/>
    <s v="$0.093870 hourly"/>
    <x v="20"/>
    <s v="$0.15387 hourly"/>
    <s v="$0.212 hourly"/>
    <s v="$0.11887 hourly"/>
    <s v="$0.241000 hourly"/>
    <s v="$0.185870 hourly"/>
    <s v="$0.3086 hourly"/>
    <s v="$0.25347 hourly"/>
    <s v="$0.721 hourly"/>
    <s v="$0.66587 hourly"/>
    <s v="$1.741 hourly"/>
    <s v="$1.68587 hourly"/>
    <s v="$0.2166 hourly"/>
    <s v="$0.16147 hourly"/>
    <s v="$0.629 hourly"/>
    <s v="$0.57387 hourly"/>
    <s v="$1.649 hourly"/>
    <s v="$1.59387 hourly"/>
    <n v="0"/>
    <s v="unavailable"/>
  </r>
  <r>
    <x v="22"/>
    <x v="22"/>
    <x v="11"/>
    <s v="27 units"/>
    <x v="1"/>
    <x v="0"/>
    <s v="None"/>
    <s v="0 GiB"/>
    <n v="0"/>
    <n v="0"/>
    <s v="3.375 units"/>
    <s v="Intel Xeon E5-2670 v2 (Ivy Bridge)"/>
    <s v="2.5 GHz"/>
    <s v="Yes"/>
    <s v="unknown"/>
    <s v="unknown"/>
    <s v="Yes"/>
    <s v="1600 GiB (2 * 800 GiB SSD)"/>
    <s v="Yes"/>
    <s v="Yes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21"/>
    <s v="$0.848000 hourly"/>
    <x v="21"/>
    <s v="$0.978 hourly"/>
    <s v="$1.805 hourly"/>
    <s v="$0.884 hourly"/>
    <s v="$1.946000 hourly"/>
    <s v="$1.131000 hourly"/>
    <s v="$1.986 hourly"/>
    <s v="$1.155 hourly"/>
    <s v="$2.459 hourly"/>
    <s v="$1.536 hourly"/>
    <s v="$5.073 hourly"/>
    <s v="$4.218 hourly"/>
    <s v="$1.841 hourly"/>
    <s v="$0.897 hourly"/>
    <s v="$2.666 hourly"/>
    <s v="$1.722 hourly"/>
    <s v="$4.706 hourly"/>
    <s v="$3.762 hourly"/>
    <s v="$0.05 hourly"/>
    <s v="$0.270 hourly"/>
  </r>
  <r>
    <x v="23"/>
    <x v="23"/>
    <x v="0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22"/>
    <s v="$0.108000 hourly"/>
    <x v="22"/>
    <s v="$0.168 hourly"/>
    <s v="$0.297 hourly"/>
    <s v="$0.158 hourly"/>
    <s v="$0.356000 hourly"/>
    <s v="$0.292000 hourly"/>
    <s v="$0.424 hourly"/>
    <s v="$0.36 hourly"/>
    <s v="$0.836 hourly"/>
    <s v="$0.772 hourly"/>
    <s v="$1.856 hourly"/>
    <s v="$1.792 hourly"/>
    <s v="$0.24 hourly"/>
    <s v="$0.176 hourly"/>
    <s v="$0.652 hourly"/>
    <s v="$0.588 hourly"/>
    <s v="$1.672 hourly"/>
    <s v="$1.608 hourly"/>
    <n v="0"/>
    <s v="$0.043 hourly"/>
  </r>
  <r>
    <x v="24"/>
    <x v="24"/>
    <x v="11"/>
    <s v="31 units"/>
    <x v="1"/>
    <x v="1"/>
    <s v="NVIDIA Tesla V100"/>
    <s v="16 GiB"/>
    <n v="7"/>
    <n v="0"/>
    <s v="3.875 units"/>
    <s v="Intel Xeon E5-2686 v4 (Broadwell)"/>
    <s v="2.3 GHz"/>
    <s v="Yes"/>
    <s v="Yes"/>
    <s v="unknown"/>
    <s v="Yes"/>
    <s v="EBS only"/>
    <s v="N/A"/>
    <s v="N/A"/>
    <s v="64-bit"/>
    <s v="Up to 10 Gigabit"/>
    <s v="1750.0 Mbps"/>
    <s v="218.75 Mbps"/>
    <s v="10000.0 IOPS"/>
    <s v="No"/>
    <n v="60"/>
    <n v="4"/>
    <s v="Yes"/>
    <s v="Yes"/>
    <s v="Yes"/>
    <s v="No"/>
    <s v="HVM"/>
    <s v="Yes"/>
    <m/>
    <x v="23"/>
    <s v="$2.088000 hourly"/>
    <x v="23"/>
    <s v="$2.218 hourly"/>
    <s v="$3.16 hourly"/>
    <s v="$2.121 hourly"/>
    <s v="$3.428000 hourly"/>
    <s v="$2.45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5"/>
    <x v="25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50 Gigabit"/>
    <s v="19000.0 Mbps"/>
    <s v="2375.0 Mbps"/>
    <s v="80000.0 IOPS"/>
    <s v="Yes"/>
    <n v="240"/>
    <n v="8"/>
    <s v="Yes"/>
    <s v="Yes"/>
    <s v="Yes"/>
    <s v="No"/>
    <s v="Unknown"/>
    <s v="No"/>
    <m/>
    <x v="24"/>
    <s v="$0.872510 hourly"/>
    <x v="24"/>
    <s v="$1.00251 hourly"/>
    <s v="$1.5324 hourly"/>
    <s v="$0.9325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"/>
    <x v="26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0"/>
    <s v="$0.171400 hourly"/>
    <x v="25"/>
    <s v="$0.3014 hourly"/>
    <s v="$0.422 hourly"/>
    <s v="$0.231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"/>
    <x v="27"/>
    <x v="1"/>
    <s v="Base performance: 136%"/>
    <x v="12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Moderate"/>
    <s v="N/A"/>
    <s v="0 Mbps"/>
    <s v="0 IOPS"/>
    <s v="No"/>
    <n v="45"/>
    <n v="3"/>
    <s v="No"/>
    <s v="Yes"/>
    <s v="Yes"/>
    <s v="No"/>
    <s v="HVM"/>
    <s v="No"/>
    <m/>
    <x v="25"/>
    <s v="$0.230000 hourly"/>
    <x v="26"/>
    <s v="$0.36 hourly"/>
    <s v="$0.4712 hourly"/>
    <s v="$0.263 hourly"/>
    <s v="$0.433200 hourly"/>
    <s v="$0.292000 hourly"/>
    <s v="$0.5742 hourly"/>
    <s v="$0.433 hourly"/>
    <s v="unavailable"/>
    <s v="unavailable"/>
    <s v="$3.4332 hourly"/>
    <s v="$3.292 hourly"/>
    <s v="$0.5064 hourly"/>
    <s v="$0.3652 hourly"/>
    <s v="unavailable"/>
    <s v="unavailable"/>
    <s v="$3.3712 hourly"/>
    <s v="$3.23 hourly"/>
    <s v="unavailable"/>
    <s v="unavailable"/>
  </r>
  <r>
    <x v="28"/>
    <x v="28"/>
    <x v="13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8000 GiB (4 * 2000 GiB HDD)"/>
    <s v="Yes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26"/>
    <s v="$1.272000 hourly"/>
    <x v="27"/>
    <s v="$1.402 hourly"/>
    <s v="$1.972 hourly"/>
    <s v="$1.305 hourly"/>
    <s v="$3.344000 hourly"/>
    <s v="$2.744000 hourly"/>
    <s v="$3.885 hourly"/>
    <s v="$3.285 hourly"/>
    <s v="$7.184 hourly"/>
    <s v="$6.584 hourly"/>
    <s v="$15.344 hourly"/>
    <s v="$14.744 hourly"/>
    <s v="$2.413 hourly"/>
    <s v="$1.813 hourly"/>
    <s v="$5.712 hourly"/>
    <s v="$5.112 hourly"/>
    <s v="$13.872 hourly"/>
    <s v="$13.272 hourly"/>
    <n v="0"/>
    <s v="$0.270 hourly"/>
  </r>
  <r>
    <x v="29"/>
    <x v="29"/>
    <x v="6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37500.0 IOPS"/>
    <s v="No"/>
    <n v="240"/>
    <n v="8"/>
    <s v="Yes"/>
    <s v="Yes"/>
    <s v="Yes"/>
    <s v="No"/>
    <s v="HVM"/>
    <s v="Yes"/>
    <m/>
    <x v="27"/>
    <s v="$1.344000 hourly"/>
    <x v="28"/>
    <s v="$1.474 hourly"/>
    <s v="$2.228 hourly"/>
    <s v="$1.377 hourly"/>
    <s v="$3.600000 hourly"/>
    <s v="$2.816000 hourly"/>
    <s v="$4.164 hourly"/>
    <s v="$3.38 hourly"/>
    <s v="$7.44 hourly"/>
    <s v="$6.656 hourly"/>
    <s v="$15.6 hourly"/>
    <s v="$14.816 hourly"/>
    <s v="$2.6688 hourly"/>
    <s v="$1.8848 hourly"/>
    <s v="$5.968 hourly"/>
    <s v="$5.184 hourly"/>
    <s v="$14.128 hourly"/>
    <s v="$13.344 hourly"/>
    <n v="0"/>
    <s v="$0.270 hourly"/>
  </r>
  <r>
    <x v="30"/>
    <x v="30"/>
    <x v="7"/>
    <s v="Base performance: 60%"/>
    <x v="13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Low to Moderate"/>
    <s v="N/A"/>
    <s v="0 Mbps"/>
    <s v="0 IOPS"/>
    <s v="No"/>
    <n v="36"/>
    <n v="3"/>
    <s v="No"/>
    <s v="Yes"/>
    <s v="Yes"/>
    <s v="No"/>
    <s v="HVM"/>
    <s v="No"/>
    <m/>
    <x v="28"/>
    <s v="$0.057500 hourly"/>
    <x v="29"/>
    <s v="$0.1175 hourly"/>
    <s v="$0.1928 hourly"/>
    <s v="$0.0905 hourly"/>
    <s v="$0.120800 hourly"/>
    <s v="$0.085500 hourly"/>
    <s v="$0.1918 hourly"/>
    <s v="$0.1565 hourly"/>
    <s v="unavailable"/>
    <s v="unavailable"/>
    <s v="unavailable"/>
    <s v="unavailable"/>
    <s v="$0.1604 hourly"/>
    <s v="$0.1251 hourly"/>
    <s v="unavailable"/>
    <s v="unavailable"/>
    <s v="unavailable"/>
    <s v="unavailable"/>
    <s v="unavailable"/>
    <s v="unavailable"/>
  </r>
  <r>
    <x v="31"/>
    <x v="31"/>
    <x v="14"/>
    <s v="174.5 units"/>
    <x v="3"/>
    <x v="0"/>
    <s v="None"/>
    <s v="0 GiB"/>
    <n v="0"/>
    <n v="0"/>
    <s v="2.727 units"/>
    <s v="High Frequency Intel Xeon E7-8880 v3 (Haswell)"/>
    <s v="2.3 GHz"/>
    <s v="Yes"/>
    <s v="Yes"/>
    <s v="unknown"/>
    <s v="Yes"/>
    <s v="1920 GiB SSD"/>
    <s v="Yes"/>
    <s v="No"/>
    <s v="64-bit"/>
    <s v="10 Gigabit"/>
    <s v="7000.0 Mbps"/>
    <s v="875.0 Mbps"/>
    <s v="40000.0 IOPS"/>
    <s v="No"/>
    <n v="240"/>
    <n v="8"/>
    <s v="Yes"/>
    <s v="Yes"/>
    <s v="Yes"/>
    <s v="No"/>
    <s v="HVM"/>
    <s v="No"/>
    <m/>
    <x v="29"/>
    <s v="$4.110000 hourly"/>
    <x v="30"/>
    <s v="$4.24 hourly"/>
    <s v="$6.769 hourly"/>
    <s v="$4.143 hourly"/>
    <s v="$9.613000 hourly"/>
    <s v="$7.054000 hourly"/>
    <s v="$10.94 hourly"/>
    <s v="$8.136 hourly"/>
    <s v="$17.293 hourly"/>
    <s v="$14.734 hourly"/>
    <s v="$33.613 hourly"/>
    <s v="$31.054 hourly"/>
    <s v="$7.751 hourly"/>
    <s v="$5.191 hourly"/>
    <s v="$14.349 hourly"/>
    <s v="$11.79 hourly"/>
    <s v="$30.669 hourly"/>
    <s v="$28.11 hourly"/>
    <n v="0"/>
    <s v="unavailable"/>
  </r>
  <r>
    <x v="32"/>
    <x v="32"/>
    <x v="4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30"/>
    <s v="$1.734000 hourly"/>
    <x v="31"/>
    <s v="$1.864 hourly"/>
    <s v="$2.902 hourly"/>
    <s v="$1.794 hourly"/>
    <s v="$5.696000 hourly"/>
    <s v="$4.678000 hourly"/>
    <s v="$6.778 hourly"/>
    <s v="$5.759 hourly"/>
    <s v="$13.376 hourly"/>
    <s v="$12.358 hourly"/>
    <s v="$29.696 hourly"/>
    <s v="$28.678 hourly"/>
    <s v="$3.834 hourly"/>
    <s v="$2.815 hourly"/>
    <s v="$10.432 hourly"/>
    <s v="$9.414 hourly"/>
    <s v="$26.752 hourly"/>
    <s v="$25.734 hourly"/>
    <n v="0"/>
    <s v="unavailable"/>
  </r>
  <r>
    <x v="33"/>
    <x v="33"/>
    <x v="0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31"/>
    <s v="$0.071000 hourly"/>
    <x v="32"/>
    <s v="$0.131 hourly"/>
    <s v="$0.176 hourly"/>
    <s v="$0.096 hourly"/>
    <s v="$0.205000 hourly"/>
    <s v="$0.163000 hourly"/>
    <s v="$0.273 hourly"/>
    <s v="$0.231 hourly"/>
    <s v="$0.685 hourly"/>
    <s v="$0.643 hourly"/>
    <s v="unavailable"/>
    <s v="unavailable"/>
    <s v="$0.181 hourly"/>
    <s v="$0.139 hourly"/>
    <s v="$0.593 hourly"/>
    <s v="$0.551 hourly"/>
    <s v="unavailable"/>
    <s v="unavailable"/>
    <n v="0"/>
    <s v="unavailable"/>
  </r>
  <r>
    <x v="34"/>
    <x v="34"/>
    <x v="15"/>
    <s v="7 units"/>
    <x v="11"/>
    <x v="0"/>
    <s v="None"/>
    <s v="0 GiB"/>
    <n v="0"/>
    <n v="0"/>
    <s v="3.5 units"/>
    <s v="Intel Xeon E5-2680 v2 (Ivy Bridge)"/>
    <s v="2.8 GHz"/>
    <s v="Yes"/>
    <s v="unknown"/>
    <s v="unknown"/>
    <s v="Yes"/>
    <s v="32 GiB (2 * 16 GiB SSD)"/>
    <s v="No"/>
    <s v="No"/>
    <s v="32/64-bit"/>
    <s v="Moderate"/>
    <s v="N/A"/>
    <s v="0 Mbps"/>
    <s v="0 IOPS"/>
    <s v="No"/>
    <n v="30"/>
    <n v="3"/>
    <s v="Yes"/>
    <s v="No"/>
    <s v="Yes"/>
    <s v="No"/>
    <s v="HVM, PV"/>
    <s v="No"/>
    <m/>
    <x v="32"/>
    <s v="$0.073000 hourly"/>
    <x v="33"/>
    <s v="$0.133 hourly"/>
    <s v="$0.205 hourly"/>
    <s v="$0.109 hourly"/>
    <s v="$0.188000 hourly"/>
    <s v="$0.165000 hourly"/>
    <s v="$0.271 hourly"/>
    <s v="$0.192 hourly"/>
    <s v="$0.561 hourly"/>
    <s v="$0.406 hourly"/>
    <s v="unavailable"/>
    <s v="unavailable"/>
    <s v="$0.173 hourly"/>
    <s v="$0.134 hourly"/>
    <s v="$0.585 hourly"/>
    <s v="$0.546 hourly"/>
    <s v="unavailable"/>
    <s v="unavailable"/>
    <s v="unavailable"/>
    <s v="unavailable"/>
  </r>
  <r>
    <x v="35"/>
    <x v="35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33"/>
    <s v="$0.024200 hourly"/>
    <x v="34"/>
    <s v="$0.0842 hourly"/>
    <s v="$0.0694 hourly"/>
    <s v="$0.037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"/>
    <x v="36"/>
    <x v="17"/>
    <s v="0 units"/>
    <x v="6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330"/>
    <n v="11"/>
    <s v="No"/>
    <s v="Yes"/>
    <s v="Yes"/>
    <s v="No"/>
    <s v="Unknown"/>
    <s v="No"/>
    <m/>
    <x v="34"/>
    <s v="$4.797000 hourly"/>
    <x v="35"/>
    <s v="$4.927 hourly"/>
    <s v="$7.765 hourly"/>
    <s v="$4.857 hourly"/>
    <s v="unavailable"/>
    <s v="unavailable"/>
    <s v="unavailable"/>
    <s v="unavailable"/>
    <s v="unavailable"/>
    <s v="unavailable"/>
    <s v="unavailable"/>
    <s v="unavailable"/>
    <s v="$9.237 hourly"/>
    <s v="$6.42 hourly"/>
    <s v="$19.135 hourly"/>
    <s v="$16.317 hourly"/>
    <s v="$43.615 hourly"/>
    <s v="$40.797 hourly"/>
    <n v="0"/>
    <s v="unavailable"/>
  </r>
  <r>
    <x v="37"/>
    <x v="37"/>
    <x v="10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20 Gigabit"/>
    <s v="13570.0 Mbps"/>
    <s v="1696.25 Mbps"/>
    <s v="60000.0 IOPS"/>
    <s v="Yes"/>
    <n v="750"/>
    <n v="15"/>
    <s v="Yes"/>
    <s v="Yes"/>
    <s v="Yes"/>
    <s v="No"/>
    <s v="Unknown"/>
    <s v="Yes"/>
    <m/>
    <x v="35"/>
    <s v="$3.417000 hourly"/>
    <x v="36"/>
    <s v="$3.547 hourly"/>
    <s v="$5.574 hourly"/>
    <s v="$3.477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$0.270 hourly"/>
  </r>
  <r>
    <x v="38"/>
    <x v="38"/>
    <x v="18"/>
    <s v="201 units"/>
    <x v="3"/>
    <x v="2"/>
    <s v="NVIDIA Tesla M60"/>
    <s v="32 GiB"/>
    <n v="5.2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80000.0 IOPS"/>
    <s v="No"/>
    <n v="750"/>
    <n v="15"/>
    <s v="Yes"/>
    <s v="Yes"/>
    <s v="Yes"/>
    <s v="No"/>
    <s v="HVM"/>
    <s v="Yes"/>
    <m/>
    <x v="36"/>
    <s v="$3.112200 hourly"/>
    <x v="37"/>
    <s v="$3.2422 hourly"/>
    <s v="$4.66 hourly"/>
    <s v="$3.1452 hourly"/>
    <s v="$7.504000 hourly"/>
    <s v="$6.0562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39"/>
    <x v="39"/>
    <x v="0"/>
    <s v="0 units"/>
    <x v="1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60"/>
    <n v="4"/>
    <s v="Yes"/>
    <s v="Yes"/>
    <s v="Yes"/>
    <s v="No"/>
    <s v="Unknown"/>
    <s v="No"/>
    <m/>
    <x v="37"/>
    <s v="$0.128500 hourly"/>
    <x v="38"/>
    <s v="$0.2585 hourly"/>
    <s v="$0.354 hourly"/>
    <s v="$0.188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40"/>
    <x v="40"/>
    <x v="19"/>
    <s v="16 units"/>
    <x v="0"/>
    <x v="0"/>
    <s v="None"/>
    <s v="0 GiB"/>
    <n v="0"/>
    <n v="0"/>
    <s v="4 units"/>
    <s v="Intel Xeon E5-2666 v3 (Haswell)"/>
    <s v="2.9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38"/>
    <s v="$0.126000 hourly"/>
    <x v="39"/>
    <s v="$0.186 hourly"/>
    <s v="$0.299 hourly"/>
    <s v="$0.159 hourly"/>
    <s v="$0.383000 hourly"/>
    <s v="$0.310000 hourly"/>
    <s v="$0.624 hourly"/>
    <s v="$0.381 hourly"/>
    <s v="$1.51 hourly"/>
    <s v="$1.27 hourly"/>
    <s v="$1.883 hourly"/>
    <s v="$1.81 hourly"/>
    <s v="$0.268 hourly"/>
    <s v="$0.194 hourly"/>
    <s v="$0.68 hourly"/>
    <s v="$0.606 hourly"/>
    <s v="$1.7 hourly"/>
    <s v="$1.626 hourly"/>
    <s v="$0.00 hourly"/>
    <s v="$0.052 hourly"/>
  </r>
  <r>
    <x v="41"/>
    <x v="41"/>
    <x v="18"/>
    <s v="47 units"/>
    <x v="9"/>
    <x v="0"/>
    <s v="None"/>
    <s v="0 GiB"/>
    <n v="0"/>
    <n v="0"/>
    <s v="2.938 units"/>
    <s v="High Frequency Intel Xeon E7-8880 v3 (Haswell)"/>
    <s v="2.3 GHz"/>
    <s v="Yes"/>
    <s v="Yes"/>
    <s v="unknown"/>
    <s v="unknown"/>
    <s v="480 GiB SSD"/>
    <s v="Yes"/>
    <s v="No"/>
    <s v="64-bit"/>
    <s v="Up to 10 Gigabit"/>
    <s v="1750.0 Mbps"/>
    <s v="218.75 Mbps"/>
    <s v="10000.0 IOPS"/>
    <s v="No"/>
    <n v="60"/>
    <n v="4"/>
    <s v="Yes"/>
    <s v="Yes"/>
    <s v="Yes"/>
    <s v="No"/>
    <s v="HVM"/>
    <s v="No"/>
    <m/>
    <x v="39"/>
    <s v="$2.056000 hourly"/>
    <x v="40"/>
    <s v="$2.186 hourly"/>
    <s v="$3.436 hourly"/>
    <s v="$2.089 hourly"/>
    <s v="$4.072000 hourly"/>
    <s v="$2.792000 hourly"/>
    <s v="$4.342 hourly"/>
    <s v="$3.062 hourly"/>
    <s v="$5.992 hourly"/>
    <s v="$4.712 hourly"/>
    <s v="$10.072 hourly"/>
    <s v="$8.792 hourly"/>
    <s v="$3.606 hourly"/>
    <s v="$2.326 hourly"/>
    <s v="$5.256 hourly"/>
    <s v="$3.976 hourly"/>
    <s v="$9.336 hourly"/>
    <s v="$8.056 hourly"/>
    <n v="0"/>
    <s v="unavailable"/>
  </r>
  <r>
    <x v="42"/>
    <x v="42"/>
    <x v="0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15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40"/>
    <s v="$0.130000 hourly"/>
    <x v="41"/>
    <s v="$0.19 hourly"/>
    <s v="$0.331 hourly"/>
    <s v="$0.18 hourly"/>
    <s v="$0.390000 hourly"/>
    <s v="$0.314000 hourly"/>
    <s v="$0.458 hourly"/>
    <s v="$0.381 hourly"/>
    <s v="$0.87 hourly"/>
    <s v="$0.794 hourly"/>
    <s v="$1.89 hourly"/>
    <s v="$1.814 hourly"/>
    <s v="$0.274 hourly"/>
    <s v="$0.197 hourly"/>
    <s v="$0.686 hourly"/>
    <s v="$0.61 hourly"/>
    <s v="$1.706 hourly"/>
    <s v="$1.63 hourly"/>
    <n v="0"/>
    <s v="unavailable"/>
  </r>
  <r>
    <x v="43"/>
    <x v="4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41"/>
    <s v="$1.548300 hourly"/>
    <x v="42"/>
    <s v="$1.6783 hourly"/>
    <s v="$2.6076 hourly"/>
    <s v="$1.608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44"/>
    <x v="44"/>
    <x v="7"/>
    <s v="6.5 units"/>
    <x v="11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Moderate"/>
    <s v="450.0 Mbps"/>
    <s v="56.25 Mbps"/>
    <s v="3600.0 IOPS"/>
    <s v="No"/>
    <n v="20"/>
    <n v="2"/>
    <s v="Yes"/>
    <s v="Yes"/>
    <s v="Yes"/>
    <s v="No"/>
    <s v="HVM"/>
    <s v="Yes"/>
    <m/>
    <x v="42"/>
    <s v="$0.062000 hourly"/>
    <x v="43"/>
    <s v="$0.122 hourly"/>
    <s v="$0.2 hourly"/>
    <s v="$0.095 hourly"/>
    <s v="$0.192000 hourly"/>
    <s v="$0.154000 hourly"/>
    <s v="$0.24 hourly"/>
    <s v="$0.194 hourly"/>
    <s v="$0.672 hourly"/>
    <s v="$0.634 hourly"/>
    <s v="unavailable"/>
    <s v="unavailable"/>
    <s v="$0.1676 hourly"/>
    <s v="$0.1296 hourly"/>
    <s v="$0.58 hourly"/>
    <s v="$0.542 hourly"/>
    <s v="unavailable"/>
    <s v="unavailable"/>
    <s v="$0.00 hourly"/>
    <s v="$0.030 hourly"/>
  </r>
  <r>
    <x v="45"/>
    <x v="45"/>
    <x v="12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4000 GiB (2 * 2000 GiB HDD)"/>
    <s v="Yes"/>
    <s v="N/A"/>
    <s v="64-bit"/>
    <s v="Up to 10 Gigabit"/>
    <s v="3500.0 Mbps"/>
    <s v="437.5 Mbps"/>
    <s v="20000.0 IOPS"/>
    <s v="No"/>
    <n v="240"/>
    <n v="8"/>
    <s v="Yes"/>
    <s v="Yes"/>
    <s v="Yes"/>
    <s v="No"/>
    <s v="HVM"/>
    <s v="Yes"/>
    <m/>
    <x v="43"/>
    <s v="$0.636000 hourly"/>
    <x v="44"/>
    <s v="$0.766 hourly"/>
    <s v="$1.036 hourly"/>
    <s v="$0.669 hourly"/>
    <s v="$1.672000 hourly"/>
    <s v="$1.372000 hourly"/>
    <s v="$1.942 hourly"/>
    <s v="$1.643 hourly"/>
    <s v="$3.592 hourly"/>
    <s v="$3.292 hourly"/>
    <s v="$7.672 hourly"/>
    <s v="$7.372 hourly"/>
    <s v="$1.206 hourly"/>
    <s v="$0.907 hourly"/>
    <s v="$2.856 hourly"/>
    <s v="$2.556 hourly"/>
    <s v="$6.936 hourly"/>
    <s v="$6.636 hourly"/>
    <n v="0"/>
    <s v="$0.234 hourly"/>
  </r>
  <r>
    <x v="46"/>
    <x v="46"/>
    <x v="20"/>
    <s v="12 units"/>
    <x v="0"/>
    <x v="0"/>
    <s v="None"/>
    <s v="0 GiB"/>
    <n v="0"/>
    <n v="0"/>
    <s v="3 units"/>
    <s v="High Frequency Intel Xeon E7-8880 v3 (Haswell)"/>
    <s v="2.3 GHz"/>
    <s v="Yes"/>
    <s v="Yes"/>
    <s v="unknown"/>
    <s v="unknown"/>
    <s v="120 GiB SSD"/>
    <s v="Yes"/>
    <s v="No"/>
    <s v="64-bit"/>
    <s v="Up to 10 Gigabit"/>
    <s v="500.0 Mbps"/>
    <s v="62.5 Mbps"/>
    <s v="3700.0 IOPS"/>
    <s v="No"/>
    <n v="30"/>
    <n v="3"/>
    <s v="Yes"/>
    <s v="Yes"/>
    <s v="Yes"/>
    <s v="No"/>
    <s v="HVM"/>
    <s v="No"/>
    <m/>
    <x v="44"/>
    <s v="$0.514000 hourly"/>
    <x v="45"/>
    <s v="$0.574 hourly"/>
    <s v="$0.934 hourly"/>
    <s v="$0.547 hourly"/>
    <s v="$1.018000 hourly"/>
    <s v="$0.698000 hourly"/>
    <s v="$1.086 hourly"/>
    <s v="$0.766 hourly"/>
    <s v="$1.498 hourly"/>
    <s v="$1.178 hourly"/>
    <s v="$2.518 hourly"/>
    <s v="$2.198 hourly"/>
    <s v="$0.902 hourly"/>
    <s v="$0.582 hourly"/>
    <s v="$1.314 hourly"/>
    <s v="$0.994 hourly"/>
    <s v="$2.334 hourly"/>
    <s v="$2.014 hourly"/>
    <n v="0"/>
    <s v="unavailable"/>
  </r>
  <r>
    <x v="47"/>
    <x v="47"/>
    <x v="0"/>
    <s v="0 units"/>
    <x v="11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20"/>
    <s v="$0.094000 hourly"/>
    <x v="20"/>
    <s v="$0.154 hourly"/>
    <s v="unavailable"/>
    <s v="unavailable"/>
    <s v="$0.241000 hourly"/>
    <s v="$0.186000 hourly"/>
    <s v="$0.309 hourly"/>
    <s v="$0.253 hourly"/>
    <s v="$0.721 hourly"/>
    <s v="$0.666 hourly"/>
    <s v="unavailable"/>
    <s v="unavailable"/>
    <s v="$0.217 hourly"/>
    <s v="$0.161 hourly"/>
    <s v="$0.629 hourly"/>
    <s v="$0.574 hourly"/>
    <s v="unavailable"/>
    <s v="unavailable"/>
    <n v="0"/>
    <s v="unavailable"/>
  </r>
  <r>
    <x v="48"/>
    <x v="48"/>
    <x v="21"/>
    <s v="6.5 units"/>
    <x v="11"/>
    <x v="0"/>
    <s v="None"/>
    <s v="0 GiB"/>
    <n v="0"/>
    <n v="0"/>
    <s v="3.25 units"/>
    <s v="Intel Xeon E5-2670 v2 (Ivy Bridge)"/>
    <s v="2.5 GHz"/>
    <s v="Yes"/>
    <s v="unknown"/>
    <s v="unknown"/>
    <s v="Yes"/>
    <s v="32 GiB SSD"/>
    <s v="Yes"/>
    <s v="Yes"/>
    <s v="64-bit"/>
    <s v="Moderate"/>
    <s v="N/A"/>
    <s v="0 Mbps"/>
    <s v="0 IOPS"/>
    <s v="No"/>
    <n v="30"/>
    <n v="3"/>
    <s v="Yes"/>
    <s v="No"/>
    <s v="Yes"/>
    <s v="No"/>
    <s v="HVM"/>
    <s v="No"/>
    <m/>
    <x v="45"/>
    <s v="$0.105000 hourly"/>
    <x v="46"/>
    <s v="$0.165 hourly"/>
    <s v="$0.266 hourly"/>
    <s v="$0.138 hourly"/>
    <s v="$0.291000 hourly"/>
    <s v="$0.238000 hourly"/>
    <s v="$0.386 hourly"/>
    <s v="$0.272 hourly"/>
    <s v="$0.946 hourly"/>
    <s v="$0.833 hourly"/>
    <s v="unavailable"/>
    <s v="unavailable"/>
    <s v="$0.234 hourly"/>
    <s v="$0.162 hourly"/>
    <s v="$0.646 hourly"/>
    <s v="$0.574 hourly"/>
    <s v="unavailable"/>
    <s v="unavailable"/>
    <s v="unavailable"/>
    <s v="unavailable"/>
  </r>
  <r>
    <x v="49"/>
    <x v="49"/>
    <x v="12"/>
    <s v="0 units"/>
    <x v="1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46"/>
    <s v="$0.375000 hourly"/>
    <x v="47"/>
    <s v="$0.505 hourly"/>
    <s v="unavailable"/>
    <s v="unavailable"/>
    <s v="$0.964000 hourly"/>
    <s v="$0.743000 hourly"/>
    <s v="$1.099 hourly"/>
    <s v="$0.879 hourly"/>
    <s v="$1.924 hourly"/>
    <s v="$1.703 hourly"/>
    <s v="$3.964 hourly"/>
    <s v="$3.743 hourly"/>
    <s v="$0.731 hourly"/>
    <s v="$0.511 hourly"/>
    <s v="$1.556 hourly"/>
    <s v="$1.335 hourly"/>
    <s v="$3.596 hourly"/>
    <s v="$3.375 hourly"/>
    <n v="0"/>
    <s v="unavailable"/>
  </r>
  <r>
    <x v="50"/>
    <x v="50"/>
    <x v="15"/>
    <s v="8 units"/>
    <x v="11"/>
    <x v="0"/>
    <s v="None"/>
    <s v="0 GiB"/>
    <n v="0"/>
    <n v="0"/>
    <s v="4 units"/>
    <s v="Intel Xeon E5-2666 v3 (Haswell)"/>
    <s v="2.9 GHz"/>
    <s v="Yes"/>
    <s v="Yes"/>
    <s v="unknown"/>
    <s v="Yes"/>
    <s v="EBS only"/>
    <s v="N/A"/>
    <s v="N/A"/>
    <s v="64-bit"/>
    <s v="Moderate"/>
    <s v="500.0 Mbps"/>
    <s v="62.5 Mbps"/>
    <s v="4000.0 IOPS"/>
    <s v="No"/>
    <n v="30"/>
    <n v="3"/>
    <s v="Yes"/>
    <s v="Yes"/>
    <s v="Yes"/>
    <s v="No"/>
    <s v="HVM"/>
    <s v="Yes"/>
    <m/>
    <x v="42"/>
    <s v="$0.063000 hourly"/>
    <x v="43"/>
    <s v="$0.123 hourly"/>
    <s v="$0.2 hourly"/>
    <s v="$0.096 hourly"/>
    <s v="$0.192000 hourly"/>
    <s v="$0.155000 hourly"/>
    <s v="$0.331 hourly"/>
    <s v="$0.226 hourly"/>
    <s v="$1.319 hourly"/>
    <s v="$1.068 hourly"/>
    <s v="unavailable"/>
    <s v="unavailable"/>
    <s v="$0.168 hourly"/>
    <s v="$0.131 hourly"/>
    <s v="$0.58 hourly"/>
    <s v="$0.543 hourly"/>
    <s v="unavailable"/>
    <s v="unavailable"/>
    <s v="$0.00 hourly"/>
    <s v="$0.026 hourly"/>
  </r>
  <r>
    <x v="51"/>
    <x v="51"/>
    <x v="22"/>
    <s v="26 units"/>
    <x v="1"/>
    <x v="0"/>
    <s v="None"/>
    <s v="0 GiB"/>
    <n v="0"/>
    <n v="0"/>
    <s v="3.25 units"/>
    <s v="Intel Xeon E5-2670 v2 (Ivy Bridge/Sandy Bridge)"/>
    <s v="2.5 GHz"/>
    <s v="Yes"/>
    <s v="unknown"/>
    <s v="unknown"/>
    <s v="Yes"/>
    <s v="160 GiB (2 * 80 GiB SSD)"/>
    <s v="No"/>
    <s v="No"/>
    <s v="64-bit"/>
    <s v="High"/>
    <s v="1000.0 Mbps"/>
    <s v="125.0 Mbps"/>
    <s v="8000.0 IOPS"/>
    <s v="No"/>
    <n v="120"/>
    <n v="4"/>
    <s v="No"/>
    <s v="No"/>
    <s v="No"/>
    <s v="No"/>
    <s v="HVM, PV"/>
    <s v="Yes"/>
    <m/>
    <x v="47"/>
    <s v="$0.380000 hourly"/>
    <x v="48"/>
    <s v="$0.51 hourly"/>
    <s v="$0.632 hourly"/>
    <s v="$0.413 hourly"/>
    <s v="$1.036000 hourly"/>
    <s v="$0.793000 hourly"/>
    <s v="$1.468 hourly"/>
    <s v="$0.957 hourly"/>
    <s v="$2.532 hourly"/>
    <s v="$1.661 hourly"/>
    <s v="$3.9 hourly"/>
    <s v="$3.756 hourly"/>
    <s v="$0.671 hourly"/>
    <s v="$0.48 hourly"/>
    <s v="$1.496 hourly"/>
    <s v="$1.305 hourly"/>
    <s v="$3.536 hourly"/>
    <s v="$3.345 hourly"/>
    <n v="0"/>
    <s v="$0.140 hourly"/>
  </r>
  <r>
    <x v="52"/>
    <x v="52"/>
    <x v="17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48"/>
    <s v="$1.799000 hourly"/>
    <x v="49"/>
    <s v="$1.929 hourly"/>
    <s v="unavailable"/>
    <s v="unavailable"/>
    <s v="$5.064000 hourly"/>
    <s v="$4.007000 hourly"/>
    <s v="$5.875 hourly"/>
    <s v="$4.818 hourly"/>
    <s v="$10.824 hourly"/>
    <s v="$9.767 hourly"/>
    <s v="$23.064 hourly"/>
    <s v="$22.007 hourly"/>
    <s v="$3.667 hourly"/>
    <s v="$2.61 hourly"/>
    <s v="$8.616 hourly"/>
    <s v="$7.559 hourly"/>
    <s v="$20.856 hourly"/>
    <s v="$19.799 hourly"/>
    <n v="0"/>
    <s v="unavailable"/>
  </r>
  <r>
    <x v="53"/>
    <x v="53"/>
    <x v="23"/>
    <s v="124.5 units"/>
    <x v="14"/>
    <x v="0"/>
    <s v="None"/>
    <s v="0 GiB"/>
    <n v="0"/>
    <n v="0"/>
    <s v="3.112 units"/>
    <s v="Intel Xeon E5-2676 v3 (Haswell)"/>
    <s v="2.4 GHz"/>
    <s v="Yes"/>
    <s v="Yes"/>
    <s v="unknown"/>
    <s v="Yes"/>
    <s v="EBS only"/>
    <s v="N/A"/>
    <s v="N/A"/>
    <s v="64-bit"/>
    <s v="10 Gigabit"/>
    <s v="8000.0 Mbps"/>
    <s v="500.0 Mbps"/>
    <s v="32000.0 IOPS"/>
    <s v="No"/>
    <n v="240"/>
    <n v="8"/>
    <s v="Yes"/>
    <s v="Yes"/>
    <s v="Yes"/>
    <s v="No"/>
    <s v="HVM"/>
    <s v="Yes"/>
    <m/>
    <x v="49"/>
    <s v="$1.239000 hourly"/>
    <x v="50"/>
    <s v="$1.369 hourly"/>
    <s v="$2.1 hourly"/>
    <s v="$1.272 hourly"/>
    <s v="$3.840000 hourly"/>
    <s v="$3.079000 hourly"/>
    <s v="$4.582 hourly"/>
    <s v="$3.449 hourly"/>
    <s v="$8.64 hourly"/>
    <s v="$7.879 hourly"/>
    <s v="$18.84 hourly"/>
    <s v="$18.079 hourly"/>
    <s v="$2.676 hourly"/>
    <s v="$1.915 hourly"/>
    <s v="$6.8 hourly"/>
    <s v="$6.039 hourly"/>
    <s v="$17 hourly"/>
    <s v="$16.239 hourly"/>
    <s v="$0.00 hourly"/>
    <s v="$0.270 hourly"/>
  </r>
  <r>
    <x v="54"/>
    <x v="54"/>
    <x v="7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75 GiB NVMe SSD"/>
    <s v="Yes"/>
    <s v="Yes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50"/>
    <s v="$0.065000 hourly"/>
    <x v="51"/>
    <s v="$0.125 hourly"/>
    <s v="$0.166 hourly"/>
    <s v="$0.09 hourly"/>
    <s v="$0.195000 hourly"/>
    <s v="$0.157000 hourly"/>
    <s v="$0.263 hourly"/>
    <s v="$0.224 hourly"/>
    <s v="$0.675 hourly"/>
    <s v="$0.637 hourly"/>
    <s v="unavailable"/>
    <s v="unavailable"/>
    <s v="$0.171 hourly"/>
    <s v="$0.132 hourly"/>
    <s v="$0.583 hourly"/>
    <s v="$0.545 hourly"/>
    <s v="unavailable"/>
    <s v="unavailable"/>
    <n v="0"/>
    <s v="unavailable"/>
  </r>
  <r>
    <x v="55"/>
    <x v="55"/>
    <x v="4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1200 GiB (2 * 600 GiB NVMe SSD)"/>
    <s v="Yes"/>
    <s v="Yes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51"/>
    <s v="$1.683000 hourly"/>
    <x v="52"/>
    <s v="$1.813 hourly"/>
    <s v="unavailable"/>
    <s v="unavailable"/>
    <s v="$4.144000 hourly"/>
    <s v="$3.155000 hourly"/>
    <s v="$4.685 hourly"/>
    <s v="$3.696 hourly"/>
    <s v="$7.984 hourly"/>
    <s v="$6.995 hourly"/>
    <s v="$16.144 hourly"/>
    <s v="$15.155 hourly"/>
    <s v="$3.213 hourly"/>
    <s v="$2.224 hourly"/>
    <s v="$6.512 hourly"/>
    <s v="$5.523 hourly"/>
    <s v="$14.672 hourly"/>
    <s v="$13.683 hourly"/>
    <n v="0"/>
    <s v="unavailable"/>
  </r>
  <r>
    <x v="56"/>
    <x v="56"/>
    <x v="1"/>
    <s v="0 units"/>
    <x v="1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52"/>
    <s v="$0.193200 hourly"/>
    <x v="53"/>
    <s v="$0.3232 hourly"/>
    <s v="$0.458 hourly"/>
    <s v="$0.253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57"/>
    <x v="57"/>
    <x v="8"/>
    <s v="0 units"/>
    <x v="3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53"/>
    <s v="$3.004000 hourly"/>
    <x v="54"/>
    <s v="$3.134 hourly"/>
    <s v="unavailable"/>
    <s v="unavailable"/>
    <s v="$7.712000 hourly"/>
    <s v="$5.948000 hourly"/>
    <s v="$8.794 hourly"/>
    <s v="$7.029 hourly"/>
    <s v="$15.392 hourly"/>
    <s v="$13.628 hourly"/>
    <s v="$31.712 hourly"/>
    <s v="$29.948 hourly"/>
    <s v="$5.85 hourly"/>
    <s v="$4.085 hourly"/>
    <s v="$12.448 hourly"/>
    <s v="$10.684 hourly"/>
    <s v="$28.768 hourly"/>
    <s v="$27.004 hourly"/>
    <n v="0"/>
    <s v="unavailable"/>
  </r>
  <r>
    <x v="58"/>
    <x v="58"/>
    <x v="9"/>
    <s v="349 units"/>
    <x v="15"/>
    <x v="0"/>
    <s v="None"/>
    <s v="0 GiB"/>
    <n v="0"/>
    <n v="0"/>
    <s v="2.727 units"/>
    <s v="High Frequency Intel Xeon E7-8880 v3 (Haswell)"/>
    <s v="2.3 GHz"/>
    <s v="Yes"/>
    <s v="Yes"/>
    <s v="unknown"/>
    <s v="Yes"/>
    <s v="3840 GiB (2 * 1920 GiB SSD)"/>
    <s v="Yes"/>
    <s v="No"/>
    <s v="64-bit"/>
    <s v="25 Gigabit"/>
    <s v="14000.0 Mbps"/>
    <s v="1750.0 Mbps"/>
    <s v="80000.0 IOPS"/>
    <s v="No"/>
    <n v="240"/>
    <n v="8"/>
    <s v="Yes"/>
    <s v="Yes"/>
    <s v="Yes"/>
    <s v="No"/>
    <s v="HVM"/>
    <s v="No"/>
    <m/>
    <x v="54"/>
    <s v="$8.219000 hourly"/>
    <x v="55"/>
    <s v="$8.349 hourly"/>
    <s v="$13.438 hourly"/>
    <s v="$8.252 hourly"/>
    <s v="$19.226000 hourly"/>
    <s v="$14.107000 hourly"/>
    <s v="$21.88 hourly"/>
    <s v="$16.271 hourly"/>
    <s v="$34.586 hourly"/>
    <s v="$29.467 hourly"/>
    <s v="$67.226 hourly"/>
    <s v="$62.107 hourly"/>
    <s v="$15.501 hourly"/>
    <s v="$10.383 hourly"/>
    <s v="$28.698 hourly"/>
    <s v="$23.579 hourly"/>
    <s v="$61.338 hourly"/>
    <s v="$56.219 hourly"/>
    <n v="0"/>
    <s v="unavailable"/>
  </r>
  <r>
    <x v="59"/>
    <x v="59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75 Gigabit"/>
    <s v="28500.0 Mbps"/>
    <s v="3562.5 Mbps"/>
    <s v="120000.0 IOPS"/>
    <s v="Yes"/>
    <n v="240"/>
    <n v="8"/>
    <s v="Yes"/>
    <s v="Yes"/>
    <s v="Yes"/>
    <s v="No"/>
    <s v="Unknown"/>
    <s v="No"/>
    <m/>
    <x v="55"/>
    <s v="$1.308760 hourly"/>
    <x v="56"/>
    <s v="$1.43876 hourly"/>
    <s v="$2.2236 hourly"/>
    <s v="$1.3687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0"/>
    <x v="60"/>
    <x v="4"/>
    <s v="0 units"/>
    <x v="7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56"/>
    <s v="$1.502000 hourly"/>
    <x v="57"/>
    <s v="$1.632 hourly"/>
    <s v="unavailable"/>
    <s v="unavailable"/>
    <s v="$3.856000 hourly"/>
    <s v="$2.974000 hourly"/>
    <s v="$4.397 hourly"/>
    <s v="$3.515 hourly"/>
    <s v="$7.696 hourly"/>
    <s v="$6.814 hourly"/>
    <s v="$15.856 hourly"/>
    <s v="$14.974 hourly"/>
    <s v="$2.925 hourly"/>
    <s v="$2.043 hourly"/>
    <s v="$6.224 hourly"/>
    <s v="$5.342 hourly"/>
    <s v="$14.384 hourly"/>
    <s v="$13.502 hourly"/>
    <n v="0"/>
    <s v="unavailable"/>
  </r>
  <r>
    <x v="61"/>
    <x v="61"/>
    <x v="13"/>
    <s v="0 units"/>
    <x v="7"/>
    <x v="3"/>
    <s v="None"/>
    <s v="0 GiB"/>
    <n v="0"/>
    <n v="0"/>
    <s v="0 units"/>
    <s v="AMD EPYC 7R32"/>
    <s v="2.8 GHz"/>
    <s v="unknown"/>
    <s v="unknown"/>
    <s v="unknown"/>
    <s v="unknown"/>
    <s v="1200 GiB NVMe SSD"/>
    <s v="Yes"/>
    <s v="Yes"/>
    <s v="64-bit"/>
    <s v="15 Gigabit"/>
    <s v="3170.0 Mbps"/>
    <s v="396.25 Mbps"/>
    <s v="13333.0 IOPS"/>
    <s v="Yes"/>
    <n v="60"/>
    <n v="4"/>
    <s v="Yes"/>
    <s v="Yes"/>
    <s v="Yes"/>
    <s v="No"/>
    <s v="Unknown"/>
    <s v="No"/>
    <m/>
    <x v="57"/>
    <s v="$1.092420 hourly"/>
    <x v="58"/>
    <s v="$1.22242 hourly"/>
    <s v="$1.884 hourly"/>
    <s v="$1.15242 hourly"/>
    <s v="$3.206000 hourly"/>
    <s v="$2.56442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2"/>
    <x v="62"/>
    <x v="7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75 GiB NVMe SSD"/>
    <s v="Yes"/>
    <s v="Yes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58"/>
    <s v="$0.086000 hourly"/>
    <x v="59"/>
    <s v="$0.146 hourly"/>
    <s v="unavailable"/>
    <s v="unavailable"/>
    <s v="$0.228000 hourly"/>
    <s v="$0.178000 hourly"/>
    <s v="$0.296 hourly"/>
    <s v="$0.245 hourly"/>
    <s v="$0.708 hourly"/>
    <s v="$0.658 hourly"/>
    <s v="unavailable"/>
    <s v="unavailable"/>
    <s v="$0.204 hourly"/>
    <s v="$0.153 hourly"/>
    <s v="$0.616 hourly"/>
    <s v="$0.566 hourly"/>
    <s v="unavailable"/>
    <s v="unavailable"/>
    <n v="0"/>
    <s v="unavailable"/>
  </r>
  <r>
    <x v="63"/>
    <x v="63"/>
    <x v="18"/>
    <s v="201 units"/>
    <x v="3"/>
    <x v="4"/>
    <s v="NVIDIA Tesla V100"/>
    <s v="128 GiB"/>
    <n v="7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80000.0 IOPS"/>
    <s v="No"/>
    <n v="240"/>
    <n v="8"/>
    <s v="Yes"/>
    <s v="Yes"/>
    <s v="Yes"/>
    <s v="No"/>
    <s v="HVM"/>
    <s v="Yes"/>
    <m/>
    <x v="59"/>
    <s v="$16.708000 hourly"/>
    <x v="60"/>
    <s v="$16.838 hourly"/>
    <s v="$24.58 hourly"/>
    <s v="$16.741 hourly"/>
    <s v="$27.424000 hourly"/>
    <s v="$19.65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64"/>
    <x v="64"/>
    <x v="2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60"/>
    <s v="$1.741800 hourly"/>
    <x v="61"/>
    <s v="$1.8718 hourly"/>
    <s v="$2.9148 hourly"/>
    <s v="$1.801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5"/>
    <x v="65"/>
    <x v="12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61"/>
    <s v="$0.254000 hourly"/>
    <x v="62"/>
    <s v="$0.384 hourly"/>
    <s v="$0.5532 hourly"/>
    <s v="$0.31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6"/>
    <x v="66"/>
    <x v="19"/>
    <s v="6.5 units"/>
    <x v="11"/>
    <x v="0"/>
    <s v="None"/>
    <s v="0 GiB"/>
    <n v="0"/>
    <n v="0"/>
    <s v="3.25 units"/>
    <s v="Intel Xeon E5-2670 v2 (Ivy Bridge/Sandy Bridge)"/>
    <s v="2.5 GHz"/>
    <s v="Yes"/>
    <s v="unknown"/>
    <s v="unknown"/>
    <s v="Yes"/>
    <s v="32 GiB SSD"/>
    <s v="No"/>
    <s v="No"/>
    <s v="64-bit"/>
    <s v="Moderate"/>
    <s v="N/A"/>
    <s v="0 Mbps"/>
    <s v="0 IOPS"/>
    <s v="No"/>
    <n v="30"/>
    <n v="3"/>
    <s v="No"/>
    <s v="No"/>
    <s v="No"/>
    <s v="No"/>
    <s v="HVM, PV"/>
    <s v="No"/>
    <m/>
    <x v="62"/>
    <s v="$0.095000 hourly"/>
    <x v="63"/>
    <s v="$0.155 hourly"/>
    <s v="$0.233 hourly"/>
    <s v="$0.128 hourly"/>
    <s v="$0.259000 hourly"/>
    <s v="$0.199000 hourly"/>
    <s v="$0.367 hourly"/>
    <s v="$0.239 hourly"/>
    <s v="$0.704 hourly"/>
    <s v="$0.442 hourly"/>
    <s v="unavailable"/>
    <s v="unavailable"/>
    <s v="$0.202 hourly"/>
    <s v="$0.154 hourly"/>
    <s v="$0.614 hourly"/>
    <s v="$0.566 hourly"/>
    <s v="unavailable"/>
    <s v="unavailable"/>
    <s v="unavailable"/>
    <s v="unavailable"/>
  </r>
  <r>
    <x v="67"/>
    <x v="67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0000.0 Mbps"/>
    <s v="7500.0 Mbps"/>
    <s v="260000.0 IOPS"/>
    <s v="Yes"/>
    <n v="750"/>
    <n v="15"/>
    <s v="Yes"/>
    <s v="Yes"/>
    <s v="Yes"/>
    <s v="No"/>
    <s v="Unknown"/>
    <s v="No"/>
    <m/>
    <x v="13"/>
    <s v="$4.505760 hourly"/>
    <x v="13"/>
    <s v="$4.63576 hourly"/>
    <s v="$7.302 hourly"/>
    <s v="$4.56576 hourly"/>
    <s v="$11.568000 hourly"/>
    <s v="$8.921760 hourly"/>
    <s v="$13.1904 hourly"/>
    <s v="$10.54416 hourly"/>
    <s v="$23.088 hourly"/>
    <s v="$20.44176 hourly"/>
    <s v="$47.568 hourly"/>
    <s v="$44.92176 hourly"/>
    <s v="$8.7744 hourly"/>
    <s v="$6.12816 hourly"/>
    <s v="$18.672 hourly"/>
    <s v="$16.02576 hourly"/>
    <s v="$43.152 hourly"/>
    <s v="$40.50576 hourly"/>
    <n v="0"/>
    <s v="unavailable"/>
  </r>
  <r>
    <x v="68"/>
    <x v="68"/>
    <x v="1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63"/>
    <s v="$0.300000 hourly"/>
    <x v="64"/>
    <s v="$0.43 hourly"/>
    <s v="unavailable"/>
    <s v="unavailable"/>
    <s v="$0.844000 hourly"/>
    <s v="$0.668000 hourly"/>
    <s v="$0.979 hourly"/>
    <s v="$0.803 hourly"/>
    <s v="$1.804 hourly"/>
    <s v="$1.628 hourly"/>
    <s v="$3.844 hourly"/>
    <s v="$3.668 hourly"/>
    <s v="$0.611 hourly"/>
    <s v="$0.435 hourly"/>
    <s v="$1.436 hourly"/>
    <s v="$1.26 hourly"/>
    <s v="$3.476 hourly"/>
    <s v="$3.3 hourly"/>
    <n v="0"/>
    <s v="unavailable"/>
  </r>
  <r>
    <x v="69"/>
    <x v="69"/>
    <x v="17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1800 GiB (2 * 900 GiB NVMe SSD)"/>
    <s v="Yes"/>
    <s v="Yes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64"/>
    <s v="$2.056000 hourly"/>
    <x v="65"/>
    <s v="$2.186 hourly"/>
    <s v="unavailable"/>
    <s v="unavailable"/>
    <s v="$5.472000 hourly"/>
    <s v="$4.264000 hourly"/>
    <s v="$6.283 hourly"/>
    <s v="$5.076 hourly"/>
    <s v="$11.232 hourly"/>
    <s v="$10.024 hourly"/>
    <s v="$23.472 hourly"/>
    <s v="$22.264 hourly"/>
    <s v="$4.075 hourly"/>
    <s v="$2.868 hourly"/>
    <s v="$9.024 hourly"/>
    <s v="$7.816 hourly"/>
    <s v="$21.264 hourly"/>
    <s v="$20.056 hourly"/>
    <n v="0"/>
    <s v="unavailable"/>
  </r>
  <r>
    <x v="70"/>
    <x v="70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65"/>
    <s v="$0.193500 hourly"/>
    <x v="66"/>
    <s v="$0.3235 hourly"/>
    <s v="$0.4572 hourly"/>
    <s v="$0.253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71"/>
    <x v="71"/>
    <x v="8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2400 GiB (4 * 600 GiB NVMe SSD)"/>
    <s v="Yes"/>
    <s v="Yes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66"/>
    <s v="$3.367000 hourly"/>
    <x v="67"/>
    <s v="$3.497 hourly"/>
    <s v="unavailable"/>
    <s v="unavailable"/>
    <s v="$8.288000 hourly"/>
    <s v="$6.311000 hourly"/>
    <s v="$9.37 hourly"/>
    <s v="$7.392 hourly"/>
    <s v="$15.968 hourly"/>
    <s v="$13.991 hourly"/>
    <s v="$32.288 hourly"/>
    <s v="$30.311 hourly"/>
    <s v="$6.426 hourly"/>
    <s v="$4.448 hourly"/>
    <s v="$13.024 hourly"/>
    <s v="$11.047 hourly"/>
    <s v="$29.344 hourly"/>
    <s v="$27.367 hourly"/>
    <n v="0"/>
    <s v="unavailable"/>
  </r>
  <r>
    <x v="72"/>
    <x v="72"/>
    <x v="21"/>
    <s v="8 units"/>
    <x v="11"/>
    <x v="0"/>
    <s v="None"/>
    <s v="0 GiB"/>
    <n v="0"/>
    <n v="0"/>
    <s v="4 units"/>
    <s v="Intel Xeon E5-2686 v4 (Broadwell)"/>
    <s v="2.3 GHz"/>
    <s v="Yes"/>
    <s v="Yes"/>
    <s v="unknown"/>
    <s v="Yes"/>
    <s v="EBS only"/>
    <s v="N/A"/>
    <s v="N/A"/>
    <s v="64-bit"/>
    <s v="Up to 10 Gigabit"/>
    <s v="425.0 Mbps"/>
    <s v="53.13 Mbps"/>
    <s v="3000.0 IOPS"/>
    <s v="No"/>
    <n v="30"/>
    <n v="3"/>
    <s v="Yes"/>
    <s v="Yes"/>
    <s v="Yes"/>
    <s v="No"/>
    <s v="HVM"/>
    <s v="No"/>
    <m/>
    <x v="62"/>
    <s v="$0.084000 hourly"/>
    <x v="63"/>
    <s v="$0.144 hourly"/>
    <s v="$0.233 hourly"/>
    <s v="$0.117 hourly"/>
    <s v="$0.225000 hourly"/>
    <s v="$0.176000 hourly"/>
    <s v="$0.296 hourly"/>
    <s v="$0.247 hourly"/>
    <s v="$0.705 hourly"/>
    <s v="$0.656 hourly"/>
    <s v="unavailable"/>
    <s v="unavailable"/>
    <s v="$0.2006 hourly"/>
    <s v="$0.1516 hourly"/>
    <s v="$0.613 hourly"/>
    <s v="$0.564 hourly"/>
    <s v="unavailable"/>
    <s v="unavailable"/>
    <n v="0"/>
    <s v="unavailable"/>
  </r>
  <r>
    <x v="73"/>
    <x v="73"/>
    <x v="3"/>
    <s v="13 units"/>
    <x v="0"/>
    <x v="0"/>
    <s v="None"/>
    <s v="0 GiB"/>
    <n v="0"/>
    <n v="0"/>
    <s v="3.25 units"/>
    <s v="Intel Xeon E5-2670 v2 (Ivy Bridge)"/>
    <s v="2.5 GHz"/>
    <s v="Yes"/>
    <s v="unknown"/>
    <s v="unknown"/>
    <s v="Yes"/>
    <s v="80 GiB SSD"/>
    <s v="Yes"/>
    <s v="Yes"/>
    <s v="64-bit"/>
    <s v="Moderate"/>
    <s v="500.0 Mbps"/>
    <s v="62.5 Mbps"/>
    <s v="4000.0 IOPS"/>
    <s v="No"/>
    <n v="60"/>
    <n v="4"/>
    <s v="Yes"/>
    <s v="No"/>
    <s v="Yes"/>
    <s v="No"/>
    <s v="HVM"/>
    <s v="Yes"/>
    <m/>
    <x v="67"/>
    <s v="$0.209000 hourly"/>
    <x v="68"/>
    <s v="$0.269 hourly"/>
    <s v="$0.433 hourly"/>
    <s v="$0.242 hourly"/>
    <s v="$0.583000 hourly"/>
    <s v="$0.428000 hourly"/>
    <s v="$0.738 hourly"/>
    <s v="$0.519 hourly"/>
    <s v="$1.378 hourly"/>
    <s v="$1.213 hourly"/>
    <s v="$2.017 hourly"/>
    <s v="$1.895 hourly"/>
    <s v="$0.4 hourly"/>
    <s v="$0.256 hourly"/>
    <s v="$0.812 hourly"/>
    <s v="$0.668 hourly"/>
    <s v="$1.832 hourly"/>
    <s v="$1.688 hourly"/>
    <n v="0"/>
    <s v="$0.090 hourly"/>
  </r>
  <r>
    <x v="74"/>
    <x v="74"/>
    <x v="25"/>
    <s v="340 units"/>
    <x v="15"/>
    <x v="0"/>
    <s v="None"/>
    <s v="0 GiB"/>
    <n v="0"/>
    <n v="0"/>
    <s v="2.656 units"/>
    <s v="High Frequency Intel Xeon E7-8880 v3 (Haswell)"/>
    <s v="2.3 GHz"/>
    <s v="Yes"/>
    <s v="Yes"/>
    <s v="unknown"/>
    <s v="unknown"/>
    <s v="3840 GiB (2 * 1920 GiB SSD)"/>
    <s v="Yes"/>
    <s v="No"/>
    <s v="64-bit"/>
    <s v="25 Gigabit"/>
    <s v="14000.0 Mbps"/>
    <s v="1750.0 Mbps"/>
    <s v="80000.0 IOPS"/>
    <s v="No"/>
    <n v="240"/>
    <n v="8"/>
    <s v="Yes"/>
    <s v="Yes"/>
    <s v="Yes"/>
    <s v="No"/>
    <s v="HVM"/>
    <s v="No"/>
    <m/>
    <x v="68"/>
    <s v="$16.446000 hourly"/>
    <x v="69"/>
    <s v="$16.576 hourly"/>
    <s v="$26.788 hourly"/>
    <s v="$16.479 hourly"/>
    <s v="$32.576000 hourly"/>
    <s v="$22.334000 hourly"/>
    <s v="$34.74 hourly"/>
    <s v="$24.498 hourly"/>
    <s v="$47.936 hourly"/>
    <s v="$37.694 hourly"/>
    <s v="$80.576 hourly"/>
    <s v="$70.334 hourly"/>
    <s v="$28.851 hourly"/>
    <s v="$18.609 hourly"/>
    <s v="$42.048 hourly"/>
    <s v="$31.806 hourly"/>
    <s v="$74.688 hourly"/>
    <s v="$64.446 hourly"/>
    <n v="0"/>
    <s v="unavailable"/>
  </r>
  <r>
    <x v="75"/>
    <x v="75"/>
    <x v="12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240"/>
    <n v="8"/>
    <s v="Yes"/>
    <s v="Yes"/>
    <s v="Yes"/>
    <s v="No"/>
    <s v="Unknown"/>
    <s v="Yes"/>
    <m/>
    <x v="69"/>
    <s v="$0.433000 hourly"/>
    <x v="70"/>
    <s v="$0.563 hourly"/>
    <s v="$0.838 hourly"/>
    <s v="$0.493 hourly"/>
    <s v="$1.424000 hourly"/>
    <s v="$1.169000 hourly"/>
    <s v="$1.694 hourly"/>
    <s v="$1.44 hourly"/>
    <s v="$3.344 hourly"/>
    <s v="$3.089 hourly"/>
    <s v="$7.424 hourly"/>
    <s v="$7.169 hourly"/>
    <s v="$0.958 hourly"/>
    <s v="$0.704 hourly"/>
    <s v="$2.608 hourly"/>
    <s v="$2.353 hourly"/>
    <s v="$6.688 hourly"/>
    <s v="$6.433 hourly"/>
    <n v="0"/>
    <s v="$0.172 hourly"/>
  </r>
  <r>
    <x v="76"/>
    <x v="76"/>
    <x v="12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30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70"/>
    <s v="$0.330000 hourly"/>
    <x v="71"/>
    <s v="$0.46 hourly"/>
    <s v="$0.674 hourly"/>
    <s v="$0.39 hourly"/>
    <s v="$0.892000 hourly"/>
    <s v="$0.698000 hourly"/>
    <s v="$1.027 hourly"/>
    <s v="$0.833 hourly"/>
    <s v="$1.852 hourly"/>
    <s v="$1.658 hourly"/>
    <s v="$3.892 hourly"/>
    <s v="$3.698 hourly"/>
    <s v="$0.659 hourly"/>
    <s v="$0.465 hourly"/>
    <s v="$1.484 hourly"/>
    <s v="$1.29 hourly"/>
    <s v="$3.524 hourly"/>
    <s v="$3.33 hourly"/>
    <n v="0"/>
    <s v="unavailable"/>
  </r>
  <r>
    <x v="77"/>
    <x v="77"/>
    <x v="0"/>
    <s v="0 units"/>
    <x v="1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52"/>
    <s v="$0.194000 hourly"/>
    <x v="53"/>
    <s v="$0.324 hourly"/>
    <s v="$0.458 hourly"/>
    <s v="$0.254 hourly"/>
    <s v="$0.676000 hourly"/>
    <s v="$0.562000 hourly"/>
    <s v="$0.811 hourly"/>
    <s v="$0.697 hourly"/>
    <s v="$1.636 hourly"/>
    <s v="$1.522 hourly"/>
    <s v="$3.676 hourly"/>
    <s v="$3.562 hourly"/>
    <s v="$0.443 hourly"/>
    <s v="$0.329 hourly"/>
    <s v="$1.268 hourly"/>
    <s v="$1.154 hourly"/>
    <s v="$3.308 hourly"/>
    <s v="$3.194 hourly"/>
    <n v="0"/>
    <s v="unavailable"/>
  </r>
  <r>
    <x v="78"/>
    <x v="78"/>
    <x v="0"/>
    <s v="Base performance: 90%"/>
    <x v="16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Moderate"/>
    <s v="N/A"/>
    <s v="0 Mbps"/>
    <s v="0 IOPS"/>
    <s v="No"/>
    <n v="45"/>
    <n v="3"/>
    <s v="No"/>
    <s v="Yes"/>
    <s v="Yes"/>
    <s v="No"/>
    <s v="HVM"/>
    <s v="No"/>
    <m/>
    <x v="71"/>
    <s v="$0.115000 hourly"/>
    <x v="72"/>
    <s v="$0.175 hourly"/>
    <s v="$0.2856 hourly"/>
    <s v="$0.148 hourly"/>
    <s v="$0.226600 hourly"/>
    <s v="$0.156000 hourly"/>
    <s v="$0.298 hourly"/>
    <s v="$0.2274 hourly"/>
    <s v="unavailable"/>
    <s v="unavailable"/>
    <s v="$1.7266 hourly"/>
    <s v="$1.656 hourly"/>
    <s v="$0.2532 hourly"/>
    <s v="$0.1826 hourly"/>
    <s v="unavailable"/>
    <s v="unavailable"/>
    <s v="$1.6856 hourly"/>
    <s v="$1.615 hourly"/>
    <s v="unavailable"/>
    <s v="unavailable"/>
  </r>
  <r>
    <x v="79"/>
    <x v="79"/>
    <x v="26"/>
    <s v="201 units"/>
    <x v="3"/>
    <x v="5"/>
    <s v="NVIDIA Tesla K80"/>
    <s v="192 GiB"/>
    <n v="3.7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0000.0 Mbps"/>
    <s v="1250.0 Mbps"/>
    <s v="65000.0 IOPS"/>
    <s v="No"/>
    <n v="240"/>
    <n v="8"/>
    <s v="Yes"/>
    <s v="Yes"/>
    <s v="Yes"/>
    <s v="No"/>
    <s v="HVM"/>
    <s v="Yes"/>
    <m/>
    <x v="72"/>
    <s v="$9.828000 hourly"/>
    <x v="73"/>
    <s v="$9.958 hourly"/>
    <s v="$14.5 hourly"/>
    <s v="$9.861 hourly"/>
    <s v="$17.344000 hourly"/>
    <s v="$12.77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80"/>
    <x v="80"/>
    <x v="4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2400 GiB (4 * 600 GiB NVMe SSD)"/>
    <s v="Yes"/>
    <s v="Yes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73"/>
    <s v="$2.742000 hourly"/>
    <x v="74"/>
    <s v="$2.872 hourly"/>
    <s v="unavailable"/>
    <s v="unavailable"/>
    <s v="$7.296000 hourly"/>
    <s v="$5.686000 hourly"/>
    <s v="$8.378 hourly"/>
    <s v="$6.767 hourly"/>
    <s v="$14.976 hourly"/>
    <s v="$13.366 hourly"/>
    <s v="$31.296 hourly"/>
    <s v="$29.686 hourly"/>
    <s v="$5.434 hourly"/>
    <s v="$3.823 hourly"/>
    <s v="$12.032 hourly"/>
    <s v="$10.422 hourly"/>
    <s v="$28.352 hourly"/>
    <s v="$26.742 hourly"/>
    <n v="0"/>
    <s v="unavailable"/>
  </r>
  <r>
    <x v="81"/>
    <x v="81"/>
    <x v="27"/>
    <s v="108 units"/>
    <x v="7"/>
    <x v="0"/>
    <s v="None"/>
    <s v="0 GiB"/>
    <n v="0"/>
    <n v="0"/>
    <s v="3.375 units"/>
    <s v="Intel Xeon E5-2680 v2 (Ivy Bridge)"/>
    <s v="2.8 GHz"/>
    <s v="Yes"/>
    <s v="unknown"/>
    <s v="unknown"/>
    <s v="Yes"/>
    <s v="640 GiB (2 * 320 GiB SSD)"/>
    <s v="No"/>
    <s v="No"/>
    <s v="64-bit"/>
    <s v="10 Gigabit"/>
    <s v="N/A"/>
    <s v="0 Mbps"/>
    <s v="0 IOPS"/>
    <s v="No"/>
    <n v="240"/>
    <n v="8"/>
    <s v="Yes"/>
    <s v="No"/>
    <s v="Yes"/>
    <s v="No"/>
    <s v="HVM, PV"/>
    <s v="Yes"/>
    <m/>
    <x v="74"/>
    <s v="$1.168000 hourly"/>
    <x v="75"/>
    <s v="$1.298 hourly"/>
    <s v="$1.78 hourly"/>
    <s v="$1.204 hourly"/>
    <s v="$3.008000 hourly"/>
    <s v="$2.631000 hourly"/>
    <s v="$4.332 hourly"/>
    <s v="$3.081 hourly"/>
    <s v="$8.523 hourly"/>
    <s v="$6.17 hourly"/>
    <s v="$15.152 hourly"/>
    <s v="$14.657 hourly"/>
    <s v="$2.288 hourly"/>
    <s v="$1.67 hourly"/>
    <s v="$6 hourly"/>
    <s v="$5.382 hourly"/>
    <s v="$15.18 hourly"/>
    <s v="$14.562 hourly"/>
    <s v="unavailable"/>
    <s v="$0.270 hourly"/>
  </r>
  <r>
    <x v="82"/>
    <x v="82"/>
    <x v="15"/>
    <s v="3 units"/>
    <x v="8"/>
    <x v="0"/>
    <s v="None"/>
    <s v="0 GiB"/>
    <n v="0"/>
    <n v="0"/>
    <s v="3 units"/>
    <s v="Intel Xeon E5-2670 v2 (Ivy Bridge/Sandy Bridge)"/>
    <s v="2.5 GHz"/>
    <s v="Yes"/>
    <s v="unknown"/>
    <s v="unknown"/>
    <s v="Yes"/>
    <s v="4 GiB SSD"/>
    <s v="No"/>
    <s v="No"/>
    <s v="64-bit"/>
    <s v="Moderate"/>
    <s v="N/A"/>
    <s v="0 Mbps"/>
    <s v="0 IOPS"/>
    <s v="No"/>
    <n v="12"/>
    <n v="2"/>
    <s v="No"/>
    <s v="No"/>
    <s v="No"/>
    <s v="No"/>
    <s v="HVM, PV"/>
    <s v="No"/>
    <m/>
    <x v="75"/>
    <s v="$0.048000 hourly"/>
    <x v="76"/>
    <s v="$0.108 hourly"/>
    <s v="$0.167 hourly"/>
    <s v="$0.081 hourly"/>
    <s v="$0.130000 hourly"/>
    <s v="$0.100000 hourly"/>
    <s v="$0.184 hourly"/>
    <s v="$0.127 hourly"/>
    <s v="$0.353 hourly"/>
    <s v="$0.221 hourly"/>
    <s v="unavailable"/>
    <s v="unavailable"/>
    <s v="$0.135 hourly"/>
    <s v="$0.111 hourly"/>
    <s v="$0.547 hourly"/>
    <s v="$0.523 hourly"/>
    <s v="unavailable"/>
    <s v="unavailable"/>
    <s v="unavailable"/>
    <s v="unavailable"/>
  </r>
  <r>
    <x v="83"/>
    <x v="83"/>
    <x v="6"/>
    <s v="23 units"/>
    <x v="1"/>
    <x v="0"/>
    <s v="None"/>
    <s v="0 GiB"/>
    <n v="0"/>
    <n v="0"/>
    <s v="2.875 units"/>
    <s v="High Frequency Intel Xeon E7-8880 v3 (Haswell)"/>
    <s v="2.3 GHz"/>
    <s v="Yes"/>
    <s v="Yes"/>
    <s v="unknown"/>
    <s v="unknown"/>
    <s v="240 GiB SSD"/>
    <s v="Yes"/>
    <s v="No"/>
    <s v="64-bit"/>
    <s v="Up to 10 Gigabit"/>
    <s v="1000.0 Mbps"/>
    <s v="125.0 Mbps"/>
    <s v="7400.0 IOPS"/>
    <s v="No"/>
    <n v="60"/>
    <n v="4"/>
    <s v="Yes"/>
    <s v="Yes"/>
    <s v="Yes"/>
    <s v="No"/>
    <s v="HVM"/>
    <s v="No"/>
    <m/>
    <x v="76"/>
    <s v="$1.028000 hourly"/>
    <x v="77"/>
    <s v="$1.158 hourly"/>
    <s v="$1.768 hourly"/>
    <s v="$1.061 hourly"/>
    <s v="$2.036000 hourly"/>
    <s v="$1.396000 hourly"/>
    <s v="$2.171 hourly"/>
    <s v="$1.531 hourly"/>
    <s v="$2.996 hourly"/>
    <s v="$2.356 hourly"/>
    <s v="$5.036 hourly"/>
    <s v="$4.396 hourly"/>
    <s v="$1.803 hourly"/>
    <s v="$1.163 hourly"/>
    <s v="$2.628 hourly"/>
    <s v="$1.988 hourly"/>
    <s v="$4.668 hourly"/>
    <s v="$4.028 hourly"/>
    <n v="0"/>
    <s v="unavailable"/>
  </r>
  <r>
    <x v="84"/>
    <x v="84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3600 GiB (4 * 900 GiB NVMe SSD)"/>
    <s v="Yes"/>
    <s v="Yes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77"/>
    <s v="$4.113000 hourly"/>
    <x v="78"/>
    <s v="$4.243 hourly"/>
    <s v="unavailable"/>
    <s v="unavailable"/>
    <s v="$10.944000 hourly"/>
    <s v="$8.529000 hourly"/>
    <s v="$12.566 hourly"/>
    <s v="$10.151 hourly"/>
    <s v="$22.464 hourly"/>
    <s v="$20.049 hourly"/>
    <s v="$46.944 hourly"/>
    <s v="$44.529 hourly"/>
    <s v="$8.15 hourly"/>
    <s v="$5.735 hourly"/>
    <s v="$18.048 hourly"/>
    <s v="$15.633 hourly"/>
    <s v="$42.528 hourly"/>
    <s v="$40.113 hourly"/>
    <n v="0"/>
    <s v="unavailable"/>
  </r>
  <r>
    <x v="85"/>
    <x v="85"/>
    <x v="13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78"/>
    <s v="$0.867000 hourly"/>
    <x v="79"/>
    <s v="$0.997 hourly"/>
    <s v="$1.526 hourly"/>
    <s v="$0.927 hourly"/>
    <s v="$2.848000 hourly"/>
    <s v="$2.339000 hourly"/>
    <s v="$3.389 hourly"/>
    <s v="$2.88 hourly"/>
    <s v="$6.688 hourly"/>
    <s v="$6.179 hourly"/>
    <s v="$14.848 hourly"/>
    <s v="$14.339 hourly"/>
    <s v="$1.917 hourly"/>
    <s v="$1.408 hourly"/>
    <s v="$5.216 hourly"/>
    <s v="$4.707 hourly"/>
    <s v="$13.376 hourly"/>
    <s v="$12.867 hourly"/>
    <n v="0"/>
    <s v="unavailable"/>
  </r>
  <r>
    <x v="86"/>
    <x v="86"/>
    <x v="1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30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79"/>
    <s v="$0.260000 hourly"/>
    <x v="80"/>
    <s v="$0.39 hourly"/>
    <s v="$0.562 hourly"/>
    <s v="$0.32 hourly"/>
    <s v="$0.780000 hourly"/>
    <s v="$0.628000 hourly"/>
    <s v="$0.915 hourly"/>
    <s v="$0.763 hourly"/>
    <s v="$1.74 hourly"/>
    <s v="$1.588 hourly"/>
    <s v="$3.78 hourly"/>
    <s v="$3.628 hourly"/>
    <s v="$0.547 hourly"/>
    <s v="$0.395 hourly"/>
    <s v="$1.372 hourly"/>
    <s v="$1.22 hourly"/>
    <s v="$3.412 hourly"/>
    <s v="$3.26 hourly"/>
    <n v="0"/>
    <s v="unavailable"/>
  </r>
  <r>
    <x v="87"/>
    <x v="87"/>
    <x v="12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80"/>
    <s v="$0.285000 hourly"/>
    <x v="81"/>
    <s v="$0.415 hourly"/>
    <s v="$0.602 hourly"/>
    <s v="$0.345 hourly"/>
    <s v="$0.820000 hourly"/>
    <s v="$0.653000 hourly"/>
    <s v="$0.955 hourly"/>
    <s v="$0.788 hourly"/>
    <s v="$1.78 hourly"/>
    <s v="$1.613 hourly"/>
    <s v="$3.82 hourly"/>
    <s v="$3.653 hourly"/>
    <s v="$0.587 hourly"/>
    <s v="$0.42 hourly"/>
    <s v="$1.412 hourly"/>
    <s v="$1.245 hourly"/>
    <s v="$3.452 hourly"/>
    <s v="$3.285 hourly"/>
    <n v="0"/>
    <s v="$0.113 hourly"/>
  </r>
  <r>
    <x v="88"/>
    <x v="88"/>
    <x v="17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0 Gigabit"/>
    <s v="6780.0 Mbps"/>
    <s v="847.5 Mbps"/>
    <s v="30000.0 IOPS"/>
    <s v="Yes"/>
    <n v="240"/>
    <n v="8"/>
    <s v="Yes"/>
    <s v="Yes"/>
    <s v="Yes"/>
    <s v="No"/>
    <s v="Unknown"/>
    <s v="Yes"/>
    <m/>
    <x v="81"/>
    <s v="$1.300000 hourly"/>
    <x v="82"/>
    <s v="$1.43 hourly"/>
    <s v="$2.214 hourly"/>
    <s v="$1.36 hourly"/>
    <s v="$4.272000 hourly"/>
    <s v="$3.508000 hourly"/>
    <s v="$5.083 hourly"/>
    <s v="$4.32 hourly"/>
    <s v="$10.032 hourly"/>
    <s v="$9.268 hourly"/>
    <s v="$22.272 hourly"/>
    <s v="$21.508 hourly"/>
    <s v="$2.875 hourly"/>
    <s v="$2.112 hourly"/>
    <s v="$7.824 hourly"/>
    <s v="$7.06 hourly"/>
    <s v="$20.064 hourly"/>
    <s v="$19.3 hourly"/>
    <n v="0"/>
    <s v="$0.270 hourly"/>
  </r>
  <r>
    <x v="89"/>
    <x v="89"/>
    <x v="16"/>
    <s v="Base performance: 20%"/>
    <x v="17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12"/>
    <n v="3"/>
    <s v="No"/>
    <s v="Yes"/>
    <s v="Yes"/>
    <s v="No"/>
    <s v="HVM"/>
    <s v="No"/>
    <m/>
    <x v="82"/>
    <s v="$0.014400 hourly"/>
    <x v="83"/>
    <s v="$0.0744 hourly"/>
    <s v="$0.053 hourly"/>
    <s v="$0.028 hourly"/>
    <s v="$0.032000 hourly"/>
    <s v="$0.023600 hourly"/>
    <s v="$0.1034 hourly"/>
    <s v="$0.093 hourly"/>
    <s v="unavailable"/>
    <s v="unavailable"/>
    <s v="unavailable"/>
    <s v="unavailable"/>
    <s v="$0.0908 hourly"/>
    <s v="$0.082 hourly"/>
    <s v="unavailable"/>
    <s v="unavailable"/>
    <s v="unavailable"/>
    <s v="unavailable"/>
    <s v="unavailable"/>
    <s v="unavailable"/>
  </r>
  <r>
    <x v="90"/>
    <x v="90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60"/>
    <n v="4"/>
    <s v="Yes"/>
    <s v="Yes"/>
    <s v="Yes"/>
    <s v="No"/>
    <s v="Unknown"/>
    <s v="No"/>
    <m/>
    <x v="83"/>
    <s v="$0.109060 hourly"/>
    <x v="84"/>
    <s v="$0.16906 hourly"/>
    <s v="$0.2978 hourly"/>
    <s v="$0.1590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1"/>
    <x v="91"/>
    <x v="3"/>
    <s v="14 units"/>
    <x v="0"/>
    <x v="0"/>
    <s v="None"/>
    <s v="0 GiB"/>
    <n v="0"/>
    <n v="0"/>
    <s v="3.5 units"/>
    <s v="Intel Xeon E5-2676 v3 (Haswell)"/>
    <s v="2.4 GHz"/>
    <s v="Yes"/>
    <s v="Yes"/>
    <s v="unknown"/>
    <s v="Yes"/>
    <s v="6000 GiB (3 * 2000 GiB HDD)"/>
    <s v="Yes"/>
    <s v="N/A"/>
    <s v="64-bit"/>
    <s v="Moderate"/>
    <s v="750.0 Mbps"/>
    <s v="93.75 Mbps"/>
    <s v="6000.0 IOPS"/>
    <s v="No"/>
    <n v="60"/>
    <n v="4"/>
    <s v="Yes"/>
    <s v="No"/>
    <s v="Yes"/>
    <s v="No"/>
    <s v="HVM"/>
    <s v="Yes"/>
    <m/>
    <x v="84"/>
    <s v="$0.402000 hourly"/>
    <x v="85"/>
    <s v="$0.462 hourly"/>
    <s v="$0.79 hourly"/>
    <s v="$0.439 hourly"/>
    <s v="$0.821000 hourly"/>
    <s v="$0.472000 hourly"/>
    <s v="unavailable"/>
    <s v="unavailable"/>
    <s v="unavailable"/>
    <s v="unavailable"/>
    <s v="$2.374 hourly"/>
    <s v="$2.086 hourly"/>
    <s v="unavailable"/>
    <s v="unavailable"/>
    <s v="unavailable"/>
    <s v="unavailable"/>
    <s v="$2.19 hourly"/>
    <s v="$1.862 hourly"/>
    <s v="$0.00 hourly"/>
    <s v="$0.173 hourly"/>
  </r>
  <r>
    <x v="92"/>
    <x v="92"/>
    <x v="28"/>
    <s v="0 units"/>
    <x v="8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85"/>
    <s v="$0.024100 hourly"/>
    <x v="86"/>
    <s v="$0.0841 hourly"/>
    <s v="$0.0695 hourly"/>
    <s v="$0.03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3"/>
    <x v="93"/>
    <x v="29"/>
    <s v="8 units"/>
    <x v="0"/>
    <x v="0"/>
    <s v="None"/>
    <s v="0 GiB"/>
    <n v="0"/>
    <n v="0"/>
    <s v="2 units"/>
    <s v="Intel Xeon Family"/>
    <s v="unknown"/>
    <s v="unknown"/>
    <s v="unknown"/>
    <s v="unknown"/>
    <s v="unknown"/>
    <s v="1680 GiB (4 * 420 GiB HDD)"/>
    <s v="No"/>
    <s v="N/A"/>
    <s v="64-bit"/>
    <s v="High"/>
    <s v="1000.0 Mbps"/>
    <s v="125.0 Mbps"/>
    <s v="8000.0 IOPS"/>
    <s v="No"/>
    <n v="60"/>
    <n v="4"/>
    <s v="No"/>
    <s v="No"/>
    <s v="No"/>
    <s v="No"/>
    <s v="PV"/>
    <s v="Yes"/>
    <m/>
    <x v="86"/>
    <s v="$0.224000 hourly"/>
    <x v="87"/>
    <s v="$0.284 hourly"/>
    <s v="$0.45 hourly"/>
    <s v="$0.26 hourly"/>
    <s v="$0.598000 hourly"/>
    <s v="$0.465000 hourly"/>
    <s v="$0.83 hourly"/>
    <s v="$0.543 hourly"/>
    <s v="$1.362 hourly"/>
    <s v="$0.906 hourly"/>
    <s v="unavailable"/>
    <s v="unavailable"/>
    <s v="unavailable"/>
    <s v="unavailable"/>
    <s v="unavailable"/>
    <s v="unavailable"/>
    <s v="unavailable"/>
    <s v="unavailable"/>
    <n v="0"/>
    <s v="$0.088 hourly"/>
  </r>
  <r>
    <x v="94"/>
    <x v="94"/>
    <x v="2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 Gigabit"/>
    <s v="30000.0 Mbps"/>
    <s v="3750.0 Mbps"/>
    <s v="130000.0 IOPS"/>
    <s v="Yes"/>
    <n v="240"/>
    <n v="8"/>
    <s v="Yes"/>
    <s v="Yes"/>
    <s v="Yes"/>
    <s v="No"/>
    <s v="Unknown"/>
    <s v="No"/>
    <m/>
    <x v="3"/>
    <s v="$2.252880 hourly"/>
    <x v="3"/>
    <s v="$2.38288 hourly"/>
    <s v="$3.726 hourly"/>
    <s v="$2.31288 hourly"/>
    <s v="$5.784000 hourly"/>
    <s v="$4.460880 hourly"/>
    <s v="$6.5952 hourly"/>
    <s v="$5.27208 hourly"/>
    <s v="$11.544 hourly"/>
    <s v="$10.22088 hourly"/>
    <s v="$23.784 hourly"/>
    <s v="$22.46088 hourly"/>
    <s v="$4.3872 hourly"/>
    <s v="$3.06408 hourly"/>
    <s v="$9.336 hourly"/>
    <s v="$8.01288 hourly"/>
    <s v="$21.576 hourly"/>
    <s v="$20.25288 hourly"/>
    <n v="0"/>
    <s v="unavailable"/>
  </r>
  <r>
    <x v="95"/>
    <x v="95"/>
    <x v="0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87"/>
    <s v="$0.150000 hourly"/>
    <x v="88"/>
    <s v="$0.21 hourly"/>
    <s v="unavailable"/>
    <s v="unavailable"/>
    <s v="$0.422000 hourly"/>
    <s v="$0.334000 hourly"/>
    <s v="$0.49 hourly"/>
    <s v="$0.402 hourly"/>
    <s v="$0.902 hourly"/>
    <s v="$0.814 hourly"/>
    <s v="$1.922 hourly"/>
    <s v="$1.834 hourly"/>
    <s v="$0.306 hourly"/>
    <s v="$0.218 hourly"/>
    <s v="$0.718 hourly"/>
    <s v="$0.63 hourly"/>
    <s v="$1.738 hourly"/>
    <s v="$1.65 hourly"/>
    <n v="0"/>
    <s v="unavailable"/>
  </r>
  <r>
    <x v="96"/>
    <x v="96"/>
    <x v="4"/>
    <s v="0 units"/>
    <x v="3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88"/>
    <s v="$1.545600 hourly"/>
    <x v="89"/>
    <s v="$1.6756 hourly"/>
    <s v="$2.614 hourly"/>
    <s v="$1.60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7"/>
    <x v="97"/>
    <x v="29"/>
    <s v="13 units"/>
    <x v="0"/>
    <x v="0"/>
    <s v="None"/>
    <s v="0 GiB"/>
    <n v="0"/>
    <n v="0"/>
    <s v="3.25 units"/>
    <s v="Intel Xeon E5-2670 v2 (Ivy Bridge/Sandy Bridge)"/>
    <s v="2.5 GHz"/>
    <s v="Yes"/>
    <s v="unknown"/>
    <s v="unknown"/>
    <s v="Yes"/>
    <s v="80 GiB (2 * 40 GiB SSD)"/>
    <s v="No"/>
    <s v="No"/>
    <s v="64-bit"/>
    <s v="High"/>
    <s v="500.0 Mbps"/>
    <s v="62.5 Mbps"/>
    <s v="4000.0 IOPS"/>
    <s v="No"/>
    <n v="60"/>
    <n v="4"/>
    <s v="No"/>
    <s v="No"/>
    <s v="No"/>
    <s v="No"/>
    <s v="HVM, PV"/>
    <s v="Yes"/>
    <m/>
    <x v="89"/>
    <s v="$0.190000 hourly"/>
    <x v="90"/>
    <s v="$0.25 hourly"/>
    <s v="$0.366 hourly"/>
    <s v="$0.223 hourly"/>
    <s v="$0.518000 hourly"/>
    <s v="$0.397000 hourly"/>
    <s v="$0.734 hourly"/>
    <s v="$0.479 hourly"/>
    <s v="$1.266 hourly"/>
    <s v="$0.882 hourly"/>
    <s v="$1.95 hourly"/>
    <s v="$1.878 hourly"/>
    <s v="$0.336 hourly"/>
    <s v="$0.24 hourly"/>
    <s v="$0.748 hourly"/>
    <s v="$0.653 hourly"/>
    <s v="$1.768 hourly"/>
    <s v="$1.673 hourly"/>
    <n v="0"/>
    <s v="$0.070 hourly"/>
  </r>
  <r>
    <x v="98"/>
    <x v="98"/>
    <x v="15"/>
    <s v="2 units"/>
    <x v="8"/>
    <x v="0"/>
    <s v="None"/>
    <s v="0 GiB"/>
    <n v="0"/>
    <n v="0"/>
    <s v="2 units"/>
    <s v="Intel Xeon Family"/>
    <s v="unknown"/>
    <s v="unknown"/>
    <s v="unknown"/>
    <s v="unknown"/>
    <s v="unknown"/>
    <s v="410 GiB HDD"/>
    <s v="No"/>
    <s v="N/A"/>
    <s v="32/64-bit"/>
    <s v="Moderate"/>
    <s v="N/A"/>
    <s v="0 Mbps"/>
    <s v="0 IOPS"/>
    <s v="No"/>
    <n v="12"/>
    <n v="2"/>
    <s v="No"/>
    <s v="No"/>
    <s v="No"/>
    <s v="No"/>
    <s v="PV"/>
    <s v="Yes"/>
    <m/>
    <x v="90"/>
    <s v="$0.056000 hourly"/>
    <x v="91"/>
    <s v="$0.116 hourly"/>
    <s v="$0.187 hourly"/>
    <s v="$0.092 hourly"/>
    <s v="$0.149000 hourly"/>
    <s v="$0.115000 hourly"/>
    <s v="$0.237 hourly"/>
    <s v="$0.155 hourly"/>
    <s v="$0.744 hourly"/>
    <s v="$0.543 hourly"/>
    <s v="unavailable"/>
    <s v="unavailable"/>
    <s v="unavailable"/>
    <s v="unavailable"/>
    <s v="unavailable"/>
    <s v="unavailable"/>
    <s v="unavailable"/>
    <s v="unavailable"/>
    <s v="unavailable"/>
    <s v="$0.022 hourly"/>
  </r>
  <r>
    <x v="99"/>
    <x v="99"/>
    <x v="28"/>
    <s v="Base performance: 40%"/>
    <x v="18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18"/>
    <n v="3"/>
    <s v="Yes"/>
    <s v="Yes"/>
    <s v="Yes"/>
    <s v="No"/>
    <s v="Unknown"/>
    <s v="No"/>
    <m/>
    <x v="91"/>
    <s v="$0.023600 hourly"/>
    <x v="92"/>
    <s v="$0.0836 hourly"/>
    <s v="$0.1006 hourly"/>
    <s v="$0.0486 hourly"/>
    <s v="$0.056000 hourly"/>
    <s v="$0.042000 hourly"/>
    <s v="$0.1236 hourly"/>
    <s v="$0.1096 hourly"/>
    <s v="unavailable"/>
    <s v="unavailable"/>
    <s v="unavailable"/>
    <s v="unavailable"/>
    <s v="$0.1052 hourly"/>
    <s v="$0.0912 hourly"/>
    <s v="unavailable"/>
    <s v="unavailable"/>
    <s v="unavailable"/>
    <s v="unavailable"/>
    <n v="0"/>
    <s v="unavailable"/>
  </r>
  <r>
    <x v="100"/>
    <x v="100"/>
    <x v="18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75000.0 IOPS"/>
    <s v="No"/>
    <n v="750"/>
    <n v="15"/>
    <s v="Yes"/>
    <s v="Yes"/>
    <s v="Yes"/>
    <s v="No"/>
    <s v="HVM"/>
    <s v="Yes"/>
    <m/>
    <x v="92"/>
    <s v="$2.688000 hourly"/>
    <x v="93"/>
    <s v="$2.818 hourly"/>
    <s v="$4.356 hourly"/>
    <s v="$2.721 hourly"/>
    <s v="$7.200000 hourly"/>
    <s v="$5.632000 hourly"/>
    <s v="$8.327 hourly"/>
    <s v="$6.759 hourly"/>
    <s v="$14.88 hourly"/>
    <s v="$13.312 hourly"/>
    <s v="$31.2 hourly"/>
    <s v="$29.632 hourly"/>
    <s v="$5.3376 hourly"/>
    <s v="$3.7696 hourly"/>
    <s v="$11.936 hourly"/>
    <s v="$10.368 hourly"/>
    <s v="$28.256 hourly"/>
    <s v="$26.688 hourly"/>
    <n v="0"/>
    <s v="$0.270 hourly"/>
  </r>
  <r>
    <x v="101"/>
    <x v="101"/>
    <x v="3"/>
    <s v="16 units"/>
    <x v="0"/>
    <x v="0"/>
    <s v="None"/>
    <s v="0 GiB"/>
    <n v="0"/>
    <n v="0"/>
    <s v="4 units"/>
    <s v="Intel Xeon E5-2686 v4 (Broadwell)"/>
    <s v="2.3 GHz"/>
    <s v="Yes"/>
    <s v="Yes"/>
    <s v="unknown"/>
    <s v="Yes"/>
    <s v="950 GiB NVMe SSD"/>
    <s v="Yes"/>
    <s v="Yes"/>
    <s v="64-bit"/>
    <s v="Up to 10 Gigabit"/>
    <s v="850.0 Mbps"/>
    <s v="106.25 Mbps"/>
    <s v="6000.0 IOPS"/>
    <s v="No"/>
    <n v="60"/>
    <n v="4"/>
    <s v="Yes"/>
    <s v="Yes"/>
    <s v="Yes"/>
    <s v="No"/>
    <s v="HVM"/>
    <s v="Yes"/>
    <m/>
    <x v="93"/>
    <s v="$0.214000 hourly"/>
    <x v="94"/>
    <s v="$0.274 hourly"/>
    <s v="$0.412 hourly"/>
    <s v="$0.247 hourly"/>
    <s v="$0.496000 hourly"/>
    <s v="$0.398000 hourly"/>
    <s v="$0.567 hourly"/>
    <s v="$0.469 hourly"/>
    <s v="$0.976 hourly"/>
    <s v="$0.878 hourly"/>
    <s v="$1.996 hourly"/>
    <s v="$1.898 hourly"/>
    <s v="$0.38 hourly"/>
    <s v="$0.282 hourly"/>
    <s v="$0.792 hourly"/>
    <s v="$0.694 hourly"/>
    <s v="$1.812 hourly"/>
    <s v="$1.714 hourly"/>
    <n v="0"/>
    <s v="$0.078 hourly"/>
  </r>
  <r>
    <x v="102"/>
    <x v="102"/>
    <x v="19"/>
    <s v="14 units"/>
    <x v="0"/>
    <x v="0"/>
    <s v="None"/>
    <s v="0 GiB"/>
    <n v="0"/>
    <n v="0"/>
    <s v="3.5 units"/>
    <s v="Intel Xeon E5-2680 v2 (Ivy Bridge)"/>
    <s v="2.8 GHz"/>
    <s v="Yes"/>
    <s v="unknown"/>
    <s v="unknown"/>
    <s v="Yes"/>
    <s v="80 GiB (2 * 40 GiB SSD)"/>
    <s v="No"/>
    <s v="No"/>
    <s v="64-bit"/>
    <s v="Moderate"/>
    <s v="500.0 Mbps"/>
    <s v="62.5 Mbps"/>
    <s v="4000.0 IOPS"/>
    <s v="No"/>
    <n v="60"/>
    <n v="4"/>
    <s v="Yes"/>
    <s v="No"/>
    <s v="Yes"/>
    <s v="No"/>
    <s v="HVM, PV"/>
    <s v="Yes"/>
    <m/>
    <x v="94"/>
    <s v="$0.146000 hourly"/>
    <x v="95"/>
    <s v="$0.206 hourly"/>
    <s v="$0.31 hourly"/>
    <s v="$0.182 hourly"/>
    <s v="$0.376000 hourly"/>
    <s v="$0.329000 hourly"/>
    <s v="$0.542 hourly"/>
    <s v="$0.386 hourly"/>
    <s v="$1.066 hourly"/>
    <s v="$0.771 hourly"/>
    <s v="$1.894 hourly"/>
    <s v="$1.833 hourly"/>
    <s v="$0.278 hourly"/>
    <s v="$0.2 hourly"/>
    <s v="$0.69 hourly"/>
    <s v="$0.613 hourly"/>
    <s v="$1.71 hourly"/>
    <s v="$1.633 hourly"/>
    <n v="0"/>
    <s v="$0.053 hourly"/>
  </r>
  <r>
    <x v="103"/>
    <x v="103"/>
    <x v="8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0 Gigabit"/>
    <s v="40000.0 Mbps"/>
    <s v="5000.0 Mbps"/>
    <s v="173333.0 IOPS"/>
    <s v="Yes"/>
    <n v="750"/>
    <n v="15"/>
    <s v="Yes"/>
    <s v="Yes"/>
    <s v="Yes"/>
    <s v="No"/>
    <s v="Unknown"/>
    <s v="No"/>
    <m/>
    <x v="53"/>
    <s v="$3.003840 hourly"/>
    <x v="54"/>
    <s v="$3.13384 hourly"/>
    <s v="$4.918 hourly"/>
    <s v="$3.06384 hourly"/>
    <s v="$7.712000 hourly"/>
    <s v="$5.947840 hourly"/>
    <s v="$8.7936 hourly"/>
    <s v="$7.02944 hourly"/>
    <s v="$15.392 hourly"/>
    <s v="$13.62784 hourly"/>
    <s v="$31.712 hourly"/>
    <s v="$29.94784 hourly"/>
    <s v="$5.8496 hourly"/>
    <s v="$4.08544 hourly"/>
    <s v="$12.448 hourly"/>
    <s v="$10.68384 hourly"/>
    <s v="$28.768 hourly"/>
    <s v="$27.00384 hourly"/>
    <n v="0"/>
    <s v="unavailable"/>
  </r>
  <r>
    <x v="104"/>
    <x v="104"/>
    <x v="29"/>
    <s v="28 units"/>
    <x v="1"/>
    <x v="0"/>
    <s v="None"/>
    <s v="0 GiB"/>
    <n v="0"/>
    <n v="0"/>
    <s v="3.5 units"/>
    <s v="Intel Xeon E5-2680 v2 (Ivy Bridge)"/>
    <s v="2.8 GHz"/>
    <s v="Yes"/>
    <s v="unknown"/>
    <s v="unknown"/>
    <s v="Yes"/>
    <s v="160 GiB (2 * 80 GiB SSD)"/>
    <s v="No"/>
    <s v="No"/>
    <s v="64-bit"/>
    <s v="High"/>
    <s v="1000.0 Mbps"/>
    <s v="125.0 Mbps"/>
    <s v="8000.0 IOPS"/>
    <s v="No"/>
    <n v="60"/>
    <n v="4"/>
    <s v="Yes"/>
    <s v="No"/>
    <s v="Yes"/>
    <s v="No"/>
    <s v="HVM, PV"/>
    <s v="Yes"/>
    <m/>
    <x v="95"/>
    <s v="$0.292000 hourly"/>
    <x v="96"/>
    <s v="$0.422 hourly"/>
    <s v="$0.52 hourly"/>
    <s v="$0.328 hourly"/>
    <s v="$0.752000 hourly"/>
    <s v="$0.657000 hourly"/>
    <s v="$1.083 hourly"/>
    <s v="$0.771 hourly"/>
    <s v="$2.131 hourly"/>
    <s v="$1.542 hourly"/>
    <s v="$3.788 hourly"/>
    <s v="$3.664 hourly"/>
    <s v="$0.555 hourly"/>
    <s v="$0.401 hourly"/>
    <s v="$1.38 hourly"/>
    <s v="$1.225 hourly"/>
    <s v="$3.42 hourly"/>
    <s v="$3.265 hourly"/>
    <n v="0"/>
    <s v="$0.105 hourly"/>
  </r>
  <r>
    <x v="105"/>
    <x v="105"/>
    <x v="11"/>
    <s v="26 units"/>
    <x v="1"/>
    <x v="0"/>
    <s v="None"/>
    <s v="0 GiB"/>
    <n v="0"/>
    <n v="0"/>
    <s v="3.25 units"/>
    <s v="Intel Xeon E5-2670 v2 (Ivy Bridge)"/>
    <s v="2.5 GHz"/>
    <s v="Yes"/>
    <s v="unknown"/>
    <s v="unknown"/>
    <s v="Yes"/>
    <s v="160 GiB SSD"/>
    <s v="Yes"/>
    <s v="Yes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96"/>
    <s v="$0.418000 hourly"/>
    <x v="97"/>
    <s v="$0.548 hourly"/>
    <s v="$0.765 hourly"/>
    <s v="$0.451 hourly"/>
    <s v="$1.045000 hourly"/>
    <s v="$0.824000 hourly"/>
    <s v="$1.52 hourly"/>
    <s v="$1.069 hourly"/>
    <s v="$2.74 hourly"/>
    <s v="$2.412 hourly"/>
    <s v="$4.033 hourly"/>
    <s v="$3.789 hourly"/>
    <s v="$0.799 hourly"/>
    <s v="$0.512 hourly"/>
    <s v="$1.624 hourly"/>
    <s v="$1.337 hourly"/>
    <s v="$3.664 hourly"/>
    <s v="$3.377 hourly"/>
    <n v="0"/>
    <s v="$0.180 hourly"/>
  </r>
  <r>
    <x v="106"/>
    <x v="106"/>
    <x v="1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EBS only"/>
    <s v="N/A"/>
    <s v="N/A"/>
    <s v="64-bit"/>
    <s v="Up to 10 Gigabit"/>
    <s v="1700.0 Mbps"/>
    <s v="212.5 Mbps"/>
    <s v="12000.0 IOPS"/>
    <s v="No"/>
    <n v="60"/>
    <n v="4"/>
    <s v="Yes"/>
    <s v="Yes"/>
    <s v="Yes"/>
    <s v="No"/>
    <s v="HVM"/>
    <s v="Yes"/>
    <m/>
    <x v="47"/>
    <s v="$0.336000 hourly"/>
    <x v="48"/>
    <s v="$0.433 hourly"/>
    <s v="$0.632 hourly"/>
    <s v="$0.369 hourly"/>
    <s v="$0.900000 hourly"/>
    <s v="$0.704000 hourly"/>
    <s v="$0.787 hourly"/>
    <s v="$0.628 hourly"/>
    <s v="$1.86 hourly"/>
    <s v="$1.664 hourly"/>
    <s v="$3.9 hourly"/>
    <s v="$3.704 hourly"/>
    <s v="$0.6672 hourly"/>
    <s v="$0.4712 hourly"/>
    <s v="$1.492 hourly"/>
    <s v="$1.296 hourly"/>
    <s v="$3.532 hourly"/>
    <s v="$3.336 hourly"/>
    <n v="0"/>
    <s v="$0.133 hourly"/>
  </r>
  <r>
    <x v="107"/>
    <x v="107"/>
    <x v="17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97"/>
    <s v="$1.366800 hourly"/>
    <x v="98"/>
    <s v="$1.4968 hourly"/>
    <s v="$2.3196 hourly"/>
    <s v="$1.42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08"/>
    <x v="108"/>
    <x v="4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98"/>
    <s v="$1.016100 hourly"/>
    <x v="99"/>
    <s v="$1.1461 hourly"/>
    <s v="$1.7628 hourly"/>
    <s v="$1.076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09"/>
    <x v="109"/>
    <x v="18"/>
    <s v="97 units"/>
    <x v="7"/>
    <x v="4"/>
    <s v="NVIDIA Tesla K80"/>
    <s v="96 GiB"/>
    <n v="3.7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5000.0 Mbps"/>
    <s v="625.0 Mbps"/>
    <s v="32500.0 IOPS"/>
    <s v="No"/>
    <n v="240"/>
    <n v="8"/>
    <s v="Yes"/>
    <s v="Yes"/>
    <s v="Yes"/>
    <s v="No"/>
    <s v="HVM"/>
    <s v="Yes"/>
    <m/>
    <x v="99"/>
    <s v="$4.914000 hourly"/>
    <x v="100"/>
    <s v="$5.044 hourly"/>
    <s v="$7.3 hourly"/>
    <s v="$4.947 hourly"/>
    <s v="$8.672000 hourly"/>
    <s v="$6.38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110"/>
    <x v="110"/>
    <x v="27"/>
    <s v="132 units"/>
    <x v="5"/>
    <x v="0"/>
    <s v="None"/>
    <s v="0 GiB"/>
    <n v="0"/>
    <n v="0"/>
    <s v="3.667 units"/>
    <s v="Intel Xeon E5-2666 v3 (Haswell)"/>
    <s v="2.9 GHz"/>
    <s v="Yes"/>
    <s v="Yes"/>
    <s v="unknown"/>
    <s v="Yes"/>
    <s v="EBS only"/>
    <s v="N/A"/>
    <s v="N/A"/>
    <s v="64-bit"/>
    <s v="10 Gigabit"/>
    <s v="4000.0 Mbps"/>
    <s v="500.0 Mbps"/>
    <s v="32000.0 IOPS"/>
    <s v="No"/>
    <n v="240"/>
    <n v="8"/>
    <s v="Yes"/>
    <s v="Yes"/>
    <s v="Yes"/>
    <s v="No"/>
    <s v="HVM"/>
    <s v="Yes"/>
    <m/>
    <x v="100"/>
    <s v="$1.008000 hourly"/>
    <x v="101"/>
    <s v="$1.138 hourly"/>
    <s v="$1.691 hourly"/>
    <s v="$1.041 hourly"/>
    <s v="$3.091000 hourly"/>
    <s v="$2.664000 hourly"/>
    <s v="$3.881 hourly"/>
    <s v="$3.154 hourly"/>
    <s v="$12.485 hourly"/>
    <s v="$8.407 hourly"/>
    <s v="$16.747 hourly"/>
    <s v="$16.164 hourly"/>
    <s v="$2.208 hourly"/>
    <s v="$1.616 hourly"/>
    <s v="$5.92 hourly"/>
    <s v="$5.328 hourly"/>
    <s v="$15.1 hourly"/>
    <s v="$14.508 hourly"/>
    <s v="$0.00 hourly"/>
    <s v="$0.270 hourly"/>
  </r>
  <r>
    <x v="111"/>
    <x v="111"/>
    <x v="12"/>
    <s v="0 units"/>
    <x v="7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10 Gigabit"/>
    <s v="3170.0 Mbps"/>
    <s v="396.0 Mbps"/>
    <s v="13300.0 IOPS"/>
    <s v="Yes"/>
    <n v="240"/>
    <n v="8"/>
    <s v="Yes"/>
    <s v="Yes"/>
    <s v="Yes"/>
    <s v="No"/>
    <s v="Unknown"/>
    <s v="No"/>
    <m/>
    <x v="101"/>
    <s v="$0.776000 hourly"/>
    <x v="102"/>
    <s v="$0.906 hourly"/>
    <s v="$1.382 hourly"/>
    <s v="$0.836 hourly"/>
    <s v="$2.704000 hourly"/>
    <s v="$2.248000 hourly"/>
    <s v="$3.245 hourly"/>
    <s v="$2.789 hourly"/>
    <s v="$6.544 hourly"/>
    <s v="$6.088 hourly"/>
    <s v="$14.704 hourly"/>
    <s v="$14.248 hourly"/>
    <s v="$1.773 hourly"/>
    <s v="$1.317 hourly"/>
    <s v="$5.072 hourly"/>
    <s v="$4.616 hourly"/>
    <s v="$13.232 hourly"/>
    <s v="$12.776 hourly"/>
    <n v="0"/>
    <s v="unavailable"/>
  </r>
  <r>
    <x v="112"/>
    <x v="112"/>
    <x v="11"/>
    <s v="28 units"/>
    <x v="1"/>
    <x v="0"/>
    <s v="None"/>
    <s v="0 GiB"/>
    <n v="0"/>
    <n v="0"/>
    <s v="3.5 units"/>
    <s v="Intel Xeon E5-2676 v3 (Haswell)"/>
    <s v="2.4 GHz"/>
    <s v="Yes"/>
    <s v="Yes"/>
    <s v="unknown"/>
    <s v="Yes"/>
    <s v="12000 GiB (6 * 2000 GiB HDD)"/>
    <s v="Yes"/>
    <s v="N/A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102"/>
    <s v="$0.804000 hourly"/>
    <x v="103"/>
    <s v="$0.934 hourly"/>
    <s v="$1.48 hourly"/>
    <s v="$0.841 hourly"/>
    <s v="$1.601000 hourly"/>
    <s v="$0.885000 hourly"/>
    <s v="unavailable"/>
    <s v="unavailable"/>
    <s v="unavailable"/>
    <s v="unavailable"/>
    <s v="$4.748 hourly"/>
    <s v="$4.173 hourly"/>
    <s v="unavailable"/>
    <s v="unavailable"/>
    <s v="unavailable"/>
    <s v="unavailable"/>
    <s v="$4.38 hourly"/>
    <s v="$3.725 hourly"/>
    <s v="$0.00 hourly"/>
    <s v="$0.270 hourly"/>
  </r>
  <r>
    <x v="113"/>
    <x v="113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03"/>
    <s v="$2.032100 hourly"/>
    <x v="104"/>
    <s v="$2.1621 hourly"/>
    <s v="$3.3756 hourly"/>
    <s v="$2.092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14"/>
    <x v="114"/>
    <x v="20"/>
    <s v="56 units"/>
    <x v="9"/>
    <x v="0"/>
    <s v="None"/>
    <s v="0 GiB"/>
    <n v="0"/>
    <n v="0"/>
    <s v="3.5 units"/>
    <s v="Intel Xeon E5-2676 v3 (Haswell)"/>
    <s v="2.4 GHz"/>
    <s v="Yes"/>
    <s v="Yes"/>
    <s v="unknown"/>
    <s v="Yes"/>
    <s v="24000 GiB (12 * 2000 GiB HDD)"/>
    <s v="Yes"/>
    <s v="N/A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04"/>
    <s v="$1.608000 hourly"/>
    <x v="105"/>
    <s v="$1.738 hourly"/>
    <s v="$2.86 hourly"/>
    <s v="$1.645 hourly"/>
    <s v="$3.062000 hourly"/>
    <s v="$1.690000 hourly"/>
    <s v="unavailable"/>
    <s v="unavailable"/>
    <s v="unavailable"/>
    <s v="unavailable"/>
    <s v="$9.496 hourly"/>
    <s v="$8.346 hourly"/>
    <s v="unavailable"/>
    <s v="unavailable"/>
    <s v="unavailable"/>
    <s v="unavailable"/>
    <s v="$8.76 hourly"/>
    <s v="$7.449 hourly"/>
    <s v="$0.00 hourly"/>
    <s v="$0.270 hourly"/>
  </r>
  <r>
    <x v="115"/>
    <x v="115"/>
    <x v="12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600 GiB (2 * 300 GiB NVMe SSD)"/>
    <s v="Yes"/>
    <s v="Yes"/>
    <s v="64-bit"/>
    <s v="Up to 10 Gigabit"/>
    <s v="2880.0 Mbps"/>
    <s v="360.0 Mbps"/>
    <s v="16000.0 IOPS"/>
    <s v="Yes"/>
    <n v="240"/>
    <n v="8"/>
    <s v="Yes"/>
    <s v="Yes"/>
    <s v="Yes"/>
    <s v="No"/>
    <s v="Unknown"/>
    <s v="No"/>
    <m/>
    <x v="105"/>
    <s v="$0.519000 hourly"/>
    <x v="106"/>
    <s v="$0.649 hourly"/>
    <s v="$0.974 hourly"/>
    <s v="$0.579 hourly"/>
    <s v="$1.560000 hourly"/>
    <s v="$1.255000 hourly"/>
    <s v="$1.83 hourly"/>
    <s v="$1.526 hourly"/>
    <s v="$3.48 hourly"/>
    <s v="$3.175 hourly"/>
    <s v="$7.56 hourly"/>
    <s v="$7.255 hourly"/>
    <s v="$1.094 hourly"/>
    <s v="$0.79 hourly"/>
    <s v="$2.744 hourly"/>
    <s v="$2.439 hourly"/>
    <s v="$6.824 hourly"/>
    <s v="$6.519 hourly"/>
    <n v="0"/>
    <s v="unavailable"/>
  </r>
  <r>
    <x v="116"/>
    <x v="116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06"/>
    <s v="$0.342700 hourly"/>
    <x v="107"/>
    <s v="$0.4727 hourly"/>
    <s v="$0.694 hourly"/>
    <s v="$0.402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17"/>
    <x v="117"/>
    <x v="12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600 GiB (2 * 300 GiB NVMe SSD)"/>
    <s v="Yes"/>
    <s v="Yes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07"/>
    <s v="$0.685000 hourly"/>
    <x v="108"/>
    <s v="$0.815 hourly"/>
    <s v="unavailable"/>
    <s v="unavailable"/>
    <s v="$1.824000 hourly"/>
    <s v="$1.421000 hourly"/>
    <s v="$2.094 hourly"/>
    <s v="$1.692 hourly"/>
    <s v="$3.744 hourly"/>
    <s v="$3.341 hourly"/>
    <s v="$7.824 hourly"/>
    <s v="$7.421 hourly"/>
    <s v="$1.358 hourly"/>
    <s v="$0.956 hourly"/>
    <s v="$3.008 hourly"/>
    <s v="$2.605 hourly"/>
    <s v="$7.088 hourly"/>
    <s v="$6.685 hourly"/>
    <n v="0"/>
    <s v="unavailable"/>
  </r>
  <r>
    <x v="118"/>
    <x v="118"/>
    <x v="30"/>
    <s v="0 units"/>
    <x v="19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25 Gigabit"/>
    <s v="4750.0 Mbps"/>
    <s v="593.75 Mbps"/>
    <s v="20000.0 IOPS"/>
    <s v="Yes"/>
    <n v="240"/>
    <n v="8"/>
    <s v="No"/>
    <s v="Yes"/>
    <s v="Yes"/>
    <s v="No"/>
    <s v="Unknown"/>
    <s v="No"/>
    <m/>
    <x v="108"/>
    <s v="$1.199000 hourly"/>
    <x v="109"/>
    <s v="$1.329 hourly"/>
    <s v="$2.054 hourly"/>
    <s v="$1.259 hourly"/>
    <s v="unavailable"/>
    <s v="unavailable"/>
    <s v="unavailable"/>
    <s v="unavailable"/>
    <s v="unavailable"/>
    <s v="unavailable"/>
    <s v="unavailable"/>
    <s v="unavailable"/>
    <s v="$2.309 hourly"/>
    <s v="$1.605 hourly"/>
    <s v="$4.784 hourly"/>
    <s v="$4.079 hourly"/>
    <s v="$10.904 hourly"/>
    <s v="$10.199 hourly"/>
    <n v="0"/>
    <s v="unavailable"/>
  </r>
  <r>
    <x v="119"/>
    <x v="119"/>
    <x v="12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09"/>
    <s v="$0.290300 hourly"/>
    <x v="110"/>
    <s v="$0.4203 hourly"/>
    <s v="$0.6108 hourly"/>
    <s v="$0.350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20"/>
    <x v="120"/>
    <x v="7"/>
    <s v="0 units"/>
    <x v="0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110"/>
    <s v="$0.097000 hourly"/>
    <x v="111"/>
    <s v="$0.157 hourly"/>
    <s v="$0.279 hourly"/>
    <s v="$0.147 hourly"/>
    <s v="$0.338000 hourly"/>
    <s v="$0.281000 hourly"/>
    <s v="$0.406 hourly"/>
    <s v="$0.349 hourly"/>
    <s v="$0.818 hourly"/>
    <s v="$0.761 hourly"/>
    <s v="$1.838 hourly"/>
    <s v="$1.781 hourly"/>
    <s v="$0.222 hourly"/>
    <s v="$0.165 hourly"/>
    <s v="$0.634 hourly"/>
    <s v="$0.577 hourly"/>
    <s v="$1.654 hourly"/>
    <s v="$1.597 hourly"/>
    <n v="0"/>
    <s v="unavailable"/>
  </r>
  <r>
    <x v="121"/>
    <x v="121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11"/>
    <s v="$3.599000 hourly"/>
    <x v="112"/>
    <s v="$3.729 hourly"/>
    <s v="unavailable"/>
    <s v="unavailable"/>
    <s v="$10.128000 hourly"/>
    <s v="$8.015000 hourly"/>
    <s v="$11.75 hourly"/>
    <s v="$9.637 hourly"/>
    <s v="$21.648 hourly"/>
    <s v="$19.535 hourly"/>
    <s v="$46.128 hourly"/>
    <s v="$44.015 hourly"/>
    <s v="$7.334 hourly"/>
    <s v="$5.221 hourly"/>
    <s v="$17.232 hourly"/>
    <s v="$15.119 hourly"/>
    <s v="$41.712 hourly"/>
    <s v="$39.599 hourly"/>
    <n v="0"/>
    <s v="unavailable"/>
  </r>
  <r>
    <x v="122"/>
    <x v="122"/>
    <x v="0"/>
    <s v="13 units"/>
    <x v="0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112"/>
    <s v="$0.123900 hourly"/>
    <x v="113"/>
    <s v="$0.1839 hourly"/>
    <s v="$0.3 hourly"/>
    <s v="$0.1569 hourly"/>
    <s v="$0.384000 hourly"/>
    <s v="$0.307900 hourly"/>
    <s v="$0.439 hourly"/>
    <s v="$0.346 hourly"/>
    <s v="$0.864 hourly"/>
    <s v="$0.7879 hourly"/>
    <s v="$1.884 hourly"/>
    <s v="$1.8079 hourly"/>
    <s v="$0.2676 hourly"/>
    <s v="$0.1915 hourly"/>
    <s v="$0.68 hourly"/>
    <s v="$0.6039 hourly"/>
    <s v="$1.7 hourly"/>
    <s v="$1.6239 hourly"/>
    <s v="$0.00 hourly"/>
    <s v="$0.060 hourly"/>
  </r>
  <r>
    <x v="123"/>
    <x v="123"/>
    <x v="13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240"/>
    <n v="8"/>
    <s v="Yes"/>
    <s v="Yes"/>
    <s v="Yes"/>
    <s v="No"/>
    <s v="Unknown"/>
    <s v="Yes"/>
    <m/>
    <x v="113"/>
    <s v="$0.570000 hourly"/>
    <x v="114"/>
    <s v="$0.7 hourly"/>
    <s v="$1.054 hourly"/>
    <s v="$0.63 hourly"/>
    <s v="$1.640000 hourly"/>
    <s v="$1.306000 hourly"/>
    <s v="$1.91 hourly"/>
    <s v="$1.576 hourly"/>
    <s v="$3.56 hourly"/>
    <s v="$3.226 hourly"/>
    <s v="$7.64 hourly"/>
    <s v="$7.306 hourly"/>
    <s v="$1.174 hourly"/>
    <s v="$0.84 hourly"/>
    <s v="$2.824 hourly"/>
    <s v="$2.49 hourly"/>
    <s v="$6.904 hourly"/>
    <s v="$6.57 hourly"/>
    <n v="0"/>
    <s v="$0.226 hourly"/>
  </r>
  <r>
    <x v="124"/>
    <x v="124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0000.0 Mbps"/>
    <s v="7500.0 Mbps"/>
    <s v="260000.0 IOPS"/>
    <s v="Yes"/>
    <n v="750"/>
    <n v="15"/>
    <s v="Yes"/>
    <s v="Yes"/>
    <s v="Yes"/>
    <s v="No"/>
    <s v="Unknown"/>
    <s v="No"/>
    <m/>
    <x v="13"/>
    <s v="$4.505760 hourly"/>
    <x v="13"/>
    <s v="$4.63576 hourly"/>
    <s v="$7.302 hourly"/>
    <s v="$4.56576 hourly"/>
    <s v="$11.568000 hourly"/>
    <s v="$8.921760 hourly"/>
    <s v="$13.1904 hourly"/>
    <s v="$10.54416 hourly"/>
    <s v="$23.088 hourly"/>
    <s v="$20.44176 hourly"/>
    <s v="$47.568 hourly"/>
    <s v="$44.92176 hourly"/>
    <s v="$8.7744 hourly"/>
    <s v="$6.12816 hourly"/>
    <s v="$18.672 hourly"/>
    <s v="$16.02576 hourly"/>
    <s v="$43.152 hourly"/>
    <s v="$40.50576 hourly"/>
    <n v="0"/>
    <s v="unavailable"/>
  </r>
  <r>
    <x v="125"/>
    <x v="125"/>
    <x v="4"/>
    <s v="188 units"/>
    <x v="3"/>
    <x v="0"/>
    <s v="None"/>
    <s v="0 GiB"/>
    <n v="0"/>
    <n v="0"/>
    <s v="2.938 units"/>
    <s v="Intel Xeon E5-2686 v4 (Broadwell)"/>
    <s v="2.4 GHz"/>
    <s v="Yes"/>
    <s v="Yes"/>
    <s v="unknown"/>
    <s v="Yes"/>
    <s v="EBS only"/>
    <s v="N/A"/>
    <s v="N/A"/>
    <s v="64-bit"/>
    <s v="25 Gigabit"/>
    <s v="10000.0 Mbps"/>
    <s v="1250.0 Mbps"/>
    <s v="65000.0 IOPS"/>
    <s v="No"/>
    <n v="240"/>
    <n v="8"/>
    <s v="Yes"/>
    <s v="Yes"/>
    <s v="Yes"/>
    <s v="No"/>
    <s v="HVM"/>
    <s v="Yes"/>
    <m/>
    <x v="114"/>
    <s v="$1.982400 hourly"/>
    <x v="115"/>
    <s v="$2.1124 hourly"/>
    <s v="$3.3 hourly"/>
    <s v="$2.0154 hourly"/>
    <s v="$6.144000 hourly"/>
    <s v="$4.926400 hourly"/>
    <s v="$7.331 hourly"/>
    <s v="$5.518 hourly"/>
    <s v="$13.824 hourly"/>
    <s v="$12.6064 hourly"/>
    <s v="$30.144 hourly"/>
    <s v="$28.9264 hourly"/>
    <s v="$4.2816 hourly"/>
    <s v="$3.064 hourly"/>
    <s v="$10.88 hourly"/>
    <s v="$9.6624 hourly"/>
    <s v="$27.2 hourly"/>
    <s v="$25.9824 hourly"/>
    <n v="0"/>
    <s v="$0.270 hourly"/>
  </r>
  <r>
    <x v="126"/>
    <x v="126"/>
    <x v="12"/>
    <s v="53.5 units"/>
    <x v="9"/>
    <x v="0"/>
    <s v="None"/>
    <s v="0 GiB"/>
    <n v="0"/>
    <n v="0"/>
    <s v="3.344 units"/>
    <s v="Intel Xeon E5-2676 v3 (Haswell)"/>
    <s v="2.4 GHz"/>
    <s v="Yes"/>
    <s v="Yes"/>
    <s v="unknown"/>
    <s v="Yes"/>
    <s v="EBS only"/>
    <s v="N/A"/>
    <s v="N/A"/>
    <s v="64-bit"/>
    <s v="High"/>
    <s v="2000.0 Mbps"/>
    <s v="250.0 Mbps"/>
    <s v="16000.0 IOPS"/>
    <s v="No"/>
    <n v="240"/>
    <n v="8"/>
    <s v="Yes"/>
    <s v="Yes"/>
    <s v="Yes"/>
    <s v="No"/>
    <s v="HVM"/>
    <s v="Yes"/>
    <m/>
    <x v="115"/>
    <s v="$0.495600 hourly"/>
    <x v="116"/>
    <s v="$0.6256 hourly"/>
    <s v="$0.9 hourly"/>
    <s v="$0.5286 hourly"/>
    <s v="$1.536000 hourly"/>
    <s v="$1.231600 hourly"/>
    <s v="$1.844 hourly"/>
    <s v="$1.381 hourly"/>
    <s v="$3.456 hourly"/>
    <s v="$3.1516 hourly"/>
    <s v="$7.536 hourly"/>
    <s v="$7.2316 hourly"/>
    <s v="$1.0704 hourly"/>
    <s v="$0.766 hourly"/>
    <s v="$2.72 hourly"/>
    <s v="$2.4156 hourly"/>
    <s v="$6.8 hourly"/>
    <s v="$6.4956 hourly"/>
    <s v="$0.00 hourly"/>
    <s v="$0.240 hourly"/>
  </r>
  <r>
    <x v="127"/>
    <x v="127"/>
    <x v="3"/>
    <s v="16 units"/>
    <x v="0"/>
    <x v="0"/>
    <s v="None"/>
    <s v="0 GiB"/>
    <n v="0"/>
    <n v="0"/>
    <s v="4 units"/>
    <s v="Intel Xeon E5-2686 v4 (Broadwell)"/>
    <s v="2.3 GHz"/>
    <s v="Yes"/>
    <s v="Yes"/>
    <s v="unknown"/>
    <s v="Yes"/>
    <s v="EBS only"/>
    <s v="N/A"/>
    <s v="N/A"/>
    <s v="64-bit"/>
    <s v="Up to 10 Gigabit"/>
    <s v="850.0 Mbps"/>
    <s v="106.25 Mbps"/>
    <s v="6000.0 IOPS"/>
    <s v="No"/>
    <n v="60"/>
    <n v="4"/>
    <s v="Yes"/>
    <s v="Yes"/>
    <s v="Yes"/>
    <s v="No"/>
    <s v="HVM"/>
    <s v="Yes"/>
    <m/>
    <x v="89"/>
    <s v="$0.168000 hourly"/>
    <x v="117"/>
    <s v="$0.228 hourly"/>
    <s v="$0.366 hourly"/>
    <s v="$0.201 hourly"/>
    <s v="$0.450000 hourly"/>
    <s v="$0.352000 hourly"/>
    <s v="$0.521 hourly"/>
    <s v="$0.423 hourly"/>
    <s v="$0.93 hourly"/>
    <s v="$0.832 hourly"/>
    <s v="$1.95 hourly"/>
    <s v="$1.852 hourly"/>
    <s v="$0.3336 hourly"/>
    <s v="$0.2356 hourly"/>
    <s v="$0.746 hourly"/>
    <s v="$0.648 hourly"/>
    <s v="$1.766 hourly"/>
    <s v="$1.668 hourly"/>
    <n v="0"/>
    <s v="$0.067 hourly"/>
  </r>
  <r>
    <x v="128"/>
    <x v="128"/>
    <x v="31"/>
    <s v="1 units"/>
    <x v="8"/>
    <x v="0"/>
    <s v="None"/>
    <s v="0 GiB"/>
    <n v="0"/>
    <n v="0"/>
    <s v="1 units"/>
    <s v="Intel Xeon Family"/>
    <s v="unknown"/>
    <s v="unknown"/>
    <s v="unknown"/>
    <s v="unknown"/>
    <s v="unknown"/>
    <s v="160 GiB HDD + 900MB swap"/>
    <s v="No"/>
    <s v="N/A"/>
    <s v="32/64-bit"/>
    <s v="Low"/>
    <s v="N/A"/>
    <s v="0 Mbps"/>
    <s v="0 IOPS"/>
    <s v="No"/>
    <n v="8"/>
    <n v="2"/>
    <s v="No"/>
    <s v="No"/>
    <s v="No"/>
    <s v="No"/>
    <s v="PV"/>
    <s v="Yes"/>
    <m/>
    <x v="116"/>
    <s v="$0.028000 hourly"/>
    <x v="118"/>
    <s v="$0.088 hourly"/>
    <s v="$0.074 hourly"/>
    <s v="$0.052 hourly"/>
    <s v="$0.075000 hourly"/>
    <s v="$0.057000 hourly"/>
    <s v="$0.139 hourly"/>
    <s v="$0.094 hourly"/>
    <s v="$0.629 hourly"/>
    <s v="$0.473 hourly"/>
    <s v="unavailable"/>
    <s v="unavailable"/>
    <s v="unavailable"/>
    <s v="unavailable"/>
    <s v="unavailable"/>
    <s v="unavailable"/>
    <s v="unavailable"/>
    <s v="unavailable"/>
    <s v="unavailable"/>
    <s v="$0.011 hourly"/>
  </r>
  <r>
    <x v="129"/>
    <x v="129"/>
    <x v="12"/>
    <s v="0 units"/>
    <x v="7"/>
    <x v="0"/>
    <s v="None"/>
    <s v="0 GiB"/>
    <n v="0"/>
    <n v="0"/>
    <s v="0 units"/>
    <s v="AMD EPYC 7R32"/>
    <s v="2.8 GHz"/>
    <s v="unknown"/>
    <s v="unknown"/>
    <s v="unknown"/>
    <s v="unknown"/>
    <s v="1200 GiB (2 * 600 GiB NVMe SSD)"/>
    <s v="Yes"/>
    <s v="Yes"/>
    <s v="64-bit"/>
    <s v="10 Gigabit"/>
    <s v="3170.0 Mbps"/>
    <s v="396.0 Mbps"/>
    <s v="13300.0 IOPS"/>
    <s v="Yes"/>
    <n v="240"/>
    <n v="8"/>
    <s v="Yes"/>
    <s v="Yes"/>
    <s v="Yes"/>
    <s v="No"/>
    <s v="Unknown"/>
    <s v="No"/>
    <m/>
    <x v="78"/>
    <s v="$0.867000 hourly"/>
    <x v="79"/>
    <s v="$0.997 hourly"/>
    <s v="$1.526 hourly"/>
    <s v="$0.927 hourly"/>
    <s v="$2.848000 hourly"/>
    <s v="$2.339000 hourly"/>
    <s v="$3.389 hourly"/>
    <s v="$2.88 hourly"/>
    <s v="$6.688 hourly"/>
    <s v="$6.179 hourly"/>
    <s v="$14.848 hourly"/>
    <s v="$14.339 hourly"/>
    <s v="$1.917 hourly"/>
    <s v="$1.408 hourly"/>
    <s v="$5.216 hourly"/>
    <s v="$4.707 hourly"/>
    <s v="$13.376 hourly"/>
    <s v="$12.867 hourly"/>
    <n v="0"/>
    <s v="unavailable"/>
  </r>
  <r>
    <x v="130"/>
    <x v="130"/>
    <x v="7"/>
    <s v="0 units"/>
    <x v="0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60"/>
    <n v="4"/>
    <s v="Yes"/>
    <s v="Yes"/>
    <s v="Yes"/>
    <s v="No"/>
    <s v="Unknown"/>
    <s v="No"/>
    <m/>
    <x v="117"/>
    <s v="$0.064300 hourly"/>
    <x v="119"/>
    <s v="$0.1243 hourly"/>
    <s v="$0.227 hourly"/>
    <s v="$0.114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1"/>
    <x v="131"/>
    <x v="4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 Gigabit"/>
    <s v="20000.0 Mbps"/>
    <s v="2500.0 Mbps"/>
    <s v="86667.0 IOPS"/>
    <s v="Yes"/>
    <n v="240"/>
    <n v="8"/>
    <s v="Yes"/>
    <s v="Yes"/>
    <s v="Yes"/>
    <s v="No"/>
    <s v="Unknown"/>
    <s v="No"/>
    <m/>
    <x v="56"/>
    <s v="$1.501920 hourly"/>
    <x v="57"/>
    <s v="$1.63192 hourly"/>
    <s v="$2.534 hourly"/>
    <s v="$1.56192 hourly"/>
    <s v="$3.856000 hourly"/>
    <s v="$2.973920 hourly"/>
    <s v="$4.3968 hourly"/>
    <s v="$3.51472 hourly"/>
    <s v="$7.696 hourly"/>
    <s v="$6.81392 hourly"/>
    <s v="$15.856 hourly"/>
    <s v="$14.97392 hourly"/>
    <s v="$2.9248 hourly"/>
    <s v="$2.04272 hourly"/>
    <s v="$6.224 hourly"/>
    <s v="$5.34192 hourly"/>
    <s v="$14.384 hourly"/>
    <s v="$13.50192 hourly"/>
    <n v="0"/>
    <s v="unavailable"/>
  </r>
  <r>
    <x v="132"/>
    <x v="132"/>
    <x v="4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18"/>
    <s v="$1.161200 hourly"/>
    <x v="120"/>
    <s v="$1.2912 hourly"/>
    <s v="$1.9932 hourly"/>
    <s v="$1.22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3"/>
    <x v="13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9"/>
    <s v="$1.370900 hourly"/>
    <x v="121"/>
    <s v="$1.5009 hourly"/>
    <s v="$2.326 hourly"/>
    <s v="$1.430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4"/>
    <x v="134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03"/>
    <s v="$2.032100 hourly"/>
    <x v="104"/>
    <s v="$2.1621 hourly"/>
    <s v="$3.3756 hourly"/>
    <s v="$2.092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5"/>
    <x v="135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136"/>
    <x v="136"/>
    <x v="8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21"/>
    <s v="$2.278000 hourly"/>
    <x v="123"/>
    <s v="$2.408 hourly"/>
    <s v="$3.766 hourly"/>
    <s v="$2.338 hourly"/>
    <s v="$6.560000 hourly"/>
    <s v="$5.222000 hourly"/>
    <s v="$7.642 hourly"/>
    <s v="$6.304 hourly"/>
    <s v="$14.24 hourly"/>
    <s v="$12.902 hourly"/>
    <s v="$30.56 hourly"/>
    <s v="$29.222 hourly"/>
    <s v="$4.698 hourly"/>
    <s v="$3.36 hourly"/>
    <s v="$11.296 hourly"/>
    <s v="$9.958 hourly"/>
    <s v="$27.616 hourly"/>
    <s v="$26.278 hourly"/>
    <n v="0"/>
    <s v="unavailable"/>
  </r>
  <r>
    <x v="137"/>
    <x v="137"/>
    <x v="7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22"/>
    <s v="$0.057000 hourly"/>
    <x v="124"/>
    <s v="$0.117 hourly"/>
    <s v="$0.1534 hourly"/>
    <s v="$0.08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8"/>
    <x v="138"/>
    <x v="7"/>
    <s v="0 units"/>
    <x v="1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36"/>
    <n v="3"/>
    <s v="No"/>
    <s v="Yes"/>
    <s v="Yes"/>
    <s v="No"/>
    <s v="Unknown"/>
    <s v="No"/>
    <m/>
    <x v="123"/>
    <s v="$0.042100 hourly"/>
    <x v="125"/>
    <s v="$0.1021 hourly"/>
    <s v="$0.1297 hourly"/>
    <s v="$0.06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9"/>
    <x v="139"/>
    <x v="7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124"/>
    <s v="$0.075000 hourly"/>
    <x v="126"/>
    <s v="$0.135 hourly"/>
    <s v="unavailable"/>
    <s v="unavailable"/>
    <s v="$0.211000 hourly"/>
    <s v="$0.167000 hourly"/>
    <s v="$0.279 hourly"/>
    <s v="$0.235 hourly"/>
    <s v="$0.691 hourly"/>
    <s v="$0.647 hourly"/>
    <s v="unavailable"/>
    <s v="unavailable"/>
    <s v="$0.187 hourly"/>
    <s v="$0.143 hourly"/>
    <s v="$0.599 hourly"/>
    <s v="$0.555 hourly"/>
    <s v="unavailable"/>
    <s v="unavailable"/>
    <n v="0"/>
    <s v="unavailable"/>
  </r>
  <r>
    <x v="140"/>
    <x v="140"/>
    <x v="13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1200 GiB (2 * 600 GiB NVMe SSD)"/>
    <s v="Yes"/>
    <s v="Yes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119"/>
    <s v="$1.371000 hourly"/>
    <x v="121"/>
    <s v="$1.501 hourly"/>
    <s v="unavailable"/>
    <s v="unavailable"/>
    <s v="$3.648000 hourly"/>
    <s v="$2.843000 hourly"/>
    <s v="$4.189 hourly"/>
    <s v="$3.384 hourly"/>
    <s v="$7.488 hourly"/>
    <s v="$6.683 hourly"/>
    <s v="$15.648 hourly"/>
    <s v="$14.843 hourly"/>
    <s v="$2.717 hourly"/>
    <s v="$1.912 hourly"/>
    <s v="$6.016 hourly"/>
    <s v="$5.211 hourly"/>
    <s v="$14.176 hourly"/>
    <s v="$13.371 hourly"/>
    <n v="0"/>
    <s v="unavailable"/>
  </r>
  <r>
    <x v="141"/>
    <x v="141"/>
    <x v="11"/>
    <s v="16 units"/>
    <x v="0"/>
    <x v="1"/>
    <s v="NVIDIA Tesla K80"/>
    <s v="12 GiB"/>
    <n v="3.7"/>
    <n v="0"/>
    <s v="4 units"/>
    <s v="Intel Xeon E5-2686 v4 (Broadwell)"/>
    <s v="2.3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125"/>
    <s v="$0.614000 hourly"/>
    <x v="127"/>
    <s v="$0.674 hourly"/>
    <s v="$1 hourly"/>
    <s v="$0.647 hourly"/>
    <s v="$1.084000 hourly"/>
    <s v="$0.798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25 hourly"/>
  </r>
  <r>
    <x v="142"/>
    <x v="142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41"/>
    <s v="$1.548300 hourly"/>
    <x v="42"/>
    <s v="$1.6783 hourly"/>
    <s v="$2.6076 hourly"/>
    <s v="$1.608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43"/>
    <x v="143"/>
    <x v="22"/>
    <s v="55 units"/>
    <x v="9"/>
    <x v="0"/>
    <s v="None"/>
    <s v="0 GiB"/>
    <n v="0"/>
    <n v="0"/>
    <s v="3.438 units"/>
    <s v="Intel Xeon E5-2680 v2 (Ivy Bridge)"/>
    <s v="2.8 GHz"/>
    <s v="Yes"/>
    <s v="unknown"/>
    <s v="unknown"/>
    <s v="Yes"/>
    <s v="320 GiB (2 * 160 GiB SSD)"/>
    <s v="No"/>
    <s v="No"/>
    <s v="64-bit"/>
    <s v="High"/>
    <s v="2000.0 Mbps"/>
    <s v="250.0 Mbps"/>
    <s v="16000.0 IOPS"/>
    <s v="No"/>
    <n v="240"/>
    <n v="8"/>
    <s v="Yes"/>
    <s v="No"/>
    <s v="Yes"/>
    <s v="No"/>
    <s v="HVM, PV"/>
    <s v="Yes"/>
    <m/>
    <x v="126"/>
    <s v="$0.584000 hourly"/>
    <x v="128"/>
    <s v="$0.714 hourly"/>
    <s v="$0.94 hourly"/>
    <s v="$0.62 hourly"/>
    <s v="$1.504000 hourly"/>
    <s v="$1.317000 hourly"/>
    <s v="$2.166 hourly"/>
    <s v="$1.54 hourly"/>
    <s v="$4.262 hourly"/>
    <s v="$3.084 hourly"/>
    <s v="$7.576 hourly"/>
    <s v="$7.329 hourly"/>
    <s v="$1.11 hourly"/>
    <s v="$0.801 hourly"/>
    <s v="$2.76 hourly"/>
    <s v="$2.451 hourly"/>
    <s v="$6.84 hourly"/>
    <s v="$6.531 hourly"/>
    <n v="0"/>
    <s v="$0.210 hourly"/>
  </r>
  <r>
    <x v="144"/>
    <x v="144"/>
    <x v="20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EBS only"/>
    <s v="N/A"/>
    <s v="N/A"/>
    <s v="64-bit"/>
    <s v="Up to 10 Gigabit"/>
    <s v="3500.0 Mbps"/>
    <s v="437.5 Mbps"/>
    <s v="18750.0 IOPS"/>
    <s v="No"/>
    <n v="240"/>
    <n v="8"/>
    <s v="Yes"/>
    <s v="Yes"/>
    <s v="Yes"/>
    <s v="No"/>
    <s v="HVM"/>
    <s v="Yes"/>
    <m/>
    <x v="127"/>
    <s v="$0.672000 hourly"/>
    <x v="129"/>
    <s v="$0.802 hourly"/>
    <s v="$1.164 hourly"/>
    <s v="$0.705 hourly"/>
    <s v="$1.800000 hourly"/>
    <s v="$1.408000 hourly"/>
    <s v="$2.082 hourly"/>
    <s v="$1.69 hourly"/>
    <s v="$3.72 hourly"/>
    <s v="$3.328 hourly"/>
    <s v="$7.8 hourly"/>
    <s v="$7.408 hourly"/>
    <s v="$1.3344 hourly"/>
    <s v="$0.9424 hourly"/>
    <s v="$2.984 hourly"/>
    <s v="$2.592 hourly"/>
    <s v="$7.064 hourly"/>
    <s v="$6.672 hourly"/>
    <n v="0"/>
    <s v="$0.266 hourly"/>
  </r>
  <r>
    <x v="145"/>
    <x v="145"/>
    <x v="1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128"/>
    <s v="$0.142000 hourly"/>
    <x v="130"/>
    <s v="$0.202 hourly"/>
    <s v="$0.351 hourly"/>
    <s v="$0.192 hourly"/>
    <s v="$0.410000 hourly"/>
    <s v="$0.326000 hourly"/>
    <s v="$0.478 hourly"/>
    <s v="$0.394 hourly"/>
    <s v="$0.89 hourly"/>
    <s v="$0.806 hourly"/>
    <s v="$1.91 hourly"/>
    <s v="$1.826 hourly"/>
    <s v="$0.294 hourly"/>
    <s v="$0.21 hourly"/>
    <s v="$0.706 hourly"/>
    <s v="$0.622 hourly"/>
    <s v="$1.726 hourly"/>
    <s v="$1.642 hourly"/>
    <n v="0"/>
    <s v="$0.057 hourly"/>
  </r>
  <r>
    <x v="146"/>
    <x v="146"/>
    <x v="12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29"/>
    <s v="$0.600000 hourly"/>
    <x v="131"/>
    <s v="$0.73 hourly"/>
    <s v="unavailable"/>
    <s v="unavailable"/>
    <s v="$1.688000 hourly"/>
    <s v="$1.336000 hourly"/>
    <s v="$1.958 hourly"/>
    <s v="$1.606 hourly"/>
    <s v="$3.608 hourly"/>
    <s v="$3.256 hourly"/>
    <s v="$7.688 hourly"/>
    <s v="$7.336 hourly"/>
    <s v="$1.222 hourly"/>
    <s v="$0.87 hourly"/>
    <s v="$2.872 hourly"/>
    <s v="$2.52 hourly"/>
    <s v="$6.952 hourly"/>
    <s v="$6.6 hourly"/>
    <n v="0"/>
    <s v="unavailable"/>
  </r>
  <r>
    <x v="147"/>
    <x v="147"/>
    <x v="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2000 GiB HDD"/>
    <s v="Yes"/>
    <s v="N/A"/>
    <s v="64-bit"/>
    <s v="Up to 10 Gigabit"/>
    <s v="1750.0 Mbps"/>
    <s v="218.75 Mbps"/>
    <s v="12000.0 IOPS"/>
    <s v="No"/>
    <n v="60"/>
    <n v="4"/>
    <s v="Yes"/>
    <s v="Yes"/>
    <s v="Yes"/>
    <s v="No"/>
    <s v="HVM"/>
    <s v="Yes"/>
    <m/>
    <x v="130"/>
    <s v="$0.318000 hourly"/>
    <x v="132"/>
    <s v="$0.448 hourly"/>
    <s v="$0.568 hourly"/>
    <s v="$0.351 hourly"/>
    <s v="$0.836000 hourly"/>
    <s v="$0.686000 hourly"/>
    <s v="$0.971 hourly"/>
    <s v="$0.821 hourly"/>
    <s v="$1.796 hourly"/>
    <s v="$1.646 hourly"/>
    <s v="$3.836 hourly"/>
    <s v="$3.686 hourly"/>
    <s v="$0.603 hourly"/>
    <s v="$0.453 hourly"/>
    <s v="$1.428 hourly"/>
    <s v="$1.278 hourly"/>
    <s v="$3.468 hourly"/>
    <s v="$3.318 hourly"/>
    <n v="0"/>
    <s v="$0.117 hourly"/>
  </r>
  <r>
    <x v="148"/>
    <x v="148"/>
    <x v="2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3600 GiB (4 * 900 GiB NVMe SSD)"/>
    <s v="Yes"/>
    <s v="Yes"/>
    <s v="64-bit"/>
    <s v="20 Gigabit"/>
    <s v="13570.0 Mbps"/>
    <s v="1696.25 Mbps"/>
    <s v="60000.0 IOPS"/>
    <s v="Yes"/>
    <n v="750"/>
    <n v="15"/>
    <s v="Yes"/>
    <s v="Yes"/>
    <s v="Yes"/>
    <s v="No"/>
    <s v="Unknown"/>
    <s v="No"/>
    <m/>
    <x v="131"/>
    <s v="$3.115000 hourly"/>
    <x v="133"/>
    <s v="$3.245 hourly"/>
    <s v="$5.094 hourly"/>
    <s v="$3.175 hourly"/>
    <s v="$9.360000 hourly"/>
    <s v="$7.531000 hourly"/>
    <s v="$10.982 hourly"/>
    <s v="$9.153 hourly"/>
    <s v="$20.88 hourly"/>
    <s v="$19.051 hourly"/>
    <s v="$45.36 hourly"/>
    <s v="$43.531 hourly"/>
    <s v="$6.566 hourly"/>
    <s v="$4.737 hourly"/>
    <s v="$16.464 hourly"/>
    <s v="$14.635 hourly"/>
    <s v="$40.944 hourly"/>
    <s v="$39.115 hourly"/>
    <n v="0"/>
    <s v="unavailable"/>
  </r>
  <r>
    <x v="149"/>
    <x v="149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58"/>
    <s v="$0.085700 hourly"/>
    <x v="59"/>
    <s v="$0.1457 hourly"/>
    <s v="$0.261 hourly"/>
    <s v="$0.135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0"/>
    <x v="150"/>
    <x v="4"/>
    <s v="0 units"/>
    <x v="3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88"/>
    <s v="$1.545600 hourly"/>
    <x v="89"/>
    <s v="$1.6756 hourly"/>
    <s v="$2.614 hourly"/>
    <s v="$1.60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1"/>
    <x v="151"/>
    <x v="6"/>
    <s v="58 units"/>
    <x v="9"/>
    <x v="0"/>
    <s v="None"/>
    <s v="0 GiB"/>
    <n v="0"/>
    <n v="2"/>
    <s v="3.625 units"/>
    <s v="Intel Xeon E5-2686 v4 (Broadwell)"/>
    <s v="2.3 GHz"/>
    <s v="Yes"/>
    <s v="Yes"/>
    <s v="unknown"/>
    <s v="Yes"/>
    <s v="940 GiB NVMe SSD"/>
    <s v="Yes"/>
    <s v="Yes"/>
    <s v="64-bit"/>
    <s v="Up to 10 Gigabit"/>
    <s v="3500.0 Mbps"/>
    <s v="437.5 Mbps"/>
    <s v="44000.0 IOPS"/>
    <s v="No"/>
    <n v="240"/>
    <n v="8"/>
    <s v="Yes"/>
    <s v="Yes"/>
    <s v="Yes"/>
    <s v="No"/>
    <s v="HVM"/>
    <s v="No"/>
    <m/>
    <x v="132"/>
    <s v="$2.231000 hourly"/>
    <x v="134"/>
    <s v="$2.361 hourly"/>
    <s v="$3.4 hourly"/>
    <s v="$2.26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2"/>
    <x v="152"/>
    <x v="17"/>
    <s v="0 units"/>
    <x v="6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20 Gigabit"/>
    <s v="9500.0 Mbps"/>
    <s v="1188.0 Mbps"/>
    <s v="40000.0 IOPS"/>
    <s v="Yes"/>
    <n v="750"/>
    <n v="15"/>
    <s v="Yes"/>
    <s v="Yes"/>
    <s v="Yes"/>
    <s v="No"/>
    <s v="Unknown"/>
    <s v="No"/>
    <m/>
    <x v="133"/>
    <s v="$2.328000 hourly"/>
    <x v="135"/>
    <s v="$2.458 hourly"/>
    <s v="$3.846 hourly"/>
    <s v="$2.388 hourly"/>
    <s v="$8.112000 hourly"/>
    <s v="$6.744000 hourly"/>
    <s v="$9.734 hourly"/>
    <s v="$8.367 hourly"/>
    <s v="$19.632 hourly"/>
    <s v="$18.264 hourly"/>
    <s v="$44.112 hourly"/>
    <s v="$42.744 hourly"/>
    <s v="$5.318 hourly"/>
    <s v="$3.951 hourly"/>
    <s v="$15.216 hourly"/>
    <s v="$13.848 hourly"/>
    <s v="$39.696 hourly"/>
    <s v="$38.328 hourly"/>
    <n v="0"/>
    <s v="unavailable"/>
  </r>
  <r>
    <x v="153"/>
    <x v="153"/>
    <x v="1"/>
    <s v="0 units"/>
    <x v="9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240"/>
    <n v="8"/>
    <s v="Yes"/>
    <s v="Yes"/>
    <s v="Yes"/>
    <s v="No"/>
    <s v="Unknown"/>
    <s v="No"/>
    <m/>
    <x v="134"/>
    <s v="$0.388000 hourly"/>
    <x v="136"/>
    <s v="$0.518 hourly"/>
    <s v="$0.766 hourly"/>
    <s v="$0.448 hourly"/>
    <s v="$1.352000 hourly"/>
    <s v="$1.124000 hourly"/>
    <s v="$1.622 hourly"/>
    <s v="$1.394 hourly"/>
    <s v="$3.272 hourly"/>
    <s v="$3.044 hourly"/>
    <s v="$7.352 hourly"/>
    <s v="$7.124 hourly"/>
    <s v="$0.886 hourly"/>
    <s v="$0.658 hourly"/>
    <s v="$2.536 hourly"/>
    <s v="$2.308 hourly"/>
    <s v="$6.616 hourly"/>
    <s v="$6.388 hourly"/>
    <n v="0"/>
    <s v="unavailable"/>
  </r>
  <r>
    <x v="154"/>
    <x v="154"/>
    <x v="2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0 Gigabit"/>
    <s v="6780.0 Mbps"/>
    <s v="847.5 Mbps"/>
    <s v="30000.0 IOPS"/>
    <s v="Yes"/>
    <n v="240"/>
    <n v="8"/>
    <s v="Yes"/>
    <s v="Yes"/>
    <s v="Yes"/>
    <s v="No"/>
    <s v="Unknown"/>
    <s v="Yes"/>
    <m/>
    <x v="135"/>
    <s v="$1.709000 hourly"/>
    <x v="137"/>
    <s v="$1.839 hourly"/>
    <s v="$2.862 hourly"/>
    <s v="$1.769 hourly"/>
    <s v="$4.920000 hourly"/>
    <s v="$3.917000 hourly"/>
    <s v="$5.731 hourly"/>
    <s v="$4.728 hourly"/>
    <s v="$10.68 hourly"/>
    <s v="$9.677 hourly"/>
    <s v="$22.92 hourly"/>
    <s v="$21.917 hourly"/>
    <s v="$3.523 hourly"/>
    <s v="$2.52 hourly"/>
    <s v="$8.472 hourly"/>
    <s v="$7.469 hourly"/>
    <s v="$20.712 hourly"/>
    <s v="$19.709 hourly"/>
    <n v="0"/>
    <s v="$0.270 hourly"/>
  </r>
  <r>
    <x v="155"/>
    <x v="155"/>
    <x v="32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6"/>
    <x v="156"/>
    <x v="10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3600 GiB (4 * 900 GiB NVMe SSD)"/>
    <s v="Yes"/>
    <s v="Yes"/>
    <s v="64-bit"/>
    <s v="20 Gigabit"/>
    <s v="13570.0 Mbps"/>
    <s v="1696.25 Mbps"/>
    <s v="60000.0 IOPS"/>
    <s v="Yes"/>
    <n v="750"/>
    <n v="15"/>
    <s v="Yes"/>
    <s v="Yes"/>
    <s v="Yes"/>
    <s v="No"/>
    <s v="Unknown"/>
    <s v="No"/>
    <m/>
    <x v="136"/>
    <s v="$3.961000 hourly"/>
    <x v="138"/>
    <s v="$4.091 hourly"/>
    <s v="$6.438 hourly"/>
    <s v="$4.021 hourly"/>
    <s v="$10.704000 hourly"/>
    <s v="$8.377000 hourly"/>
    <s v="$12.326 hourly"/>
    <s v="$10 hourly"/>
    <s v="$22.224 hourly"/>
    <s v="$19.897 hourly"/>
    <s v="$46.704 hourly"/>
    <s v="$44.377 hourly"/>
    <s v="$7.91 hourly"/>
    <s v="$5.584 hourly"/>
    <s v="$17.808 hourly"/>
    <s v="$15.481 hourly"/>
    <s v="$42.288 hourly"/>
    <s v="$39.961 hourly"/>
    <n v="0"/>
    <s v="unavailable"/>
  </r>
  <r>
    <x v="157"/>
    <x v="157"/>
    <x v="1"/>
    <s v="0 units"/>
    <x v="9"/>
    <x v="0"/>
    <s v="None"/>
    <s v="0 GiB"/>
    <n v="0"/>
    <n v="0"/>
    <s v="0 units"/>
    <s v="AMD EPYC 7R32"/>
    <s v="2.8 GHz"/>
    <s v="unknown"/>
    <s v="unknown"/>
    <s v="unknown"/>
    <s v="unknown"/>
    <s v="600 GiB (2 * 300 GiB NVMe SSD)"/>
    <s v="Yes"/>
    <s v="Yes"/>
    <s v="64-bit"/>
    <s v="Up to 10 Gigabit"/>
    <s v="3170.0 Mbps"/>
    <s v="396.0 Mbps"/>
    <s v="13300.0 IOPS"/>
    <s v="Yes"/>
    <n v="240"/>
    <n v="8"/>
    <s v="Yes"/>
    <s v="Yes"/>
    <s v="Yes"/>
    <s v="No"/>
    <s v="Unknown"/>
    <s v="No"/>
    <m/>
    <x v="69"/>
    <s v="$0.433000 hourly"/>
    <x v="70"/>
    <s v="$0.563 hourly"/>
    <s v="$0.838 hourly"/>
    <s v="$0.493 hourly"/>
    <s v="$1.424000 hourly"/>
    <s v="$1.169000 hourly"/>
    <s v="$1.694 hourly"/>
    <s v="$1.44 hourly"/>
    <s v="$3.344 hourly"/>
    <s v="$3.089 hourly"/>
    <s v="$7.424 hourly"/>
    <s v="$7.169 hourly"/>
    <s v="$0.958 hourly"/>
    <s v="$0.704 hourly"/>
    <s v="$2.608 hourly"/>
    <s v="$2.353 hourly"/>
    <s v="$6.688 hourly"/>
    <s v="$6.433 hourly"/>
    <n v="0"/>
    <s v="unavailable"/>
  </r>
  <r>
    <x v="158"/>
    <x v="158"/>
    <x v="1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37"/>
    <s v="$0.145200 hourly"/>
    <x v="139"/>
    <s v="$0.2052 hourly"/>
    <s v="$0.3554 hourly"/>
    <s v="$0.195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9"/>
    <x v="159"/>
    <x v="29"/>
    <s v="26 units"/>
    <x v="1"/>
    <x v="1"/>
    <s v="NVIDIA GRID K520"/>
    <s v="4 GiB"/>
    <n v="3"/>
    <n v="0"/>
    <s v="3.25 units"/>
    <s v="Intel Xeon E5-2670 (Sandy Bridge)"/>
    <s v="2.6 GHz"/>
    <s v="Yes"/>
    <s v="unknown"/>
    <s v="unknown"/>
    <s v="Yes"/>
    <s v="60 GiB SSD"/>
    <s v="No"/>
    <s v="No"/>
    <s v="64-bit"/>
    <s v="Moderate"/>
    <s v="1000.0 Mbps"/>
    <s v="125.0 Mbps"/>
    <s v="8000.0 IOPS"/>
    <s v="No"/>
    <n v="60"/>
    <n v="4"/>
    <s v="No"/>
    <s v="No"/>
    <s v="No"/>
    <s v="No"/>
    <s v="Unknown"/>
    <s v="Yes"/>
    <m/>
    <x v="138"/>
    <s v="$0.474000 hourly"/>
    <x v="140"/>
    <s v="$0.604 hourly"/>
    <s v="$0.75 hourly"/>
    <s v="$0.51 hourly"/>
    <s v="$0.767000 hourly"/>
    <s v="$0.611000 hourly"/>
    <s v="$0.957 hourly"/>
    <s v="$0.775 hourly"/>
    <s v="$3.816 hourly"/>
    <s v="$3.754 hourly"/>
    <s v="unavailable"/>
    <s v="unavailable"/>
    <s v="$0.785 hourly"/>
    <s v="$0.561 hourly"/>
    <s v="$1.61 hourly"/>
    <s v="$1.385 hourly"/>
    <s v="unavailable"/>
    <s v="unavailable"/>
    <s v="$0.05 hourly"/>
    <s v="$0.200 hourly"/>
  </r>
  <r>
    <x v="160"/>
    <x v="160"/>
    <x v="29"/>
    <s v="31 units"/>
    <x v="1"/>
    <x v="0"/>
    <s v="None"/>
    <s v="0 GiB"/>
    <n v="0"/>
    <n v="0"/>
    <s v="3.875 units"/>
    <s v="Intel Xeon E5-2666 v3 (Haswell)"/>
    <s v="2.9 GHz"/>
    <s v="Yes"/>
    <s v="Yes"/>
    <s v="unknown"/>
    <s v="Yes"/>
    <s v="EBS only"/>
    <s v="N/A"/>
    <s v="N/A"/>
    <s v="64-bit"/>
    <s v="High"/>
    <s v="1000.0 Mbps"/>
    <s v="125.0 Mbps"/>
    <s v="8000.0 IOPS"/>
    <s v="No"/>
    <n v="60"/>
    <n v="4"/>
    <s v="Yes"/>
    <s v="Yes"/>
    <s v="Yes"/>
    <s v="No"/>
    <s v="HVM"/>
    <s v="Yes"/>
    <m/>
    <x v="139"/>
    <s v="$0.252000 hourly"/>
    <x v="141"/>
    <s v="$0.382 hourly"/>
    <s v="$0.498 hourly"/>
    <s v="$0.285 hourly"/>
    <s v="$0.766000 hourly"/>
    <s v="$0.620000 hourly"/>
    <s v="$1.296 hourly"/>
    <s v="$0.761 hourly"/>
    <s v="$3.019 hourly"/>
    <s v="$2.525 hourly"/>
    <s v="$3.766 hourly"/>
    <s v="$3.62 hourly"/>
    <s v="$0.535 hourly"/>
    <s v="$0.387 hourly"/>
    <s v="$1.36 hourly"/>
    <s v="$1.212 hourly"/>
    <s v="$3.4 hourly"/>
    <s v="$3.252 hourly"/>
    <s v="$0.00 hourly"/>
    <s v="$0.105 hourly"/>
  </r>
  <r>
    <x v="161"/>
    <x v="161"/>
    <x v="14"/>
    <s v="91 units"/>
    <x v="7"/>
    <x v="0"/>
    <s v="None"/>
    <s v="0 GiB"/>
    <n v="0"/>
    <n v="0"/>
    <s v="2.844 units"/>
    <s v="High Frequency Intel Xeon E7-8880 v3 (Haswell)"/>
    <s v="2.3 GHz"/>
    <s v="Yes"/>
    <s v="Yes"/>
    <s v="unknown"/>
    <s v="unknown"/>
    <s v="960 GiB SSD"/>
    <s v="Yes"/>
    <s v="No"/>
    <s v="64-bit"/>
    <s v="Up to 10 Gigabit"/>
    <s v="3500.0 Mbps"/>
    <s v="437.5 Mbps"/>
    <s v="20000.0 IOPS"/>
    <s v="No"/>
    <n v="60"/>
    <n v="4"/>
    <s v="Yes"/>
    <s v="Yes"/>
    <s v="Yes"/>
    <s v="No"/>
    <s v="HVM"/>
    <s v="No"/>
    <m/>
    <x v="140"/>
    <s v="$4.112000 hourly"/>
    <x v="142"/>
    <s v="$4.242 hourly"/>
    <s v="$6.772 hourly"/>
    <s v="$4.145 hourly"/>
    <s v="$8.144000 hourly"/>
    <s v="$5.584000 hourly"/>
    <s v="$8.685 hourly"/>
    <s v="$6.124 hourly"/>
    <s v="$11.984 hourly"/>
    <s v="$9.424 hourly"/>
    <s v="$20.144 hourly"/>
    <s v="$17.584 hourly"/>
    <s v="$7.213 hourly"/>
    <s v="$4.652 hourly"/>
    <s v="$10.512 hourly"/>
    <s v="$7.952 hourly"/>
    <s v="$18.672 hourly"/>
    <s v="$16.112 hourly"/>
    <n v="0"/>
    <s v="unavailable"/>
  </r>
  <r>
    <x v="162"/>
    <x v="162"/>
    <x v="0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75 GiB NVMe SSD"/>
    <s v="Yes"/>
    <s v="Yes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141"/>
    <s v="$0.105000 hourly"/>
    <x v="143"/>
    <s v="$0.165 hourly"/>
    <s v="unavailable"/>
    <s v="unavailable"/>
    <s v="$0.259000 hourly"/>
    <s v="$0.197000 hourly"/>
    <s v="$0.327 hourly"/>
    <s v="$0.265 hourly"/>
    <s v="$0.739 hourly"/>
    <s v="$0.677 hourly"/>
    <s v="unavailable"/>
    <s v="unavailable"/>
    <s v="$0.235 hourly"/>
    <s v="$0.173 hourly"/>
    <s v="$0.647 hourly"/>
    <s v="$0.585 hourly"/>
    <s v="unavailable"/>
    <s v="unavailable"/>
    <n v="0"/>
    <s v="unavailable"/>
  </r>
  <r>
    <x v="163"/>
    <x v="163"/>
    <x v="4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42"/>
    <s v="$1.822500 hourly"/>
    <x v="144"/>
    <s v="$1.9525 hourly"/>
    <s v="$3.0428 hourly"/>
    <s v="$1.88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64"/>
    <x v="164"/>
    <x v="4"/>
    <s v="0 units"/>
    <x v="3"/>
    <x v="2"/>
    <s v="None"/>
    <s v="0 GiB"/>
    <n v="0"/>
    <n v="0"/>
    <s v="0 units"/>
    <s v="AMD EPYC 7R32"/>
    <s v="2.8 GHz"/>
    <s v="unknown"/>
    <s v="unknown"/>
    <s v="unknown"/>
    <s v="unknown"/>
    <s v="2400 GiB (2 * 1200 GiB NVMe SSD)"/>
    <s v="Yes"/>
    <s v="Yes"/>
    <s v="64-bit"/>
    <s v="25 Gigabit"/>
    <s v="6300.0 Mbps"/>
    <s v="787.5 Mbps"/>
    <s v="26667.0 IOPS"/>
    <s v="Yes"/>
    <n v="240"/>
    <n v="8"/>
    <s v="Yes"/>
    <s v="Yes"/>
    <s v="Yes"/>
    <s v="No"/>
    <s v="Unknown"/>
    <s v="No"/>
    <m/>
    <x v="143"/>
    <s v="$2.184840 hourly"/>
    <x v="145"/>
    <s v="$2.31484 hourly"/>
    <s v="$3.618 hourly"/>
    <s v="$2.24484 hourly"/>
    <s v="$6.412000 hourly"/>
    <s v="$5.12884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65"/>
    <x v="165"/>
    <x v="2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1800 GiB (2 * 900 GiB NVMe SSD)"/>
    <s v="Yes"/>
    <s v="Yes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144"/>
    <s v="$2.525000 hourly"/>
    <x v="146"/>
    <s v="$2.655 hourly"/>
    <s v="unavailable"/>
    <s v="unavailable"/>
    <s v="$6.216000 hourly"/>
    <s v="$4.733000 hourly"/>
    <s v="$7.027 hourly"/>
    <s v="$5.544 hourly"/>
    <s v="$11.976 hourly"/>
    <s v="$10.493 hourly"/>
    <s v="$24.216 hourly"/>
    <s v="$22.733 hourly"/>
    <s v="$4.819 hourly"/>
    <s v="$3.336 hourly"/>
    <s v="$9.768 hourly"/>
    <s v="$8.285 hourly"/>
    <s v="$22.008 hourly"/>
    <s v="$20.525 hourly"/>
    <n v="0"/>
    <s v="unavailable"/>
  </r>
  <r>
    <x v="166"/>
    <x v="166"/>
    <x v="13"/>
    <s v="0 units"/>
    <x v="9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45"/>
    <s v="$0.751000 hourly"/>
    <x v="147"/>
    <s v="$0.881 hourly"/>
    <s v="unavailable"/>
    <s v="unavailable"/>
    <s v="$1.928000 hourly"/>
    <s v="$1.487000 hourly"/>
    <s v="$2.198 hourly"/>
    <s v="$1.757 hourly"/>
    <s v="$3.848 hourly"/>
    <s v="$3.407 hourly"/>
    <s v="$7.928 hourly"/>
    <s v="$7.487 hourly"/>
    <s v="$1.462 hourly"/>
    <s v="$1.021 hourly"/>
    <s v="$3.112 hourly"/>
    <s v="$2.671 hourly"/>
    <s v="$7.192 hourly"/>
    <s v="$6.751 hourly"/>
    <n v="0"/>
    <s v="unavailable"/>
  </r>
  <r>
    <x v="167"/>
    <x v="167"/>
    <x v="4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16000 GiB (8 * 2000 GiB HDD)"/>
    <s v="Yes"/>
    <s v="N/A"/>
    <s v="64-bit"/>
    <s v="25 Gigabit"/>
    <s v="14000.0 Mbps"/>
    <s v="1750.0 Mbps"/>
    <s v="80000.0 IOPS"/>
    <s v="No"/>
    <n v="750"/>
    <n v="15"/>
    <s v="Yes"/>
    <s v="Yes"/>
    <s v="Yes"/>
    <s v="No"/>
    <s v="HVM"/>
    <s v="Yes"/>
    <m/>
    <x v="146"/>
    <s v="$2.545000 hourly"/>
    <x v="148"/>
    <s v="$2.675 hourly"/>
    <s v="$3.844 hourly"/>
    <s v="$2.578 hourly"/>
    <s v="$6.688000 hourly"/>
    <s v="$5.489000 hourly"/>
    <s v="$7.77 hourly"/>
    <s v="$6.57 hourly"/>
    <s v="$14.368 hourly"/>
    <s v="$13.169 hourly"/>
    <s v="$30.688 hourly"/>
    <s v="$29.489 hourly"/>
    <s v="$4.826 hourly"/>
    <s v="$3.626 hourly"/>
    <s v="$11.424 hourly"/>
    <s v="$10.225 hourly"/>
    <s v="$27.744 hourly"/>
    <s v="$26.545 hourly"/>
    <n v="0"/>
    <s v="$0.270 hourly"/>
  </r>
  <r>
    <x v="168"/>
    <x v="168"/>
    <x v="13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600 GiB (2 * 300 GiB NVMe SSD)"/>
    <s v="Yes"/>
    <s v="Yes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47"/>
    <s v="$0.842000 hourly"/>
    <x v="149"/>
    <s v="$0.972 hourly"/>
    <s v="unavailable"/>
    <s v="unavailable"/>
    <s v="$2.072000 hourly"/>
    <s v="$1.578000 hourly"/>
    <s v="$2.342 hourly"/>
    <s v="$1.848 hourly"/>
    <s v="$3.992 hourly"/>
    <s v="$3.498 hourly"/>
    <s v="$8.072 hourly"/>
    <s v="$7.578 hourly"/>
    <s v="$1.606 hourly"/>
    <s v="$1.112 hourly"/>
    <s v="$3.256 hourly"/>
    <s v="$2.762 hourly"/>
    <s v="$7.336 hourly"/>
    <s v="$6.842 hourly"/>
    <n v="0"/>
    <s v="unavailable"/>
  </r>
  <r>
    <x v="169"/>
    <x v="169"/>
    <x v="17"/>
    <s v="0 units"/>
    <x v="6"/>
    <x v="0"/>
    <s v="None"/>
    <s v="0 GiB"/>
    <n v="0"/>
    <n v="0"/>
    <s v="0 units"/>
    <s v="AMD EPYC 7R32"/>
    <s v="2.8 GHz"/>
    <s v="unknown"/>
    <s v="unknown"/>
    <s v="unknown"/>
    <s v="unknown"/>
    <s v="3800 GiB (2 * 1900 GiB NVMe SSD)"/>
    <s v="Yes"/>
    <s v="Yes"/>
    <s v="64-bit"/>
    <s v="20 Gigabit"/>
    <s v="9500.0 Mbps"/>
    <s v="1188.0 Mbps"/>
    <s v="40000.0 IOPS"/>
    <s v="Yes"/>
    <n v="750"/>
    <n v="15"/>
    <s v="Yes"/>
    <s v="Yes"/>
    <s v="Yes"/>
    <s v="No"/>
    <s v="Unknown"/>
    <s v="No"/>
    <m/>
    <x v="148"/>
    <s v="$2.601000 hourly"/>
    <x v="150"/>
    <s v="$2.731 hourly"/>
    <s v="$4.278 hourly"/>
    <s v="$2.661 hourly"/>
    <s v="$8.544000 hourly"/>
    <s v="$7.017000 hourly"/>
    <s v="$10.166 hourly"/>
    <s v="$8.639 hourly"/>
    <s v="$20.064 hourly"/>
    <s v="$18.537 hourly"/>
    <s v="$44.544 hourly"/>
    <s v="$43.017 hourly"/>
    <s v="$5.75 hourly"/>
    <s v="$4.223 hourly"/>
    <s v="$15.648 hourly"/>
    <s v="$14.121 hourly"/>
    <s v="$40.128 hourly"/>
    <s v="$38.601 hourly"/>
    <n v="0"/>
    <s v="unavailable"/>
  </r>
  <r>
    <x v="170"/>
    <x v="170"/>
    <x v="12"/>
    <s v="0 units"/>
    <x v="9"/>
    <x v="1"/>
    <s v="None"/>
    <s v="0 GiB"/>
    <n v="0"/>
    <n v="0"/>
    <s v="0 units"/>
    <s v="AMD EPYC 7R32"/>
    <s v="2.8 GHz"/>
    <s v="unknown"/>
    <s v="unknown"/>
    <s v="unknown"/>
    <s v="unknown"/>
    <s v="600 GiB NVMe SSD"/>
    <s v="Yes"/>
    <s v="Yes"/>
    <s v="64-bit"/>
    <s v="Up to 10 Gigabit"/>
    <s v="3170.0 Mbps"/>
    <s v="396.25 Mbps"/>
    <s v="13333.0 IOPS"/>
    <s v="Yes"/>
    <n v="30"/>
    <n v="3"/>
    <s v="Yes"/>
    <s v="Yes"/>
    <s v="Yes"/>
    <s v="No"/>
    <s v="Unknown"/>
    <s v="No"/>
    <m/>
    <x v="149"/>
    <s v="$0.546210 hourly"/>
    <x v="151"/>
    <s v="$0.67621 hourly"/>
    <s v="$1.017 hourly"/>
    <s v="$0.60621 hourly"/>
    <s v="$1.603000 hourly"/>
    <s v="$1.28221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1"/>
    <x v="171"/>
    <x v="13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0"/>
    <s v="$0.580600 hourly"/>
    <x v="152"/>
    <s v="$0.7106 hourly"/>
    <s v="$1.0716 hourly"/>
    <s v="$0.640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2"/>
    <x v="172"/>
    <x v="6"/>
    <s v="97 units"/>
    <x v="7"/>
    <x v="3"/>
    <s v="NVIDIA Tesla M60"/>
    <s v="16 GiB"/>
    <n v="5.2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151"/>
    <s v="$1.556100 hourly"/>
    <x v="153"/>
    <s v="$1.6861 hourly"/>
    <s v="$2.38 hourly"/>
    <s v="$1.5891 hourly"/>
    <s v="$3.752000 hourly"/>
    <s v="$3.0281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173"/>
    <x v="173"/>
    <x v="28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52"/>
    <s v="$0.028500 hourly"/>
    <x v="154"/>
    <s v="$0.0885 hourly"/>
    <s v="$0.0762 hourly"/>
    <s v="$0.041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4"/>
    <x v="174"/>
    <x v="12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3"/>
    <s v="$0.455600 hourly"/>
    <x v="155"/>
    <s v="$0.5856 hourly"/>
    <s v="$0.8732 hourly"/>
    <s v="$0.51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5"/>
    <x v="175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54"/>
    <s v="$0.048400 hourly"/>
    <x v="156"/>
    <s v="$0.1084 hourly"/>
    <s v="$0.1398 hourly"/>
    <s v="$0.073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6"/>
    <x v="176"/>
    <x v="13"/>
    <s v="0 units"/>
    <x v="3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20 Gigabit"/>
    <s v="6300.0 Mbps"/>
    <s v="788.0 Mbps"/>
    <s v="26700.0 IOPS"/>
    <s v="Yes"/>
    <n v="750"/>
    <n v="15"/>
    <s v="Yes"/>
    <s v="Yes"/>
    <s v="Yes"/>
    <s v="No"/>
    <s v="Unknown"/>
    <s v="No"/>
    <m/>
    <x v="88"/>
    <s v="$1.552000 hourly"/>
    <x v="89"/>
    <s v="$1.682 hourly"/>
    <s v="$2.614 hourly"/>
    <s v="$1.612 hourly"/>
    <s v="$5.408000 hourly"/>
    <s v="$4.496000 hourly"/>
    <s v="$6.49 hourly"/>
    <s v="$5.578 hourly"/>
    <s v="$13.088 hourly"/>
    <s v="$12.176 hourly"/>
    <s v="$29.408 hourly"/>
    <s v="$28.496 hourly"/>
    <s v="$3.546 hourly"/>
    <s v="$2.634 hourly"/>
    <s v="$10.144 hourly"/>
    <s v="$9.232 hourly"/>
    <s v="$26.464 hourly"/>
    <s v="$25.552 hourly"/>
    <n v="0"/>
    <s v="unavailable"/>
  </r>
  <r>
    <x v="177"/>
    <x v="177"/>
    <x v="8"/>
    <s v="208 units"/>
    <x v="3"/>
    <x v="0"/>
    <s v="None"/>
    <s v="0 GiB"/>
    <n v="0"/>
    <n v="0"/>
    <s v="3.25 units"/>
    <s v="Intel Xeon E5-2686 v4 (Broadwell)"/>
    <s v="2.3 GHz"/>
    <s v="Yes"/>
    <s v="Yes"/>
    <s v="unknown"/>
    <s v="Yes"/>
    <s v="15200 GiB (8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155"/>
    <s v="$3.427000 hourly"/>
    <x v="157"/>
    <s v="$3.557 hourly"/>
    <s v="$5.092 hourly"/>
    <s v="$3.46 hourly"/>
    <s v="$7.936000 hourly"/>
    <s v="$6.371000 hourly"/>
    <s v="$9.063 hourly"/>
    <s v="$7.498 hourly"/>
    <s v="$15.616 hourly"/>
    <s v="$14.051 hourly"/>
    <s v="$31.936 hourly"/>
    <s v="$30.371 hourly"/>
    <s v="$6.074 hourly"/>
    <s v="$4.509 hourly"/>
    <s v="$12.672 hourly"/>
    <s v="$11.107 hourly"/>
    <s v="$28.992 hourly"/>
    <s v="$27.427 hourly"/>
    <n v="0"/>
    <s v="unavailable"/>
  </r>
  <r>
    <x v="178"/>
    <x v="178"/>
    <x v="16"/>
    <s v="0 units"/>
    <x v="1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12"/>
    <n v="3"/>
    <s v="No"/>
    <s v="Yes"/>
    <s v="Yes"/>
    <s v="No"/>
    <s v="Unknown"/>
    <s v="No"/>
    <m/>
    <x v="156"/>
    <s v="$0.010500 hourly"/>
    <x v="158"/>
    <s v="$0.0705 hourly"/>
    <s v="$0.0481 hourly"/>
    <s v="$0.023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9"/>
    <x v="179"/>
    <x v="1"/>
    <s v="26 units"/>
    <x v="1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High"/>
    <s v="1000.0 Mbps"/>
    <s v="125.0 Mbps"/>
    <s v="8000.0 IOPS"/>
    <s v="No"/>
    <n v="60"/>
    <n v="4"/>
    <s v="Yes"/>
    <s v="Yes"/>
    <s v="Yes"/>
    <s v="No"/>
    <s v="HVM"/>
    <s v="Yes"/>
    <m/>
    <x v="157"/>
    <s v="$0.247800 hourly"/>
    <x v="159"/>
    <s v="$0.3778 hourly"/>
    <s v="$0.5 hourly"/>
    <s v="$0.2808 hourly"/>
    <s v="$0.768000 hourly"/>
    <s v="$0.615800 hourly"/>
    <s v="$0.9 hourly"/>
    <s v="$0.689 hourly"/>
    <s v="$1.728 hourly"/>
    <s v="$1.5758 hourly"/>
    <s v="$3.768 hourly"/>
    <s v="$3.6158 hourly"/>
    <s v="$0.5352 hourly"/>
    <s v="$0.383 hourly"/>
    <s v="$1.36 hourly"/>
    <s v="$1.2078 hourly"/>
    <s v="$3.4 hourly"/>
    <s v="$3.2478 hourly"/>
    <s v="$0.00 hourly"/>
    <s v="$0.120 hourly"/>
  </r>
  <r>
    <x v="180"/>
    <x v="180"/>
    <x v="13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240"/>
    <n v="8"/>
    <s v="Yes"/>
    <s v="Yes"/>
    <s v="Yes"/>
    <s v="No"/>
    <s v="Unknown"/>
    <s v="No"/>
    <m/>
    <x v="145"/>
    <s v="$0.750960 hourly"/>
    <x v="147"/>
    <s v="$0.88096 hourly"/>
    <s v="$1.342 hourly"/>
    <s v="$0.81096 hourly"/>
    <s v="$1.928000 hourly"/>
    <s v="$1.486960 hourly"/>
    <s v="$2.1984 hourly"/>
    <s v="$1.75736 hourly"/>
    <s v="$3.848 hourly"/>
    <s v="$3.40696 hourly"/>
    <s v="$7.928 hourly"/>
    <s v="$7.48696 hourly"/>
    <s v="$1.4624 hourly"/>
    <s v="$1.02136 hourly"/>
    <s v="$3.112 hourly"/>
    <s v="$2.67096 hourly"/>
    <s v="$7.192 hourly"/>
    <s v="$6.75096 hourly"/>
    <n v="0"/>
    <s v="unavailable"/>
  </r>
  <r>
    <x v="181"/>
    <x v="181"/>
    <x v="0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75 GiB NVMe SSD"/>
    <s v="Yes"/>
    <s v="Yes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158"/>
    <s v="$0.083000 hourly"/>
    <x v="160"/>
    <s v="$0.143 hourly"/>
    <s v="$0.194 hourly"/>
    <s v="$0.108 hourly"/>
    <s v="$0.223000 hourly"/>
    <s v="$0.175000 hourly"/>
    <s v="$0.291 hourly"/>
    <s v="$0.242 hourly"/>
    <s v="$0.703 hourly"/>
    <s v="$0.655 hourly"/>
    <s v="unavailable"/>
    <s v="unavailable"/>
    <s v="$0.199 hourly"/>
    <s v="$0.15 hourly"/>
    <s v="$0.611 hourly"/>
    <s v="$0.563 hourly"/>
    <s v="unavailable"/>
    <s v="unavailable"/>
    <n v="0"/>
    <s v="unavailable"/>
  </r>
  <r>
    <x v="182"/>
    <x v="182"/>
    <x v="4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1200 GiB (2 * 600 GiB NVMe SSD)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9"/>
    <s v="$1.320000 hourly"/>
    <x v="161"/>
    <s v="$1.45 hourly"/>
    <s v="$2.246 hourly"/>
    <s v="$1.38 hourly"/>
    <s v="$3.568000 hourly"/>
    <s v="$2.792000 hourly"/>
    <s v="$4.109 hourly"/>
    <s v="$3.333 hourly"/>
    <s v="$7.408 hourly"/>
    <s v="$6.632 hourly"/>
    <s v="$15.568 hourly"/>
    <s v="$14.792 hourly"/>
    <s v="$2.637 hourly"/>
    <s v="$1.861 hourly"/>
    <s v="$5.936 hourly"/>
    <s v="$5.16 hourly"/>
    <s v="$14.096 hourly"/>
    <s v="$13.32 hourly"/>
    <n v="0"/>
    <s v="unavailable"/>
  </r>
  <r>
    <x v="183"/>
    <x v="18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9"/>
    <s v="$1.370900 hourly"/>
    <x v="121"/>
    <s v="$1.5009 hourly"/>
    <s v="$2.326 hourly"/>
    <s v="$1.430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4"/>
    <x v="184"/>
    <x v="12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60"/>
    <n v="4"/>
    <s v="Yes"/>
    <s v="Yes"/>
    <s v="Yes"/>
    <s v="No"/>
    <s v="Unknown"/>
    <s v="No"/>
    <m/>
    <x v="46"/>
    <s v="$0.375480 hourly"/>
    <x v="47"/>
    <s v="$0.50548 hourly"/>
    <s v="$0.746 hourly"/>
    <s v="$0.43548 hourly"/>
    <s v="$0.964000 hourly"/>
    <s v="$0.743480 hourly"/>
    <s v="$1.0992 hourly"/>
    <s v="$0.87868 hourly"/>
    <s v="$1.924 hourly"/>
    <s v="$1.70348 hourly"/>
    <s v="$3.964 hourly"/>
    <s v="$3.74348 hourly"/>
    <s v="$0.7312 hourly"/>
    <s v="$0.51068 hourly"/>
    <s v="$1.556 hourly"/>
    <s v="$1.33548 hourly"/>
    <s v="$3.596 hourly"/>
    <s v="$3.37548 hourly"/>
    <n v="0"/>
    <s v="unavailable"/>
  </r>
  <r>
    <x v="185"/>
    <x v="185"/>
    <x v="13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1200 GiB (2 * 600 GiB NVMe SSD)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60"/>
    <s v="$1.038000 hourly"/>
    <x v="162"/>
    <s v="$1.168 hourly"/>
    <s v="$1.798 hourly"/>
    <s v="$1.098 hourly"/>
    <s v="$3.120000 hourly"/>
    <s v="$2.510000 hourly"/>
    <s v="$3.661 hourly"/>
    <s v="$3.051 hourly"/>
    <s v="$6.96 hourly"/>
    <s v="$6.35 hourly"/>
    <s v="$15.12 hourly"/>
    <s v="$14.51 hourly"/>
    <s v="$2.189 hourly"/>
    <s v="$1.579 hourly"/>
    <s v="$5.488 hourly"/>
    <s v="$4.878 hourly"/>
    <s v="$13.648 hourly"/>
    <s v="$13.038 hourly"/>
    <n v="0"/>
    <s v="unavailable"/>
  </r>
  <r>
    <x v="186"/>
    <x v="186"/>
    <x v="21"/>
    <s v="8 units"/>
    <x v="11"/>
    <x v="0"/>
    <s v="None"/>
    <s v="0 GiB"/>
    <n v="0"/>
    <n v="0"/>
    <s v="4 units"/>
    <s v="Intel Xeon E5-2686 v4 (Broadwell)"/>
    <s v="2.3 GHz"/>
    <s v="Yes"/>
    <s v="Yes"/>
    <s v="unknown"/>
    <s v="Yes"/>
    <s v="475 GiB NVMe SSD"/>
    <s v="Yes"/>
    <s v="Yes"/>
    <s v="64-bit"/>
    <s v="Up to 10 Gigabit"/>
    <s v="425.0 Mbps"/>
    <s v="53.13 Mbps"/>
    <s v="3000.0 IOPS"/>
    <s v="No"/>
    <n v="30"/>
    <n v="3"/>
    <s v="Yes"/>
    <s v="Yes"/>
    <s v="Yes"/>
    <s v="No"/>
    <s v="HVM"/>
    <s v="No"/>
    <m/>
    <x v="161"/>
    <s v="$0.107000 hourly"/>
    <x v="163"/>
    <s v="$0.167 hourly"/>
    <s v="$0.256 hourly"/>
    <s v="$0.14 hourly"/>
    <s v="$0.248000 hourly"/>
    <s v="$0.199000 hourly"/>
    <s v="$0.319 hourly"/>
    <s v="$0.27 hourly"/>
    <s v="$0.728 hourly"/>
    <s v="$0.679 hourly"/>
    <s v="unavailable"/>
    <s v="unavailable"/>
    <s v="$0.224 hourly"/>
    <s v="$0.175 hourly"/>
    <s v="$0.636 hourly"/>
    <s v="$0.587 hourly"/>
    <s v="unavailable"/>
    <s v="unavailable"/>
    <n v="0"/>
    <s v="unavailable"/>
  </r>
  <r>
    <x v="187"/>
    <x v="187"/>
    <x v="12"/>
    <s v="0 units"/>
    <x v="9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34"/>
    <s v="$0.386400 hourly"/>
    <x v="136"/>
    <s v="$0.5164 hourly"/>
    <s v="$0.766 hourly"/>
    <s v="$0.446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8"/>
    <x v="188"/>
    <x v="0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62"/>
    <s v="$0.113900 hourly"/>
    <x v="164"/>
    <s v="$0.1739 hourly"/>
    <s v="$0.3058 hourly"/>
    <s v="$0.163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9"/>
    <x v="189"/>
    <x v="18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15200 GiB (8 * 1900 GiB NVMe SSD)"/>
    <s v="Yes"/>
    <s v="Yes"/>
    <s v="64-bit"/>
    <s v="25 Gigabit"/>
    <s v="14000.0 Mbps"/>
    <s v="1750.0 Mbps"/>
    <s v="65000.0 IOPS"/>
    <s v="No"/>
    <n v="750"/>
    <n v="15"/>
    <s v="Yes"/>
    <s v="Yes"/>
    <s v="Yes"/>
    <s v="No"/>
    <s v="HVM"/>
    <s v="Yes"/>
    <m/>
    <x v="155"/>
    <s v="$3.427000 hourly"/>
    <x v="157"/>
    <s v="$3.557 hourly"/>
    <s v="$5.092 hourly"/>
    <s v="$3.46 hourly"/>
    <s v="$7.936000 hourly"/>
    <s v="$6.371000 hourly"/>
    <s v="$9.063 hourly"/>
    <s v="$7.498 hourly"/>
    <s v="$15.616 hourly"/>
    <s v="$14.051 hourly"/>
    <s v="$31.936 hourly"/>
    <s v="$30.371 hourly"/>
    <s v="$6.074 hourly"/>
    <s v="$4.509 hourly"/>
    <s v="$12.672 hourly"/>
    <s v="$11.107 hourly"/>
    <s v="$28.992 hourly"/>
    <s v="$27.427 hourly"/>
    <n v="0"/>
    <s v="$0.270 hourly"/>
  </r>
  <r>
    <x v="190"/>
    <x v="190"/>
    <x v="24"/>
    <s v="0 units"/>
    <x v="2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12 Gigabit"/>
    <s v="4750.0 Mbps"/>
    <s v="594.0 Mbps"/>
    <s v="20000.0 IOPS"/>
    <s v="Yes"/>
    <n v="240"/>
    <n v="8"/>
    <s v="Yes"/>
    <s v="Yes"/>
    <s v="Yes"/>
    <s v="No"/>
    <s v="Unknown"/>
    <s v="No"/>
    <m/>
    <x v="163"/>
    <s v="$1.164000 hourly"/>
    <x v="165"/>
    <s v="$1.294 hourly"/>
    <s v="$1.998 hourly"/>
    <s v="$1.224 hourly"/>
    <s v="$4.056000 hourly"/>
    <s v="$3.372000 hourly"/>
    <s v="$4.867 hourly"/>
    <s v="$4.183 hourly"/>
    <s v="$9.816 hourly"/>
    <s v="$9.132 hourly"/>
    <s v="$22.056 hourly"/>
    <s v="$21.372 hourly"/>
    <s v="$2.659 hourly"/>
    <s v="$1.975 hourly"/>
    <s v="$7.608 hourly"/>
    <s v="$6.924 hourly"/>
    <s v="$19.848 hourly"/>
    <s v="$19.164 hourly"/>
    <n v="0"/>
    <s v="unavailable"/>
  </r>
  <r>
    <x v="191"/>
    <x v="191"/>
    <x v="17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1800 GiB (2 * 900 GiB NVMe SSD)"/>
    <s v="Yes"/>
    <s v="Yes"/>
    <s v="64-bit"/>
    <s v="10 Gigabit"/>
    <s v="6780.0 Mbps"/>
    <s v="847.5 Mbps"/>
    <s v="30000.0 IOPS"/>
    <s v="Yes"/>
    <n v="240"/>
    <n v="8"/>
    <s v="Yes"/>
    <s v="Yes"/>
    <s v="Yes"/>
    <s v="No"/>
    <s v="Unknown"/>
    <s v="No"/>
    <m/>
    <x v="164"/>
    <s v="$1.557000 hourly"/>
    <x v="166"/>
    <s v="$1.687 hourly"/>
    <s v="$2.622 hourly"/>
    <s v="$1.617 hourly"/>
    <s v="$4.680000 hourly"/>
    <s v="$3.765000 hourly"/>
    <s v="$5.491 hourly"/>
    <s v="$4.577 hourly"/>
    <s v="$10.44 hourly"/>
    <s v="$9.525 hourly"/>
    <s v="$22.68 hourly"/>
    <s v="$21.765 hourly"/>
    <s v="$3.283 hourly"/>
    <s v="$2.369 hourly"/>
    <s v="$8.232 hourly"/>
    <s v="$7.317 hourly"/>
    <s v="$20.472 hourly"/>
    <s v="$19.557 hourly"/>
    <n v="0"/>
    <s v="unavailable"/>
  </r>
  <r>
    <x v="192"/>
    <x v="192"/>
    <x v="8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2400 GiB (4 * 600 GiB NVMe SSD)"/>
    <s v="Yes"/>
    <s v="Yes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65"/>
    <s v="$2.641000 hourly"/>
    <x v="167"/>
    <s v="$2.771 hourly"/>
    <s v="$4.342 hourly"/>
    <s v="$2.701 hourly"/>
    <s v="$7.136000 hourly"/>
    <s v="$5.585000 hourly"/>
    <s v="$8.218 hourly"/>
    <s v="$6.667 hourly"/>
    <s v="$14.816 hourly"/>
    <s v="$13.265 hourly"/>
    <s v="$31.136 hourly"/>
    <s v="$29.585 hourly"/>
    <s v="$5.274 hourly"/>
    <s v="$3.723 hourly"/>
    <s v="$11.872 hourly"/>
    <s v="$10.321 hourly"/>
    <s v="$28.192 hourly"/>
    <s v="$26.641 hourly"/>
    <n v="0"/>
    <s v="unavailable"/>
  </r>
  <r>
    <x v="193"/>
    <x v="193"/>
    <x v="28"/>
    <s v="0 units"/>
    <x v="11"/>
    <x v="0"/>
    <s v="None"/>
    <s v="0 GiB"/>
    <n v="0"/>
    <n v="0"/>
    <s v="0 units"/>
    <s v="AMD EPYC 7R32"/>
    <s v="2.8 GHz"/>
    <s v="unknown"/>
    <s v="unknown"/>
    <s v="unknown"/>
    <s v="unknown"/>
    <s v="75 GiB NVMe SSD"/>
    <s v="Yes"/>
    <s v="Yes"/>
    <s v="64-bit"/>
    <s v="Up to 10 Gigabit"/>
    <s v="3170.0 Mbps"/>
    <s v="396.0 Mbps"/>
    <s v="13300.0 IOPS"/>
    <s v="Yes"/>
    <n v="30"/>
    <n v="3"/>
    <s v="Yes"/>
    <s v="Yes"/>
    <s v="Yes"/>
    <s v="No"/>
    <s v="Unknown"/>
    <s v="No"/>
    <m/>
    <x v="166"/>
    <s v="$0.054000 hourly"/>
    <x v="168"/>
    <s v="$0.114 hourly"/>
    <s v="$0.149 hourly"/>
    <s v="$0.079 hourly"/>
    <s v="$0.178000 hourly"/>
    <s v="$0.146000 hourly"/>
    <s v="$0.246 hourly"/>
    <s v="$0.214 hourly"/>
    <s v="$0.658 hourly"/>
    <s v="$0.626 hourly"/>
    <s v="unavailable"/>
    <s v="unavailable"/>
    <s v="$0.154 hourly"/>
    <s v="$0.122 hourly"/>
    <s v="$0.566 hourly"/>
    <s v="$0.534 hourly"/>
    <s v="unavailable"/>
    <s v="unavailable"/>
    <n v="0"/>
    <s v="unavailable"/>
  </r>
  <r>
    <x v="194"/>
    <x v="194"/>
    <x v="20"/>
    <s v="53 units"/>
    <x v="9"/>
    <x v="0"/>
    <s v="None"/>
    <s v="0 GiB"/>
    <n v="0"/>
    <n v="0"/>
    <s v="3.312 units"/>
    <s v="Intel Xeon E5-2670 v2 (Ivy Bridge)"/>
    <s v="2.5 GHz"/>
    <s v="Yes"/>
    <s v="unknown"/>
    <s v="unknown"/>
    <s v="Yes"/>
    <s v="3200 GiB (4 * 800 GiB SSD)"/>
    <s v="Yes"/>
    <s v="Yes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67"/>
    <s v="$1.696000 hourly"/>
    <x v="169"/>
    <s v="$1.826 hourly"/>
    <s v="$3.51 hourly"/>
    <s v="$1.732 hourly"/>
    <s v="$3.891000 hourly"/>
    <s v="$2.260000 hourly"/>
    <s v="$3.971 hourly"/>
    <s v="$2.311 hourly"/>
    <s v="$4.918 hourly"/>
    <s v="$3.071 hourly"/>
    <s v="$10.146 hourly"/>
    <s v="$8.435 hourly"/>
    <s v="$3.682 hourly"/>
    <s v="$1.794 hourly"/>
    <s v="$5.332 hourly"/>
    <s v="$3.444 hourly"/>
    <s v="$9.412 hourly"/>
    <s v="$7.524 hourly"/>
    <s v="$0.10 hourly"/>
    <s v="$0.270 hourly"/>
  </r>
  <r>
    <x v="195"/>
    <x v="195"/>
    <x v="4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2400 GiB (4 * 600 GiB NVMe SSD)"/>
    <s v="Yes"/>
    <s v="Yes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68"/>
    <s v="$2.076000 hourly"/>
    <x v="170"/>
    <s v="$2.206 hourly"/>
    <s v="$3.446 hourly"/>
    <s v="$2.136 hourly"/>
    <s v="$6.240000 hourly"/>
    <s v="$5.020000 hourly"/>
    <s v="$7.322 hourly"/>
    <s v="$6.102 hourly"/>
    <s v="$13.92 hourly"/>
    <s v="$12.7 hourly"/>
    <s v="$30.24 hourly"/>
    <s v="$29.02 hourly"/>
    <s v="$4.378 hourly"/>
    <s v="$3.158 hourly"/>
    <s v="$10.976 hourly"/>
    <s v="$9.756 hourly"/>
    <s v="$27.296 hourly"/>
    <s v="$26.076 hourly"/>
    <n v="0"/>
    <s v="unavailable"/>
  </r>
  <r>
    <x v="196"/>
    <x v="196"/>
    <x v="1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30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106"/>
    <s v="$0.343000 hourly"/>
    <x v="107"/>
    <s v="$0.473 hourly"/>
    <s v="unavailable"/>
    <s v="unavailable"/>
    <s v="$0.912000 hourly"/>
    <s v="$0.711000 hourly"/>
    <s v="$1.047 hourly"/>
    <s v="$0.846 hourly"/>
    <s v="$1.872 hourly"/>
    <s v="$1.671 hourly"/>
    <s v="$3.912 hourly"/>
    <s v="$3.711 hourly"/>
    <s v="$0.679 hourly"/>
    <s v="$0.478 hourly"/>
    <s v="$1.504 hourly"/>
    <s v="$1.303 hourly"/>
    <s v="$3.544 hourly"/>
    <s v="$3.343 hourly"/>
    <n v="0"/>
    <s v="unavailable"/>
  </r>
  <r>
    <x v="197"/>
    <x v="197"/>
    <x v="1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1900 GiB NVMe SSD"/>
    <s v="Yes"/>
    <s v="Yes"/>
    <s v="64-bit"/>
    <s v="Up to 10 Gigabit"/>
    <s v="1700.0 Mbps"/>
    <s v="212.5 Mbps"/>
    <s v="12000.0 IOPS"/>
    <s v="No"/>
    <n v="60"/>
    <n v="4"/>
    <s v="Yes"/>
    <s v="Yes"/>
    <s v="Yes"/>
    <s v="No"/>
    <s v="HVM"/>
    <s v="Yes"/>
    <m/>
    <x v="169"/>
    <s v="$0.428000 hourly"/>
    <x v="171"/>
    <s v="$0.558 hourly"/>
    <s v="$0.724 hourly"/>
    <s v="$0.461 hourly"/>
    <s v="$0.992000 hourly"/>
    <s v="$0.796000 hourly"/>
    <s v="$1.133 hourly"/>
    <s v="$0.937 hourly"/>
    <s v="$1.952 hourly"/>
    <s v="$1.756 hourly"/>
    <s v="$3.992 hourly"/>
    <s v="$3.796 hourly"/>
    <s v="$0.759 hourly"/>
    <s v="$0.564 hourly"/>
    <s v="$1.584 hourly"/>
    <s v="$1.388 hourly"/>
    <s v="$3.624 hourly"/>
    <s v="$3.428 hourly"/>
    <n v="0"/>
    <s v="$0.156 hourly"/>
  </r>
  <r>
    <x v="198"/>
    <x v="198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60"/>
    <n v="4"/>
    <s v="Yes"/>
    <s v="Yes"/>
    <s v="Yes"/>
    <s v="No"/>
    <s v="Unknown"/>
    <s v="No"/>
    <m/>
    <x v="170"/>
    <s v="$0.218130 hourly"/>
    <x v="172"/>
    <s v="$0.34813 hourly"/>
    <s v="$0.4956 hourly"/>
    <s v="$0.2781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99"/>
    <x v="199"/>
    <x v="28"/>
    <s v="0 units"/>
    <x v="11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30"/>
    <n v="3"/>
    <s v="Yes"/>
    <s v="Yes"/>
    <s v="Yes"/>
    <s v="No"/>
    <s v="Unknown"/>
    <s v="No"/>
    <m/>
    <x v="171"/>
    <s v="$0.049000 hourly"/>
    <x v="173"/>
    <s v="$0.109 hourly"/>
    <s v="$0.14 hourly"/>
    <s v="$0.074 hourly"/>
    <s v="$0.169000 hourly"/>
    <s v="$0.141000 hourly"/>
    <s v="$0.237 hourly"/>
    <s v="$0.208 hourly"/>
    <s v="$0.649 hourly"/>
    <s v="$0.621 hourly"/>
    <s v="unavailable"/>
    <s v="unavailable"/>
    <s v="$0.145 hourly"/>
    <s v="$0.116 hourly"/>
    <s v="$0.557 hourly"/>
    <s v="$0.529 hourly"/>
    <s v="unavailable"/>
    <s v="unavailable"/>
    <n v="0"/>
    <s v="unavailable"/>
  </r>
  <r>
    <x v="200"/>
    <x v="200"/>
    <x v="20"/>
    <s v="58 units"/>
    <x v="9"/>
    <x v="1"/>
    <s v="NVIDIA Tesla M60"/>
    <s v="8 GiB"/>
    <n v="5.2"/>
    <n v="0"/>
    <s v="3.625 units"/>
    <s v="Intel Xeon E5-2686 v4 (Broadwell)"/>
    <s v="2.3 GHz"/>
    <s v="Yes"/>
    <s v="Yes"/>
    <s v="unknown"/>
    <s v="Yes"/>
    <s v="EBS only"/>
    <s v="N/A"/>
    <s v="N/A"/>
    <s v="64-bit"/>
    <s v="Up to 10 Gigabit"/>
    <s v="3500.0 Mbps"/>
    <s v="437.5 Mbps"/>
    <s v="20000.0 IOPS"/>
    <s v="No"/>
    <n v="240"/>
    <n v="8"/>
    <s v="Yes"/>
    <s v="Yes"/>
    <s v="Yes"/>
    <s v="No"/>
    <s v="HVM"/>
    <s v="Yes"/>
    <m/>
    <x v="172"/>
    <s v="$0.778100 hourly"/>
    <x v="174"/>
    <s v="$0.9081 hourly"/>
    <s v="$1.24 hourly"/>
    <s v="$0.8111 hourly"/>
    <s v="$1.876000 hourly"/>
    <s v="$1.5141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01"/>
    <x v="201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3600 GiB (4 * 900 GiB NVMe SSD)"/>
    <s v="Yes"/>
    <s v="Yes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73"/>
    <s v="$5.050000 hourly"/>
    <x v="175"/>
    <s v="$5.18 hourly"/>
    <s v="unavailable"/>
    <s v="unavailable"/>
    <s v="$12.432000 hourly"/>
    <s v="$9.466000 hourly"/>
    <s v="$14.054 hourly"/>
    <s v="$11.088 hourly"/>
    <s v="$23.952 hourly"/>
    <s v="$20.986 hourly"/>
    <s v="$48.432 hourly"/>
    <s v="$45.466 hourly"/>
    <s v="$9.638 hourly"/>
    <s v="$6.672 hourly"/>
    <s v="$19.536 hourly"/>
    <s v="$16.57 hourly"/>
    <s v="$44.016 hourly"/>
    <s v="$41.05 hourly"/>
    <n v="0"/>
    <s v="unavailable"/>
  </r>
  <r>
    <x v="202"/>
    <x v="202"/>
    <x v="12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30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174"/>
    <s v="$0.421000 hourly"/>
    <x v="176"/>
    <s v="$0.551 hourly"/>
    <s v="unavailable"/>
    <s v="unavailable"/>
    <s v="$1.036000 hourly"/>
    <s v="$0.789000 hourly"/>
    <s v="$1.171 hourly"/>
    <s v="$0.924 hourly"/>
    <s v="$1.996 hourly"/>
    <s v="$1.749 hourly"/>
    <s v="$4.036 hourly"/>
    <s v="$3.789 hourly"/>
    <s v="$0.803 hourly"/>
    <s v="$0.556 hourly"/>
    <s v="$1.628 hourly"/>
    <s v="$1.381 hourly"/>
    <s v="$3.668 hourly"/>
    <s v="$3.421 hourly"/>
    <n v="0"/>
    <s v="unavailable"/>
  </r>
  <r>
    <x v="203"/>
    <x v="203"/>
    <x v="27"/>
    <s v="104 units"/>
    <x v="7"/>
    <x v="2"/>
    <s v="NVIDIA GRID K520"/>
    <s v="32 GiB"/>
    <n v="3"/>
    <n v="0"/>
    <s v="3.25 units"/>
    <s v="Intel Xeon E5-2670 (Sandy Bridge)"/>
    <s v="2.6 GHz"/>
    <s v="Yes"/>
    <s v="unknown"/>
    <s v="unknown"/>
    <s v="Yes"/>
    <s v="240 GiB (2 * 120 GiB SSD)"/>
    <s v="No"/>
    <s v="No"/>
    <s v="64-bit"/>
    <s v="High"/>
    <s v="N/A"/>
    <s v="0 Mbps"/>
    <s v="0 IOPS"/>
    <s v="No"/>
    <n v="240"/>
    <n v="8"/>
    <s v="No"/>
    <s v="No"/>
    <s v="No"/>
    <s v="No"/>
    <s v="Unknown"/>
    <s v="No"/>
    <m/>
    <x v="175"/>
    <s v="$1.896000 hourly"/>
    <x v="177"/>
    <s v="$2.026 hourly"/>
    <s v="$2.7 hourly"/>
    <s v="$1.933 hourly"/>
    <s v="$2.878000 hourly"/>
    <s v="$1.979000 hourly"/>
    <s v="unavailable"/>
    <s v="unavailable"/>
    <s v="unavailable"/>
    <s v="unavailable"/>
    <s v="$16.072 hourly"/>
    <s v="$15.369 hourly"/>
    <s v="unavailable"/>
    <s v="unavailable"/>
    <s v="unavailable"/>
    <s v="unavailable"/>
    <s v="$14.6 hourly"/>
    <s v="$13.702 hourly"/>
    <s v="unavailable"/>
    <s v="unavailable"/>
  </r>
  <r>
    <x v="204"/>
    <x v="204"/>
    <x v="20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3800 GiB (2 * 1900 GiB NVMe SSD)"/>
    <s v="Yes"/>
    <s v="Yes"/>
    <s v="64-bit"/>
    <s v="Up to 10 Gigabit"/>
    <s v="3500.0 Mbps"/>
    <s v="437.5 Mbps"/>
    <s v="16000.0 IOPS"/>
    <s v="No"/>
    <n v="240"/>
    <n v="8"/>
    <s v="Yes"/>
    <s v="Yes"/>
    <s v="Yes"/>
    <s v="No"/>
    <s v="HVM"/>
    <s v="Yes"/>
    <m/>
    <x v="176"/>
    <s v="$0.857000 hourly"/>
    <x v="178"/>
    <s v="$0.987 hourly"/>
    <s v="$1.348 hourly"/>
    <s v="$0.89 hourly"/>
    <s v="$1.984000 hourly"/>
    <s v="$1.593000 hourly"/>
    <s v="$2.266 hourly"/>
    <s v="$1.875 hourly"/>
    <s v="$3.904 hourly"/>
    <s v="$3.513 hourly"/>
    <s v="$7.984 hourly"/>
    <s v="$7.593 hourly"/>
    <s v="$1.518 hourly"/>
    <s v="$1.127 hourly"/>
    <s v="$3.168 hourly"/>
    <s v="$2.777 hourly"/>
    <s v="$7.248 hourly"/>
    <s v="$6.857 hourly"/>
    <n v="0"/>
    <s v="$0.270 hourly"/>
  </r>
  <r>
    <x v="205"/>
    <x v="205"/>
    <x v="16"/>
    <s v="Base performance: 40%"/>
    <x v="18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8"/>
    <n v="2"/>
    <s v="Yes"/>
    <s v="Yes"/>
    <s v="Yes"/>
    <s v="No"/>
    <s v="Unknown"/>
    <s v="No"/>
    <m/>
    <x v="177"/>
    <s v="$0.011800 hourly"/>
    <x v="179"/>
    <s v="$0.0718 hourly"/>
    <s v="$0.0498 hourly"/>
    <s v="$0.0248 hourly"/>
    <s v="$0.037200 hourly"/>
    <s v="$0.030200 hourly"/>
    <s v="$0.1048 hourly"/>
    <s v="$0.0978 hourly"/>
    <s v="unavailable"/>
    <s v="unavailable"/>
    <s v="unavailable"/>
    <s v="unavailable"/>
    <s v="$0.0864 hourly"/>
    <s v="$0.0794 hourly"/>
    <s v="unavailable"/>
    <s v="unavailable"/>
    <s v="unavailable"/>
    <s v="unavailable"/>
    <n v="0"/>
    <s v="unavailable"/>
  </r>
  <r>
    <x v="206"/>
    <x v="206"/>
    <x v="20"/>
    <s v="52 units"/>
    <x v="9"/>
    <x v="0"/>
    <s v="None"/>
    <s v="0 GiB"/>
    <n v="0"/>
    <n v="0"/>
    <s v="3.25 units"/>
    <s v="Intel Xeon E5-2670 v2 (Ivy Bridge)"/>
    <s v="2.5 GHz"/>
    <s v="Yes"/>
    <s v="unknown"/>
    <s v="unknown"/>
    <s v="Yes"/>
    <s v="320 GiB SSD"/>
    <s v="Yes"/>
    <s v="Yes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78"/>
    <s v="$0.836000 hourly"/>
    <x v="180"/>
    <s v="$0.966 hourly"/>
    <s v="$1.43 hourly"/>
    <s v="$0.869 hourly"/>
    <s v="$1.944000 hourly"/>
    <s v="$1.490000 hourly"/>
    <s v="$2.295 hourly"/>
    <s v="$1.617 hourly"/>
    <s v="$4.585 hourly"/>
    <s v="$4.041 hourly"/>
    <s v="$8.066 hourly"/>
    <s v="$7.579 hourly"/>
    <s v="$1.598 hourly"/>
    <s v="$1.024 hourly"/>
    <s v="$3.248 hourly"/>
    <s v="$2.673 hourly"/>
    <s v="$7.328 hourly"/>
    <s v="$6.753 hourly"/>
    <n v="0"/>
    <s v="$0.270 hourly"/>
  </r>
  <r>
    <x v="207"/>
    <x v="207"/>
    <x v="19"/>
    <s v="4 units"/>
    <x v="11"/>
    <x v="0"/>
    <s v="None"/>
    <s v="0 GiB"/>
    <n v="0"/>
    <n v="0"/>
    <s v="2 units"/>
    <s v="Intel Xeon Family"/>
    <s v="unknown"/>
    <s v="unknown"/>
    <s v="unknown"/>
    <s v="unknown"/>
    <s v="unknown"/>
    <s v="840 GiB (2 * 420 GiB HDD)"/>
    <s v="No"/>
    <s v="N/A"/>
    <s v="64-bit"/>
    <s v="Moderate"/>
    <s v="500.0 Mbps"/>
    <s v="62.5 Mbps"/>
    <s v="4000.0 IOPS"/>
    <s v="No"/>
    <n v="30"/>
    <n v="3"/>
    <s v="No"/>
    <s v="No"/>
    <s v="No"/>
    <s v="No"/>
    <s v="PV"/>
    <s v="Yes"/>
    <m/>
    <x v="179"/>
    <s v="$0.112000 hourly"/>
    <x v="181"/>
    <s v="$0.172 hourly"/>
    <s v="$0.275 hourly"/>
    <s v="$0.148 hourly"/>
    <s v="$0.299000 hourly"/>
    <s v="$0.232000 hourly"/>
    <s v="$0.435 hourly"/>
    <s v="$0.284 hourly"/>
    <s v="$0.955 hourly"/>
    <s v="$0.665 hourly"/>
    <s v="unavailable"/>
    <s v="unavailable"/>
    <s v="unavailable"/>
    <s v="unavailable"/>
    <s v="unavailable"/>
    <s v="unavailable"/>
    <s v="unavailable"/>
    <s v="unavailable"/>
    <n v="0"/>
    <s v="$0.044 hourly"/>
  </r>
  <r>
    <x v="208"/>
    <x v="208"/>
    <x v="7"/>
    <s v="0 units"/>
    <x v="0"/>
    <x v="0"/>
    <s v="None"/>
    <s v="0 GiB"/>
    <n v="0"/>
    <n v="0"/>
    <s v="0 units"/>
    <s v="AMD EPYC 7R32"/>
    <s v="2.8 GHz"/>
    <s v="unknown"/>
    <s v="unknown"/>
    <s v="unknown"/>
    <s v="unknown"/>
    <s v="150 GiB NVMe SSD"/>
    <s v="Yes"/>
    <s v="Yes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22"/>
    <s v="$0.108000 hourly"/>
    <x v="22"/>
    <s v="$0.168 hourly"/>
    <s v="$0.297 hourly"/>
    <s v="$0.158 hourly"/>
    <s v="$0.356000 hourly"/>
    <s v="$0.292000 hourly"/>
    <s v="$0.424 hourly"/>
    <s v="$0.36 hourly"/>
    <s v="$0.836 hourly"/>
    <s v="$0.772 hourly"/>
    <s v="$1.856 hourly"/>
    <s v="$1.792 hourly"/>
    <s v="$0.24 hourly"/>
    <s v="$0.176 hourly"/>
    <s v="$0.652 hourly"/>
    <s v="$0.588 hourly"/>
    <s v="$1.672 hourly"/>
    <s v="$1.608 hourly"/>
    <n v="0"/>
    <s v="unavailable"/>
  </r>
  <r>
    <x v="209"/>
    <x v="209"/>
    <x v="33"/>
    <s v="26 units"/>
    <x v="1"/>
    <x v="0"/>
    <s v="None"/>
    <s v="0 GiB"/>
    <n v="0"/>
    <n v="0"/>
    <s v="3.25 units"/>
    <s v="Intel Xeon Family"/>
    <s v="unknown"/>
    <s v="unknown"/>
    <s v="unknown"/>
    <s v="unknown"/>
    <s v="unknown"/>
    <s v="1680 GiB (2 * 840 GiB HDD)"/>
    <s v="No"/>
    <s v="N/A"/>
    <s v="64-bit"/>
    <s v="High"/>
    <s v="1000.0 Mbps"/>
    <s v="125.0 Mbps"/>
    <s v="8000.0 IOPS"/>
    <s v="No"/>
    <n v="240"/>
    <n v="8"/>
    <s v="No"/>
    <s v="No"/>
    <s v="No"/>
    <s v="No"/>
    <s v="PV"/>
    <s v="Yes"/>
    <m/>
    <x v="180"/>
    <s v="$0.444000 hourly"/>
    <x v="182"/>
    <s v="$0.574 hourly"/>
    <s v="$1.08 hourly"/>
    <s v="$0.48 hourly"/>
    <s v="$1.380000 hourly"/>
    <s v="$0.991000 hourly"/>
    <s v="$1.7 hourly"/>
    <s v="$1.245 hourly"/>
    <s v="$2.976 hourly"/>
    <s v="$1.887 hourly"/>
    <s v="unavailable"/>
    <s v="unavailable"/>
    <s v="unavailable"/>
    <s v="unavailable"/>
    <s v="unavailable"/>
    <s v="unavailable"/>
    <s v="unavailable"/>
    <s v="unavailable"/>
    <n v="0"/>
    <s v="$0.246 hourly"/>
  </r>
  <r>
    <x v="210"/>
    <x v="210"/>
    <x v="0"/>
    <s v="0 units"/>
    <x v="1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Up to 25 Gigabit"/>
    <s v="4750.0 Mbps"/>
    <s v="593.75 Mbps"/>
    <s v="20000.0 IOPS"/>
    <s v="Yes"/>
    <n v="40"/>
    <n v="4"/>
    <s v="No"/>
    <s v="Yes"/>
    <s v="Yes"/>
    <s v="No"/>
    <s v="Unknown"/>
    <s v="No"/>
    <m/>
    <x v="181"/>
    <s v="$0.368000 hourly"/>
    <x v="183"/>
    <s v="$0.498 hourly"/>
    <s v="$0.734 hourly"/>
    <s v="$0.428 hourly"/>
    <s v="unavailable"/>
    <s v="unavailable"/>
    <s v="unavailable"/>
    <s v="unavailable"/>
    <s v="unavailable"/>
    <s v="unavailable"/>
    <s v="unavailable"/>
    <s v="unavailable"/>
    <s v="$0.719 hourly"/>
    <s v="$0.503 hourly"/>
    <s v="$1.544 hourly"/>
    <s v="$1.328 hourly"/>
    <s v="$3.584 hourly"/>
    <s v="$3.368 hourly"/>
    <n v="0"/>
    <s v="unavailable"/>
  </r>
  <r>
    <x v="211"/>
    <x v="211"/>
    <x v="6"/>
    <s v="104 units"/>
    <x v="7"/>
    <x v="0"/>
    <s v="None"/>
    <s v="0 GiB"/>
    <n v="0"/>
    <n v="0"/>
    <s v="3.25 units"/>
    <s v="Intel Xeon E5-2670 v2 (Ivy Bridge)"/>
    <s v="2.5 GHz"/>
    <s v="Yes"/>
    <s v="unknown"/>
    <s v="unknown"/>
    <s v="Yes"/>
    <s v="640 GiB (2 * 320 GiB SSD)"/>
    <s v="Yes"/>
    <s v="Yes"/>
    <s v="64-bit"/>
    <s v="10 Gigabit"/>
    <s v="N/A"/>
    <s v="0 Mbps"/>
    <s v="0 IOPS"/>
    <s v="No"/>
    <n v="240"/>
    <n v="8"/>
    <s v="Yes"/>
    <s v="No"/>
    <s v="Yes"/>
    <s v="No"/>
    <s v="HVM"/>
    <s v="Yes"/>
    <m/>
    <x v="182"/>
    <s v="$1.672000 hourly"/>
    <x v="184"/>
    <s v="$1.802 hourly"/>
    <s v="$2.76 hourly"/>
    <s v="$1.705 hourly"/>
    <s v="$3.500000 hourly"/>
    <s v="$1.989000 hourly"/>
    <s v="$3.855 hourly"/>
    <s v="$2.717 hourly"/>
    <s v="$8.615 hourly"/>
    <s v="$7.594 hourly"/>
    <s v="$16.132 hourly"/>
    <s v="$15.158 hourly"/>
    <s v="$3.197 hourly"/>
    <s v="$2.048 hourly"/>
    <s v="$6.496 hourly"/>
    <s v="$5.347 hourly"/>
    <s v="$14.656 hourly"/>
    <s v="$13.507 hourly"/>
    <s v="unavailable"/>
    <s v="$0.270 hourly"/>
  </r>
  <r>
    <x v="212"/>
    <x v="212"/>
    <x v="6"/>
    <s v="97 units"/>
    <x v="7"/>
    <x v="2"/>
    <s v="NVIDIA Tesla V100"/>
    <s v="64 GiB"/>
    <n v="7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183"/>
    <s v="$8.354000 hourly"/>
    <x v="185"/>
    <s v="$8.484 hourly"/>
    <s v="$12.34 hourly"/>
    <s v="$8.387 hourly"/>
    <s v="$13.712000 hourly"/>
    <s v="$9.82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13"/>
    <x v="213"/>
    <x v="4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42"/>
    <s v="$1.822500 hourly"/>
    <x v="144"/>
    <s v="$1.9525 hourly"/>
    <s v="$3.0428 hourly"/>
    <s v="$1.88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4"/>
    <x v="214"/>
    <x v="0"/>
    <s v="0 units"/>
    <x v="1"/>
    <x v="0"/>
    <s v="None"/>
    <s v="0 GiB"/>
    <n v="0"/>
    <n v="0"/>
    <s v="0 units"/>
    <s v="AMD EPYC 7R32"/>
    <s v="2.8 GHz"/>
    <s v="unknown"/>
    <s v="unknown"/>
    <s v="unknown"/>
    <s v="unknown"/>
    <s v="300 GiB NVMe SSD"/>
    <s v="Yes"/>
    <s v="Yes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1"/>
    <s v="$0.217000 hourly"/>
    <x v="1"/>
    <s v="$0.347 hourly"/>
    <s v="$0.494 hourly"/>
    <s v="$0.277 hourly"/>
    <s v="$0.712000 hourly"/>
    <s v="$0.585000 hourly"/>
    <s v="$0.847 hourly"/>
    <s v="$0.72 hourly"/>
    <s v="$1.672 hourly"/>
    <s v="$1.545 hourly"/>
    <s v="$3.712 hourly"/>
    <s v="$3.585 hourly"/>
    <s v="$0.479 hourly"/>
    <s v="$0.352 hourly"/>
    <s v="$1.304 hourly"/>
    <s v="$1.177 hourly"/>
    <s v="$3.344 hourly"/>
    <s v="$3.217 hourly"/>
    <n v="0"/>
    <s v="unavailable"/>
  </r>
  <r>
    <x v="215"/>
    <x v="215"/>
    <x v="34"/>
    <s v="6.5 units"/>
    <x v="11"/>
    <x v="0"/>
    <s v="None"/>
    <s v="0 GiB"/>
    <n v="0"/>
    <n v="0"/>
    <s v="3.25 units"/>
    <s v="Intel Xeon Family"/>
    <s v="unknown"/>
    <s v="unknown"/>
    <s v="unknown"/>
    <s v="unknown"/>
    <s v="unknown"/>
    <s v="420 GiB HDD"/>
    <s v="No"/>
    <s v="N/A"/>
    <s v="64-bit"/>
    <s v="Moderate"/>
    <s v="N/A"/>
    <s v="0 Mbps"/>
    <s v="0 IOPS"/>
    <s v="No"/>
    <n v="60"/>
    <n v="4"/>
    <s v="No"/>
    <s v="No"/>
    <s v="No"/>
    <s v="No"/>
    <s v="PV"/>
    <s v="Yes"/>
    <m/>
    <x v="184"/>
    <s v="$0.111000 hourly"/>
    <x v="186"/>
    <s v="$0.171 hourly"/>
    <s v="$0.345 hourly"/>
    <s v="$0.147 hourly"/>
    <s v="$0.345000 hourly"/>
    <s v="$0.249000 hourly"/>
    <s v="$0.445 hourly"/>
    <s v="$0.323 hourly"/>
    <s v="$1.084 hourly"/>
    <s v="$0.728 hourly"/>
    <s v="unavailable"/>
    <s v="unavailable"/>
    <s v="unavailable"/>
    <s v="unavailable"/>
    <s v="unavailable"/>
    <s v="unavailable"/>
    <s v="unavailable"/>
    <s v="unavailable"/>
    <s v="unavailable"/>
    <s v="$0.062 hourly"/>
  </r>
  <r>
    <x v="216"/>
    <x v="216"/>
    <x v="31"/>
    <s v="5 units"/>
    <x v="11"/>
    <x v="0"/>
    <s v="None"/>
    <s v="0 GiB"/>
    <n v="0"/>
    <n v="0"/>
    <s v="2.5 units"/>
    <s v="Intel Xeon Family"/>
    <s v="unknown"/>
    <s v="unknown"/>
    <s v="unknown"/>
    <s v="unknown"/>
    <s v="unknown"/>
    <s v="350 GiB HDD + 900MB swap"/>
    <s v="No"/>
    <s v="N/A"/>
    <s v="32/64-bit"/>
    <s v="Moderate"/>
    <s v="N/A"/>
    <s v="0 Mbps"/>
    <s v="0 IOPS"/>
    <s v="No"/>
    <n v="12"/>
    <n v="2"/>
    <s v="No"/>
    <s v="No"/>
    <s v="No"/>
    <s v="No"/>
    <s v="PV"/>
    <s v="Yes"/>
    <m/>
    <x v="185"/>
    <s v="$0.091000 hourly"/>
    <x v="187"/>
    <s v="$0.151 hourly"/>
    <s v="$0.23 hourly"/>
    <s v="$0.127 hourly"/>
    <s v="$0.210000 hourly"/>
    <s v="$0.179000 hourly"/>
    <s v="$0.31 hourly"/>
    <s v="$0.21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$0.030 hourly"/>
  </r>
  <r>
    <x v="217"/>
    <x v="217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"/>
    <s v="$2.322400 hourly"/>
    <x v="11"/>
    <s v="$2.4524 hourly"/>
    <s v="$3.8364 hourly"/>
    <s v="$2.382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8"/>
    <x v="218"/>
    <x v="13"/>
    <s v="0 units"/>
    <x v="7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01"/>
    <s v="$0.772800 hourly"/>
    <x v="102"/>
    <s v="$0.9028 hourly"/>
    <s v="$1.382 hourly"/>
    <s v="$0.832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9"/>
    <x v="219"/>
    <x v="35"/>
    <s v="88 units"/>
    <x v="7"/>
    <x v="0"/>
    <s v="None"/>
    <s v="0 GiB"/>
    <n v="0"/>
    <n v="0"/>
    <s v="2.75 units"/>
    <s v="Intel Xeon E5-2670"/>
    <s v="2.6 GHz"/>
    <s v="unknown"/>
    <s v="unknown"/>
    <s v="unknown"/>
    <s v="unknown"/>
    <s v="3360 GiB (4 * 840 GiB HDD)"/>
    <s v="No"/>
    <s v="N/A"/>
    <s v="64-bit"/>
    <s v="10 Gigabit"/>
    <s v="N/A"/>
    <s v="0 Mbps"/>
    <s v="0 IOPS"/>
    <s v="No"/>
    <n v="240"/>
    <n v="8"/>
    <s v="No"/>
    <s v="No"/>
    <s v="No"/>
    <s v="No"/>
    <s v="HVM"/>
    <s v="Yes"/>
    <m/>
    <x v="49"/>
    <s v="unavailable"/>
    <x v="50"/>
    <s v="unavailable"/>
    <s v="$2.1 hourly"/>
    <s v="unavailable"/>
    <s v="$2.570000 hourly"/>
    <s v="unavailable"/>
    <s v="$2.775 hourly"/>
    <s v="unavailable"/>
    <s v="$4.41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20"/>
    <x v="220"/>
    <x v="13"/>
    <s v="0 units"/>
    <x v="3"/>
    <x v="0"/>
    <s v="None"/>
    <s v="0 GiB"/>
    <n v="0"/>
    <n v="0"/>
    <s v="0 units"/>
    <s v="AMD EPYC 7R32"/>
    <s v="2.8 GHz"/>
    <s v="unknown"/>
    <s v="unknown"/>
    <s v="unknown"/>
    <s v="unknown"/>
    <s v="2400 GiB (2 * 1200 GiB NVMe SSD)"/>
    <s v="Yes"/>
    <s v="Yes"/>
    <s v="64-bit"/>
    <s v="20 Gigabit"/>
    <s v="6300.0 Mbps"/>
    <s v="788.0 Mbps"/>
    <s v="26700.0 IOPS"/>
    <s v="Yes"/>
    <n v="750"/>
    <n v="15"/>
    <s v="Yes"/>
    <s v="Yes"/>
    <s v="Yes"/>
    <s v="No"/>
    <s v="Unknown"/>
    <s v="No"/>
    <m/>
    <x v="30"/>
    <s v="$1.734000 hourly"/>
    <x v="31"/>
    <s v="$1.864 hourly"/>
    <s v="$2.902 hourly"/>
    <s v="$1.794 hourly"/>
    <s v="$5.696000 hourly"/>
    <s v="$4.678000 hourly"/>
    <s v="$6.778 hourly"/>
    <s v="$5.759 hourly"/>
    <s v="$13.376 hourly"/>
    <s v="$12.358 hourly"/>
    <s v="$29.696 hourly"/>
    <s v="$28.678 hourly"/>
    <s v="$3.834 hourly"/>
    <s v="$2.815 hourly"/>
    <s v="$10.432 hourly"/>
    <s v="$9.414 hourly"/>
    <s v="$26.752 hourly"/>
    <s v="$25.734 hourly"/>
    <n v="0"/>
    <s v="unavailable"/>
  </r>
  <r>
    <x v="221"/>
    <x v="221"/>
    <x v="1"/>
    <s v="Base performance: 320%"/>
    <x v="21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60"/>
    <n v="4"/>
    <s v="Yes"/>
    <s v="Yes"/>
    <s v="Yes"/>
    <s v="No"/>
    <s v="Unknown"/>
    <s v="No"/>
    <m/>
    <x v="186"/>
    <s v="$0.188600 hourly"/>
    <x v="188"/>
    <s v="$0.3186 hourly"/>
    <s v="$0.4508 hourly"/>
    <s v="$0.2486 hourly"/>
    <s v="$0.448000 hourly"/>
    <s v="$0.335800 hourly"/>
    <s v="$0.5832 hourly"/>
    <s v="$0.471 hourly"/>
    <s v="$1.408 hourly"/>
    <s v="$1.2958 hourly"/>
    <s v="$3.448 hourly"/>
    <s v="$3.3358 hourly"/>
    <s v="$0.436 hourly"/>
    <s v="$0.3238 hourly"/>
    <s v="$1.2608 hourly"/>
    <s v="$1.1486 hourly"/>
    <s v="$3.3008 hourly"/>
    <s v="$3.1886 hourly"/>
    <n v="0"/>
    <s v="unavailable"/>
  </r>
  <r>
    <x v="222"/>
    <x v="222"/>
    <x v="36"/>
    <s v="20 units"/>
    <x v="1"/>
    <x v="0"/>
    <s v="None"/>
    <s v="0 GiB"/>
    <n v="0"/>
    <n v="0"/>
    <s v="2.5 units"/>
    <s v="Intel Xeon Family"/>
    <s v="unknown"/>
    <s v="unknown"/>
    <s v="unknown"/>
    <s v="unknown"/>
    <s v="unknown"/>
    <s v="1680 GiB (4 * 420 GiB HDD)"/>
    <s v="No"/>
    <s v="N/A"/>
    <s v="64-bit"/>
    <s v="High"/>
    <s v="1000.0 Mbps"/>
    <s v="125.0 Mbps"/>
    <s v="8000.0 IOPS"/>
    <s v="No"/>
    <n v="60"/>
    <n v="4"/>
    <s v="No"/>
    <s v="No"/>
    <s v="No"/>
    <s v="No"/>
    <s v="PV"/>
    <s v="Yes"/>
    <m/>
    <x v="187"/>
    <s v="$0.364000 hourly"/>
    <x v="189"/>
    <s v="$0.494 hourly"/>
    <s v="$0.62 hourly"/>
    <s v="$0.4 hourly"/>
    <s v="$0.840000 hourly"/>
    <s v="$0.719000 hourly"/>
    <s v="$1.16 hourly"/>
    <s v="$0.793 hourly"/>
    <s v="$2.124 hourly"/>
    <s v="$1.537 hourly"/>
    <s v="unavailable"/>
    <s v="unavailable"/>
    <s v="unavailable"/>
    <s v="unavailable"/>
    <s v="unavailable"/>
    <s v="unavailable"/>
    <s v="unavailable"/>
    <s v="unavailable"/>
    <n v="0"/>
    <s v="$0.120 hourly"/>
  </r>
  <r>
    <x v="223"/>
    <x v="223"/>
    <x v="24"/>
    <s v="0 units"/>
    <x v="2"/>
    <x v="0"/>
    <s v="None"/>
    <s v="0 GiB"/>
    <n v="0"/>
    <n v="0"/>
    <s v="0 units"/>
    <s v="AMD EPYC 7R32"/>
    <s v="2.8 GHz"/>
    <s v="unknown"/>
    <s v="unknown"/>
    <s v="unknown"/>
    <s v="unknown"/>
    <s v="1800 GiB (2 * 900 GiB NVMe SSD)"/>
    <s v="Yes"/>
    <s v="Yes"/>
    <s v="64-bit"/>
    <s v="12 Gigabit"/>
    <s v="4750.0 Mbps"/>
    <s v="594.0 Mbps"/>
    <s v="20000.0 IOPS"/>
    <s v="Yes"/>
    <n v="240"/>
    <n v="8"/>
    <s v="Yes"/>
    <s v="Yes"/>
    <s v="Yes"/>
    <s v="No"/>
    <s v="Unknown"/>
    <s v="No"/>
    <m/>
    <x v="81"/>
    <s v="$1.300000 hourly"/>
    <x v="82"/>
    <s v="$1.43 hourly"/>
    <s v="$2.214 hourly"/>
    <s v="$1.36 hourly"/>
    <s v="$4.272000 hourly"/>
    <s v="$3.508000 hourly"/>
    <s v="$5.083 hourly"/>
    <s v="$4.32 hourly"/>
    <s v="$10.032 hourly"/>
    <s v="$9.268 hourly"/>
    <s v="$22.272 hourly"/>
    <s v="$21.508 hourly"/>
    <s v="$2.875 hourly"/>
    <s v="$2.112 hourly"/>
    <s v="$7.824 hourly"/>
    <s v="$7.06 hourly"/>
    <s v="$20.064 hourly"/>
    <s v="$19.3 hourly"/>
    <n v="0"/>
    <s v="unavailable"/>
  </r>
  <r>
    <x v="224"/>
    <x v="224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88"/>
    <s v="$0.021400 hourly"/>
    <x v="190"/>
    <s v="$0.0814 hourly"/>
    <s v="$0.065 hourly"/>
    <s v="$0.034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5"/>
    <x v="225"/>
    <x v="37"/>
    <s v="13 units"/>
    <x v="0"/>
    <x v="0"/>
    <s v="None"/>
    <s v="0 GiB"/>
    <n v="0"/>
    <n v="0"/>
    <s v="3.25 units"/>
    <s v="Intel Xeon Family"/>
    <s v="unknown"/>
    <s v="unknown"/>
    <s v="unknown"/>
    <s v="unknown"/>
    <s v="unknown"/>
    <s v="850 GiB HDD"/>
    <s v="No"/>
    <s v="N/A"/>
    <s v="64-bit"/>
    <s v="Moderate"/>
    <s v="500.0 Mbps"/>
    <s v="62.5 Mbps"/>
    <s v="4000.0 IOPS"/>
    <s v="No"/>
    <n v="120"/>
    <n v="4"/>
    <s v="No"/>
    <s v="No"/>
    <s v="No"/>
    <s v="No"/>
    <s v="PV"/>
    <s v="Yes"/>
    <m/>
    <x v="189"/>
    <s v="$0.222000 hourly"/>
    <x v="96"/>
    <s v="$0.282 hourly"/>
    <s v="$0.59 hourly"/>
    <s v="$0.258 hourly"/>
    <s v="$0.690000 hourly"/>
    <s v="$0.496000 hourly"/>
    <s v="$0.85 hourly"/>
    <s v="$0.622 hourly"/>
    <s v="$1.489 hourly"/>
    <s v="$0.944 hourly"/>
    <s v="unavailable"/>
    <s v="unavailable"/>
    <s v="unavailable"/>
    <s v="unavailable"/>
    <s v="unavailable"/>
    <s v="unavailable"/>
    <s v="unavailable"/>
    <s v="unavailable"/>
    <n v="0"/>
    <s v="$0.123 hourly"/>
  </r>
  <r>
    <x v="226"/>
    <x v="226"/>
    <x v="13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600 GiB (2 * 300 GiB NVMe SSD)"/>
    <s v="Yes"/>
    <s v="Yes"/>
    <s v="64-bit"/>
    <s v="Up to 10 Gigabit"/>
    <s v="2880.0 Mbps"/>
    <s v="360.0 Mbps"/>
    <s v="16000.0 IOPS"/>
    <s v="Yes"/>
    <n v="240"/>
    <n v="8"/>
    <s v="Yes"/>
    <s v="Yes"/>
    <s v="Yes"/>
    <s v="No"/>
    <s v="Unknown"/>
    <s v="No"/>
    <m/>
    <x v="190"/>
    <s v="$0.660000 hourly"/>
    <x v="191"/>
    <s v="$0.79 hourly"/>
    <s v="$1.198 hourly"/>
    <s v="$0.72 hourly"/>
    <s v="$1.784000 hourly"/>
    <s v="$1.396000 hourly"/>
    <s v="$2.054 hourly"/>
    <s v="$1.667 hourly"/>
    <s v="$3.704 hourly"/>
    <s v="$3.316 hourly"/>
    <s v="$7.784 hourly"/>
    <s v="$7.396 hourly"/>
    <s v="$1.318 hourly"/>
    <s v="$0.931 hourly"/>
    <s v="$2.968 hourly"/>
    <s v="$2.58 hourly"/>
    <s v="$7.048 hourly"/>
    <s v="$6.66 hourly"/>
    <n v="0"/>
    <s v="unavailable"/>
  </r>
  <r>
    <x v="227"/>
    <x v="227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91"/>
    <s v="$0.774100 hourly"/>
    <x v="192"/>
    <s v="$0.9041 hourly"/>
    <s v="$1.3788 hourly"/>
    <s v="$0.834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8"/>
    <x v="228"/>
    <x v="38"/>
    <s v="Base performance: 10%"/>
    <x v="22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4"/>
    <n v="2"/>
    <s v="Yes"/>
    <s v="Yes"/>
    <s v="Yes"/>
    <s v="No"/>
    <s v="Unknown"/>
    <s v="No"/>
    <m/>
    <x v="192"/>
    <s v="$0.002900 hourly"/>
    <x v="122"/>
    <s v="unavailable"/>
    <s v="$0.0047 hourly"/>
    <s v="$0.0069 hourly"/>
    <s v="$0.009300 hourly"/>
    <s v="$0.0075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9"/>
    <x v="229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30"/>
    <x v="230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18"/>
    <s v="$1.161200 hourly"/>
    <x v="120"/>
    <s v="$1.2912 hourly"/>
    <s v="$1.9932 hourly"/>
    <s v="$1.22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1"/>
    <x v="231"/>
    <x v="2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1800 GiB (2 * 900 GiB NVMe SSD)"/>
    <s v="Yes"/>
    <s v="Yes"/>
    <s v="64-bit"/>
    <s v="10 Gigabit"/>
    <s v="6780.0 Mbps"/>
    <s v="847.5 Mbps"/>
    <s v="30000.0 IOPS"/>
    <s v="Yes"/>
    <n v="240"/>
    <n v="8"/>
    <s v="Yes"/>
    <s v="Yes"/>
    <s v="Yes"/>
    <s v="No"/>
    <s v="Unknown"/>
    <s v="No"/>
    <m/>
    <x v="193"/>
    <s v="$1.981000 hourly"/>
    <x v="193"/>
    <s v="$2.111 hourly"/>
    <s v="$3.294 hourly"/>
    <s v="$2.041 hourly"/>
    <s v="$5.352000 hourly"/>
    <s v="$4.189000 hourly"/>
    <s v="$6.163 hourly"/>
    <s v="$5 hourly"/>
    <s v="$11.112 hourly"/>
    <s v="$9.949 hourly"/>
    <s v="$23.352 hourly"/>
    <s v="$22.189 hourly"/>
    <s v="$3.955 hourly"/>
    <s v="$2.792 hourly"/>
    <s v="$8.904 hourly"/>
    <s v="$7.741 hourly"/>
    <s v="$21.144 hourly"/>
    <s v="$19.981 hourly"/>
    <n v="0"/>
    <s v="unavailable"/>
  </r>
  <r>
    <x v="232"/>
    <x v="232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94"/>
    <s v="$0.387100 hourly"/>
    <x v="194"/>
    <s v="$0.5171 hourly"/>
    <s v="$0.7644 hourly"/>
    <s v="$0.44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3"/>
    <x v="233"/>
    <x v="7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166"/>
    <s v="$0.054000 hourly"/>
    <x v="168"/>
    <s v="$0.114 hourly"/>
    <s v="$0.149 hourly"/>
    <s v="$0.079 hourly"/>
    <s v="$0.178000 hourly"/>
    <s v="$0.146000 hourly"/>
    <s v="$0.246 hourly"/>
    <s v="$0.214 hourly"/>
    <s v="$0.658 hourly"/>
    <s v="$0.626 hourly"/>
    <s v="unavailable"/>
    <s v="unavailable"/>
    <s v="$0.154 hourly"/>
    <s v="$0.122 hourly"/>
    <s v="$0.566 hourly"/>
    <s v="$0.534 hourly"/>
    <s v="unavailable"/>
    <s v="unavailable"/>
    <n v="0"/>
    <s v="unavailable"/>
  </r>
  <r>
    <x v="234"/>
    <x v="234"/>
    <x v="6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7600 GiB (4 * 1900 GiB NVMe SSD)"/>
    <s v="Yes"/>
    <s v="Yes"/>
    <s v="64-bit"/>
    <s v="10 Gigabit"/>
    <s v="7000.0 Mbps"/>
    <s v="875.0 Mbps"/>
    <s v="32500.0 IOPS"/>
    <s v="No"/>
    <n v="240"/>
    <n v="8"/>
    <s v="Yes"/>
    <s v="Yes"/>
    <s v="Yes"/>
    <s v="No"/>
    <s v="HVM"/>
    <s v="Yes"/>
    <m/>
    <x v="195"/>
    <s v="$1.714000 hourly"/>
    <x v="195"/>
    <s v="$1.844 hourly"/>
    <s v="$2.596 hourly"/>
    <s v="$1.747 hourly"/>
    <s v="$3.968000 hourly"/>
    <s v="$3.186000 hourly"/>
    <s v="$4.532 hourly"/>
    <s v="$3.75 hourly"/>
    <s v="$7.808 hourly"/>
    <s v="$7.026 hourly"/>
    <s v="$15.968 hourly"/>
    <s v="$15.186 hourly"/>
    <s v="$3.037 hourly"/>
    <s v="$2.254 hourly"/>
    <s v="$6.336 hourly"/>
    <s v="$5.554 hourly"/>
    <s v="$14.496 hourly"/>
    <s v="$13.714 hourly"/>
    <n v="0"/>
    <s v="$0.270 hourly"/>
  </r>
  <r>
    <x v="235"/>
    <x v="235"/>
    <x v="6"/>
    <s v="88 units"/>
    <x v="7"/>
    <x v="0"/>
    <s v="None"/>
    <s v="0 GiB"/>
    <n v="0"/>
    <n v="0"/>
    <s v="2.75 units"/>
    <s v="Intel Xeon E5-2670"/>
    <s v="unknown"/>
    <s v="unknown"/>
    <s v="unknown"/>
    <s v="unknown"/>
    <s v="unknown"/>
    <s v="240 GiB (2 * 120 GiB SSD)"/>
    <s v="No"/>
    <s v="No"/>
    <s v="64-bit"/>
    <s v="10 Gigabit"/>
    <s v="N/A"/>
    <s v="0 Mbps"/>
    <s v="0 IOPS"/>
    <s v="No"/>
    <n v="240"/>
    <n v="8"/>
    <s v="No"/>
    <s v="No"/>
    <s v="No"/>
    <s v="No"/>
    <s v="Unknown"/>
    <s v="Yes"/>
    <m/>
    <x v="196"/>
    <s v="unavailable"/>
    <x v="196"/>
    <s v="unavailable"/>
    <s v="$3.6 hourly"/>
    <s v="unavailable"/>
    <s v="$3.831000 hourly"/>
    <s v="unavailable"/>
    <s v="$4.044 hourly"/>
    <s v="unavailable"/>
    <s v="$7.25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36"/>
    <x v="236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97"/>
    <s v="$1.028200 hourly"/>
    <x v="197"/>
    <s v="$1.1582 hourly"/>
    <s v="$1.782 hourly"/>
    <s v="$1.088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7"/>
    <x v="237"/>
    <x v="13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108"/>
    <s v="$1.200000 hourly"/>
    <x v="109"/>
    <s v="$1.33 hourly"/>
    <s v="unavailable"/>
    <s v="unavailable"/>
    <s v="$3.376000 hourly"/>
    <s v="$2.672000 hourly"/>
    <s v="$3.917 hourly"/>
    <s v="$3.212 hourly"/>
    <s v="$7.216 hourly"/>
    <s v="$6.512 hourly"/>
    <s v="$15.376 hourly"/>
    <s v="$14.672 hourly"/>
    <s v="$2.445 hourly"/>
    <s v="$1.74 hourly"/>
    <s v="$5.744 hourly"/>
    <s v="$5.04 hourly"/>
    <s v="$13.904 hourly"/>
    <s v="$13.2 hourly"/>
    <n v="0"/>
    <s v="unavailable"/>
  </r>
  <r>
    <x v="238"/>
    <x v="238"/>
    <x v="13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98"/>
    <s v="$0.911200 hourly"/>
    <x v="198"/>
    <s v="$1.0412 hourly"/>
    <s v="$1.5964 hourly"/>
    <s v="$0.97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9"/>
    <x v="239"/>
    <x v="2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20 Gigabit"/>
    <s v="13570.0 Mbps"/>
    <s v="1696.25 Mbps"/>
    <s v="60000.0 IOPS"/>
    <s v="Yes"/>
    <n v="750"/>
    <n v="15"/>
    <s v="Yes"/>
    <s v="Yes"/>
    <s v="Yes"/>
    <s v="No"/>
    <s v="Unknown"/>
    <s v="Yes"/>
    <m/>
    <x v="148"/>
    <s v="$2.601000 hourly"/>
    <x v="150"/>
    <s v="$2.731 hourly"/>
    <s v="$4.278 hourly"/>
    <s v="$2.661 hourly"/>
    <s v="$8.544000 hourly"/>
    <s v="$7.017000 hourly"/>
    <s v="$10.166 hourly"/>
    <s v="$8.639 hourly"/>
    <s v="$20.064 hourly"/>
    <s v="$18.537 hourly"/>
    <s v="$44.544 hourly"/>
    <s v="$43.017 hourly"/>
    <s v="$5.75 hourly"/>
    <s v="$4.223 hourly"/>
    <s v="$15.648 hourly"/>
    <s v="$14.121 hourly"/>
    <s v="$40.128 hourly"/>
    <s v="$38.601 hourly"/>
    <n v="0"/>
    <s v="$0.270 hourly"/>
  </r>
  <r>
    <x v="240"/>
    <x v="240"/>
    <x v="13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99"/>
    <s v="$0.508000 hourly"/>
    <x v="199"/>
    <s v="$0.638 hourly"/>
    <s v="$0.9564 hourly"/>
    <s v="$0.5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1"/>
    <x v="241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00 Gigabit"/>
    <s v="38000.0 Mbps"/>
    <s v="4750.0 Mbps"/>
    <s v="160000.0 IOPS"/>
    <s v="Yes"/>
    <n v="750"/>
    <n v="15"/>
    <s v="Yes"/>
    <s v="Yes"/>
    <s v="Yes"/>
    <s v="No"/>
    <s v="Unknown"/>
    <s v="No"/>
    <m/>
    <x v="60"/>
    <s v="$1.745020 hourly"/>
    <x v="61"/>
    <s v="$1.87502 hourly"/>
    <s v="$2.9148 hourly"/>
    <s v="$1.8050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2"/>
    <x v="242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8"/>
    <n v="2"/>
    <s v="Yes"/>
    <s v="Yes"/>
    <s v="Yes"/>
    <s v="No"/>
    <s v="Unknown"/>
    <s v="No"/>
    <m/>
    <x v="200"/>
    <s v="$0.027270 hourly"/>
    <x v="200"/>
    <s v="$0.08727 hourly"/>
    <s v="$0.0742 hourly"/>
    <s v="$0.0402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3"/>
    <x v="243"/>
    <x v="22"/>
    <s v="62 units"/>
    <x v="9"/>
    <x v="0"/>
    <s v="None"/>
    <s v="0 GiB"/>
    <n v="0"/>
    <n v="0"/>
    <s v="3.875 units"/>
    <s v="Intel Xeon E5-2666 v3 (Haswell)"/>
    <s v="2.9 GHz"/>
    <s v="Yes"/>
    <s v="Yes"/>
    <s v="unknown"/>
    <s v="Yes"/>
    <s v="EBS only"/>
    <s v="N/A"/>
    <s v="N/A"/>
    <s v="64-bit"/>
    <s v="High"/>
    <s v="2000.0 Mbps"/>
    <s v="250.0 Mbps"/>
    <s v="16000.0 IOPS"/>
    <s v="No"/>
    <n v="240"/>
    <n v="8"/>
    <s v="Yes"/>
    <s v="Yes"/>
    <s v="Yes"/>
    <s v="No"/>
    <s v="HVM"/>
    <s v="Yes"/>
    <m/>
    <x v="201"/>
    <s v="$0.504000 hourly"/>
    <x v="201"/>
    <s v="$0.634 hourly"/>
    <s v="$0.896 hourly"/>
    <s v="$0.537 hourly"/>
    <s v="$1.532000 hourly"/>
    <s v="$1.240000 hourly"/>
    <s v="$1.814 hourly"/>
    <s v="$1.522 hourly"/>
    <s v="$5.538 hourly"/>
    <s v="$4.203 hourly"/>
    <s v="$7.532 hourly"/>
    <s v="$7.24 hourly"/>
    <s v="$1.07 hourly"/>
    <s v="$0.774 hourly"/>
    <s v="$2.72 hourly"/>
    <s v="$2.424 hourly"/>
    <s v="$6.8 hourly"/>
    <s v="$6.504 hourly"/>
    <s v="$0.00 hourly"/>
    <s v="$0.210 hourly"/>
  </r>
  <r>
    <x v="244"/>
    <x v="244"/>
    <x v="39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5"/>
    <x v="245"/>
    <x v="1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02"/>
    <s v="$0.227800 hourly"/>
    <x v="202"/>
    <s v="$0.3578 hourly"/>
    <s v="$0.5116 hourly"/>
    <s v="$0.287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6"/>
    <x v="246"/>
    <x v="14"/>
    <s v="201 units"/>
    <x v="3"/>
    <x v="0"/>
    <s v="None"/>
    <s v="0 GiB"/>
    <n v="0"/>
    <n v="8"/>
    <s v="3.141 units"/>
    <s v="Intel Xeon E5-2686 v4 (Broadwell)"/>
    <s v="2.3 GHz"/>
    <s v="Yes"/>
    <s v="Yes"/>
    <s v="unknown"/>
    <s v="Yes"/>
    <s v="3760 GiB (4 * 940 GiB NVMe SSD)"/>
    <s v="Yes"/>
    <s v="Yes"/>
    <s v="64-bit"/>
    <s v="25 Gigabit"/>
    <s v="14000.0 Mbps"/>
    <s v="1750.0 Mbps"/>
    <s v="75000.0 IOPS"/>
    <s v="No"/>
    <n v="400"/>
    <n v="8"/>
    <s v="Yes"/>
    <s v="Yes"/>
    <s v="Yes"/>
    <s v="No"/>
    <s v="HVM"/>
    <s v="No"/>
    <m/>
    <x v="203"/>
    <s v="$8.925000 hourly"/>
    <x v="203"/>
    <s v="$9.055 hourly"/>
    <s v="$13.3 hourly"/>
    <s v="$8.95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7"/>
    <x v="247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30"/>
    <n v="3"/>
    <s v="Yes"/>
    <s v="Yes"/>
    <s v="Yes"/>
    <s v="No"/>
    <s v="Unknown"/>
    <s v="No"/>
    <m/>
    <x v="204"/>
    <s v="$0.054530 hourly"/>
    <x v="204"/>
    <s v="$0.11453 hourly"/>
    <s v="$0.1494 hourly"/>
    <s v="$0.0795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8"/>
    <x v="248"/>
    <x v="5"/>
    <s v="Base performance: 20%"/>
    <x v="10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4"/>
    <n v="2"/>
    <s v="Yes"/>
    <s v="Yes"/>
    <s v="Yes"/>
    <s v="No"/>
    <s v="Unknown"/>
    <s v="No"/>
    <m/>
    <x v="205"/>
    <s v="$0.005900 hourly"/>
    <x v="205"/>
    <s v="$0.0659 hourly"/>
    <s v="$0.0094 hourly"/>
    <s v="$0.0099 hourly"/>
    <s v="$0.018600 hourly"/>
    <s v="$0.015100 hourly"/>
    <s v="$0.0862 hourly"/>
    <s v="$0.0827 hourly"/>
    <s v="unavailable"/>
    <s v="unavailable"/>
    <s v="unavailable"/>
    <s v="unavailable"/>
    <s v="$0.077 hourly"/>
    <s v="$0.0735 hourly"/>
    <s v="unavailable"/>
    <s v="unavailable"/>
    <s v="unavailable"/>
    <s v="unavailable"/>
    <n v="0"/>
    <s v="unavailable"/>
  </r>
  <r>
    <x v="249"/>
    <x v="249"/>
    <x v="40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0"/>
    <x v="250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07"/>
    <s v="$0.685400 hourly"/>
    <x v="108"/>
    <s v="$0.8154 hourly"/>
    <s v="$1.238 hourly"/>
    <s v="$0.745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1"/>
    <x v="251"/>
    <x v="3"/>
    <s v="13 units"/>
    <x v="0"/>
    <x v="1"/>
    <s v="NVIDIA Tesla M60"/>
    <s v="8 GiB"/>
    <n v="5.2"/>
    <n v="0"/>
    <s v="3.25 units"/>
    <s v="Intel Xeon E5-2686 v4 (Broadwell)"/>
    <s v="2.3 GHz"/>
    <s v="unknown"/>
    <s v="unknown"/>
    <s v="unknown"/>
    <s v="unknown"/>
    <s v="EBS only"/>
    <s v="N/A"/>
    <s v="N/A"/>
    <s v="64-bit"/>
    <s v="Up to 10 Gigabit"/>
    <s v="850.0 Mbps"/>
    <s v="106.25 Mbps"/>
    <s v="5000.0 IOPS"/>
    <s v="Yes"/>
    <n v="60"/>
    <n v="4"/>
    <s v="Yes"/>
    <s v="Yes"/>
    <s v="Yes"/>
    <s v="No"/>
    <s v="Unknown"/>
    <s v="Yes"/>
    <m/>
    <x v="206"/>
    <s v="$0.551000 hourly"/>
    <x v="206"/>
    <s v="$0.611 hourly"/>
    <s v="$0.875 hourly"/>
    <s v="$0.601 hourly"/>
    <s v="$0.934000 hourly"/>
    <s v="$0.73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188 hourly"/>
  </r>
  <r>
    <x v="252"/>
    <x v="252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Yes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53"/>
    <x v="253"/>
    <x v="0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07"/>
    <s v="$0.063500 hourly"/>
    <x v="207"/>
    <s v="$0.1235 hourly"/>
    <s v="$0.1638 hourly"/>
    <s v="$0.088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4"/>
    <x v="254"/>
    <x v="1"/>
    <s v="0 units"/>
    <x v="9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240"/>
    <n v="8"/>
    <s v="Yes"/>
    <s v="Yes"/>
    <s v="Yes"/>
    <s v="No"/>
    <s v="Unknown"/>
    <s v="No"/>
    <m/>
    <x v="18"/>
    <s v="$0.257000 hourly"/>
    <x v="18"/>
    <s v="$0.387 hourly"/>
    <s v="$0.558 hourly"/>
    <s v="$0.31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5"/>
    <x v="255"/>
    <x v="20"/>
    <s v="31 units"/>
    <x v="1"/>
    <x v="0"/>
    <s v="None"/>
    <s v="0 GiB"/>
    <n v="0"/>
    <n v="1"/>
    <s v="3.875 units"/>
    <s v="Intel Xeon E5-2686 v4 (Broadwell)"/>
    <s v="2.3 GHz"/>
    <s v="Yes"/>
    <s v="Yes"/>
    <s v="unknown"/>
    <s v="Yes"/>
    <s v="470 GiB NVMe SSD"/>
    <s v="Yes"/>
    <s v="Yes"/>
    <s v="64-bit"/>
    <s v="Up to 10 Gigabit"/>
    <s v="1700.0 Mbps"/>
    <s v="212.5 Mbps"/>
    <s v="12000.0 IOPS"/>
    <s v="No"/>
    <n v="60"/>
    <n v="4"/>
    <s v="Yes"/>
    <s v="Yes"/>
    <s v="Yes"/>
    <s v="No"/>
    <s v="HVM"/>
    <s v="No"/>
    <m/>
    <x v="208"/>
    <s v="$1.116000 hourly"/>
    <x v="208"/>
    <s v="$1.246 hourly"/>
    <s v="$1.75 hourly"/>
    <s v="$1.14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6"/>
    <x v="256"/>
    <x v="16"/>
    <s v="0 units"/>
    <x v="8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8"/>
    <n v="2"/>
    <s v="Yes"/>
    <s v="Yes"/>
    <s v="Yes"/>
    <s v="No"/>
    <s v="Unknown"/>
    <s v="No"/>
    <m/>
    <x v="209"/>
    <s v="$0.016100 hourly"/>
    <x v="209"/>
    <s v="$0.0761 hourly"/>
    <s v="$0.0565 hourly"/>
    <s v="$0.029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7"/>
    <x v="257"/>
    <x v="28"/>
    <s v="Base performance: 40%"/>
    <x v="18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18"/>
    <n v="3"/>
    <s v="No"/>
    <s v="Yes"/>
    <s v="Yes"/>
    <s v="No"/>
    <s v="HVM"/>
    <s v="No"/>
    <m/>
    <x v="210"/>
    <s v="$0.028700 hourly"/>
    <x v="210"/>
    <s v="$0.0887 hourly"/>
    <s v="$0.1464 hourly"/>
    <s v="$0.0617 hourly"/>
    <s v="$0.064400 hourly"/>
    <s v="$0.046700 hourly"/>
    <s v="$0.1358 hourly"/>
    <s v="$0.1181 hourly"/>
    <s v="unavailable"/>
    <s v="unavailable"/>
    <s v="unavailable"/>
    <s v="unavailable"/>
    <s v="$0.114 hourly"/>
    <s v="$0.0963 hourly"/>
    <s v="unavailable"/>
    <s v="unavailable"/>
    <s v="unavailable"/>
    <s v="unavailable"/>
    <s v="unavailable"/>
    <s v="unavailable"/>
  </r>
  <r>
    <x v="258"/>
    <x v="258"/>
    <x v="1"/>
    <s v="0 units"/>
    <x v="2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60"/>
    <n v="4"/>
    <s v="No"/>
    <s v="Yes"/>
    <s v="Yes"/>
    <s v="No"/>
    <s v="Unknown"/>
    <s v="No"/>
    <m/>
    <x v="211"/>
    <s v="$0.168600 hourly"/>
    <x v="211"/>
    <s v="$0.2986 hourly"/>
    <s v="$0.4188 hourly"/>
    <s v="$0.228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9"/>
    <x v="259"/>
    <x v="28"/>
    <s v="0 units"/>
    <x v="11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30"/>
    <n v="3"/>
    <s v="Yes"/>
    <s v="Yes"/>
    <s v="Yes"/>
    <s v="No"/>
    <s v="Unknown"/>
    <s v="No"/>
    <m/>
    <x v="212"/>
    <s v="$0.032100 hourly"/>
    <x v="212"/>
    <s v="$0.0921 hourly"/>
    <s v="$0.114 hourly"/>
    <s v="$0.05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0"/>
    <x v="260"/>
    <x v="1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13"/>
    <s v="$0.127000 hourly"/>
    <x v="213"/>
    <s v="$0.187 hourly"/>
    <s v="$0.3266 hourly"/>
    <s v="$0.17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1"/>
    <x v="261"/>
    <x v="41"/>
    <s v="35 units"/>
    <x v="9"/>
    <x v="0"/>
    <s v="None"/>
    <s v="0 GiB"/>
    <n v="0"/>
    <n v="0"/>
    <s v="2.188 units"/>
    <s v="Intel Xeon E5-2650"/>
    <s v="2.0 GHz"/>
    <s v="unknown"/>
    <s v="unknown"/>
    <s v="unknown"/>
    <s v="unknown"/>
    <s v="48000 GiB (24 * 2000 GiB HDD)"/>
    <s v="No"/>
    <s v="N/A"/>
    <s v="64-bit"/>
    <s v="10 Gigabit"/>
    <s v="N/A"/>
    <s v="0 Mbps"/>
    <s v="0 IOPS"/>
    <s v="No"/>
    <n v="240"/>
    <n v="8"/>
    <s v="No"/>
    <s v="No"/>
    <s v="No"/>
    <s v="No"/>
    <s v="HVM, PV"/>
    <s v="Yes"/>
    <m/>
    <x v="214"/>
    <s v="unavailable"/>
    <x v="214"/>
    <s v="unavailable"/>
    <s v="$4.7 hourly"/>
    <s v="unavailable"/>
    <s v="$4.931000 hourly"/>
    <s v="unavailable"/>
    <s v="$5.144 hourly"/>
    <s v="unavailable"/>
    <s v="$8.35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62"/>
    <x v="262"/>
    <x v="42"/>
    <s v="0 units"/>
    <x v="20"/>
    <x v="0"/>
    <s v="None"/>
    <s v="0 GiB"/>
    <n v="0"/>
    <n v="0"/>
    <s v="0 units"/>
    <s v="Intel Xeon Platinum 8280L (Cascade Lake)"/>
    <s v="unknown"/>
    <s v="unknown"/>
    <s v="unknown"/>
    <s v="unknown"/>
    <s v="unknown"/>
    <s v="EBS only"/>
    <s v="N/A"/>
    <s v="N/A"/>
    <s v="64-bit"/>
    <s v="100 Gigabit"/>
    <s v="38000.0 Mbps"/>
    <s v="4750.0 Mbps"/>
    <s v="160000.0 IOPS"/>
    <s v="No"/>
    <n v="750"/>
    <n v="1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3"/>
    <x v="263"/>
    <x v="0"/>
    <s v="Base performance: 160%"/>
    <x v="23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60"/>
    <n v="4"/>
    <s v="Yes"/>
    <s v="Yes"/>
    <s v="Yes"/>
    <s v="No"/>
    <s v="Unknown"/>
    <s v="No"/>
    <m/>
    <x v="215"/>
    <s v="$0.094300 hourly"/>
    <x v="215"/>
    <s v="$0.1543 hourly"/>
    <s v="$0.2754 hourly"/>
    <s v="$0.1443 hourly"/>
    <s v="$0.224000 hourly"/>
    <s v="$0.167900 hourly"/>
    <s v="$0.2916 hourly"/>
    <s v="$0.2355 hourly"/>
    <s v="$0.704 hourly"/>
    <s v="$0.6479 hourly"/>
    <s v="$1.724 hourly"/>
    <s v="$1.6679 hourly"/>
    <s v="$0.218 hourly"/>
    <s v="$0.1619 hourly"/>
    <s v="$0.6304 hourly"/>
    <s v="$0.5743 hourly"/>
    <s v="$1.6504 hourly"/>
    <s v="$1.5943 hourly"/>
    <n v="0"/>
    <s v="unavailable"/>
  </r>
  <r>
    <x v="264"/>
    <x v="264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16"/>
    <s v="$0.042800 hourly"/>
    <x v="216"/>
    <s v="$0.1028 hourly"/>
    <s v="$0.131 hourly"/>
    <s v="$0.067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5"/>
    <x v="265"/>
    <x v="43"/>
    <s v="Burstable"/>
    <x v="8"/>
    <x v="0"/>
    <s v="None"/>
    <s v="0 GiB"/>
    <n v="0"/>
    <n v="0"/>
    <s v="Burstable"/>
    <s v="Variable"/>
    <s v="unknown"/>
    <s v="unknown"/>
    <s v="unknown"/>
    <s v="unknown"/>
    <s v="unknown"/>
    <s v="EBS only"/>
    <s v="N/A"/>
    <s v="N/A"/>
    <s v="32/64-bit"/>
    <s v="Very Low"/>
    <s v="N/A"/>
    <s v="0 Mbps"/>
    <s v="0 IOPS"/>
    <s v="No"/>
    <n v="4"/>
    <n v="2"/>
    <s v="No"/>
    <s v="No"/>
    <s v="No"/>
    <s v="No"/>
    <s v="PV"/>
    <s v="No"/>
    <m/>
    <x v="217"/>
    <s v="$0.014000 hourly"/>
    <x v="217"/>
    <s v="$0.074 hourly"/>
    <s v="$0.03 hourly"/>
    <s v="$0.022 hourly"/>
    <s v="$0.020000 hourly"/>
    <s v="$0.015000 hourly"/>
    <s v="$0.07 hourly"/>
    <s v="$0.04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66"/>
    <x v="266"/>
    <x v="0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18"/>
    <s v="$0.072600 hourly"/>
    <x v="218"/>
    <s v="$0.1326 hourly"/>
    <s v="$0.1782 hourly"/>
    <s v="$0.097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7"/>
    <x v="267"/>
    <x v="0"/>
    <s v="0 units"/>
    <x v="0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10"/>
    <s v="$0.096600 hourly"/>
    <x v="111"/>
    <s v="$0.1566 hourly"/>
    <s v="$0.279 hourly"/>
    <s v="$0.146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8"/>
    <x v="268"/>
    <x v="17"/>
    <s v="0 units"/>
    <x v="2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63"/>
    <s v="$1.159200 hourly"/>
    <x v="165"/>
    <s v="$1.2892 hourly"/>
    <s v="$1.998 hourly"/>
    <s v="$1.219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9"/>
    <x v="269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70"/>
    <x v="270"/>
    <x v="0"/>
    <s v="0 units"/>
    <x v="2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60"/>
    <n v="4"/>
    <s v="No"/>
    <s v="Yes"/>
    <s v="Yes"/>
    <s v="No"/>
    <s v="Unknown"/>
    <s v="No"/>
    <m/>
    <x v="219"/>
    <s v="$0.084300 hourly"/>
    <x v="219"/>
    <s v="$0.1443 hourly"/>
    <s v="$0.2594 hourly"/>
    <s v="$0.134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1"/>
    <x v="271"/>
    <x v="7"/>
    <s v="0 units"/>
    <x v="11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71"/>
    <s v="$0.048300 hourly"/>
    <x v="173"/>
    <s v="$0.1083 hourly"/>
    <s v="$0.14 hourly"/>
    <s v="$0.073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2"/>
    <x v="272"/>
    <x v="10"/>
    <s v="0 units"/>
    <x v="6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73"/>
    <x v="273"/>
    <x v="28"/>
    <s v="0 units"/>
    <x v="1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18"/>
    <n v="3"/>
    <s v="No"/>
    <s v="Yes"/>
    <s v="Yes"/>
    <s v="No"/>
    <s v="Unknown"/>
    <s v="No"/>
    <m/>
    <x v="220"/>
    <s v="$0.021100 hourly"/>
    <x v="220"/>
    <s v="$0.0811 hourly"/>
    <s v="$0.0961 hourly"/>
    <s v="$0.046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4"/>
    <x v="274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21"/>
    <s v="$0.096800 hourly"/>
    <x v="221"/>
    <s v="$0.1568 hourly"/>
    <s v="$0.2786 hourly"/>
    <s v="$0.14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5"/>
    <x v="275"/>
    <x v="38"/>
    <s v="0 units"/>
    <x v="2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4"/>
    <n v="2"/>
    <s v="No"/>
    <s v="Yes"/>
    <s v="Yes"/>
    <s v="No"/>
    <s v="Unknown"/>
    <s v="No"/>
    <m/>
    <x v="222"/>
    <s v="$0.002600 hourly"/>
    <x v="122"/>
    <s v="unavailable"/>
    <s v="$0.0042 hourly"/>
    <s v="$0.006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6"/>
    <x v="276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240"/>
    <n v="8"/>
    <s v="Yes"/>
    <s v="Yes"/>
    <s v="Yes"/>
    <s v="No"/>
    <s v="Unknown"/>
    <s v="No"/>
    <m/>
    <x v="223"/>
    <s v="$0.436250 hourly"/>
    <x v="222"/>
    <s v="$0.56625 hourly"/>
    <s v="$0.8412 hourly"/>
    <s v="$0.496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7"/>
    <x v="277"/>
    <x v="7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224"/>
    <s v="$0.036300 hourly"/>
    <x v="223"/>
    <s v="$0.0963 hourly"/>
    <s v="$0.0886 hourly"/>
    <s v="$0.049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8"/>
    <x v="278"/>
    <x v="44"/>
    <s v="0 units"/>
    <x v="20"/>
    <x v="0"/>
    <s v="None"/>
    <s v="0 GiB"/>
    <n v="0"/>
    <n v="0"/>
    <s v="0 units"/>
    <s v="Intel Xeon Platinum 8280L (Cascade Lake)"/>
    <s v="unknown"/>
    <s v="unknown"/>
    <s v="unknown"/>
    <s v="unknown"/>
    <s v="unknown"/>
    <s v="EBS only"/>
    <s v="N/A"/>
    <s v="N/A"/>
    <s v="64-bit"/>
    <s v="100 Gigabit"/>
    <s v="38000.0 Mbps"/>
    <s v="4750.0 Mbps"/>
    <s v="160000.0 IOPS"/>
    <s v="No"/>
    <n v="750"/>
    <n v="1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9"/>
    <x v="279"/>
    <x v="38"/>
    <s v="Base performance: 5%"/>
    <x v="24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4"/>
    <n v="2"/>
    <s v="No"/>
    <s v="Yes"/>
    <s v="Yes"/>
    <s v="No"/>
    <s v="HVM"/>
    <s v="No"/>
    <m/>
    <x v="225"/>
    <s v="$0.003600 hourly"/>
    <x v="122"/>
    <s v="unavailable"/>
    <s v="$0.0158 hourly"/>
    <s v="$0.0126 hourly"/>
    <s v="$0.008100 hourly"/>
    <s v="$0.0059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80"/>
    <x v="280"/>
    <x v="7"/>
    <s v="Base performance: 60%"/>
    <x v="13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36"/>
    <n v="3"/>
    <s v="Yes"/>
    <s v="Yes"/>
    <s v="Yes"/>
    <s v="No"/>
    <s v="Unknown"/>
    <s v="No"/>
    <m/>
    <x v="226"/>
    <s v="$0.047100 hourly"/>
    <x v="224"/>
    <s v="$0.1071 hourly"/>
    <s v="$0.1382 hourly"/>
    <s v="$0.0721 hourly"/>
    <s v="$0.102800 hourly"/>
    <s v="$0.074700 hourly"/>
    <s v="$0.1704 hourly"/>
    <s v="$0.1423 hourly"/>
    <s v="unavailable"/>
    <s v="unavailable"/>
    <s v="unavailable"/>
    <s v="unavailable"/>
    <s v="$0.1428 hourly"/>
    <s v="$0.1147 hourly"/>
    <s v="unavailable"/>
    <s v="unavailable"/>
    <s v="unavailable"/>
    <s v="unavailable"/>
    <n v="0"/>
    <s v="unavailable"/>
  </r>
  <r>
    <x v="281"/>
    <x v="281"/>
    <x v="1"/>
    <s v="0 units"/>
    <x v="25"/>
    <x v="0"/>
    <s v="None"/>
    <s v="0 GiB"/>
    <n v="0"/>
    <n v="0"/>
    <s v="0 units"/>
    <s v="Intel Core i7-8700B CPU"/>
    <s v="3.2 GHz"/>
    <s v="Yes"/>
    <s v="unknown"/>
    <s v="unknown"/>
    <s v="Yes"/>
    <s v="EBS only"/>
    <s v="N/A"/>
    <s v="N/A"/>
    <s v="64-bit"/>
    <s v="25 Gigabit"/>
    <s v="8000.0 Mbps"/>
    <s v="1000.0 Mbps"/>
    <s v="55000.0 IOPS"/>
    <s v="Yes"/>
    <n v="240"/>
    <n v="8"/>
    <s v="Yes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82"/>
    <x v="282"/>
    <x v="7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100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27"/>
    <s v="$0.121000 hourly"/>
    <x v="225"/>
    <s v="$0.181 hourly"/>
    <s v="$0.292 hourly"/>
    <s v="$0.154 hourly"/>
    <s v="$0.376000 hourly"/>
    <s v="$0.305000 hourly"/>
    <s v="$0.444 hourly"/>
    <s v="$0.373 hourly"/>
    <s v="$0.856 hourly"/>
    <s v="$0.785 hourly"/>
    <s v="$1.876 hourly"/>
    <s v="$1.805 hourly"/>
    <s v="$0.26 hourly"/>
    <s v="$0.189 hourly"/>
    <s v="$0.672 hourly"/>
    <s v="$0.601 hourly"/>
    <s v="$1.692 hourly"/>
    <s v="$1.621 hourly"/>
    <n v="0"/>
    <s v="$0.048 hourly"/>
  </r>
  <r>
    <x v="283"/>
    <x v="283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28"/>
    <s v="$2.570000 hourly"/>
    <x v="226"/>
    <s v="$2.7 hourly"/>
    <s v="$4.18 hourly"/>
    <s v="$2.603 hourly"/>
    <s v="$8.496000 hourly"/>
    <s v="$6.986000 hourly"/>
    <s v="$10.118 hourly"/>
    <s v="$8.609 hourly"/>
    <s v="$20.016 hourly"/>
    <s v="$18.506 hourly"/>
    <s v="$44.496 hourly"/>
    <s v="$42.986 hourly"/>
    <s v="$5.702 hourly"/>
    <s v="$4.193 hourly"/>
    <s v="$15.6 hourly"/>
    <s v="$14.09 hourly"/>
    <s v="$40.08 hourly"/>
    <s v="$38.57 hourly"/>
    <n v="0"/>
    <s v="unavailable"/>
  </r>
  <r>
    <x v="284"/>
    <x v="284"/>
    <x v="13"/>
    <s v="0 units"/>
    <x v="7"/>
    <x v="0"/>
    <s v="None"/>
    <s v="0 GiB"/>
    <n v="0"/>
    <n v="0"/>
    <s v="0 units"/>
    <s v="Intel Xeon Platinum 8259 (Cascade Lake)"/>
    <s v="3.1 GHz"/>
    <s v="Yes"/>
    <s v="Yes"/>
    <s v="Yes"/>
    <s v="Yes"/>
    <s v="223680 GiB (16 * 13980 GiB HDD)"/>
    <s v="Yes"/>
    <s v="N/A"/>
    <s v="64-bit"/>
    <s v="50 Gigabit"/>
    <s v="5000.0 Mbps"/>
    <s v="625.0 Mbps"/>
    <s v="30000.0 IOPS"/>
    <s v="Yes"/>
    <n v="80"/>
    <n v="4"/>
    <s v="Yes"/>
    <s v="Yes"/>
    <s v="Yes"/>
    <s v="No"/>
    <s v="Unknown"/>
    <s v="No"/>
    <m/>
    <x v="229"/>
    <s v="$2.649630 hourly"/>
    <x v="227"/>
    <s v="$2.77963 hourly"/>
    <s v="$4.35576 hourly"/>
    <s v="$2.70963 hourly"/>
    <s v="$5.677760 hourly"/>
    <s v="$4.121630 hourly"/>
    <s v="$6.21856 hourly"/>
    <s v="$4.66243 hourly"/>
    <s v="$9.51776 hourly"/>
    <s v="$7.96163 hourly"/>
    <s v="$17.67776 hourly"/>
    <s v="$16.12163 hourly"/>
    <s v="$4.74656 hourly"/>
    <s v="$3.19043 hourly"/>
    <s v="$8.04576 hourly"/>
    <s v="$6.48963 hourly"/>
    <s v="$16.20576 hourly"/>
    <s v="$14.64963 hourly"/>
    <n v="0"/>
    <s v="unavailable"/>
  </r>
  <r>
    <x v="285"/>
    <x v="285"/>
    <x v="45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30"/>
    <s v="$0.964000 hourly"/>
    <x v="228"/>
    <s v="$1.094 hourly"/>
    <s v="$1.63 hourly"/>
    <s v="$0.997 hourly"/>
    <s v="$3.186000 hourly"/>
    <s v="$2.620000 hourly"/>
    <s v="$3.794 hourly"/>
    <s v="$3.228 hourly"/>
    <s v="$7.506 hourly"/>
    <s v="$6.94 hourly"/>
    <s v="$16.686 hourly"/>
    <s v="$16.12 hourly"/>
    <s v="$2.138 hourly"/>
    <s v="$1.572 hourly"/>
    <s v="$5.85 hourly"/>
    <s v="$5.284 hourly"/>
    <s v="$15.03 hourly"/>
    <s v="$14.464 hourly"/>
    <s v="$0.00 hourly"/>
    <s v="$0.270 hourly"/>
  </r>
  <r>
    <x v="286"/>
    <x v="286"/>
    <x v="2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$0.270 hourly"/>
  </r>
  <r>
    <x v="287"/>
    <x v="287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30000 GiB (4 * 7500 GiB NVMe SSD)"/>
    <s v="Yes"/>
    <s v="Yes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35"/>
    <s v="$3.694000 hourly"/>
    <x v="36"/>
    <s v="$3.824 hourly"/>
    <s v="$5.574 hourly"/>
    <s v="$3.754 hourly"/>
    <s v="$7.632000 hourly"/>
    <s v="$5.902000 hourly"/>
    <s v="$8.443 hourly"/>
    <s v="$6.713 hourly"/>
    <s v="$13.392 hourly"/>
    <s v="$11.662 hourly"/>
    <s v="$25.632 hourly"/>
    <s v="$23.902 hourly"/>
    <s v="$6.235 hourly"/>
    <s v="$4.505 hourly"/>
    <s v="$11.184 hourly"/>
    <s v="$9.454 hourly"/>
    <s v="$23.424 hourly"/>
    <s v="$21.694 hourly"/>
    <n v="0"/>
    <s v="unavailable"/>
  </r>
  <r>
    <x v="288"/>
    <x v="288"/>
    <x v="10"/>
    <s v="0 units"/>
    <x v="6"/>
    <x v="0"/>
    <s v="None"/>
    <s v="0 GiB"/>
    <n v="0"/>
    <n v="0"/>
    <s v="0 units"/>
    <s v="Intel Xeon Platinum 8175 (Skylake)"/>
    <s v="3.1 GHz"/>
    <s v="Yes"/>
    <s v="Yes"/>
    <s v="Yes"/>
    <s v="Yes"/>
    <s v="60000 GiB (8 * 75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2"/>
    <s v="$7.388000 hourly"/>
    <x v="230"/>
    <s v="$7.518 hourly"/>
    <s v="$10.998 hourly"/>
    <s v="$7.448 hourly"/>
    <s v="$15.264000 hourly"/>
    <s v="$11.804000 hourly"/>
    <s v="$16.886 hourly"/>
    <s v="$13.426 hourly"/>
    <s v="$26.784 hourly"/>
    <s v="$23.324 hourly"/>
    <s v="$51.264 hourly"/>
    <s v="$47.804 hourly"/>
    <s v="$12.47 hourly"/>
    <s v="$9.01 hourly"/>
    <s v="$22.368 hourly"/>
    <s v="$18.908 hourly"/>
    <s v="$46.848 hourly"/>
    <s v="$43.388 hourly"/>
    <n v="0"/>
    <s v="unavailable"/>
  </r>
  <r>
    <x v="289"/>
    <x v="289"/>
    <x v="30"/>
    <s v="0 units"/>
    <x v="25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240"/>
    <n v="8"/>
    <s v="Yes"/>
    <s v="Yes"/>
    <s v="Yes"/>
    <s v="No"/>
    <s v="Unknown"/>
    <s v="No"/>
    <m/>
    <x v="233"/>
    <s v="$0.624300 hourly"/>
    <x v="231"/>
    <s v="$0.7543 hourly"/>
    <s v="$1.141 hourly"/>
    <s v="$0.6843 hourly"/>
    <s v="$1.543000 hourly"/>
    <s v="$1.176300 hourly"/>
    <s v="$1.7458 hourly"/>
    <s v="$1.3791 hourly"/>
    <s v="$2.983 hourly"/>
    <s v="$2.6163 hourly"/>
    <s v="$6.043 hourly"/>
    <s v="$5.6763 hourly"/>
    <s v="$1.1938 hourly"/>
    <s v="$0.8271 hourly"/>
    <s v="$2.431 hourly"/>
    <s v="$2.0643 hourly"/>
    <s v="$5.491 hourly"/>
    <s v="$5.1243 hourly"/>
    <n v="0"/>
    <s v="unavailable"/>
  </r>
  <r>
    <x v="290"/>
    <x v="290"/>
    <x v="17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1800 GiB (2 * 900 GiB NVMe SSD)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135"/>
    <s v="$1.709000 hourly"/>
    <x v="137"/>
    <s v="$1.839 hourly"/>
    <s v="$2.812 hourly"/>
    <s v="$1.742 hourly"/>
    <s v="$4.920000 hourly"/>
    <s v="$3.917000 hourly"/>
    <s v="$5.731 hourly"/>
    <s v="$4.728 hourly"/>
    <s v="$10.68 hourly"/>
    <s v="$9.677 hourly"/>
    <s v="$22.92 hourly"/>
    <s v="$21.917 hourly"/>
    <s v="$3.523 hourly"/>
    <s v="$2.52 hourly"/>
    <s v="$8.472 hourly"/>
    <s v="$7.469 hourly"/>
    <s v="$20.712 hourly"/>
    <s v="$19.709 hourly"/>
    <n v="0"/>
    <s v="$0.270 hourly"/>
  </r>
  <r>
    <x v="291"/>
    <x v="291"/>
    <x v="28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HVM"/>
    <s v="No"/>
    <m/>
    <x v="234"/>
    <s v="$0.054000 hourly"/>
    <x v="232"/>
    <s v="$0.114 hourly"/>
    <s v="$0.185 hourly"/>
    <s v="$0.087 hourly"/>
    <s v="$0.177000 hourly"/>
    <s v="$0.146000 hourly"/>
    <s v="$0.245 hourly"/>
    <s v="$0.213 hourly"/>
    <s v="$0.657 hourly"/>
    <s v="$0.626 hourly"/>
    <s v="unavailable"/>
    <s v="unavailable"/>
    <s v="$0.153 hourly"/>
    <s v="$0.121 hourly"/>
    <s v="$0.565 hourly"/>
    <s v="$0.534 hourly"/>
    <s v="unavailable"/>
    <s v="unavailable"/>
    <s v="$0.00 hourly"/>
    <s v="unavailable"/>
  </r>
  <r>
    <x v="292"/>
    <x v="292"/>
    <x v="46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235"/>
    <s v="$0.068000 hourly"/>
    <x v="233"/>
    <s v="$0.128 hourly"/>
    <s v="$0.171 hourly"/>
    <s v="$0.093 hourly"/>
    <s v="$0.200000 hourly"/>
    <s v="$0.160000 hourly"/>
    <s v="$0.268 hourly"/>
    <s v="$0.228 hourly"/>
    <s v="$0.68 hourly"/>
    <s v="$0.64 hourly"/>
    <s v="unavailable"/>
    <s v="unavailable"/>
    <s v="$0.176 hourly"/>
    <s v="$0.136 hourly"/>
    <s v="$0.588 hourly"/>
    <s v="$0.548 hourly"/>
    <s v="unavailable"/>
    <s v="unavailable"/>
    <n v="0"/>
    <s v="unavailable"/>
  </r>
  <r>
    <x v="293"/>
    <x v="293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28"/>
    <s v="$2.570000 hourly"/>
    <x v="226"/>
    <s v="$2.7 hourly"/>
    <s v="$4.18 hourly"/>
    <s v="$2.603 hourly"/>
    <s v="$8.496000 hourly"/>
    <s v="$6.986000 hourly"/>
    <s v="$10.118 hourly"/>
    <s v="$8.609 hourly"/>
    <s v="$20.016 hourly"/>
    <s v="$18.506 hourly"/>
    <s v="$44.496 hourly"/>
    <s v="$42.986 hourly"/>
    <s v="$5.702 hourly"/>
    <s v="$4.193 hourly"/>
    <s v="$15.6 hourly"/>
    <s v="$14.09 hourly"/>
    <s v="$40.08 hourly"/>
    <s v="$38.57 hourly"/>
    <n v="0"/>
    <s v="unavailable"/>
  </r>
  <r>
    <x v="294"/>
    <x v="294"/>
    <x v="24"/>
    <s v="0 units"/>
    <x v="25"/>
    <x v="0"/>
    <s v="None"/>
    <s v="0 GiB"/>
    <n v="0"/>
    <n v="0"/>
    <s v="0 units"/>
    <s v="Intel Xeon Platinum 8175 (Skylake)"/>
    <s v="3.1 GHz"/>
    <s v="Yes"/>
    <s v="Yes"/>
    <s v="Yes"/>
    <s v="Yes"/>
    <s v="7500 GiB NVMe SSD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236"/>
    <s v="$0.924000 hourly"/>
    <x v="234"/>
    <s v="$1.054 hourly"/>
    <s v="$1.506 hourly"/>
    <s v="$0.984 hourly"/>
    <s v="$1.908000 hourly"/>
    <s v="$1.476000 hourly"/>
    <s v="$2.111 hourly"/>
    <s v="$1.678 hourly"/>
    <s v="$3.348 hourly"/>
    <s v="$2.916 hourly"/>
    <s v="$6.408 hourly"/>
    <s v="$5.976 hourly"/>
    <s v="$1.559 hourly"/>
    <s v="$1.126 hourly"/>
    <s v="$2.796 hourly"/>
    <s v="$2.364 hourly"/>
    <s v="$5.856 hourly"/>
    <s v="$5.424 hourly"/>
    <n v="0"/>
    <s v="unavailable"/>
  </r>
  <r>
    <x v="295"/>
    <x v="295"/>
    <x v="24"/>
    <s v="64 units"/>
    <x v="25"/>
    <x v="0"/>
    <s v="None"/>
    <s v="0 GiB"/>
    <n v="0"/>
    <n v="0"/>
    <s v="5.333 units"/>
    <s v="Intel Xeon Platinum 8151"/>
    <s v="4 GHz"/>
    <s v="Yes"/>
    <s v="Yes"/>
    <s v="Yes"/>
    <s v="Yes"/>
    <s v="4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37"/>
    <s v="$0.703000 hourly"/>
    <x v="235"/>
    <s v="$0.833 hourly"/>
    <s v="$1.266 hourly"/>
    <s v="$0.763 hourly"/>
    <s v="$1.668000 hourly"/>
    <s v="$1.255000 hourly"/>
    <s v="$1.871 hourly"/>
    <s v="$1.458 hourly"/>
    <s v="$3.108 hourly"/>
    <s v="$2.695 hourly"/>
    <s v="$6.168 hourly"/>
    <s v="$5.755 hourly"/>
    <s v="$1.319 hourly"/>
    <s v="$0.906 hourly"/>
    <s v="$2.556 hourly"/>
    <s v="$2.143 hourly"/>
    <s v="$5.616 hourly"/>
    <s v="$5.203 hourly"/>
    <n v="0"/>
    <s v="$0.270 hourly"/>
  </r>
  <r>
    <x v="296"/>
    <x v="296"/>
    <x v="1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38"/>
    <s v="$0.242000 hourly"/>
    <x v="236"/>
    <s v="$0.372 hourly"/>
    <s v="$0.484 hourly"/>
    <s v="$0.275 hourly"/>
    <s v="$0.752000 hourly"/>
    <s v="$0.610000 hourly"/>
    <s v="$0.887 hourly"/>
    <s v="$0.745 hourly"/>
    <s v="$1.712 hourly"/>
    <s v="$1.57 hourly"/>
    <s v="$3.752 hourly"/>
    <s v="$3.61 hourly"/>
    <s v="$0.519 hourly"/>
    <s v="$0.377 hourly"/>
    <s v="$1.344 hourly"/>
    <s v="$1.202 hourly"/>
    <s v="$3.384 hourly"/>
    <s v="$3.242 hourly"/>
    <n v="0"/>
    <s v="$0.096 hourly"/>
  </r>
  <r>
    <x v="297"/>
    <x v="297"/>
    <x v="4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3"/>
    <s v="$1.928000 hourly"/>
    <x v="23"/>
    <s v="$2.058 hourly"/>
    <s v="$3.16 hourly"/>
    <s v="$1.961 hourly"/>
    <s v="$6.372000 hourly"/>
    <s v="$5.240000 hourly"/>
    <s v="$7.589 hourly"/>
    <s v="$6.457 hourly"/>
    <s v="$15.012 hourly"/>
    <s v="$13.88 hourly"/>
    <s v="$33.372 hourly"/>
    <s v="$32.24 hourly"/>
    <s v="$4.277 hourly"/>
    <s v="$3.145 hourly"/>
    <s v="$11.7 hourly"/>
    <s v="$10.568 hourly"/>
    <s v="$30.06 hourly"/>
    <s v="$28.928 hourly"/>
    <s v="$0.00 hourly"/>
    <s v="$0.270 hourly"/>
  </r>
  <r>
    <x v="298"/>
    <x v="298"/>
    <x v="17"/>
    <s v="0 units"/>
    <x v="2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9"/>
    <s v="$2.497400 hourly"/>
    <x v="237"/>
    <s v="$2.6274 hourly"/>
    <s v="$4.1141 hourly"/>
    <s v="$2.5574 hourly"/>
    <s v="$6.172100 hourly"/>
    <s v="$4.705400 hourly"/>
    <s v="$6.9833 hourly"/>
    <s v="$5.5166 hourly"/>
    <s v="$11.9321 hourly"/>
    <s v="$10.4654 hourly"/>
    <s v="$24.1721 hourly"/>
    <s v="$22.7054 hourly"/>
    <s v="$4.7753 hourly"/>
    <s v="$3.3086 hourly"/>
    <s v="$9.7241 hourly"/>
    <s v="$8.2574 hourly"/>
    <s v="$21.9641 hourly"/>
    <s v="$20.4974 hourly"/>
    <n v="0"/>
    <s v="unavailable"/>
  </r>
  <r>
    <x v="299"/>
    <x v="299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5000 GiB (2 * 2500 GiB NVMe SSD)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113"/>
    <s v="$0.616000 hourly"/>
    <x v="114"/>
    <s v="$0.746 hourly"/>
    <s v="$1.054 hourly"/>
    <s v="$0.676 hourly"/>
    <s v="$1.272000 hourly"/>
    <s v="$0.984000 hourly"/>
    <s v="$1.407 hourly"/>
    <s v="$1.119 hourly"/>
    <s v="$2.232 hourly"/>
    <s v="$1.944 hourly"/>
    <s v="$4.272 hourly"/>
    <s v="$3.984 hourly"/>
    <s v="$1.039 hourly"/>
    <s v="$0.751 hourly"/>
    <s v="$1.864 hourly"/>
    <s v="$1.576 hourly"/>
    <s v="$3.904 hourly"/>
    <s v="$3.616 hourly"/>
    <n v="0"/>
    <s v="unavailable"/>
  </r>
  <r>
    <x v="300"/>
    <x v="300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0"/>
    <s v="$4.355000 hourly"/>
    <x v="238"/>
    <s v="$4.485 hourly"/>
    <s v="$7.062 hourly"/>
    <s v="$4.415 hourly"/>
    <s v="$11.328000 hourly"/>
    <s v="$8.771000 hourly"/>
    <s v="$12.95 hourly"/>
    <s v="$10.393 hourly"/>
    <s v="$22.848 hourly"/>
    <s v="$20.291 hourly"/>
    <s v="$47.328 hourly"/>
    <s v="$44.771 hourly"/>
    <s v="$8.534 hourly"/>
    <s v="$5.977 hourly"/>
    <s v="$18.432 hourly"/>
    <s v="$15.875 hourly"/>
    <s v="$42.912 hourly"/>
    <s v="$40.355 hourly"/>
    <n v="0"/>
    <s v="$0.270 hourly"/>
  </r>
  <r>
    <x v="301"/>
    <x v="301"/>
    <x v="17"/>
    <s v="0 units"/>
    <x v="19"/>
    <x v="0"/>
    <s v="None"/>
    <s v="0 GiB"/>
    <n v="0"/>
    <n v="0"/>
    <s v="0 units"/>
    <s v="Intel Xeon Platinum 8175 (Skylake)"/>
    <s v="3.1 GHz"/>
    <s v="Yes"/>
    <s v="Yes"/>
    <s v="Yes"/>
    <s v="Yes"/>
    <s v="15000 GiB (2 * 7500 GiB NVMe SSD)"/>
    <s v="Yes"/>
    <s v="Yes"/>
    <s v="64-bit"/>
    <s v="25 Gigabit"/>
    <s v="4750.0 Mbps"/>
    <s v="593.75 Mbps"/>
    <s v="20000.0 IOPS"/>
    <s v="Yes"/>
    <n v="240"/>
    <n v="8"/>
    <s v="Yes"/>
    <s v="Yes"/>
    <s v="Yes"/>
    <s v="No"/>
    <s v="Unknown"/>
    <s v="No"/>
    <m/>
    <x v="135"/>
    <s v="$1.847000 hourly"/>
    <x v="137"/>
    <s v="$1.977 hourly"/>
    <s v="$2.862 hourly"/>
    <s v="$1.907 hourly"/>
    <s v="$3.816000 hourly"/>
    <s v="$2.951000 hourly"/>
    <s v="$4.222 hourly"/>
    <s v="$3.357 hourly"/>
    <s v="$6.696 hourly"/>
    <s v="$5.831 hourly"/>
    <s v="$12.816 hourly"/>
    <s v="$11.951 hourly"/>
    <s v="$3.118 hourly"/>
    <s v="$2.253 hourly"/>
    <s v="$5.592 hourly"/>
    <s v="$4.727 hourly"/>
    <s v="$11.712 hourly"/>
    <s v="$10.847 hourly"/>
    <n v="0"/>
    <s v="unavailable"/>
  </r>
  <r>
    <x v="297"/>
    <x v="302"/>
    <x v="4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1"/>
    <s v="$2.177000 hourly"/>
    <x v="239"/>
    <s v="$2.307 hourly"/>
    <s v="$3.556 hourly"/>
    <s v="$2.21 hourly"/>
    <s v="$6.768000 hourly"/>
    <s v="$5.489000 hourly"/>
    <s v="$7.985 hourly"/>
    <s v="$6.706 hourly"/>
    <s v="$15.408 hourly"/>
    <s v="$14.129 hourly"/>
    <s v="$33.768 hourly"/>
    <s v="$32.489 hourly"/>
    <s v="$4.673 hourly"/>
    <s v="$3.394 hourly"/>
    <s v="$12.096 hourly"/>
    <s v="$10.817 hourly"/>
    <s v="$30.456 hourly"/>
    <s v="$29.177 hourly"/>
    <n v="0"/>
    <s v="$0.270 hourly"/>
  </r>
  <r>
    <x v="302"/>
    <x v="303"/>
    <x v="10"/>
    <s v="347 units"/>
    <x v="6"/>
    <x v="0"/>
    <s v="None"/>
    <s v="0 GiB"/>
    <n v="0"/>
    <n v="0"/>
    <s v="3.615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42"/>
    <s v="$3.810000 hourly"/>
    <x v="240"/>
    <s v="$3.94 hourly"/>
    <s v="$6.198 hourly"/>
    <s v="$3.87 hourly"/>
    <s v="$10.464000 hourly"/>
    <s v="$8.226000 hourly"/>
    <s v="$12.086 hourly"/>
    <s v="$9.849 hourly"/>
    <s v="$21.984 hourly"/>
    <s v="$19.746 hourly"/>
    <s v="$46.464 hourly"/>
    <s v="$44.226 hourly"/>
    <s v="$7.67 hourly"/>
    <s v="$5.433 hourly"/>
    <s v="$17.568 hourly"/>
    <s v="$15.33 hourly"/>
    <s v="$42.048 hourly"/>
    <s v="$39.81 hourly"/>
    <n v="0"/>
    <s v="unavailable"/>
  </r>
  <r>
    <x v="303"/>
    <x v="304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60000 GiB (8 * 75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2"/>
    <s v="$7.388000 hourly"/>
    <x v="230"/>
    <s v="$7.518 hourly"/>
    <s v="$10.998 hourly"/>
    <s v="$7.448 hourly"/>
    <s v="$15.264000 hourly"/>
    <s v="$11.804000 hourly"/>
    <s v="$16.886 hourly"/>
    <s v="$13.426 hourly"/>
    <s v="$26.784 hourly"/>
    <s v="$23.324 hourly"/>
    <s v="$51.264 hourly"/>
    <s v="$47.804 hourly"/>
    <s v="$12.47 hourly"/>
    <s v="$9.01 hourly"/>
    <s v="$22.368 hourly"/>
    <s v="$18.908 hourly"/>
    <s v="$46.848 hourly"/>
    <s v="$43.388 hourly"/>
    <n v="0"/>
    <s v="unavailable"/>
  </r>
  <r>
    <x v="304"/>
    <x v="305"/>
    <x v="1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Yes"/>
    <m/>
    <x v="243"/>
    <s v="$2.449000 hourly"/>
    <x v="241"/>
    <s v="$2.579 hourly"/>
    <s v="$4.038 hourly"/>
    <s v="$2.509 hourly"/>
    <s v="$7.200000 hourly"/>
    <s v="$5.761000 hourly"/>
    <s v="$8.417 hourly"/>
    <s v="$6.978 hourly"/>
    <s v="$15.84 hourly"/>
    <s v="$14.401 hourly"/>
    <s v="$34.2 hourly"/>
    <s v="$32.761 hourly"/>
    <s v="$5.105 hourly"/>
    <s v="$3.666 hourly"/>
    <s v="$12.528 hourly"/>
    <s v="$11.089 hourly"/>
    <s v="$30.888 hourly"/>
    <s v="$29.449 hourly"/>
    <n v="0"/>
    <s v="$0.270 hourly"/>
  </r>
  <r>
    <x v="305"/>
    <x v="306"/>
    <x v="28"/>
    <s v="Base performance: 40%"/>
    <x v="18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18"/>
    <n v="3"/>
    <s v="No"/>
    <s v="Yes"/>
    <s v="Yes"/>
    <s v="No"/>
    <s v="Unknown"/>
    <s v="No"/>
    <m/>
    <x v="244"/>
    <s v="$0.026100 hourly"/>
    <x v="242"/>
    <s v="$0.0861 hourly"/>
    <s v="$0.1046 hourly"/>
    <s v="$0.0511 hourly"/>
    <s v="$0.060000 hourly"/>
    <s v="$0.044500 hourly"/>
    <s v="$0.1276 hourly"/>
    <s v="$0.1121 hourly"/>
    <s v="unavailable"/>
    <s v="unavailable"/>
    <s v="unavailable"/>
    <s v="unavailable"/>
    <s v="$0.1092 hourly"/>
    <s v="$0.0937 hourly"/>
    <s v="unavailable"/>
    <s v="unavailable"/>
    <s v="unavailable"/>
    <s v="unavailable"/>
    <n v="0"/>
    <s v="unavailable"/>
  </r>
  <r>
    <x v="306"/>
    <x v="307"/>
    <x v="13"/>
    <s v="0 units"/>
    <x v="7"/>
    <x v="1"/>
    <s v="NVIDIA T4 Tensor Core"/>
    <s v="16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60"/>
    <n v="4"/>
    <s v="Yes"/>
    <s v="Yes"/>
    <s v="Yes"/>
    <s v="No"/>
    <s v="Unknown"/>
    <s v="No"/>
    <m/>
    <x v="119"/>
    <s v="$1.371000 hourly"/>
    <x v="121"/>
    <s v="$1.501 hourly"/>
    <s v="$2.326 hourly"/>
    <s v="$1.431 hourly"/>
    <s v="$3.648000 hourly"/>
    <s v="$2.843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07"/>
    <x v="308"/>
    <x v="7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45"/>
    <s v="$0.060000 hourly"/>
    <x v="243"/>
    <s v="$0.12 hourly"/>
    <s v="$0.196 hourly"/>
    <s v="$0.093 hourly"/>
    <s v="$0.188000 hourly"/>
    <s v="$0.152000 hourly"/>
    <s v="$0.256 hourly"/>
    <s v="$0.22 hourly"/>
    <s v="$0.668 hourly"/>
    <s v="$0.632 hourly"/>
    <s v="unavailable"/>
    <s v="unavailable"/>
    <s v="$0.164 hourly"/>
    <s v="$0.128 hourly"/>
    <s v="$0.576 hourly"/>
    <s v="$0.54 hourly"/>
    <s v="unavailable"/>
    <s v="unavailable"/>
    <n v="0"/>
    <s v="unavailable"/>
  </r>
  <r>
    <x v="308"/>
    <x v="309"/>
    <x v="1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46"/>
    <s v="$0.428000 hourly"/>
    <x v="206"/>
    <s v="$0.558 hourly"/>
    <s v="$0.78 hourly"/>
    <s v="$0.461 hourly"/>
    <s v="$1.416000 hourly"/>
    <s v="$1.164000 hourly"/>
    <s v="$1.686 hourly"/>
    <s v="$1.435 hourly"/>
    <s v="$3.336 hourly"/>
    <s v="$3.084 hourly"/>
    <s v="$7.416 hourly"/>
    <s v="$7.164 hourly"/>
    <s v="$0.95 hourly"/>
    <s v="$0.699 hourly"/>
    <s v="$2.6 hourly"/>
    <s v="$2.348 hourly"/>
    <s v="$6.68 hourly"/>
    <s v="$6.428 hourly"/>
    <s v="$0.00 hourly"/>
    <s v="$0.170 hourly"/>
  </r>
  <r>
    <x v="286"/>
    <x v="310"/>
    <x v="2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35"/>
    <s v="$3.417000 hourly"/>
    <x v="36"/>
    <s v="$3.547 hourly"/>
    <s v="$5.524 hourly"/>
    <s v="$3.45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$0.270 hourly"/>
  </r>
  <r>
    <x v="309"/>
    <x v="311"/>
    <x v="1"/>
    <s v="19 units"/>
    <x v="0"/>
    <x v="0"/>
    <s v="None"/>
    <s v="0 GiB"/>
    <n v="0"/>
    <n v="0"/>
    <s v="4.75 units"/>
    <s v="Intel Xeon Platinum 8175 (Skylake)"/>
    <s v="3.1 GHz"/>
    <s v="Yes"/>
    <s v="Yes"/>
    <s v="Yes"/>
    <s v="Yes"/>
    <s v="15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47"/>
    <s v="$0.181000 hourly"/>
    <x v="244"/>
    <s v="$0.241 hourly"/>
    <s v="$0.413 hourly"/>
    <s v="$0.231 hourly"/>
    <s v="$0.472000 hourly"/>
    <s v="$0.365000 hourly"/>
    <s v="$0.54 hourly"/>
    <s v="$0.433 hourly"/>
    <s v="$0.952 hourly"/>
    <s v="$0.845 hourly"/>
    <s v="$1.972 hourly"/>
    <s v="$1.865 hourly"/>
    <s v="$0.356 hourly"/>
    <s v="$0.249 hourly"/>
    <s v="$0.768 hourly"/>
    <s v="$0.661 hourly"/>
    <s v="$1.788 hourly"/>
    <s v="$1.681 hourly"/>
    <n v="0"/>
    <s v="$0.072 hourly"/>
  </r>
  <r>
    <x v="307"/>
    <x v="312"/>
    <x v="7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75 GiB NVMe SSD"/>
    <s v="Yes"/>
    <s v="Yes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31"/>
    <s v="$0.071000 hourly"/>
    <x v="32"/>
    <s v="$0.131 hourly"/>
    <s v="$0.213 hourly"/>
    <s v="$0.104 hourly"/>
    <s v="$0.205000 hourly"/>
    <s v="$0.163000 hourly"/>
    <s v="$0.273 hourly"/>
    <s v="$0.231 hourly"/>
    <s v="$0.685 hourly"/>
    <s v="$0.643 hourly"/>
    <s v="unavailable"/>
    <s v="unavailable"/>
    <s v="$0.181 hourly"/>
    <s v="$0.139 hourly"/>
    <s v="$0.593 hourly"/>
    <s v="$0.551 hourly"/>
    <s v="unavailable"/>
    <s v="unavailable"/>
    <n v="0"/>
    <s v="unavailable"/>
  </r>
  <r>
    <x v="310"/>
    <x v="313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48"/>
    <s v="$0.318000 hourly"/>
    <x v="245"/>
    <s v="$0.448 hourly"/>
    <s v="$0.654 hourly"/>
    <s v="$0.378 hourly"/>
    <s v="$0.872000 hourly"/>
    <s v="$0.686000 hourly"/>
    <s v="$1.007 hourly"/>
    <s v="$0.821 hourly"/>
    <s v="$1.832 hourly"/>
    <s v="$1.646 hourly"/>
    <s v="$3.872 hourly"/>
    <s v="$3.686 hourly"/>
    <s v="$0.639 hourly"/>
    <s v="$0.453 hourly"/>
    <s v="$1.464 hourly"/>
    <s v="$1.278 hourly"/>
    <s v="$3.504 hourly"/>
    <s v="$3.318 hourly"/>
    <n v="0"/>
    <s v="$0.126 hourly"/>
  </r>
  <r>
    <x v="296"/>
    <x v="314"/>
    <x v="1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30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80"/>
    <s v="$0.285000 hourly"/>
    <x v="81"/>
    <s v="$0.415 hourly"/>
    <s v="$0.552 hourly"/>
    <s v="$0.318 hourly"/>
    <s v="$0.820000 hourly"/>
    <s v="$0.653000 hourly"/>
    <s v="$0.955 hourly"/>
    <s v="$0.788 hourly"/>
    <s v="$1.78 hourly"/>
    <s v="$1.613 hourly"/>
    <s v="$3.82 hourly"/>
    <s v="$3.653 hourly"/>
    <s v="$0.587 hourly"/>
    <s v="$0.42 hourly"/>
    <s v="$1.412 hourly"/>
    <s v="$1.245 hourly"/>
    <s v="$3.452 hourly"/>
    <s v="$3.285 hourly"/>
    <n v="0"/>
    <s v="$0.113 hourly"/>
  </r>
  <r>
    <x v="291"/>
    <x v="315"/>
    <x v="28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50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HVM"/>
    <s v="No"/>
    <m/>
    <x v="245"/>
    <s v="$0.060000 hourly"/>
    <x v="243"/>
    <s v="$0.12 hourly"/>
    <s v="$0.196 hourly"/>
    <s v="$0.093 hourly"/>
    <s v="$0.188000 hourly"/>
    <s v="$0.152000 hourly"/>
    <s v="$0.256 hourly"/>
    <s v="$0.22 hourly"/>
    <s v="$0.668 hourly"/>
    <s v="$0.632 hourly"/>
    <s v="unavailable"/>
    <s v="unavailable"/>
    <s v="$0.164 hourly"/>
    <s v="$0.128 hourly"/>
    <s v="$0.576 hourly"/>
    <s v="$0.54 hourly"/>
    <s v="unavailable"/>
    <s v="unavailable"/>
    <n v="0"/>
    <s v="unavailable"/>
  </r>
  <r>
    <x v="293"/>
    <x v="316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311"/>
    <x v="317"/>
    <x v="10"/>
    <s v="347 units"/>
    <x v="6"/>
    <x v="0"/>
    <s v="None"/>
    <s v="0 GiB"/>
    <n v="0"/>
    <n v="0"/>
    <s v="3.615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40"/>
    <s v="$4.355000 hourly"/>
    <x v="238"/>
    <s v="$4.485 hourly"/>
    <s v="$7.062 hourly"/>
    <s v="$4.415 hourly"/>
    <s v="$11.328000 hourly"/>
    <s v="$8.771000 hourly"/>
    <s v="$12.95 hourly"/>
    <s v="$10.393 hourly"/>
    <s v="$22.848 hourly"/>
    <s v="$20.291 hourly"/>
    <s v="$47.328 hourly"/>
    <s v="$44.771 hourly"/>
    <s v="$8.534 hourly"/>
    <s v="$5.977 hourly"/>
    <s v="$18.432 hourly"/>
    <s v="$15.875 hourly"/>
    <s v="$42.912 hourly"/>
    <s v="$40.355 hourly"/>
    <n v="0"/>
    <s v="unavailable"/>
  </r>
  <r>
    <x v="312"/>
    <x v="318"/>
    <x v="48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60"/>
    <n v="4"/>
    <s v="Yes"/>
    <s v="Yes"/>
    <s v="Yes"/>
    <s v="No"/>
    <s v="Unknown"/>
    <s v="Yes"/>
    <m/>
    <x v="249"/>
    <s v="$0.272000 hourly"/>
    <x v="246"/>
    <s v="$0.402 hourly"/>
    <s v="$0.582 hourly"/>
    <s v="$0.332 hourly"/>
    <s v="$0.800000 hourly"/>
    <s v="$0.640000 hourly"/>
    <s v="$0.935 hourly"/>
    <s v="$0.775 hourly"/>
    <s v="$1.76 hourly"/>
    <s v="$1.6 hourly"/>
    <s v="$3.8 hourly"/>
    <s v="$3.64 hourly"/>
    <s v="$0.567 hourly"/>
    <s v="$0.407 hourly"/>
    <s v="$1.392 hourly"/>
    <s v="$1.232 hourly"/>
    <s v="$3.432 hourly"/>
    <s v="$3.272 hourly"/>
    <n v="0"/>
    <s v="$0.108 hourly"/>
  </r>
  <r>
    <x v="313"/>
    <x v="319"/>
    <x v="0"/>
    <s v="0 units"/>
    <x v="0"/>
    <x v="0"/>
    <s v="None"/>
    <s v="0 GiB"/>
    <n v="0"/>
    <n v="0"/>
    <s v="0 units"/>
    <s v="Intel Xeon Platinum 8259 (Cascade Lake)"/>
    <s v="3.1 GHz"/>
    <s v="Yes"/>
    <s v="Yes"/>
    <s v="Yes"/>
    <s v="Yes"/>
    <s v="27960 GiB (2 * 13980 GiB HDD)"/>
    <s v="Yes"/>
    <s v="N/A"/>
    <s v="64-bit"/>
    <s v="Up to 25 Gigabit"/>
    <s v="2800.0 Mbps"/>
    <s v="350.0 Mbps"/>
    <s v="15000.0 IOPS"/>
    <s v="Yes"/>
    <n v="12"/>
    <n v="4"/>
    <s v="Yes"/>
    <s v="Yes"/>
    <s v="Yes"/>
    <s v="No"/>
    <s v="Unknown"/>
    <s v="No"/>
    <m/>
    <x v="250"/>
    <s v="$0.331000 hourly"/>
    <x v="247"/>
    <s v="$0.391 hourly"/>
    <s v="$0.651 hourly"/>
    <s v="$0.381 hourly"/>
    <s v="$0.710000 hourly"/>
    <s v="$0.515000 hourly"/>
    <s v="$0.777 hourly"/>
    <s v="$0.583 hourly"/>
    <s v="$1.19 hourly"/>
    <s v="$0.995 hourly"/>
    <s v="$2.21 hourly"/>
    <s v="$2.015 hourly"/>
    <s v="$0.593 hourly"/>
    <s v="$0.399 hourly"/>
    <s v="$1.006 hourly"/>
    <s v="$0.811 hourly"/>
    <s v="$2.026 hourly"/>
    <s v="$1.831 hourly"/>
    <n v="0"/>
    <s v="unavailable"/>
  </r>
  <r>
    <x v="314"/>
    <x v="320"/>
    <x v="0"/>
    <s v="16 units"/>
    <x v="0"/>
    <x v="0"/>
    <s v="None"/>
    <s v="0 GiB"/>
    <n v="0"/>
    <n v="0"/>
    <s v="4 units"/>
    <s v="Intel Xeon Platinum 8175 (Skylake)"/>
    <s v="3.1 GHz"/>
    <s v="Yes"/>
    <s v="Yes"/>
    <s v="Yes"/>
    <s v="Yes"/>
    <s v="15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128"/>
    <s v="$0.142000 hourly"/>
    <x v="130"/>
    <s v="$0.202 hourly"/>
    <s v="$0.326 hourly"/>
    <s v="$0.175 hourly"/>
    <s v="$0.410000 hourly"/>
    <s v="$0.326000 hourly"/>
    <s v="$0.478 hourly"/>
    <s v="$0.394 hourly"/>
    <s v="$0.89 hourly"/>
    <s v="$0.806 hourly"/>
    <s v="$1.91 hourly"/>
    <s v="$1.826 hourly"/>
    <s v="$0.294 hourly"/>
    <s v="$0.21 hourly"/>
    <s v="$0.706 hourly"/>
    <s v="$0.622 hourly"/>
    <s v="$1.726 hourly"/>
    <s v="$1.642 hourly"/>
    <n v="0"/>
    <s v="$0.057 hourly"/>
  </r>
  <r>
    <x v="315"/>
    <x v="321"/>
    <x v="2"/>
    <s v="345 units"/>
    <x v="6"/>
    <x v="0"/>
    <s v="None"/>
    <s v="0 GiB"/>
    <n v="0"/>
    <n v="0"/>
    <s v="3.594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290"/>
    <x v="322"/>
    <x v="17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51"/>
    <s v="$1.452000 hourly"/>
    <x v="248"/>
    <s v="$1.582 hourly"/>
    <s v="$2.404 hourly"/>
    <s v="$1.485 hourly"/>
    <s v="$4.512000 hourly"/>
    <s v="$3.660000 hourly"/>
    <s v="$5.323 hourly"/>
    <s v="$4.471 hourly"/>
    <s v="$10.272 hourly"/>
    <s v="$9.42 hourly"/>
    <s v="$22.512 hourly"/>
    <s v="$21.66 hourly"/>
    <s v="$3.115 hourly"/>
    <s v="$2.263 hourly"/>
    <s v="$8.064 hourly"/>
    <s v="$7.212 hourly"/>
    <s v="$20.304 hourly"/>
    <s v="$19.452 hourly"/>
    <n v="0"/>
    <s v="$0.270 hourly"/>
  </r>
  <r>
    <x v="308"/>
    <x v="323"/>
    <x v="1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40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52"/>
    <s v="$0.484000 hourly"/>
    <x v="249"/>
    <s v="$0.614 hourly"/>
    <s v="$0.868 hourly"/>
    <s v="$0.517 hourly"/>
    <s v="$1.504000 hourly"/>
    <s v="$1.220000 hourly"/>
    <s v="$1.774 hourly"/>
    <s v="$1.49 hourly"/>
    <s v="$3.424 hourly"/>
    <s v="$3.14 hourly"/>
    <s v="$7.504 hourly"/>
    <s v="$7.22 hourly"/>
    <s v="$1.038 hourly"/>
    <s v="$0.754 hourly"/>
    <s v="$2.688 hourly"/>
    <s v="$2.404 hourly"/>
    <s v="$6.768 hourly"/>
    <s v="$6.484 hourly"/>
    <n v="0"/>
    <s v="$0.192 hourly"/>
  </r>
  <r>
    <x v="316"/>
    <x v="324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2"/>
    <s v="$3.810000 hourly"/>
    <x v="240"/>
    <s v="$3.94 hourly"/>
    <s v="$6.198 hourly"/>
    <s v="$3.87 hourly"/>
    <s v="$10.464000 hourly"/>
    <s v="$8.226000 hourly"/>
    <s v="$12.086 hourly"/>
    <s v="$9.849 hourly"/>
    <s v="$21.984 hourly"/>
    <s v="$19.746 hourly"/>
    <s v="$46.464 hourly"/>
    <s v="$44.226 hourly"/>
    <s v="$7.67 hourly"/>
    <s v="$5.433 hourly"/>
    <s v="$17.568 hourly"/>
    <s v="$15.33 hourly"/>
    <s v="$42.048 hourly"/>
    <s v="$39.81 hourly"/>
    <n v="0"/>
    <s v="$0.270 hourly"/>
  </r>
  <r>
    <x v="317"/>
    <x v="325"/>
    <x v="49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60"/>
    <n v="4"/>
    <s v="Yes"/>
    <s v="Yes"/>
    <s v="Yes"/>
    <s v="No"/>
    <s v="Unknown"/>
    <s v="Yes"/>
    <m/>
    <x v="253"/>
    <s v="$0.136000 hourly"/>
    <x v="250"/>
    <s v="$0.196 hourly"/>
    <s v="$0.341 hourly"/>
    <s v="$0.186 hourly"/>
    <s v="$0.400000 hourly"/>
    <s v="$0.320000 hourly"/>
    <s v="$0.468 hourly"/>
    <s v="$0.388 hourly"/>
    <s v="$0.88 hourly"/>
    <s v="$0.8 hourly"/>
    <s v="$1.9 hourly"/>
    <s v="$1.82 hourly"/>
    <s v="$0.284 hourly"/>
    <s v="$0.204 hourly"/>
    <s v="$0.696 hourly"/>
    <s v="$0.616 hourly"/>
    <s v="$1.716 hourly"/>
    <s v="$1.636 hourly"/>
    <n v="0"/>
    <s v="$0.054 hourly"/>
  </r>
  <r>
    <x v="318"/>
    <x v="326"/>
    <x v="10"/>
    <s v="337 units"/>
    <x v="6"/>
    <x v="4"/>
    <s v="NVIDIA Tesla V100"/>
    <s v="256 GiB"/>
    <n v="7"/>
    <n v="0"/>
    <s v="3.51 units"/>
    <s v="Intel Xeon Platinum 8175 (Skylake)"/>
    <s v="2.5 GHz"/>
    <s v="Yes"/>
    <s v="Yes"/>
    <s v="Yes"/>
    <s v="Yes"/>
    <s v="1800 GiB (2 * 9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54"/>
    <s v="$19.215000 hourly"/>
    <x v="251"/>
    <s v="$19.345 hourly"/>
    <s v="$31.362 hourly"/>
    <s v="$19.275 hourly"/>
    <s v="$35.628000 hourly"/>
    <s v="$23.631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19"/>
    <x v="327"/>
    <x v="24"/>
    <s v="0 units"/>
    <x v="19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255"/>
    <s v="$1.248700 hourly"/>
    <x v="252"/>
    <s v="$1.3787 hourly"/>
    <s v="$2.132 hourly"/>
    <s v="$1.3087 hourly"/>
    <s v="$3.086000 hourly"/>
    <s v="$2.352700 hourly"/>
    <s v="$3.4916 hourly"/>
    <s v="$2.7583 hourly"/>
    <s v="$5.966 hourly"/>
    <s v="$5.2327 hourly"/>
    <s v="$12.086 hourly"/>
    <s v="$11.3527 hourly"/>
    <s v="$2.3876 hourly"/>
    <s v="$1.6543 hourly"/>
    <s v="$4.862 hourly"/>
    <s v="$4.1287 hourly"/>
    <s v="$10.982 hourly"/>
    <s v="$10.2487 hourly"/>
    <n v="0"/>
    <s v="unavailable"/>
  </r>
  <r>
    <x v="320"/>
    <x v="328"/>
    <x v="24"/>
    <s v="0 units"/>
    <x v="19"/>
    <x v="0"/>
    <s v="None"/>
    <s v="0 GiB"/>
    <n v="0"/>
    <n v="0"/>
    <s v="0 units"/>
    <s v="Intel Xeon Platinum 8259 (Cascade Lake)"/>
    <s v="3.1 GHz"/>
    <s v="Yes"/>
    <s v="Yes"/>
    <s v="Yes"/>
    <s v="Yes"/>
    <s v="167760 GiB (12 * 13980 GiB HDD)"/>
    <s v="Yes"/>
    <s v="N/A"/>
    <s v="64-bit"/>
    <s v="40 Gigabit"/>
    <s v="N/A"/>
    <s v="0 Mbps"/>
    <s v="0 IOPS"/>
    <s v="Yes"/>
    <n v="60"/>
    <n v="4"/>
    <s v="Yes"/>
    <s v="Yes"/>
    <s v="Yes"/>
    <s v="No"/>
    <s v="Unknown"/>
    <s v="No"/>
    <m/>
    <x v="256"/>
    <s v="$1.987000 hourly"/>
    <x v="253"/>
    <s v="$2.117 hourly"/>
    <s v="$3.304 hourly"/>
    <s v="$2.047 hourly"/>
    <s v="$4.258000 hourly"/>
    <s v="$3.091000 hourly"/>
    <s v="$4.664 hourly"/>
    <s v="$3.497 hourly"/>
    <s v="$7.138 hourly"/>
    <s v="$5.971 hourly"/>
    <s v="$13.258 hourly"/>
    <s v="$12.091 hourly"/>
    <s v="$3.56 hourly"/>
    <s v="$2.393 hourly"/>
    <s v="$6.034 hourly"/>
    <s v="$4.867 hourly"/>
    <s v="$12.154 hourly"/>
    <s v="$10.987 hourly"/>
    <s v="unavailable"/>
    <s v="unavailable"/>
  </r>
  <r>
    <x v="283"/>
    <x v="329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321"/>
    <x v="330"/>
    <x v="4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2400 GiB (4 * 600 GiB NVMe SSD)"/>
    <s v="Yes"/>
    <s v="Yes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121"/>
    <s v="$2.278000 hourly"/>
    <x v="123"/>
    <s v="$2.408 hourly"/>
    <s v="$3.716 hourly"/>
    <s v="$2.311 hourly"/>
    <s v="$6.560000 hourly"/>
    <s v="$5.222000 hourly"/>
    <s v="$7.642 hourly"/>
    <s v="$6.304 hourly"/>
    <s v="$14.24 hourly"/>
    <s v="$12.902 hourly"/>
    <s v="$30.56 hourly"/>
    <s v="$29.222 hourly"/>
    <s v="$4.698 hourly"/>
    <s v="$3.36 hourly"/>
    <s v="$11.296 hourly"/>
    <s v="$9.958 hourly"/>
    <s v="$27.616 hourly"/>
    <s v="$26.278 hourly"/>
    <n v="0"/>
    <s v="unavailable"/>
  </r>
  <r>
    <x v="322"/>
    <x v="331"/>
    <x v="0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57"/>
    <s v="$0.214000 hourly"/>
    <x v="254"/>
    <s v="$0.344 hourly"/>
    <s v="$0.44 hourly"/>
    <s v="$0.247 hourly"/>
    <s v="$0.708000 hourly"/>
    <s v="$0.582000 hourly"/>
    <s v="$0.843 hourly"/>
    <s v="$0.717 hourly"/>
    <s v="$1.668 hourly"/>
    <s v="$1.542 hourly"/>
    <s v="$3.708 hourly"/>
    <s v="$3.582 hourly"/>
    <s v="$0.475 hourly"/>
    <s v="$0.349 hourly"/>
    <s v="$1.3 hourly"/>
    <s v="$1.174 hourly"/>
    <s v="$3.34 hourly"/>
    <s v="$3.214 hourly"/>
    <s v="$0.00 hourly"/>
    <s v="$0.085 hourly"/>
  </r>
  <r>
    <x v="323"/>
    <x v="332"/>
    <x v="4"/>
    <s v="0 units"/>
    <x v="3"/>
    <x v="1"/>
    <s v="NVIDIA T4 Tensor Core"/>
    <s v="16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60"/>
    <n v="4"/>
    <s v="Yes"/>
    <s v="Yes"/>
    <s v="Yes"/>
    <s v="No"/>
    <s v="Unknown"/>
    <s v="No"/>
    <m/>
    <x v="73"/>
    <s v="$2.742000 hourly"/>
    <x v="74"/>
    <s v="$2.872 hourly"/>
    <s v="$4.502 hourly"/>
    <s v="$2.802 hourly"/>
    <s v="$7.296000 hourly"/>
    <s v="$5.68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22"/>
    <x v="333"/>
    <x v="0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200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38"/>
    <s v="$0.242000 hourly"/>
    <x v="236"/>
    <s v="$0.372 hourly"/>
    <s v="$0.484 hourly"/>
    <s v="$0.275 hourly"/>
    <s v="$0.752000 hourly"/>
    <s v="$0.610000 hourly"/>
    <s v="$0.887 hourly"/>
    <s v="$0.745 hourly"/>
    <s v="$1.712 hourly"/>
    <s v="$1.57 hourly"/>
    <s v="$3.752 hourly"/>
    <s v="$3.61 hourly"/>
    <s v="$0.519 hourly"/>
    <s v="$0.377 hourly"/>
    <s v="$1.344 hourly"/>
    <s v="$1.202 hourly"/>
    <s v="$3.384 hourly"/>
    <s v="$3.242 hourly"/>
    <n v="0"/>
    <s v="$0.096 hourly"/>
  </r>
  <r>
    <x v="324"/>
    <x v="334"/>
    <x v="12"/>
    <s v="45 units"/>
    <x v="1"/>
    <x v="0"/>
    <s v="None"/>
    <s v="0 GiB"/>
    <n v="0"/>
    <n v="0"/>
    <s v="5.625 units"/>
    <s v="Intel Xeon Platinum 8151"/>
    <s v="4 GHz"/>
    <s v="Yes"/>
    <s v="Yes"/>
    <s v="Yes"/>
    <s v="Yes"/>
    <s v="300 GiB NVMe SSD"/>
    <s v="Yes"/>
    <s v="Yes"/>
    <s v="64-bit"/>
    <s v="Up to 10 Gigabit"/>
    <s v="3170.0 Mbps"/>
    <s v="396.25 Mbps"/>
    <s v="13333.0 IOPS"/>
    <s v="Yes"/>
    <n v="60"/>
    <n v="4"/>
    <s v="Yes"/>
    <s v="Yes"/>
    <s v="Yes"/>
    <s v="No"/>
    <s v="HVM"/>
    <s v="Yes"/>
    <m/>
    <x v="258"/>
    <s v="$0.469000 hourly"/>
    <x v="255"/>
    <s v="$0.599 hourly"/>
    <s v="$0.894 hourly"/>
    <s v="$0.529 hourly"/>
    <s v="$1.112000 hourly"/>
    <s v="$0.837000 hourly"/>
    <s v="$1.247 hourly"/>
    <s v="$0.972 hourly"/>
    <s v="$2.072 hourly"/>
    <s v="$1.797 hourly"/>
    <s v="$4.112 hourly"/>
    <s v="$3.837 hourly"/>
    <s v="$0.879 hourly"/>
    <s v="$0.604 hourly"/>
    <s v="$1.704 hourly"/>
    <s v="$1.429 hourly"/>
    <s v="$3.744 hourly"/>
    <s v="$3.469 hourly"/>
    <n v="0"/>
    <s v="$0.186 hourly"/>
  </r>
  <r>
    <x v="325"/>
    <x v="335"/>
    <x v="4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59"/>
    <s v="$1.270000 hourly"/>
    <x v="256"/>
    <s v="$1.4 hourly"/>
    <s v="$2.166 hourly"/>
    <s v="$1.33 hourly"/>
    <s v="$3.488000 hourly"/>
    <s v="$2.742000 hourly"/>
    <s v="$4.029 hourly"/>
    <s v="$3.283 hourly"/>
    <s v="$7.328 hourly"/>
    <s v="$6.582 hourly"/>
    <s v="$15.488 hourly"/>
    <s v="$14.742 hourly"/>
    <s v="$2.557 hourly"/>
    <s v="$1.811 hourly"/>
    <s v="$5.856 hourly"/>
    <s v="$5.11 hourly"/>
    <s v="$14.016 hourly"/>
    <s v="$13.27 hourly"/>
    <n v="0"/>
    <s v="unavailable"/>
  </r>
  <r>
    <x v="326"/>
    <x v="336"/>
    <x v="4"/>
    <s v="0 units"/>
    <x v="7"/>
    <x v="0"/>
    <s v="None"/>
    <s v="0 GiB"/>
    <n v="0"/>
    <n v="0"/>
    <s v="0 units"/>
    <s v="Intel Xeon Platinum 8259 (Cascade Lake)"/>
    <s v="3.1 GHz"/>
    <s v="Yes"/>
    <s v="Yes"/>
    <s v="Yes"/>
    <s v="Yes"/>
    <s v="47520 GiB (24 * 1980 GiB HDD)"/>
    <s v="Yes"/>
    <s v="N/A"/>
    <s v="64-bit"/>
    <s v="25 Gigabit"/>
    <s v="5000.0 Mbps"/>
    <s v="625.0 Mbps"/>
    <s v="30000.0 IOPS"/>
    <s v="Yes"/>
    <n v="60"/>
    <n v="3"/>
    <s v="Yes"/>
    <s v="Yes"/>
    <s v="Yes"/>
    <s v="No"/>
    <s v="Unknown"/>
    <s v="No"/>
    <m/>
    <x v="260"/>
    <s v="$2.517180 hourly"/>
    <x v="257"/>
    <s v="$2.64718 hourly"/>
    <s v="$4.14552 hourly"/>
    <s v="$2.57718 hourly"/>
    <s v="$5.467520 hourly"/>
    <s v="$3.989180 hourly"/>
    <s v="$6.00832 hourly"/>
    <s v="$4.52998 hourly"/>
    <s v="$9.30752 hourly"/>
    <s v="$7.82918 hourly"/>
    <s v="$17.46752 hourly"/>
    <s v="$15.98918 hourly"/>
    <s v="$4.53632 hourly"/>
    <s v="$3.05798 hourly"/>
    <s v="$7.83552 hourly"/>
    <s v="$6.35718 hourly"/>
    <s v="$15.99552 hourly"/>
    <s v="$14.51718 hourly"/>
    <n v="0"/>
    <s v="unavailable"/>
  </r>
  <r>
    <x v="314"/>
    <x v="337"/>
    <x v="0"/>
    <s v="16 units"/>
    <x v="0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27"/>
    <s v="$0.121000 hourly"/>
    <x v="225"/>
    <s v="$0.181 hourly"/>
    <s v="$0.292 hourly"/>
    <s v="$0.154 hourly"/>
    <s v="$0.376000 hourly"/>
    <s v="$0.305000 hourly"/>
    <s v="$0.444 hourly"/>
    <s v="$0.373 hourly"/>
    <s v="$0.856 hourly"/>
    <s v="$0.785 hourly"/>
    <s v="$1.876 hourly"/>
    <s v="$1.805 hourly"/>
    <s v="$0.26 hourly"/>
    <s v="$0.189 hourly"/>
    <s v="$0.672 hourly"/>
    <s v="$0.601 hourly"/>
    <s v="$1.692 hourly"/>
    <s v="$1.621 hourly"/>
    <n v="0"/>
    <s v="$0.048 hourly"/>
  </r>
  <r>
    <x v="327"/>
    <x v="338"/>
    <x v="24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EBS only"/>
    <s v="N/A"/>
    <s v="N/A"/>
    <s v="64-bit"/>
    <s v="50 Gigabit"/>
    <s v="9500.0 Mbps"/>
    <s v="1187.5 Mbps"/>
    <s v="40000.0 IOPS"/>
    <s v="Yes"/>
    <n v="240"/>
    <n v="8"/>
    <s v="Yes"/>
    <s v="Yes"/>
    <s v="Yes"/>
    <s v="No"/>
    <s v="Unknown"/>
    <s v="Yes"/>
    <m/>
    <x v="261"/>
    <s v="$1.225000 hourly"/>
    <x v="258"/>
    <s v="$1.355 hourly"/>
    <s v="$2.094 hourly"/>
    <s v="$1.285 hourly"/>
    <s v="$3.600000 hourly"/>
    <s v="$2.881000 hourly"/>
    <s v="$4.208 hourly"/>
    <s v="$3.489 hourly"/>
    <s v="$7.92 hourly"/>
    <s v="$7.201 hourly"/>
    <s v="$17.1 hourly"/>
    <s v="$16.381 hourly"/>
    <s v="$2.552 hourly"/>
    <s v="$1.833 hourly"/>
    <s v="$6.264 hourly"/>
    <s v="$5.545 hourly"/>
    <s v="$15.444 hourly"/>
    <s v="$14.725 hourly"/>
    <n v="0"/>
    <s v="$0.270 hourly"/>
  </r>
  <r>
    <x v="282"/>
    <x v="339"/>
    <x v="7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62"/>
    <s v="$0.107000 hourly"/>
    <x v="259"/>
    <s v="$0.167 hourly"/>
    <s v="$0.27 hourly"/>
    <s v="$0.14 hourly"/>
    <s v="$0.354000 hourly"/>
    <s v="$0.291000 hourly"/>
    <s v="$0.422 hourly"/>
    <s v="$0.359 hourly"/>
    <s v="$0.834 hourly"/>
    <s v="$0.771 hourly"/>
    <s v="$1.854 hourly"/>
    <s v="$1.791 hourly"/>
    <s v="$0.238 hourly"/>
    <s v="$0.175 hourly"/>
    <s v="$0.65 hourly"/>
    <s v="$0.587 hourly"/>
    <s v="$1.67 hourly"/>
    <s v="$1.607 hourly"/>
    <s v="$0.00 hourly"/>
    <s v="$0.043 hourly"/>
  </r>
  <r>
    <x v="328"/>
    <x v="340"/>
    <x v="2"/>
    <s v="0 units"/>
    <x v="6"/>
    <x v="4"/>
    <s v="NVIDIA T4 Tensor Core"/>
    <s v="128 GiB"/>
    <n v="7.5"/>
    <n v="0"/>
    <s v="0 units"/>
    <s v="Intel Xeon Family"/>
    <s v="2.5 GHz"/>
    <s v="Yes"/>
    <s v="Yes"/>
    <s v="Yes"/>
    <s v="Yes"/>
    <s v="1800 GiB (2 * 9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63"/>
    <s v="$4.929000 hourly"/>
    <x v="260"/>
    <s v="$5.059 hourly"/>
    <s v="$7.974 hourly"/>
    <s v="$4.989 hourly"/>
    <s v="$12.240000 hourly"/>
    <s v="$9.34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29"/>
    <x v="341"/>
    <x v="17"/>
    <s v="0 units"/>
    <x v="2"/>
    <x v="0"/>
    <s v="None"/>
    <s v="0 GiB"/>
    <n v="0"/>
    <n v="0"/>
    <s v="0 units"/>
    <s v="Intel Xeon Platinum 8259 (Cascade Lake)"/>
    <s v="3.1 GHz"/>
    <s v="Yes"/>
    <s v="Yes"/>
    <s v="Yes"/>
    <s v="Yes"/>
    <s v="335520 GiB (24 * 13980 GiB HDD)"/>
    <s v="Yes"/>
    <s v="N/A"/>
    <s v="64-bit"/>
    <s v="75 Gigabit"/>
    <s v="7000.0 Mbps"/>
    <s v="875.0 Mbps"/>
    <s v="40000.0 IOPS"/>
    <s v="Yes"/>
    <n v="90"/>
    <n v="3"/>
    <s v="Yes"/>
    <s v="Yes"/>
    <s v="Yes"/>
    <s v="No"/>
    <s v="Unknown"/>
    <s v="No"/>
    <m/>
    <x v="264"/>
    <s v="$3.974440 hourly"/>
    <x v="261"/>
    <s v="$4.10444 hourly"/>
    <s v="$6.45864 hourly"/>
    <s v="$4.03444 hourly"/>
    <s v="$8.516640 hourly"/>
    <s v="$6.182440 hourly"/>
    <s v="$9.32784 hourly"/>
    <s v="$6.99364 hourly"/>
    <s v="$14.27664 hourly"/>
    <s v="$11.94244 hourly"/>
    <s v="$26.51664 hourly"/>
    <s v="$24.18244 hourly"/>
    <s v="$7.11984 hourly"/>
    <s v="$4.78564 hourly"/>
    <s v="$12.06864 hourly"/>
    <s v="$9.73444 hourly"/>
    <s v="$24.30864 hourly"/>
    <s v="$21.97444 hourly"/>
    <n v="0"/>
    <s v="unavailable"/>
  </r>
  <r>
    <x v="330"/>
    <x v="342"/>
    <x v="13"/>
    <s v="0 units"/>
    <x v="9"/>
    <x v="0"/>
    <s v="None"/>
    <s v="0 GiB"/>
    <n v="0"/>
    <n v="0"/>
    <s v="0 units"/>
    <s v="Intel Xeon Platinum 8259 (Cascade Lake)"/>
    <s v="3.1 GHz"/>
    <s v="Yes"/>
    <s v="Yes"/>
    <s v="Yes"/>
    <s v="Yes"/>
    <s v="23760 GiB (12 * 1980 GiB HDD)"/>
    <s v="Yes"/>
    <s v="N/A"/>
    <s v="64-bit"/>
    <s v="Up to 15 Gigabit"/>
    <s v="2800.0 Mbps"/>
    <s v="350.0 Mbps"/>
    <s v="15000.0 IOPS"/>
    <s v="Yes"/>
    <n v="40"/>
    <n v="4"/>
    <s v="Yes"/>
    <s v="Yes"/>
    <s v="Yes"/>
    <s v="No"/>
    <s v="Unknown"/>
    <s v="No"/>
    <m/>
    <x v="265"/>
    <s v="$1.259000 hourly"/>
    <x v="262"/>
    <s v="$1.389 hourly"/>
    <s v="$2.148 hourly"/>
    <s v="$1.319 hourly"/>
    <s v="$2.734000 hourly"/>
    <s v="$1.995000 hourly"/>
    <s v="$3.004 hourly"/>
    <s v="$2.265 hourly"/>
    <s v="$4.654 hourly"/>
    <s v="$3.915 hourly"/>
    <s v="$8.734 hourly"/>
    <s v="$7.995 hourly"/>
    <s v="$2.268 hourly"/>
    <s v="$1.529 hourly"/>
    <s v="$3.918 hourly"/>
    <s v="$3.179 hourly"/>
    <s v="$7.998 hourly"/>
    <s v="$7.259 hourly"/>
    <n v="0"/>
    <s v="unavailable"/>
  </r>
  <r>
    <x v="331"/>
    <x v="343"/>
    <x v="12"/>
    <s v="0 units"/>
    <x v="1"/>
    <x v="0"/>
    <s v="None"/>
    <s v="0 GiB"/>
    <n v="0"/>
    <n v="0"/>
    <s v="0 units"/>
    <s v="Intel Xeon Platinum 8259 (Cascade Lake)"/>
    <s v="3.1 GHz"/>
    <s v="Yes"/>
    <s v="Yes"/>
    <s v="Yes"/>
    <s v="Yes"/>
    <s v="11880 GiB (6 * 1980 GiB HDD)"/>
    <s v="Yes"/>
    <s v="N/A"/>
    <s v="64-bit"/>
    <s v="Up to 15 Gigabit"/>
    <s v="2800.0 Mbps"/>
    <s v="350.0 Mbps"/>
    <s v="15000.0 IOPS"/>
    <s v="Yes"/>
    <n v="20"/>
    <n v="4"/>
    <s v="Yes"/>
    <s v="Yes"/>
    <s v="Yes"/>
    <s v="No"/>
    <s v="Unknown"/>
    <s v="No"/>
    <m/>
    <x v="266"/>
    <s v="$0.629000 hourly"/>
    <x v="263"/>
    <s v="$0.759 hourly"/>
    <s v="$1.149 hourly"/>
    <s v="$0.689 hourly"/>
    <s v="$1.367000 hourly"/>
    <s v="$0.997000 hourly"/>
    <s v="$1.502 hourly"/>
    <s v="$1.132 hourly"/>
    <s v="$2.327 hourly"/>
    <s v="$1.957 hourly"/>
    <s v="$4.367 hourly"/>
    <s v="$3.997 hourly"/>
    <s v="$1.134 hourly"/>
    <s v="$0.764 hourly"/>
    <s v="$1.959 hourly"/>
    <s v="$1.589 hourly"/>
    <s v="$3.999 hourly"/>
    <s v="$3.629 hourly"/>
    <n v="0"/>
    <s v="unavailable"/>
  </r>
  <r>
    <x v="332"/>
    <x v="344"/>
    <x v="17"/>
    <s v="0 units"/>
    <x v="2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9"/>
    <s v="$2.497400 hourly"/>
    <x v="237"/>
    <s v="$2.6274 hourly"/>
    <s v="$4.1141 hourly"/>
    <s v="$2.5574 hourly"/>
    <s v="$6.172100 hourly"/>
    <s v="$4.705400 hourly"/>
    <s v="$6.9833 hourly"/>
    <s v="$5.5166 hourly"/>
    <s v="$11.9321 hourly"/>
    <s v="$10.4654 hourly"/>
    <s v="$24.1721 hourly"/>
    <s v="$22.7054 hourly"/>
    <s v="$4.7753 hourly"/>
    <s v="$3.3086 hourly"/>
    <s v="$9.7241 hourly"/>
    <s v="$8.2574 hourly"/>
    <s v="$21.9641 hourly"/>
    <s v="$20.4974 hourly"/>
    <n v="0"/>
    <s v="unavailable"/>
  </r>
  <r>
    <x v="333"/>
    <x v="345"/>
    <x v="12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600 GiB (2 * 300 GiB NVMe SSD)"/>
    <s v="Yes"/>
    <s v="Yes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113"/>
    <s v="$0.570000 hourly"/>
    <x v="114"/>
    <s v="$0.7 hourly"/>
    <s v="$1.004 hourly"/>
    <s v="$0.603 hourly"/>
    <s v="$1.640000 hourly"/>
    <s v="$1.306000 hourly"/>
    <s v="$1.91 hourly"/>
    <s v="$1.576 hourly"/>
    <s v="$3.56 hourly"/>
    <s v="$3.226 hourly"/>
    <s v="$7.64 hourly"/>
    <s v="$7.306 hourly"/>
    <s v="$1.174 hourly"/>
    <s v="$0.84 hourly"/>
    <s v="$2.824 hourly"/>
    <s v="$2.49 hourly"/>
    <s v="$6.904 hourly"/>
    <s v="$6.57 hourly"/>
    <n v="0"/>
    <s v="$0.226 hourly"/>
  </r>
  <r>
    <x v="334"/>
    <x v="346"/>
    <x v="8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67"/>
    <s v="$2.540000 hourly"/>
    <x v="264"/>
    <s v="$2.67 hourly"/>
    <s v="$4.182 hourly"/>
    <s v="$2.6 hourly"/>
    <s v="$6.976000 hourly"/>
    <s v="$5.484000 hourly"/>
    <s v="$8.058 hourly"/>
    <s v="$6.566 hourly"/>
    <s v="$14.656 hourly"/>
    <s v="$13.164 hourly"/>
    <s v="$30.976 hourly"/>
    <s v="$29.484 hourly"/>
    <s v="$5.114 hourly"/>
    <s v="$3.622 hourly"/>
    <s v="$11.712 hourly"/>
    <s v="$10.22 hourly"/>
    <s v="$28.032 hourly"/>
    <s v="$26.54 hourly"/>
    <n v="0"/>
    <s v="unavailable"/>
  </r>
  <r>
    <x v="335"/>
    <x v="347"/>
    <x v="0"/>
    <s v="Base performance: 160%"/>
    <x v="23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60"/>
    <n v="4"/>
    <s v="No"/>
    <s v="Yes"/>
    <s v="Yes"/>
    <s v="No"/>
    <s v="Unknown"/>
    <s v="No"/>
    <m/>
    <x v="268"/>
    <s v="$0.104300 hourly"/>
    <x v="265"/>
    <s v="$0.1643 hourly"/>
    <s v="$0.2914 hourly"/>
    <s v="$0.1543 hourly"/>
    <s v="$0.240000 hourly"/>
    <s v="$0.177900 hourly"/>
    <s v="$0.3076 hourly"/>
    <s v="$0.2455 hourly"/>
    <s v="$0.72 hourly"/>
    <s v="$0.6579 hourly"/>
    <s v="$1.74 hourly"/>
    <s v="$1.6779 hourly"/>
    <s v="$0.234 hourly"/>
    <s v="$0.1719 hourly"/>
    <s v="$0.6464 hourly"/>
    <s v="$0.5843 hourly"/>
    <s v="$1.6664 hourly"/>
    <s v="$1.6043 hourly"/>
    <n v="0"/>
    <s v="unavailable"/>
  </r>
  <r>
    <x v="336"/>
    <x v="348"/>
    <x v="2"/>
    <s v="235 units"/>
    <x v="2"/>
    <x v="0"/>
    <s v="None"/>
    <s v="0 GiB"/>
    <n v="0"/>
    <n v="0"/>
    <s v="4.896 units"/>
    <s v="Intel Xeon Platinum 8151"/>
    <s v="4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69"/>
    <s v="$2.812000 hourly"/>
    <x v="266"/>
    <s v="$2.942 hourly"/>
    <s v="$4.614 hourly"/>
    <s v="$2.872 hourly"/>
    <s v="$6.672000 hourly"/>
    <s v="$5.020000 hourly"/>
    <s v="$7.483 hourly"/>
    <s v="$5.832 hourly"/>
    <s v="$12.432 hourly"/>
    <s v="$10.78 hourly"/>
    <s v="$24.672 hourly"/>
    <s v="$23.02 hourly"/>
    <s v="$5.275 hourly"/>
    <s v="$3.624 hourly"/>
    <s v="$10.224 hourly"/>
    <s v="$8.572 hourly"/>
    <s v="$22.464 hourly"/>
    <s v="$20.812 hourly"/>
    <n v="0"/>
    <s v="$0.270 hourly"/>
  </r>
  <r>
    <x v="337"/>
    <x v="349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70"/>
    <s v="$1.905000 hourly"/>
    <x v="267"/>
    <s v="$2.035 hourly"/>
    <s v="$3.174 hourly"/>
    <s v="$1.965 hourly"/>
    <s v="$5.232000 hourly"/>
    <s v="$4.113000 hourly"/>
    <s v="$6.043 hourly"/>
    <s v="$4.924 hourly"/>
    <s v="$10.992 hourly"/>
    <s v="$9.873 hourly"/>
    <s v="$23.232 hourly"/>
    <s v="$22.113 hourly"/>
    <s v="$3.835 hourly"/>
    <s v="$2.716 hourly"/>
    <s v="$8.784 hourly"/>
    <s v="$7.665 hourly"/>
    <s v="$21.024 hourly"/>
    <s v="$19.905 hourly"/>
    <n v="0"/>
    <s v="$0.270 hourly"/>
  </r>
  <r>
    <x v="338"/>
    <x v="350"/>
    <x v="17"/>
    <s v="116 units"/>
    <x v="19"/>
    <x v="0"/>
    <s v="None"/>
    <s v="0 GiB"/>
    <n v="0"/>
    <n v="0"/>
    <s v="4.833 units"/>
    <s v="Intel Xeon Platinum 8151"/>
    <s v="4 GHz"/>
    <s v="Yes"/>
    <s v="Yes"/>
    <s v="Yes"/>
    <s v="Yes"/>
    <s v="900 GiB NVMe SSD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71"/>
    <s v="$1.406000 hourly"/>
    <x v="268"/>
    <s v="$1.536 hourly"/>
    <s v="$2.382 hourly"/>
    <s v="$1.466 hourly"/>
    <s v="$3.336000 hourly"/>
    <s v="$2.510000 hourly"/>
    <s v="$3.742 hourly"/>
    <s v="$2.916 hourly"/>
    <s v="$6.216 hourly"/>
    <s v="$5.39 hourly"/>
    <s v="$12.336 hourly"/>
    <s v="$11.51 hourly"/>
    <s v="$2.638 hourly"/>
    <s v="$1.812 hourly"/>
    <s v="$5.112 hourly"/>
    <s v="$4.286 hourly"/>
    <s v="$11.232 hourly"/>
    <s v="$10.406 hourly"/>
    <n v="0"/>
    <s v="$0.270 hourly"/>
  </r>
  <r>
    <x v="339"/>
    <x v="351"/>
    <x v="13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600 GiB (2 * 300 GiB NVMe SSD)"/>
    <s v="Yes"/>
    <s v="Yes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72"/>
    <s v="$0.726000 hourly"/>
    <x v="269"/>
    <s v="$0.856 hourly"/>
    <s v="$1.302 hourly"/>
    <s v="$0.786 hourly"/>
    <s v="$1.888000 hourly"/>
    <s v="$1.462000 hourly"/>
    <s v="$2.158 hourly"/>
    <s v="$1.732 hourly"/>
    <s v="$3.808 hourly"/>
    <s v="$3.382 hourly"/>
    <s v="$7.888 hourly"/>
    <s v="$7.462 hourly"/>
    <s v="$1.422 hourly"/>
    <s v="$0.996 hourly"/>
    <s v="$3.072 hourly"/>
    <s v="$2.646 hourly"/>
    <s v="$7.152 hourly"/>
    <s v="$6.726 hourly"/>
    <n v="0"/>
    <s v="$0.270 hourly"/>
  </r>
  <r>
    <x v="340"/>
    <x v="352"/>
    <x v="1"/>
    <s v="0 units"/>
    <x v="1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60"/>
    <n v="4"/>
    <s v="Yes"/>
    <s v="Yes"/>
    <s v="Yes"/>
    <s v="No"/>
    <s v="Unknown"/>
    <s v="No"/>
    <m/>
    <x v="273"/>
    <s v="$0.416200 hourly"/>
    <x v="270"/>
    <s v="$0.5462 hourly"/>
    <s v="$0.8107 hourly"/>
    <s v="$0.4762 hourly"/>
    <s v="$1.028700 hourly"/>
    <s v="$0.784200 hourly"/>
    <s v="$1.1639 hourly"/>
    <s v="$0.9194 hourly"/>
    <s v="$1.9887 hourly"/>
    <s v="$1.7442 hourly"/>
    <s v="$4.0287 hourly"/>
    <s v="$3.7842 hourly"/>
    <s v="$0.7959 hourly"/>
    <s v="$0.5514 hourly"/>
    <s v="$1.6207 hourly"/>
    <s v="$1.3762 hourly"/>
    <s v="$3.6607 hourly"/>
    <s v="$3.4162 hourly"/>
    <n v="0"/>
    <s v="unavailable"/>
  </r>
  <r>
    <x v="341"/>
    <x v="353"/>
    <x v="12"/>
    <s v="0 units"/>
    <x v="9"/>
    <x v="0"/>
    <s v="None"/>
    <s v="0 GiB"/>
    <n v="0"/>
    <n v="0"/>
    <s v="0 units"/>
    <s v="Intel Xeon Platinum 8259 (Cascade Lake)"/>
    <s v="3.1 GHz"/>
    <s v="Yes"/>
    <s v="Yes"/>
    <s v="Yes"/>
    <s v="Yes"/>
    <s v="111840 GiB (8 * 13980 GiB HDD)"/>
    <s v="Yes"/>
    <s v="N/A"/>
    <s v="64-bit"/>
    <s v="25 Gigabit"/>
    <s v="2800.0 Mbps"/>
    <s v="350.0 Mbps"/>
    <s v="15000.0 IOPS"/>
    <s v="Yes"/>
    <n v="40"/>
    <n v="4"/>
    <s v="Yes"/>
    <s v="Yes"/>
    <s v="Yes"/>
    <s v="No"/>
    <s v="Unknown"/>
    <s v="No"/>
    <m/>
    <x v="274"/>
    <s v="$1.325000 hourly"/>
    <x v="271"/>
    <s v="$1.455 hourly"/>
    <s v="$2.253 hourly"/>
    <s v="$1.385 hourly"/>
    <s v="$2.839000 hourly"/>
    <s v="$2.061000 hourly"/>
    <s v="$3.109 hourly"/>
    <s v="$2.331 hourly"/>
    <s v="$4.759 hourly"/>
    <s v="$3.981 hourly"/>
    <s v="$8.839 hourly"/>
    <s v="$8.061 hourly"/>
    <s v="$2.373 hourly"/>
    <s v="$1.595 hourly"/>
    <s v="$4.023 hourly"/>
    <s v="$3.245 hourly"/>
    <s v="$8.103 hourly"/>
    <s v="$7.325 hourly"/>
    <n v="0"/>
    <s v="unavailable"/>
  </r>
  <r>
    <x v="342"/>
    <x v="354"/>
    <x v="1"/>
    <s v="0 units"/>
    <x v="0"/>
    <x v="0"/>
    <s v="None"/>
    <s v="0 GiB"/>
    <n v="0"/>
    <n v="0"/>
    <s v="0 units"/>
    <s v="Intel Xeon Platinum 8175 (Skylake)"/>
    <s v="3.1 GHz"/>
    <s v="Yes"/>
    <s v="Yes"/>
    <s v="Yes"/>
    <s v="Yes"/>
    <s v="2500 GiB NVMe SSD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80"/>
    <s v="$0.308000 hourly"/>
    <x v="272"/>
    <s v="$0.368 hourly"/>
    <s v="$0.577 hourly"/>
    <s v="$0.358 hourly"/>
    <s v="$0.636000 hourly"/>
    <s v="$0.492000 hourly"/>
    <s v="$0.704 hourly"/>
    <s v="$0.559 hourly"/>
    <s v="$1.116 hourly"/>
    <s v="$0.972 hourly"/>
    <s v="$2.136 hourly"/>
    <s v="$1.992 hourly"/>
    <s v="$0.52 hourly"/>
    <s v="$0.375 hourly"/>
    <s v="$0.932 hourly"/>
    <s v="$0.788 hourly"/>
    <s v="$1.952 hourly"/>
    <s v="$1.808 hourly"/>
    <n v="0"/>
    <s v="unavailable"/>
  </r>
  <r>
    <x v="343"/>
    <x v="355"/>
    <x v="7"/>
    <s v="0 units"/>
    <x v="11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30"/>
    <n v="3"/>
    <s v="Yes"/>
    <s v="Yes"/>
    <s v="Yes"/>
    <s v="No"/>
    <s v="Unknown"/>
    <s v="No"/>
    <m/>
    <x v="275"/>
    <s v="$0.104100 hourly"/>
    <x v="273"/>
    <s v="$0.1641 hourly"/>
    <s v="$0.2282 hourly"/>
    <s v="$0.1291 hourly"/>
    <s v="$0.257200 hourly"/>
    <s v="$0.196100 hourly"/>
    <s v="$0.3248 hourly"/>
    <s v="$0.2637 hourly"/>
    <s v="$0.7372 hourly"/>
    <s v="$0.6761 hourly"/>
    <s v="unavailable"/>
    <s v="unavailable"/>
    <s v="$0.2328 hourly"/>
    <s v="$0.1717 hourly"/>
    <s v="$0.6452 hourly"/>
    <s v="$0.5841 hourly"/>
    <s v="unavailable"/>
    <s v="unavailable"/>
    <n v="0"/>
    <s v="unavailable"/>
  </r>
  <r>
    <x v="315"/>
    <x v="356"/>
    <x v="2"/>
    <s v="345 units"/>
    <x v="6"/>
    <x v="0"/>
    <s v="None"/>
    <s v="0 GiB"/>
    <n v="0"/>
    <n v="0"/>
    <s v="3.594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35"/>
    <s v="$3.417000 hourly"/>
    <x v="36"/>
    <s v="$3.547 hourly"/>
    <s v="$5.524 hourly"/>
    <s v="$3.45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unavailable"/>
  </r>
  <r>
    <x v="333"/>
    <x v="357"/>
    <x v="12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52"/>
    <s v="$0.484000 hourly"/>
    <x v="249"/>
    <s v="$0.614 hourly"/>
    <s v="$0.868 hourly"/>
    <s v="$0.517 hourly"/>
    <s v="$1.504000 hourly"/>
    <s v="$1.220000 hourly"/>
    <s v="$1.774 hourly"/>
    <s v="$1.49 hourly"/>
    <s v="$3.424 hourly"/>
    <s v="$3.14 hourly"/>
    <s v="$7.504 hourly"/>
    <s v="$7.22 hourly"/>
    <s v="$1.038 hourly"/>
    <s v="$0.754 hourly"/>
    <s v="$2.688 hourly"/>
    <s v="$2.404 hourly"/>
    <s v="$6.768 hourly"/>
    <s v="$6.484 hourly"/>
    <n v="0"/>
    <s v="$0.192 hourly"/>
  </r>
  <r>
    <x v="344"/>
    <x v="358"/>
    <x v="1"/>
    <s v="23 units"/>
    <x v="0"/>
    <x v="0"/>
    <s v="None"/>
    <s v="0 GiB"/>
    <n v="0"/>
    <n v="0"/>
    <s v="5.75 units"/>
    <s v="Intel Xeon Platinum 8151"/>
    <s v="4 GHz"/>
    <s v="Yes"/>
    <s v="Yes"/>
    <s v="Yes"/>
    <s v="Yes"/>
    <s v="150 GiB NVMe SSD"/>
    <s v="Yes"/>
    <s v="Yes"/>
    <s v="64-bit"/>
    <s v="Up to 10 Gigabit"/>
    <s v="3170.0 Mbps"/>
    <s v="396.25 Mbps"/>
    <s v="13333.0 IOPS"/>
    <s v="Yes"/>
    <n v="60"/>
    <n v="4"/>
    <s v="Yes"/>
    <s v="Yes"/>
    <s v="Yes"/>
    <s v="No"/>
    <s v="HVM"/>
    <s v="Yes"/>
    <m/>
    <x v="276"/>
    <s v="$0.234000 hourly"/>
    <x v="274"/>
    <s v="$0.294 hourly"/>
    <s v="$0.497 hourly"/>
    <s v="$0.284 hourly"/>
    <s v="$0.556000 hourly"/>
    <s v="$0.418000 hourly"/>
    <s v="$0.624 hourly"/>
    <s v="$0.486 hourly"/>
    <s v="$1.036 hourly"/>
    <s v="$0.898 hourly"/>
    <s v="$2.056 hourly"/>
    <s v="$1.918 hourly"/>
    <s v="$0.44 hourly"/>
    <s v="$0.302 hourly"/>
    <s v="$0.852 hourly"/>
    <s v="$0.714 hourly"/>
    <s v="$1.872 hourly"/>
    <s v="$1.734 hourly"/>
    <n v="0"/>
    <s v="$0.093 hourly"/>
  </r>
  <r>
    <x v="345"/>
    <x v="359"/>
    <x v="24"/>
    <s v="188 units"/>
    <x v="2"/>
    <x v="0"/>
    <s v="None"/>
    <s v="0 GiB"/>
    <n v="0"/>
    <n v="0"/>
    <s v="3.917 units"/>
    <s v="Intel Xeon Platinum 8275L"/>
    <s v="3 GHz"/>
    <s v="Yes"/>
    <s v="Yes"/>
    <s v="Yes"/>
    <s v="Yes"/>
    <s v="1800 GiB (2 * 900 GiB NVMe SSD)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HVM"/>
    <s v="No"/>
    <m/>
    <x v="251"/>
    <s v="$1.452000 hourly"/>
    <x v="248"/>
    <s v="$1.582 hourly"/>
    <s v="$2.404 hourly"/>
    <s v="$1.485 hourly"/>
    <s v="$4.512000 hourly"/>
    <s v="$3.660000 hourly"/>
    <s v="$5.323 hourly"/>
    <s v="$4.471 hourly"/>
    <s v="$10.272 hourly"/>
    <s v="$9.42 hourly"/>
    <s v="$22.512 hourly"/>
    <s v="$21.66 hourly"/>
    <s v="$3.115 hourly"/>
    <s v="$2.263 hourly"/>
    <s v="$8.064 hourly"/>
    <s v="$7.212 hourly"/>
    <s v="$20.304 hourly"/>
    <s v="$19.452 hourly"/>
    <n v="0"/>
    <s v="unavailable"/>
  </r>
  <r>
    <x v="346"/>
    <x v="360"/>
    <x v="4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1200 GiB (2 * 600 GiB NVMe SSD)"/>
    <s v="Yes"/>
    <s v="Yes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51"/>
    <s v="$1.452000 hourly"/>
    <x v="248"/>
    <s v="$1.582 hourly"/>
    <s v="$2.454 hourly"/>
    <s v="$1.512 hourly"/>
    <s v="$3.776000 hourly"/>
    <s v="$2.924000 hourly"/>
    <s v="$4.317 hourly"/>
    <s v="$3.464 hourly"/>
    <s v="$7.616 hourly"/>
    <s v="$6.764 hourly"/>
    <s v="$15.776 hourly"/>
    <s v="$14.924 hourly"/>
    <s v="$2.845 hourly"/>
    <s v="$1.992 hourly"/>
    <s v="$6.144 hourly"/>
    <s v="$5.292 hourly"/>
    <s v="$14.304 hourly"/>
    <s v="$13.452 hourly"/>
    <n v="0"/>
    <s v="unavailable"/>
  </r>
  <r>
    <x v="347"/>
    <x v="361"/>
    <x v="1"/>
    <s v="Base performance: 320%"/>
    <x v="21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60"/>
    <n v="4"/>
    <s v="No"/>
    <s v="Yes"/>
    <s v="Yes"/>
    <s v="No"/>
    <s v="Unknown"/>
    <s v="No"/>
    <m/>
    <x v="277"/>
    <s v="$0.208600 hourly"/>
    <x v="275"/>
    <s v="$0.3386 hourly"/>
    <s v="$0.4828 hourly"/>
    <s v="$0.2686 hourly"/>
    <s v="$0.480000 hourly"/>
    <s v="$0.355800 hourly"/>
    <s v="$0.6152 hourly"/>
    <s v="$0.491 hourly"/>
    <s v="$1.44 hourly"/>
    <s v="$1.3158 hourly"/>
    <s v="$3.48 hourly"/>
    <s v="$3.3558 hourly"/>
    <s v="$0.468 hourly"/>
    <s v="$0.3438 hourly"/>
    <s v="$1.2928 hourly"/>
    <s v="$1.1686 hourly"/>
    <s v="$3.3328 hourly"/>
    <s v="$3.2086 hourly"/>
    <n v="0"/>
    <s v="unavailable"/>
  </r>
  <r>
    <x v="348"/>
    <x v="362"/>
    <x v="1"/>
    <s v="0 units"/>
    <x v="1"/>
    <x v="0"/>
    <s v="None"/>
    <s v="0 GiB"/>
    <n v="0"/>
    <n v="0"/>
    <s v="0 units"/>
    <s v="Intel Xeon Platinum 8259 (Cascade Lake)"/>
    <s v="3.1 GHz"/>
    <s v="Yes"/>
    <s v="Yes"/>
    <s v="Yes"/>
    <s v="Yes"/>
    <s v="55920 GiB (4 * 13980 GiB HDD)"/>
    <s v="Yes"/>
    <s v="N/A"/>
    <s v="64-bit"/>
    <s v="Up to 25 Gigabit"/>
    <s v="2800.0 Mbps"/>
    <s v="350.0 Mbps"/>
    <s v="15000.0 IOPS"/>
    <s v="Yes"/>
    <n v="20"/>
    <n v="4"/>
    <s v="Yes"/>
    <s v="Yes"/>
    <s v="Yes"/>
    <s v="No"/>
    <s v="Unknown"/>
    <s v="No"/>
    <m/>
    <x v="278"/>
    <s v="$0.662000 hourly"/>
    <x v="276"/>
    <s v="$0.792 hourly"/>
    <s v="$1.201 hourly"/>
    <s v="$0.722 hourly"/>
    <s v="$1.419000 hourly"/>
    <s v="$1.030000 hourly"/>
    <s v="$1.555 hourly"/>
    <s v="$1.166 hourly"/>
    <s v="$2.379 hourly"/>
    <s v="$1.99 hourly"/>
    <s v="$4.419 hourly"/>
    <s v="$4.03 hourly"/>
    <s v="$1.187 hourly"/>
    <s v="$0.798 hourly"/>
    <s v="$2.011 hourly"/>
    <s v="$1.622 hourly"/>
    <s v="$4.051 hourly"/>
    <s v="$3.662 hourly"/>
    <n v="0"/>
    <s v="unavailable"/>
  </r>
  <r>
    <x v="349"/>
    <x v="363"/>
    <x v="13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1200 GiB (2 * 600 GiB NVMe SSD)"/>
    <s v="Yes"/>
    <s v="Yes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15"/>
    <s v="$1.139000 hourly"/>
    <x v="15"/>
    <s v="$1.269 hourly"/>
    <s v="$1.908 hourly"/>
    <s v="$1.172 hourly"/>
    <s v="$3.280000 hourly"/>
    <s v="$2.611000 hourly"/>
    <s v="$3.821 hourly"/>
    <s v="$3.152 hourly"/>
    <s v="$7.12 hourly"/>
    <s v="$6.451 hourly"/>
    <s v="$15.28 hourly"/>
    <s v="$14.611 hourly"/>
    <s v="$2.349 hourly"/>
    <s v="$1.68 hourly"/>
    <s v="$5.648 hourly"/>
    <s v="$4.979 hourly"/>
    <s v="$13.808 hourly"/>
    <s v="$13.139 hourly"/>
    <n v="0"/>
    <s v="unavailable"/>
  </r>
  <r>
    <x v="350"/>
    <x v="364"/>
    <x v="0"/>
    <s v="0 units"/>
    <x v="0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60"/>
    <n v="4"/>
    <s v="Yes"/>
    <s v="Yes"/>
    <s v="Yes"/>
    <s v="No"/>
    <s v="Unknown"/>
    <s v="No"/>
    <m/>
    <x v="279"/>
    <s v="$0.208100 hourly"/>
    <x v="277"/>
    <s v="$0.2681 hourly"/>
    <s v="$0.4553 hourly"/>
    <s v="$0.2581 hourly"/>
    <s v="$0.514300 hourly"/>
    <s v="$0.392100 hourly"/>
    <s v="$0.5819 hourly"/>
    <s v="$0.4597 hourly"/>
    <s v="$0.9943 hourly"/>
    <s v="$0.8721 hourly"/>
    <s v="$2.0143 hourly"/>
    <s v="$1.8921 hourly"/>
    <s v="$0.3979 hourly"/>
    <s v="$0.2757 hourly"/>
    <s v="$0.8103 hourly"/>
    <s v="$0.6881 hourly"/>
    <s v="$1.8303 hourly"/>
    <s v="$1.7081 hourly"/>
    <n v="0"/>
    <s v="unavailable"/>
  </r>
  <r>
    <x v="321"/>
    <x v="365"/>
    <x v="4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80"/>
    <s v="$1.935000 hourly"/>
    <x v="278"/>
    <s v="$2.065 hourly"/>
    <s v="$3.172 hourly"/>
    <s v="$1.968 hourly"/>
    <s v="$6.016000 hourly"/>
    <s v="$4.879000 hourly"/>
    <s v="$7.098 hourly"/>
    <s v="$5.961 hourly"/>
    <s v="$13.696 hourly"/>
    <s v="$12.559 hourly"/>
    <s v="$30.016 hourly"/>
    <s v="$28.879 hourly"/>
    <s v="$4.154 hourly"/>
    <s v="$3.017 hourly"/>
    <s v="$10.752 hourly"/>
    <s v="$9.615 hourly"/>
    <s v="$27.072 hourly"/>
    <s v="$25.935 hourly"/>
    <n v="0"/>
    <s v="unavailable"/>
  </r>
  <r>
    <x v="351"/>
    <x v="366"/>
    <x v="2"/>
    <s v="271 units"/>
    <x v="2"/>
    <x v="0"/>
    <s v="None"/>
    <s v="0 GiB"/>
    <n v="0"/>
    <n v="0"/>
    <s v="5.646 units"/>
    <s v="Intel Xeon Platinum 8151"/>
    <s v="4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69"/>
    <s v="$2.812000 hourly"/>
    <x v="266"/>
    <s v="$2.942 hourly"/>
    <s v="$4.614 hourly"/>
    <s v="$2.872 hourly"/>
    <s v="$6.672000 hourly"/>
    <s v="$5.020000 hourly"/>
    <s v="$7.483 hourly"/>
    <s v="$5.832 hourly"/>
    <s v="$12.432 hourly"/>
    <s v="$10.78 hourly"/>
    <s v="$24.672 hourly"/>
    <s v="$23.02 hourly"/>
    <s v="$5.275 hourly"/>
    <s v="$3.624 hourly"/>
    <s v="$10.224 hourly"/>
    <s v="$8.572 hourly"/>
    <s v="$22.464 hourly"/>
    <s v="$20.812 hourly"/>
    <n v="0"/>
    <s v="unavailable"/>
  </r>
  <r>
    <x v="352"/>
    <x v="367"/>
    <x v="17"/>
    <s v="0 units"/>
    <x v="2"/>
    <x v="2"/>
    <s v="NVIDIA T4 Tensor Core"/>
    <s v="64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281"/>
    <s v="$2.465000 hourly"/>
    <x v="279"/>
    <s v="$2.595 hourly"/>
    <s v="$4.062 hourly"/>
    <s v="$2.525 hourly"/>
    <s v="$6.120000 hourly"/>
    <s v="$4.673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53"/>
    <x v="368"/>
    <x v="13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82"/>
    <s v="$0.635000 hourly"/>
    <x v="280"/>
    <s v="$0.765 hourly"/>
    <s v="$1.158 hourly"/>
    <s v="$0.695 hourly"/>
    <s v="$1.744000 hourly"/>
    <s v="$1.371000 hourly"/>
    <s v="$2.014 hourly"/>
    <s v="$1.641 hourly"/>
    <s v="$3.664 hourly"/>
    <s v="$3.291 hourly"/>
    <s v="$7.744 hourly"/>
    <s v="$7.371 hourly"/>
    <s v="$1.278 hourly"/>
    <s v="$0.905 hourly"/>
    <s v="$2.928 hourly"/>
    <s v="$2.555 hourly"/>
    <s v="$7.008 hourly"/>
    <s v="$6.635 hourly"/>
    <n v="0"/>
    <s v="$0.252 hourly"/>
  </r>
  <r>
    <x v="354"/>
    <x v="369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30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83"/>
    <s v="$0.363000 hourly"/>
    <x v="281"/>
    <s v="$0.493 hourly"/>
    <s v="$0.726 hourly"/>
    <s v="$0.423 hourly"/>
    <s v="$0.944000 hourly"/>
    <s v="$0.731000 hourly"/>
    <s v="$1.079 hourly"/>
    <s v="$0.866 hourly"/>
    <s v="$1.904 hourly"/>
    <s v="$1.691 hourly"/>
    <s v="$3.944 hourly"/>
    <s v="$3.731 hourly"/>
    <s v="$0.711 hourly"/>
    <s v="$0.498 hourly"/>
    <s v="$1.536 hourly"/>
    <s v="$1.323 hourly"/>
    <s v="$3.576 hourly"/>
    <s v="$3.363 hourly"/>
    <n v="0"/>
    <s v="$0.144 hourly"/>
  </r>
  <r>
    <x v="355"/>
    <x v="370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84"/>
    <s v="$0.079000 hourly"/>
    <x v="282"/>
    <s v="$0.139 hourly"/>
    <s v="$0.189 hourly"/>
    <s v="$0.104 hourly"/>
    <s v="$0.218000 hourly"/>
    <s v="$0.171000 hourly"/>
    <s v="$0.286 hourly"/>
    <s v="$0.239 hourly"/>
    <s v="$0.698 hourly"/>
    <s v="$0.651 hourly"/>
    <s v="unavailable"/>
    <s v="unavailable"/>
    <s v="$0.194 hourly"/>
    <s v="$0.147 hourly"/>
    <s v="$0.606 hourly"/>
    <s v="$0.559 hourly"/>
    <s v="unavailable"/>
    <s v="unavailable"/>
    <n v="0"/>
    <s v="unavailable"/>
  </r>
  <r>
    <x v="356"/>
    <x v="371"/>
    <x v="0"/>
    <s v="12 units"/>
    <x v="11"/>
    <x v="0"/>
    <s v="None"/>
    <s v="0 GiB"/>
    <n v="0"/>
    <n v="0"/>
    <s v="6 units"/>
    <s v="Intel Xeon Platinum 8151"/>
    <s v="4 GHz"/>
    <s v="Yes"/>
    <s v="Yes"/>
    <s v="Yes"/>
    <s v="Yes"/>
    <s v="75 GiB NVMe SSD"/>
    <s v="Yes"/>
    <s v="Yes"/>
    <s v="64-bit"/>
    <s v="Up to 10 Gigabit"/>
    <s v="3170.0 Mbps"/>
    <s v="396.25 Mbps"/>
    <s v="13333.0 IOPS"/>
    <s v="Yes"/>
    <n v="30"/>
    <n v="3"/>
    <s v="Yes"/>
    <s v="Yes"/>
    <s v="Yes"/>
    <s v="No"/>
    <s v="HVM"/>
    <s v="No"/>
    <m/>
    <x v="285"/>
    <s v="$0.117000 hourly"/>
    <x v="283"/>
    <s v="$0.177 hourly"/>
    <s v="$0.249 hourly"/>
    <s v="$0.142 hourly"/>
    <s v="$0.278000 hourly"/>
    <s v="$0.209000 hourly"/>
    <s v="$0.346 hourly"/>
    <s v="$0.277 hourly"/>
    <s v="$0.758 hourly"/>
    <s v="$0.689 hourly"/>
    <s v="unavailable"/>
    <s v="unavailable"/>
    <s v="$0.254 hourly"/>
    <s v="$0.185 hourly"/>
    <s v="$0.666 hourly"/>
    <s v="$0.597 hourly"/>
    <s v="unavailable"/>
    <s v="unavailable"/>
    <n v="0"/>
    <s v="unavailable"/>
  </r>
  <r>
    <x v="357"/>
    <x v="372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1250 GiB NVMe SSD"/>
    <s v="Yes"/>
    <s v="Yes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128"/>
    <s v="$0.154000 hourly"/>
    <x v="130"/>
    <s v="$0.214 hourly"/>
    <s v="$0.289 hourly"/>
    <s v="$0.179 hourly"/>
    <s v="$0.318000 hourly"/>
    <s v="$0.246000 hourly"/>
    <s v="$0.386 hourly"/>
    <s v="$0.314 hourly"/>
    <s v="$0.798 hourly"/>
    <s v="$0.726 hourly"/>
    <s v="unavailable"/>
    <s v="unavailable"/>
    <s v="$0.294 hourly"/>
    <s v="$0.222 hourly"/>
    <s v="$0.706 hourly"/>
    <s v="$0.634 hourly"/>
    <s v="unavailable"/>
    <s v="unavailable"/>
    <n v="0"/>
    <s v="unavailable"/>
  </r>
  <r>
    <x v="358"/>
    <x v="373"/>
    <x v="17"/>
    <s v="0 units"/>
    <x v="26"/>
    <x v="0"/>
    <s v="None"/>
    <s v="0 GiB"/>
    <n v="0"/>
    <n v="0"/>
    <s v="0 units"/>
    <s v="Intel Xeon Platinum 8124M"/>
    <s v="3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43"/>
    <s v="$2.449000 hourly"/>
    <x v="241"/>
    <s v="$2.579 hourly"/>
    <s v="$4.038 hourly"/>
    <s v="$2.509 hourly"/>
    <s v="$7.200000 hourly"/>
    <s v="$5.761000 hourly"/>
    <s v="$8.417 hourly"/>
    <s v="$6.978 hourly"/>
    <s v="$15.84 hourly"/>
    <s v="$14.401 hourly"/>
    <s v="$34.2 hourly"/>
    <s v="$32.761 hourly"/>
    <s v="$5.105 hourly"/>
    <s v="$3.666 hourly"/>
    <s v="$12.528 hourly"/>
    <s v="$11.089 hourly"/>
    <s v="$30.888 hourly"/>
    <s v="$29.449 hourly"/>
    <n v="0"/>
    <s v="unavailable"/>
  </r>
  <r>
    <x v="285"/>
    <x v="374"/>
    <x v="45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900 GiB NVMe SSD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86"/>
    <s v="$1.089000 hourly"/>
    <x v="284"/>
    <s v="$1.219 hourly"/>
    <s v="$1.828 hourly"/>
    <s v="$1.122 hourly"/>
    <s v="$3.384000 hourly"/>
    <s v="$2.745000 hourly"/>
    <s v="$3.992 hourly"/>
    <s v="$3.353 hourly"/>
    <s v="$7.704 hourly"/>
    <s v="$7.065 hourly"/>
    <s v="$16.884 hourly"/>
    <s v="$16.245 hourly"/>
    <s v="$2.336 hourly"/>
    <s v="$1.697 hourly"/>
    <s v="$6.048 hourly"/>
    <s v="$5.409 hourly"/>
    <s v="$15.228 hourly"/>
    <s v="$14.589 hourly"/>
    <n v="0"/>
    <s v="$0.270 hourly"/>
  </r>
  <r>
    <x v="359"/>
    <x v="375"/>
    <x v="1"/>
    <s v="19 units"/>
    <x v="0"/>
    <x v="0"/>
    <s v="None"/>
    <s v="0 GiB"/>
    <n v="0"/>
    <n v="0"/>
    <s v="4.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87"/>
    <s v="$0.159000 hourly"/>
    <x v="285"/>
    <s v="$0.219 hourly"/>
    <s v="$0.377 hourly"/>
    <s v="$0.209 hourly"/>
    <s v="$0.436000 hourly"/>
    <s v="$0.343000 hourly"/>
    <s v="$0.504 hourly"/>
    <s v="$0.41 hourly"/>
    <s v="$0.916 hourly"/>
    <s v="$0.823 hourly"/>
    <s v="$1.936 hourly"/>
    <s v="$1.843 hourly"/>
    <s v="$0.32 hourly"/>
    <s v="$0.226 hourly"/>
    <s v="$0.732 hourly"/>
    <s v="$0.639 hourly"/>
    <s v="$1.752 hourly"/>
    <s v="$1.659 hourly"/>
    <n v="0"/>
    <s v="$0.063 hourly"/>
  </r>
  <r>
    <x v="360"/>
    <x v="376"/>
    <x v="0"/>
    <s v="0 units"/>
    <x v="0"/>
    <x v="1"/>
    <s v="NVIDIA T4 Tensor Core"/>
    <s v="16 GiB"/>
    <n v="7.5"/>
    <n v="0"/>
    <s v="0 units"/>
    <s v="Intel Xeon Family"/>
    <s v="2.5 GHz"/>
    <s v="Yes"/>
    <s v="Yes"/>
    <s v="Yes"/>
    <s v="Yes"/>
    <s v="125 GiB NVMe SSD"/>
    <s v="Yes"/>
    <s v="Yes"/>
    <s v="64-bit"/>
    <s v="Up to 25 Gigabit"/>
    <s v="3500.0 Mbps"/>
    <s v="437.5 Mbps"/>
    <s v="20000.0 IOPS"/>
    <s v="Yes"/>
    <n v="30"/>
    <n v="3"/>
    <s v="Yes"/>
    <s v="Yes"/>
    <s v="Yes"/>
    <s v="No"/>
    <s v="Unknown"/>
    <s v="No"/>
    <m/>
    <x v="250"/>
    <s v="$0.331000 hourly"/>
    <x v="247"/>
    <s v="$0.391 hourly"/>
    <s v="$0.651 hourly"/>
    <s v="$0.381 hourly"/>
    <s v="$0.710000 hourly"/>
    <s v="$0.51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1"/>
    <x v="377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75 GiB NVMe SSD"/>
    <s v="Yes"/>
    <s v="Yes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88"/>
    <s v="$0.091000 hourly"/>
    <x v="286"/>
    <s v="$0.151 hourly"/>
    <s v="$0.207 hourly"/>
    <s v="$0.116 hourly"/>
    <s v="$0.236000 hourly"/>
    <s v="$0.183000 hourly"/>
    <s v="$0.304 hourly"/>
    <s v="$0.25 hourly"/>
    <s v="$0.716 hourly"/>
    <s v="$0.663 hourly"/>
    <s v="unavailable"/>
    <s v="unavailable"/>
    <s v="$0.212 hourly"/>
    <s v="$0.158 hourly"/>
    <s v="$0.624 hourly"/>
    <s v="$0.571 hourly"/>
    <s v="unavailable"/>
    <s v="unavailable"/>
    <n v="0"/>
    <s v="unavailable"/>
  </r>
  <r>
    <x v="362"/>
    <x v="378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1800 GiB (2 * 900 GiB NVMe SSD)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41"/>
    <s v="$2.177000 hourly"/>
    <x v="239"/>
    <s v="$2.307 hourly"/>
    <s v="$3.606 hourly"/>
    <s v="$2.237 hourly"/>
    <s v="$5.664000 hourly"/>
    <s v="$4.385000 hourly"/>
    <s v="$6.475 hourly"/>
    <s v="$5.196 hourly"/>
    <s v="$11.424 hourly"/>
    <s v="$10.145 hourly"/>
    <s v="$23.664 hourly"/>
    <s v="$22.385 hourly"/>
    <s v="$4.267 hourly"/>
    <s v="$2.988 hourly"/>
    <s v="$9.216 hourly"/>
    <s v="$7.937 hourly"/>
    <s v="$21.456 hourly"/>
    <s v="$20.177 hourly"/>
    <n v="0"/>
    <s v="$0.270 hourly"/>
  </r>
  <r>
    <x v="363"/>
    <x v="379"/>
    <x v="12"/>
    <s v="0 units"/>
    <x v="9"/>
    <x v="1"/>
    <s v="NVIDIA T4 Tensor Core"/>
    <s v="16 GiB"/>
    <n v="7.5"/>
    <n v="0"/>
    <s v="0 units"/>
    <s v="Intel Xeon Family"/>
    <s v="2.5 GHz"/>
    <s v="Yes"/>
    <s v="Yes"/>
    <s v="Yes"/>
    <s v="Yes"/>
    <s v="225 GiB NVMe SSD"/>
    <s v="Yes"/>
    <s v="Yes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289"/>
    <s v="$0.759000 hourly"/>
    <x v="287"/>
    <s v="$0.889 hourly"/>
    <s v="$1.354 hourly"/>
    <s v="$0.819 hourly"/>
    <s v="$1.940000 hourly"/>
    <s v="$1.49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45"/>
    <x v="380"/>
    <x v="24"/>
    <s v="188 units"/>
    <x v="2"/>
    <x v="0"/>
    <s v="None"/>
    <s v="0 GiB"/>
    <n v="0"/>
    <n v="0"/>
    <s v="3.917 units"/>
    <s v="Intel Xeon Platinum 8275L"/>
    <s v="3 GHz"/>
    <s v="Yes"/>
    <s v="Yes"/>
    <s v="Yes"/>
    <s v="Yes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HVM"/>
    <s v="No"/>
    <m/>
    <x v="290"/>
    <s v="$1.285000 hourly"/>
    <x v="288"/>
    <s v="$1.415 hourly"/>
    <s v="$2.14 hourly"/>
    <s v="$1.318 hourly"/>
    <s v="$4.248000 hourly"/>
    <s v="$3.493000 hourly"/>
    <s v="$5.059 hourly"/>
    <s v="$4.304 hourly"/>
    <s v="$10.008 hourly"/>
    <s v="$9.253 hourly"/>
    <s v="$22.248 hourly"/>
    <s v="$21.493 hourly"/>
    <s v="$2.851 hourly"/>
    <s v="$2.096 hourly"/>
    <s v="$7.8 hourly"/>
    <s v="$7.045 hourly"/>
    <s v="$20.04 hourly"/>
    <s v="$19.285 hourly"/>
    <n v="0"/>
    <s v="unavailable"/>
  </r>
  <r>
    <x v="364"/>
    <x v="381"/>
    <x v="50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240"/>
    <n v="8"/>
    <s v="Yes"/>
    <s v="Yes"/>
    <s v="Yes"/>
    <s v="No"/>
    <s v="Unknown"/>
    <s v="Yes"/>
    <m/>
    <x v="291"/>
    <s v="$0.544000 hourly"/>
    <x v="289"/>
    <s v="$0.674 hourly"/>
    <s v="$1.014 hourly"/>
    <s v="$0.604 hourly"/>
    <s v="$1.600000 hourly"/>
    <s v="$1.280000 hourly"/>
    <s v="$1.87 hourly"/>
    <s v="$1.551 hourly"/>
    <s v="$3.52 hourly"/>
    <s v="$3.2 hourly"/>
    <s v="$7.6 hourly"/>
    <s v="$7.28 hourly"/>
    <s v="$1.134 hourly"/>
    <s v="$0.815 hourly"/>
    <s v="$2.784 hourly"/>
    <s v="$2.464 hourly"/>
    <s v="$6.864 hourly"/>
    <s v="$6.544 hourly"/>
    <n v="0"/>
    <s v="$0.216 hourly"/>
  </r>
  <r>
    <x v="365"/>
    <x v="382"/>
    <x v="8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2400 GiB (4 * 600 GiB NVMe SSD)"/>
    <s v="Yes"/>
    <s v="Yes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31"/>
    <s v="$2.903000 hourly"/>
    <x v="229"/>
    <s v="$3.033 hourly"/>
    <s v="$4.758 hourly"/>
    <s v="$2.963 hourly"/>
    <s v="$7.552000 hourly"/>
    <s v="$5.847000 hourly"/>
    <s v="$8.634 hourly"/>
    <s v="$6.929 hourly"/>
    <s v="$15.232 hourly"/>
    <s v="$13.527 hourly"/>
    <s v="$31.552 hourly"/>
    <s v="$29.847 hourly"/>
    <s v="$5.69 hourly"/>
    <s v="$3.985 hourly"/>
    <s v="$12.288 hourly"/>
    <s v="$10.583 hourly"/>
    <s v="$28.608 hourly"/>
    <s v="$26.903 hourly"/>
    <n v="0"/>
    <s v="unavailable"/>
  </r>
  <r>
    <x v="349"/>
    <x v="383"/>
    <x v="13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92"/>
    <s v="$0.968000 hourly"/>
    <x v="290"/>
    <s v="$1.098 hourly"/>
    <s v="$1.636 hourly"/>
    <s v="$1.001 hourly"/>
    <s v="$3.008000 hourly"/>
    <s v="$2.440000 hourly"/>
    <s v="$3.549 hourly"/>
    <s v="$2.98 hourly"/>
    <s v="$6.848 hourly"/>
    <s v="$6.28 hourly"/>
    <s v="$15.008 hourly"/>
    <s v="$14.44 hourly"/>
    <s v="$2.077 hourly"/>
    <s v="$1.508 hourly"/>
    <s v="$5.376 hourly"/>
    <s v="$4.808 hourly"/>
    <s v="$13.536 hourly"/>
    <s v="$12.968 hourly"/>
    <n v="0"/>
    <s v="unavailable"/>
  </r>
  <r>
    <x v="366"/>
    <x v="384"/>
    <x v="38"/>
    <s v="Base performance: 10%"/>
    <x v="22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4"/>
    <n v="2"/>
    <s v="No"/>
    <s v="Yes"/>
    <s v="Yes"/>
    <s v="No"/>
    <s v="Unknown"/>
    <s v="No"/>
    <m/>
    <x v="293"/>
    <s v="$0.003300 hourly"/>
    <x v="122"/>
    <s v="unavailable"/>
    <s v="$0.0052 hourly"/>
    <s v="$0.0073 hourly"/>
    <s v="$0.009800 hourly"/>
    <s v="$0.0079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7"/>
    <x v="385"/>
    <x v="1"/>
    <s v="0 units"/>
    <x v="0"/>
    <x v="0"/>
    <s v="None"/>
    <s v="0 GiB"/>
    <n v="0"/>
    <n v="0"/>
    <s v="0 units"/>
    <s v="Intel Xeon Platinum 8259 (Cascade Lake)"/>
    <s v="3.1 GHz"/>
    <s v="Yes"/>
    <s v="Yes"/>
    <s v="Yes"/>
    <s v="Yes"/>
    <s v="5940 GiB (3 * 1980 GiB HDD)"/>
    <s v="Yes"/>
    <s v="N/A"/>
    <s v="64-bit"/>
    <s v="Up to 15 Gigabit"/>
    <s v="2800.0 Mbps"/>
    <s v="350.0 Mbps"/>
    <s v="15000.0 IOPS"/>
    <s v="Yes"/>
    <n v="12"/>
    <n v="4"/>
    <s v="Yes"/>
    <s v="Yes"/>
    <s v="Yes"/>
    <s v="No"/>
    <s v="Unknown"/>
    <s v="No"/>
    <m/>
    <x v="294"/>
    <s v="$0.315000 hourly"/>
    <x v="291"/>
    <s v="$0.375 hourly"/>
    <s v="$0.624 hourly"/>
    <s v="$0.365 hourly"/>
    <s v="$0.683000 hourly"/>
    <s v="$0.499000 hourly"/>
    <s v="$0.751 hourly"/>
    <s v="$0.566 hourly"/>
    <s v="$1.163 hourly"/>
    <s v="$0.979 hourly"/>
    <s v="$2.183 hourly"/>
    <s v="$1.999 hourly"/>
    <s v="$0.567 hourly"/>
    <s v="$0.382 hourly"/>
    <s v="$0.979 hourly"/>
    <s v="$0.795 hourly"/>
    <s v="$1.999 hourly"/>
    <s v="$1.815 hourly"/>
    <n v="0"/>
    <s v="unavailable"/>
  </r>
  <r>
    <x v="368"/>
    <x v="386"/>
    <x v="1"/>
    <s v="0 units"/>
    <x v="1"/>
    <x v="1"/>
    <s v="NVIDIA T4 Tensor Core"/>
    <s v="16 GiB"/>
    <n v="7.5"/>
    <n v="0"/>
    <s v="0 units"/>
    <s v="Intel Xeon Family"/>
    <s v="2.5 GHz"/>
    <s v="Yes"/>
    <s v="Yes"/>
    <s v="Yes"/>
    <s v="Yes"/>
    <s v="225 GiB NVMe SSD"/>
    <s v="Yes"/>
    <s v="Yes"/>
    <s v="64-bit"/>
    <s v="Up to 25 Gigabit"/>
    <s v="3500.0 Mbps"/>
    <s v="437.5 Mbps"/>
    <s v="20000.0 IOPS"/>
    <s v="Yes"/>
    <n v="30"/>
    <n v="3"/>
    <s v="Yes"/>
    <s v="Yes"/>
    <s v="Yes"/>
    <s v="No"/>
    <s v="Unknown"/>
    <s v="No"/>
    <m/>
    <x v="295"/>
    <s v="$0.474000 hourly"/>
    <x v="292"/>
    <s v="$0.604 hourly"/>
    <s v="$0.902 hourly"/>
    <s v="$0.534 hourly"/>
    <s v="$1.120000 hourly"/>
    <s v="$0.84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9"/>
    <x v="387"/>
    <x v="5"/>
    <s v="Base performance: 20%"/>
    <x v="10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4"/>
    <n v="2"/>
    <s v="No"/>
    <s v="Yes"/>
    <s v="Yes"/>
    <s v="No"/>
    <s v="Unknown"/>
    <s v="No"/>
    <m/>
    <x v="296"/>
    <s v="$0.006500 hourly"/>
    <x v="293"/>
    <s v="$0.0665 hourly"/>
    <s v="$0.0104 hourly"/>
    <s v="$0.0105 hourly"/>
    <s v="$0.019600 hourly"/>
    <s v="$0.015700 hourly"/>
    <s v="$0.0872 hourly"/>
    <s v="$0.0833 hourly"/>
    <s v="unavailable"/>
    <s v="unavailable"/>
    <s v="unavailable"/>
    <s v="unavailable"/>
    <s v="$0.078 hourly"/>
    <s v="$0.0741 hourly"/>
    <s v="unavailable"/>
    <s v="unavailable"/>
    <s v="unavailable"/>
    <s v="unavailable"/>
    <n v="0"/>
    <s v="unavailable"/>
  </r>
  <r>
    <x v="370"/>
    <x v="388"/>
    <x v="16"/>
    <s v="Base performance: 40%"/>
    <x v="18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12"/>
    <n v="3"/>
    <s v="No"/>
    <s v="Yes"/>
    <s v="Yes"/>
    <s v="No"/>
    <s v="Unknown"/>
    <s v="No"/>
    <m/>
    <x v="297"/>
    <s v="$0.013000 hourly"/>
    <x v="294"/>
    <s v="$0.073 hourly"/>
    <s v="$0.0518 hourly"/>
    <s v="$0.026 hourly"/>
    <s v="$0.039200 hourly"/>
    <s v="$0.031400 hourly"/>
    <s v="$0.1068 hourly"/>
    <s v="$0.099 hourly"/>
    <s v="unavailable"/>
    <s v="unavailable"/>
    <s v="unavailable"/>
    <s v="unavailable"/>
    <s v="$0.0884 hourly"/>
    <s v="$0.0806 hourly"/>
    <s v="unavailable"/>
    <s v="unavailable"/>
    <s v="unavailable"/>
    <s v="unavailable"/>
    <n v="0"/>
    <s v="unavailable"/>
  </r>
  <r>
    <x v="371"/>
    <x v="389"/>
    <x v="7"/>
    <s v="Base performance: 60%"/>
    <x v="13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36"/>
    <n v="3"/>
    <s v="No"/>
    <s v="Yes"/>
    <s v="Yes"/>
    <s v="No"/>
    <s v="Unknown"/>
    <s v="No"/>
    <m/>
    <x v="298"/>
    <s v="$0.052200 hourly"/>
    <x v="295"/>
    <s v="$0.1122 hourly"/>
    <s v="$0.1462 hourly"/>
    <s v="$0.0772 hourly"/>
    <s v="$0.110800 hourly"/>
    <s v="$0.079800 hourly"/>
    <s v="$0.1784 hourly"/>
    <s v="$0.1474 hourly"/>
    <s v="unavailable"/>
    <s v="unavailable"/>
    <s v="unavailable"/>
    <s v="unavailable"/>
    <s v="$0.1508 hourly"/>
    <s v="$0.1198 hourly"/>
    <s v="unavailable"/>
    <s v="unavailable"/>
    <s v="unavailable"/>
    <s v="unavailable"/>
    <n v="0"/>
    <s v="unavailable"/>
  </r>
  <r>
    <x v="372"/>
    <x v="390"/>
    <x v="51"/>
    <s v="345 units"/>
    <x v="6"/>
    <x v="4"/>
    <s v="None"/>
    <s v="0 GiB"/>
    <n v="0"/>
    <n v="0"/>
    <s v="3.594 units"/>
    <s v="Intel Xeon Platinum 8275L"/>
    <s v="3 GHz"/>
    <s v="Yes"/>
    <s v="Yes"/>
    <s v="Yes"/>
    <s v="Yes"/>
    <s v="8000 GiB (8 * 1000 GiB NVMe SSD)"/>
    <s v="Yes"/>
    <s v="Yes"/>
    <s v="64-bit"/>
    <s v="4x 100 Gigabit"/>
    <s v="19000.0 Mbps"/>
    <s v="2375.0 Mbps"/>
    <s v="80000.0 IOPS"/>
    <s v="Yes"/>
    <n v="3000"/>
    <n v="60"/>
    <s v="No"/>
    <s v="Yes"/>
    <s v="Yes"/>
    <s v="No"/>
    <s v="Unknown"/>
    <s v="No"/>
    <m/>
    <x v="299"/>
    <s v="$20.175498 hourly"/>
    <x v="296"/>
    <s v="$20.305498 hourly"/>
    <s v="$32.9226 hourly"/>
    <s v="$20.23549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F394" firstHeaderRow="1" firstDataRow="1" firstDataCol="6"/>
  <pivotFields count="57">
    <pivotField axis="axisRow" compact="0" outline="0" showAll="0" defaultSubtotal="0">
      <items count="373">
        <item x="39"/>
        <item x="130"/>
        <item x="259"/>
        <item x="256"/>
        <item x="19"/>
        <item x="254"/>
        <item x="222"/>
        <item x="216"/>
        <item x="104"/>
        <item x="81"/>
        <item x="102"/>
        <item x="34"/>
        <item x="143"/>
        <item x="160"/>
        <item x="110"/>
        <item x="40"/>
        <item x="50"/>
        <item x="243"/>
        <item x="345"/>
        <item x="297"/>
        <item x="293"/>
        <item x="285"/>
        <item x="322"/>
        <item x="282"/>
        <item x="291"/>
        <item x="283"/>
        <item x="308"/>
        <item x="190"/>
        <item x="176"/>
        <item x="152"/>
        <item x="77"/>
        <item x="111"/>
        <item x="120"/>
        <item x="199"/>
        <item x="153"/>
        <item x="223"/>
        <item x="220"/>
        <item x="169"/>
        <item x="214"/>
        <item x="129"/>
        <item x="208"/>
        <item x="193"/>
        <item x="157"/>
        <item x="304"/>
        <item x="327"/>
        <item x="312"/>
        <item x="317"/>
        <item x="292"/>
        <item x="358"/>
        <item x="364"/>
        <item x="236"/>
        <item x="133"/>
        <item x="26"/>
        <item x="250"/>
        <item x="149"/>
        <item x="264"/>
        <item x="224"/>
        <item x="183"/>
        <item x="116"/>
        <item x="230"/>
        <item x="142"/>
        <item x="70"/>
        <item x="227"/>
        <item x="274"/>
        <item x="175"/>
        <item x="35"/>
        <item x="43"/>
        <item x="232"/>
        <item x="59"/>
        <item x="241"/>
        <item x="198"/>
        <item x="25"/>
        <item x="90"/>
        <item x="247"/>
        <item x="242"/>
        <item x="252"/>
        <item x="276"/>
        <item x="219"/>
        <item x="112"/>
        <item x="10"/>
        <item x="91"/>
        <item x="114"/>
        <item x="331"/>
        <item x="326"/>
        <item x="367"/>
        <item x="330"/>
        <item x="329"/>
        <item x="320"/>
        <item x="348"/>
        <item x="284"/>
        <item x="313"/>
        <item x="341"/>
        <item x="246"/>
        <item x="255"/>
        <item x="151"/>
        <item x="159"/>
        <item x="203"/>
        <item x="38"/>
        <item x="172"/>
        <item x="200"/>
        <item x="251"/>
        <item x="164"/>
        <item x="61"/>
        <item x="170"/>
        <item x="352"/>
        <item x="323"/>
        <item x="368"/>
        <item x="306"/>
        <item x="360"/>
        <item x="328"/>
        <item x="363"/>
        <item x="79"/>
        <item x="109"/>
        <item x="141"/>
        <item x="167"/>
        <item x="147"/>
        <item x="28"/>
        <item x="45"/>
        <item x="235"/>
        <item x="261"/>
        <item x="22"/>
        <item x="15"/>
        <item x="7"/>
        <item x="194"/>
        <item x="189"/>
        <item x="197"/>
        <item x="234"/>
        <item x="101"/>
        <item x="186"/>
        <item x="177"/>
        <item x="204"/>
        <item x="287"/>
        <item x="303"/>
        <item x="294"/>
        <item x="301"/>
        <item x="299"/>
        <item x="342"/>
        <item x="357"/>
        <item x="288"/>
        <item x="36"/>
        <item x="118"/>
        <item x="210"/>
        <item x="11"/>
        <item x="93"/>
        <item x="207"/>
        <item x="98"/>
        <item x="128"/>
        <item x="225"/>
        <item x="215"/>
        <item x="209"/>
        <item x="51"/>
        <item x="97"/>
        <item x="66"/>
        <item x="82"/>
        <item x="125"/>
        <item x="53"/>
        <item x="179"/>
        <item x="122"/>
        <item x="44"/>
        <item x="126"/>
        <item x="290"/>
        <item x="321"/>
        <item x="286"/>
        <item x="296"/>
        <item x="349"/>
        <item x="314"/>
        <item x="307"/>
        <item x="315"/>
        <item x="333"/>
        <item x="88"/>
        <item x="32"/>
        <item x="239"/>
        <item x="1"/>
        <item x="85"/>
        <item x="23"/>
        <item x="233"/>
        <item x="75"/>
        <item x="191"/>
        <item x="195"/>
        <item x="148"/>
        <item x="86"/>
        <item x="185"/>
        <item x="42"/>
        <item x="54"/>
        <item x="115"/>
        <item x="69"/>
        <item x="80"/>
        <item x="84"/>
        <item x="196"/>
        <item x="140"/>
        <item x="0"/>
        <item x="62"/>
        <item x="135"/>
        <item x="117"/>
        <item x="52"/>
        <item x="8"/>
        <item x="121"/>
        <item x="68"/>
        <item x="237"/>
        <item x="95"/>
        <item x="139"/>
        <item x="229"/>
        <item x="146"/>
        <item x="332"/>
        <item x="289"/>
        <item x="319"/>
        <item x="340"/>
        <item x="350"/>
        <item x="343"/>
        <item x="298"/>
        <item x="268"/>
        <item x="96"/>
        <item x="56"/>
        <item x="218"/>
        <item x="267"/>
        <item x="271"/>
        <item x="92"/>
        <item x="150"/>
        <item x="187"/>
        <item x="107"/>
        <item x="163"/>
        <item x="245"/>
        <item x="238"/>
        <item x="188"/>
        <item x="137"/>
        <item x="173"/>
        <item x="213"/>
        <item x="174"/>
        <item x="281"/>
        <item x="63"/>
        <item x="24"/>
        <item x="212"/>
        <item x="318"/>
        <item x="372"/>
        <item x="105"/>
        <item x="211"/>
        <item x="73"/>
        <item x="48"/>
        <item x="206"/>
        <item x="100"/>
        <item x="106"/>
        <item x="29"/>
        <item x="127"/>
        <item x="72"/>
        <item x="144"/>
        <item x="337"/>
        <item x="334"/>
        <item x="316"/>
        <item x="310"/>
        <item x="325"/>
        <item x="359"/>
        <item x="355"/>
        <item x="302"/>
        <item x="353"/>
        <item x="154"/>
        <item x="136"/>
        <item x="37"/>
        <item x="87"/>
        <item x="16"/>
        <item x="145"/>
        <item x="33"/>
        <item x="123"/>
        <item x="231"/>
        <item x="192"/>
        <item x="156"/>
        <item x="76"/>
        <item x="182"/>
        <item x="4"/>
        <item x="181"/>
        <item x="226"/>
        <item x="94"/>
        <item x="103"/>
        <item x="67"/>
        <item x="184"/>
        <item x="131"/>
        <item x="2"/>
        <item x="21"/>
        <item x="124"/>
        <item x="180"/>
        <item x="362"/>
        <item x="365"/>
        <item x="300"/>
        <item x="354"/>
        <item x="346"/>
        <item x="309"/>
        <item x="361"/>
        <item x="311"/>
        <item x="339"/>
        <item x="165"/>
        <item x="71"/>
        <item x="201"/>
        <item x="202"/>
        <item x="55"/>
        <item x="6"/>
        <item x="162"/>
        <item x="269"/>
        <item x="168"/>
        <item x="3"/>
        <item x="57"/>
        <item x="14"/>
        <item x="49"/>
        <item x="60"/>
        <item x="5"/>
        <item x="47"/>
        <item x="272"/>
        <item x="166"/>
        <item x="18"/>
        <item x="134"/>
        <item x="65"/>
        <item x="108"/>
        <item x="260"/>
        <item x="253"/>
        <item x="17"/>
        <item x="113"/>
        <item x="240"/>
        <item x="64"/>
        <item x="12"/>
        <item x="119"/>
        <item x="132"/>
        <item x="158"/>
        <item x="266"/>
        <item x="277"/>
        <item x="217"/>
        <item x="171"/>
        <item x="265"/>
        <item x="27"/>
        <item x="78"/>
        <item x="30"/>
        <item x="257"/>
        <item x="9"/>
        <item x="279"/>
        <item x="89"/>
        <item x="347"/>
        <item x="335"/>
        <item x="371"/>
        <item x="305"/>
        <item x="369"/>
        <item x="366"/>
        <item x="370"/>
        <item x="221"/>
        <item x="263"/>
        <item x="280"/>
        <item x="99"/>
        <item x="248"/>
        <item x="228"/>
        <item x="205"/>
        <item x="258"/>
        <item x="270"/>
        <item x="138"/>
        <item x="273"/>
        <item x="20"/>
        <item x="275"/>
        <item x="178"/>
        <item x="155"/>
        <item x="262"/>
        <item x="278"/>
        <item x="244"/>
        <item x="249"/>
        <item x="31"/>
        <item x="58"/>
        <item x="13"/>
        <item x="74"/>
        <item x="83"/>
        <item x="161"/>
        <item x="46"/>
        <item x="41"/>
        <item x="336"/>
        <item x="295"/>
        <item x="338"/>
        <item x="324"/>
        <item x="344"/>
        <item x="356"/>
        <item x="3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91">
        <item x="39"/>
        <item x="254"/>
        <item x="259"/>
        <item x="256"/>
        <item x="19"/>
        <item x="130"/>
        <item x="216"/>
        <item x="222"/>
        <item x="104"/>
        <item x="143"/>
        <item x="81"/>
        <item x="34"/>
        <item x="102"/>
        <item x="160"/>
        <item x="243"/>
        <item x="110"/>
        <item x="50"/>
        <item x="40"/>
        <item x="380"/>
        <item x="297"/>
        <item x="293"/>
        <item x="331"/>
        <item x="309"/>
        <item x="285"/>
        <item x="291"/>
        <item x="283"/>
        <item x="339"/>
        <item x="190"/>
        <item x="176"/>
        <item x="152"/>
        <item x="77"/>
        <item x="153"/>
        <item x="111"/>
        <item x="199"/>
        <item x="120"/>
        <item x="223"/>
        <item x="220"/>
        <item x="169"/>
        <item x="214"/>
        <item x="157"/>
        <item x="129"/>
        <item x="193"/>
        <item x="208"/>
        <item x="359"/>
        <item x="302"/>
        <item x="316"/>
        <item x="333"/>
        <item x="323"/>
        <item x="374"/>
        <item x="315"/>
        <item x="329"/>
        <item x="282"/>
        <item x="305"/>
        <item x="318"/>
        <item x="381"/>
        <item x="338"/>
        <item x="292"/>
        <item x="373"/>
        <item x="325"/>
        <item x="236"/>
        <item x="133"/>
        <item x="26"/>
        <item x="116"/>
        <item x="250"/>
        <item x="264"/>
        <item x="224"/>
        <item x="183"/>
        <item x="149"/>
        <item x="230"/>
        <item x="142"/>
        <item x="70"/>
        <item x="232"/>
        <item x="227"/>
        <item x="175"/>
        <item x="35"/>
        <item x="43"/>
        <item x="274"/>
        <item x="59"/>
        <item x="241"/>
        <item x="198"/>
        <item x="276"/>
        <item x="25"/>
        <item x="247"/>
        <item x="242"/>
        <item x="252"/>
        <item x="90"/>
        <item x="219"/>
        <item x="235"/>
        <item x="112"/>
        <item x="114"/>
        <item x="10"/>
        <item x="91"/>
        <item x="343"/>
        <item x="342"/>
        <item x="336"/>
        <item x="385"/>
        <item x="341"/>
        <item x="362"/>
        <item x="353"/>
        <item x="328"/>
        <item x="284"/>
        <item x="319"/>
        <item x="246"/>
        <item x="255"/>
        <item x="151"/>
        <item x="159"/>
        <item x="203"/>
        <item x="38"/>
        <item x="200"/>
        <item x="172"/>
        <item x="251"/>
        <item x="164"/>
        <item x="170"/>
        <item x="61"/>
        <item x="367"/>
        <item x="332"/>
        <item x="386"/>
        <item x="379"/>
        <item x="307"/>
        <item x="340"/>
        <item x="376"/>
        <item x="167"/>
        <item x="147"/>
        <item x="45"/>
        <item x="28"/>
        <item x="261"/>
        <item x="22"/>
        <item x="194"/>
        <item x="15"/>
        <item x="7"/>
        <item x="189"/>
        <item x="197"/>
        <item x="204"/>
        <item x="234"/>
        <item x="186"/>
        <item x="177"/>
        <item x="101"/>
        <item x="287"/>
        <item x="304"/>
        <item x="299"/>
        <item x="294"/>
        <item x="301"/>
        <item x="372"/>
        <item x="288"/>
        <item x="354"/>
        <item x="36"/>
        <item x="210"/>
        <item x="118"/>
        <item x="11"/>
        <item x="207"/>
        <item x="98"/>
        <item x="128"/>
        <item x="93"/>
        <item x="225"/>
        <item x="209"/>
        <item x="215"/>
        <item x="51"/>
        <item x="66"/>
        <item x="82"/>
        <item x="97"/>
        <item x="53"/>
        <item x="125"/>
        <item x="179"/>
        <item x="126"/>
        <item x="44"/>
        <item x="122"/>
        <item x="322"/>
        <item x="365"/>
        <item x="286"/>
        <item x="296"/>
        <item x="357"/>
        <item x="383"/>
        <item x="308"/>
        <item x="321"/>
        <item x="337"/>
        <item x="88"/>
        <item x="32"/>
        <item x="239"/>
        <item x="1"/>
        <item x="75"/>
        <item x="85"/>
        <item x="233"/>
        <item x="23"/>
        <item x="191"/>
        <item x="195"/>
        <item x="148"/>
        <item x="86"/>
        <item x="115"/>
        <item x="185"/>
        <item x="54"/>
        <item x="42"/>
        <item x="290"/>
        <item x="330"/>
        <item x="310"/>
        <item x="314"/>
        <item x="345"/>
        <item x="363"/>
        <item x="312"/>
        <item x="356"/>
        <item x="320"/>
        <item x="69"/>
        <item x="80"/>
        <item x="84"/>
        <item x="196"/>
        <item x="117"/>
        <item x="140"/>
        <item x="62"/>
        <item x="135"/>
        <item x="0"/>
        <item x="52"/>
        <item x="8"/>
        <item x="121"/>
        <item x="68"/>
        <item x="146"/>
        <item x="237"/>
        <item x="139"/>
        <item x="229"/>
        <item x="95"/>
        <item x="344"/>
        <item x="352"/>
        <item x="289"/>
        <item x="327"/>
        <item x="355"/>
        <item x="298"/>
        <item x="364"/>
        <item x="268"/>
        <item x="96"/>
        <item x="56"/>
        <item x="187"/>
        <item x="218"/>
        <item x="271"/>
        <item x="92"/>
        <item x="150"/>
        <item x="267"/>
        <item x="107"/>
        <item x="163"/>
        <item x="245"/>
        <item x="174"/>
        <item x="238"/>
        <item x="137"/>
        <item x="173"/>
        <item x="213"/>
        <item x="188"/>
        <item x="281"/>
        <item x="79"/>
        <item x="109"/>
        <item x="141"/>
        <item x="63"/>
        <item x="24"/>
        <item x="212"/>
        <item x="326"/>
        <item x="390"/>
        <item x="105"/>
        <item x="206"/>
        <item x="211"/>
        <item x="48"/>
        <item x="73"/>
        <item x="100"/>
        <item x="106"/>
        <item x="144"/>
        <item x="29"/>
        <item x="72"/>
        <item x="127"/>
        <item x="349"/>
        <item x="346"/>
        <item x="324"/>
        <item x="313"/>
        <item x="368"/>
        <item x="335"/>
        <item x="370"/>
        <item x="303"/>
        <item x="375"/>
        <item x="154"/>
        <item x="136"/>
        <item x="37"/>
        <item x="87"/>
        <item x="123"/>
        <item x="16"/>
        <item x="33"/>
        <item x="145"/>
        <item x="231"/>
        <item x="192"/>
        <item x="156"/>
        <item x="76"/>
        <item x="226"/>
        <item x="182"/>
        <item x="181"/>
        <item x="4"/>
        <item x="94"/>
        <item x="103"/>
        <item x="67"/>
        <item x="184"/>
        <item x="180"/>
        <item x="131"/>
        <item x="21"/>
        <item x="124"/>
        <item x="2"/>
        <item x="378"/>
        <item x="382"/>
        <item x="300"/>
        <item x="369"/>
        <item x="351"/>
        <item x="360"/>
        <item x="377"/>
        <item x="317"/>
        <item x="311"/>
        <item x="165"/>
        <item x="71"/>
        <item x="201"/>
        <item x="202"/>
        <item x="168"/>
        <item x="55"/>
        <item x="162"/>
        <item x="269"/>
        <item x="6"/>
        <item x="3"/>
        <item x="57"/>
        <item x="14"/>
        <item x="49"/>
        <item x="166"/>
        <item x="60"/>
        <item x="47"/>
        <item x="272"/>
        <item x="5"/>
        <item x="18"/>
        <item x="134"/>
        <item x="65"/>
        <item x="240"/>
        <item x="108"/>
        <item x="253"/>
        <item x="17"/>
        <item x="113"/>
        <item x="260"/>
        <item x="64"/>
        <item x="12"/>
        <item x="119"/>
        <item x="171"/>
        <item x="132"/>
        <item x="266"/>
        <item x="277"/>
        <item x="217"/>
        <item x="158"/>
        <item x="265"/>
        <item x="27"/>
        <item x="30"/>
        <item x="257"/>
        <item x="9"/>
        <item x="279"/>
        <item x="89"/>
        <item x="78"/>
        <item x="361"/>
        <item x="389"/>
        <item x="306"/>
        <item x="387"/>
        <item x="384"/>
        <item x="388"/>
        <item x="347"/>
        <item x="221"/>
        <item x="280"/>
        <item x="99"/>
        <item x="248"/>
        <item x="228"/>
        <item x="205"/>
        <item x="263"/>
        <item x="258"/>
        <item x="138"/>
        <item x="273"/>
        <item x="20"/>
        <item x="275"/>
        <item x="178"/>
        <item x="270"/>
        <item x="155"/>
        <item x="262"/>
        <item x="278"/>
        <item x="244"/>
        <item x="249"/>
        <item x="31"/>
        <item x="58"/>
        <item x="13"/>
        <item x="83"/>
        <item x="74"/>
        <item x="41"/>
        <item x="161"/>
        <item x="46"/>
        <item x="348"/>
        <item x="334"/>
        <item x="295"/>
        <item x="350"/>
        <item x="371"/>
        <item x="366"/>
        <item x="3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">
        <item x="38"/>
        <item x="43"/>
        <item x="5"/>
        <item x="31"/>
        <item x="49"/>
        <item x="51"/>
        <item x="41"/>
        <item x="20"/>
        <item x="32"/>
        <item x="13"/>
        <item x="47"/>
        <item x="29"/>
        <item x="21"/>
        <item x="0"/>
        <item x="23"/>
        <item x="34"/>
        <item x="42"/>
        <item x="17"/>
        <item x="9"/>
        <item x="16"/>
        <item x="48"/>
        <item x="6"/>
        <item x="44"/>
        <item x="4"/>
        <item x="15"/>
        <item x="22"/>
        <item x="3"/>
        <item x="1"/>
        <item x="37"/>
        <item x="2"/>
        <item x="25"/>
        <item x="28"/>
        <item x="50"/>
        <item x="30"/>
        <item x="18"/>
        <item x="46"/>
        <item x="8"/>
        <item x="27"/>
        <item x="35"/>
        <item x="11"/>
        <item x="39"/>
        <item x="12"/>
        <item x="33"/>
        <item x="36"/>
        <item x="19"/>
        <item x="45"/>
        <item x="26"/>
        <item x="10"/>
        <item x="7"/>
        <item x="40"/>
        <item x="24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8"/>
        <item x="24"/>
        <item x="4"/>
        <item x="17"/>
        <item x="25"/>
        <item x="15"/>
        <item x="9"/>
        <item x="11"/>
        <item x="22"/>
        <item x="10"/>
        <item x="18"/>
        <item x="13"/>
        <item x="19"/>
        <item x="7"/>
        <item x="5"/>
        <item x="0"/>
        <item x="16"/>
        <item x="23"/>
        <item x="14"/>
        <item x="20"/>
        <item x="2"/>
        <item x="3"/>
        <item x="26"/>
        <item x="1"/>
        <item x="12"/>
        <item x="2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3"/>
        <item x="2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0">
        <item x="222"/>
        <item x="192"/>
        <item x="293"/>
        <item x="225"/>
        <item x="19"/>
        <item x="205"/>
        <item x="296"/>
        <item x="8"/>
        <item x="156"/>
        <item x="177"/>
        <item x="217"/>
        <item x="297"/>
        <item x="82"/>
        <item x="209"/>
        <item x="220"/>
        <item x="188"/>
        <item x="91"/>
        <item x="33"/>
        <item x="85"/>
        <item x="244"/>
        <item x="200"/>
        <item x="116"/>
        <item x="152"/>
        <item x="210"/>
        <item x="16"/>
        <item x="212"/>
        <item x="224"/>
        <item x="75"/>
        <item x="123"/>
        <item x="216"/>
        <item x="226"/>
        <item x="154"/>
        <item x="171"/>
        <item x="298"/>
        <item x="234"/>
        <item x="166"/>
        <item x="204"/>
        <item x="90"/>
        <item x="122"/>
        <item x="28"/>
        <item x="245"/>
        <item x="42"/>
        <item x="207"/>
        <item x="117"/>
        <item x="50"/>
        <item x="32"/>
        <item x="235"/>
        <item x="31"/>
        <item x="218"/>
        <item x="124"/>
        <item x="284"/>
        <item x="185"/>
        <item x="158"/>
        <item x="62"/>
        <item x="219"/>
        <item x="58"/>
        <item x="288"/>
        <item x="20"/>
        <item x="215"/>
        <item x="221"/>
        <item x="110"/>
        <item x="161"/>
        <item x="275"/>
        <item x="45"/>
        <item x="268"/>
        <item x="141"/>
        <item x="262"/>
        <item x="22"/>
        <item x="83"/>
        <item x="179"/>
        <item x="162"/>
        <item x="71"/>
        <item x="285"/>
        <item x="227"/>
        <item x="38"/>
        <item x="112"/>
        <item x="213"/>
        <item x="37"/>
        <item x="40"/>
        <item x="94"/>
        <item x="253"/>
        <item x="128"/>
        <item x="137"/>
        <item x="87"/>
        <item x="184"/>
        <item x="287"/>
        <item x="4"/>
        <item x="89"/>
        <item x="211"/>
        <item x="0"/>
        <item x="247"/>
        <item x="2"/>
        <item x="186"/>
        <item x="65"/>
        <item x="52"/>
        <item x="93"/>
        <item x="279"/>
        <item x="277"/>
        <item x="67"/>
        <item x="5"/>
        <item x="257"/>
        <item x="1"/>
        <item x="170"/>
        <item x="86"/>
        <item x="202"/>
        <item x="10"/>
        <item x="25"/>
        <item x="276"/>
        <item x="238"/>
        <item x="139"/>
        <item x="157"/>
        <item x="61"/>
        <item x="18"/>
        <item x="79"/>
        <item x="95"/>
        <item x="249"/>
        <item x="80"/>
        <item x="109"/>
        <item x="130"/>
        <item x="63"/>
        <item x="189"/>
        <item x="294"/>
        <item x="248"/>
        <item x="187"/>
        <item x="70"/>
        <item x="250"/>
        <item x="47"/>
        <item x="106"/>
        <item x="283"/>
        <item x="181"/>
        <item x="46"/>
        <item x="194"/>
        <item x="134"/>
        <item x="169"/>
        <item x="138"/>
        <item x="273"/>
        <item x="96"/>
        <item x="174"/>
        <item x="246"/>
        <item x="69"/>
        <item x="84"/>
        <item x="223"/>
        <item x="153"/>
        <item x="258"/>
        <item x="206"/>
        <item x="295"/>
        <item x="252"/>
        <item x="201"/>
        <item x="115"/>
        <item x="199"/>
        <item x="105"/>
        <item x="44"/>
        <item x="126"/>
        <item x="6"/>
        <item x="291"/>
        <item x="149"/>
        <item x="125"/>
        <item x="113"/>
        <item x="150"/>
        <item x="43"/>
        <item x="129"/>
        <item x="180"/>
        <item x="233"/>
        <item x="266"/>
        <item x="282"/>
        <item x="190"/>
        <item x="278"/>
        <item x="127"/>
        <item x="107"/>
        <item x="237"/>
        <item x="172"/>
        <item x="272"/>
        <item x="145"/>
        <item x="289"/>
        <item x="191"/>
        <item x="101"/>
        <item x="176"/>
        <item x="178"/>
        <item x="147"/>
        <item x="236"/>
        <item x="78"/>
        <item x="102"/>
        <item x="24"/>
        <item x="198"/>
        <item x="230"/>
        <item x="292"/>
        <item x="100"/>
        <item x="98"/>
        <item x="197"/>
        <item x="160"/>
        <item x="208"/>
        <item x="76"/>
        <item x="74"/>
        <item x="21"/>
        <item x="286"/>
        <item x="57"/>
        <item x="15"/>
        <item x="118"/>
        <item x="163"/>
        <item x="26"/>
        <item x="108"/>
        <item x="261"/>
        <item x="255"/>
        <item x="265"/>
        <item x="232"/>
        <item x="183"/>
        <item x="203"/>
        <item x="54"/>
        <item x="12"/>
        <item x="72"/>
        <item x="49"/>
        <item x="259"/>
        <item x="290"/>
        <item x="81"/>
        <item x="55"/>
        <item x="159"/>
        <item x="274"/>
        <item x="27"/>
        <item x="97"/>
        <item x="119"/>
        <item x="271"/>
        <item x="151"/>
        <item x="251"/>
        <item x="56"/>
        <item x="17"/>
        <item x="41"/>
        <item x="88"/>
        <item x="164"/>
        <item x="195"/>
        <item x="175"/>
        <item x="182"/>
        <item x="51"/>
        <item x="135"/>
        <item x="30"/>
        <item x="104"/>
        <item x="60"/>
        <item x="48"/>
        <item x="142"/>
        <item x="59"/>
        <item x="68"/>
        <item x="270"/>
        <item x="23"/>
        <item x="280"/>
        <item x="193"/>
        <item x="256"/>
        <item x="114"/>
        <item x="103"/>
        <item x="64"/>
        <item x="168"/>
        <item x="132"/>
        <item x="39"/>
        <item x="167"/>
        <item x="241"/>
        <item x="143"/>
        <item x="196"/>
        <item x="3"/>
        <item x="121"/>
        <item x="11"/>
        <item x="133"/>
        <item x="146"/>
        <item x="7"/>
        <item x="243"/>
        <item x="281"/>
        <item x="239"/>
        <item x="260"/>
        <item x="254"/>
        <item x="299"/>
        <item x="144"/>
        <item x="267"/>
        <item x="228"/>
        <item x="148"/>
        <item x="165"/>
        <item x="229"/>
        <item x="92"/>
        <item x="73"/>
        <item x="269"/>
        <item x="36"/>
        <item x="214"/>
        <item x="231"/>
        <item x="53"/>
        <item x="131"/>
        <item x="155"/>
        <item x="66"/>
        <item x="35"/>
        <item x="9"/>
        <item x="111"/>
        <item x="242"/>
        <item x="136"/>
        <item x="264"/>
        <item x="77"/>
        <item x="29"/>
        <item x="140"/>
        <item x="14"/>
        <item x="240"/>
        <item x="13"/>
        <item x="99"/>
        <item x="34"/>
        <item x="263"/>
        <item x="173"/>
        <item x="1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97">
        <item x="19"/>
        <item x="205"/>
        <item x="293"/>
        <item x="8"/>
        <item x="158"/>
        <item x="179"/>
        <item x="217"/>
        <item x="294"/>
        <item x="83"/>
        <item x="209"/>
        <item x="220"/>
        <item x="190"/>
        <item x="92"/>
        <item x="34"/>
        <item x="86"/>
        <item x="242"/>
        <item x="200"/>
        <item x="118"/>
        <item x="154"/>
        <item x="210"/>
        <item x="16"/>
        <item x="212"/>
        <item x="223"/>
        <item x="76"/>
        <item x="125"/>
        <item x="216"/>
        <item x="224"/>
        <item x="156"/>
        <item x="173"/>
        <item x="295"/>
        <item x="232"/>
        <item x="168"/>
        <item x="204"/>
        <item x="91"/>
        <item x="124"/>
        <item x="29"/>
        <item x="243"/>
        <item x="43"/>
        <item x="207"/>
        <item x="119"/>
        <item x="51"/>
        <item x="33"/>
        <item x="233"/>
        <item x="32"/>
        <item x="218"/>
        <item x="126"/>
        <item x="282"/>
        <item x="187"/>
        <item x="160"/>
        <item x="63"/>
        <item x="219"/>
        <item x="59"/>
        <item x="286"/>
        <item x="20"/>
        <item x="215"/>
        <item x="221"/>
        <item x="111"/>
        <item x="163"/>
        <item x="273"/>
        <item x="46"/>
        <item x="265"/>
        <item x="143"/>
        <item x="259"/>
        <item x="22"/>
        <item x="84"/>
        <item x="181"/>
        <item x="164"/>
        <item x="72"/>
        <item x="283"/>
        <item x="225"/>
        <item x="39"/>
        <item x="113"/>
        <item x="213"/>
        <item x="41"/>
        <item x="95"/>
        <item x="250"/>
        <item x="130"/>
        <item x="139"/>
        <item x="88"/>
        <item x="186"/>
        <item x="285"/>
        <item x="4"/>
        <item x="90"/>
        <item x="0"/>
        <item x="38"/>
        <item x="244"/>
        <item x="2"/>
        <item x="94"/>
        <item x="277"/>
        <item x="68"/>
        <item x="5"/>
        <item x="117"/>
        <item x="211"/>
        <item x="25"/>
        <item x="87"/>
        <item x="10"/>
        <item x="188"/>
        <item x="274"/>
        <item x="66"/>
        <item x="53"/>
        <item x="275"/>
        <item x="254"/>
        <item x="1"/>
        <item x="172"/>
        <item x="202"/>
        <item x="26"/>
        <item x="272"/>
        <item x="236"/>
        <item x="141"/>
        <item x="159"/>
        <item x="62"/>
        <item x="18"/>
        <item x="80"/>
        <item x="96"/>
        <item x="291"/>
        <item x="246"/>
        <item x="81"/>
        <item x="247"/>
        <item x="110"/>
        <item x="132"/>
        <item x="64"/>
        <item x="245"/>
        <item x="189"/>
        <item x="71"/>
        <item x="48"/>
        <item x="107"/>
        <item x="281"/>
        <item x="183"/>
        <item x="47"/>
        <item x="194"/>
        <item x="136"/>
        <item x="85"/>
        <item x="171"/>
        <item x="140"/>
        <item x="270"/>
        <item x="97"/>
        <item x="176"/>
        <item x="206"/>
        <item x="70"/>
        <item x="222"/>
        <item x="155"/>
        <item x="255"/>
        <item x="292"/>
        <item x="45"/>
        <item x="249"/>
        <item x="6"/>
        <item x="201"/>
        <item x="116"/>
        <item x="199"/>
        <item x="106"/>
        <item x="127"/>
        <item x="128"/>
        <item x="289"/>
        <item x="151"/>
        <item x="114"/>
        <item x="152"/>
        <item x="44"/>
        <item x="131"/>
        <item x="182"/>
        <item x="231"/>
        <item x="263"/>
        <item x="280"/>
        <item x="191"/>
        <item x="276"/>
        <item x="129"/>
        <item x="108"/>
        <item x="235"/>
        <item x="174"/>
        <item x="269"/>
        <item x="147"/>
        <item x="287"/>
        <item x="192"/>
        <item x="102"/>
        <item x="178"/>
        <item x="180"/>
        <item x="149"/>
        <item x="234"/>
        <item x="79"/>
        <item x="103"/>
        <item x="24"/>
        <item x="198"/>
        <item x="228"/>
        <item x="290"/>
        <item x="101"/>
        <item x="99"/>
        <item x="197"/>
        <item x="162"/>
        <item x="208"/>
        <item x="77"/>
        <item x="75"/>
        <item x="21"/>
        <item x="284"/>
        <item x="58"/>
        <item x="15"/>
        <item x="120"/>
        <item x="165"/>
        <item x="230"/>
        <item x="185"/>
        <item x="203"/>
        <item x="55"/>
        <item x="12"/>
        <item x="73"/>
        <item x="27"/>
        <item x="109"/>
        <item x="258"/>
        <item x="252"/>
        <item x="262"/>
        <item x="50"/>
        <item x="256"/>
        <item x="288"/>
        <item x="82"/>
        <item x="56"/>
        <item x="161"/>
        <item x="271"/>
        <item x="28"/>
        <item x="98"/>
        <item x="121"/>
        <item x="268"/>
        <item x="153"/>
        <item x="248"/>
        <item x="57"/>
        <item x="17"/>
        <item x="42"/>
        <item x="89"/>
        <item x="166"/>
        <item x="195"/>
        <item x="177"/>
        <item x="184"/>
        <item x="52"/>
        <item x="137"/>
        <item x="31"/>
        <item x="105"/>
        <item x="61"/>
        <item x="49"/>
        <item x="60"/>
        <item x="69"/>
        <item x="144"/>
        <item x="267"/>
        <item x="23"/>
        <item x="278"/>
        <item x="193"/>
        <item x="253"/>
        <item x="115"/>
        <item x="104"/>
        <item x="65"/>
        <item x="170"/>
        <item x="134"/>
        <item x="40"/>
        <item x="169"/>
        <item x="239"/>
        <item x="145"/>
        <item x="196"/>
        <item x="3"/>
        <item x="123"/>
        <item x="11"/>
        <item x="135"/>
        <item x="148"/>
        <item x="7"/>
        <item x="251"/>
        <item x="296"/>
        <item x="241"/>
        <item x="279"/>
        <item x="237"/>
        <item x="257"/>
        <item x="146"/>
        <item x="264"/>
        <item x="226"/>
        <item x="150"/>
        <item x="167"/>
        <item x="227"/>
        <item x="93"/>
        <item x="74"/>
        <item x="266"/>
        <item x="37"/>
        <item x="214"/>
        <item x="229"/>
        <item x="54"/>
        <item x="133"/>
        <item x="157"/>
        <item x="67"/>
        <item x="36"/>
        <item x="9"/>
        <item x="112"/>
        <item x="240"/>
        <item x="138"/>
        <item x="261"/>
        <item x="78"/>
        <item x="30"/>
        <item x="142"/>
        <item x="14"/>
        <item x="238"/>
        <item x="13"/>
        <item x="100"/>
        <item x="35"/>
        <item x="260"/>
        <item x="175"/>
        <item x="1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35"/>
    <field x="4"/>
    <field x="2"/>
    <field x="5"/>
  </rowFields>
  <rowItems count="391">
    <i>
      <x/>
      <x/>
      <x v="77"/>
      <x v="23"/>
      <x v="13"/>
      <x/>
    </i>
    <i>
      <x v="1"/>
      <x v="5"/>
      <x v="43"/>
      <x v="15"/>
      <x v="48"/>
      <x/>
    </i>
    <i>
      <x v="2"/>
      <x v="2"/>
      <x v="25"/>
      <x v="7"/>
      <x v="31"/>
      <x/>
    </i>
    <i>
      <x v="3"/>
      <x v="3"/>
      <x v="13"/>
      <x/>
      <x v="19"/>
      <x/>
    </i>
    <i>
      <x v="4"/>
      <x v="4"/>
      <x v="112"/>
      <x v="6"/>
      <x v="27"/>
      <x/>
    </i>
    <i>
      <x v="5"/>
      <x v="1"/>
      <x v="112"/>
      <x v="6"/>
      <x v="27"/>
      <x/>
    </i>
    <i>
      <x v="6"/>
      <x v="7"/>
      <x v="123"/>
      <x v="23"/>
      <x v="43"/>
      <x/>
    </i>
    <i>
      <x v="7"/>
      <x v="6"/>
      <x v="51"/>
      <x v="7"/>
      <x v="3"/>
      <x/>
    </i>
    <i>
      <x v="8"/>
      <x v="8"/>
      <x v="114"/>
      <x v="23"/>
      <x v="11"/>
      <x/>
    </i>
    <i>
      <x v="9"/>
      <x v="10"/>
      <x v="192"/>
      <x v="13"/>
      <x v="37"/>
      <x/>
    </i>
    <i>
      <x v="10"/>
      <x v="12"/>
      <x v="79"/>
      <x v="15"/>
      <x v="44"/>
      <x/>
    </i>
    <i>
      <x v="11"/>
      <x v="11"/>
      <x v="45"/>
      <x v="7"/>
      <x v="24"/>
      <x/>
    </i>
    <i>
      <x v="12"/>
      <x v="9"/>
      <x v="152"/>
      <x v="6"/>
      <x v="25"/>
      <x/>
    </i>
    <i>
      <x v="13"/>
      <x v="13"/>
      <x v="109"/>
      <x v="23"/>
      <x v="11"/>
      <x/>
    </i>
    <i>
      <x v="14"/>
      <x v="15"/>
      <x v="186"/>
      <x v="14"/>
      <x v="37"/>
      <x/>
    </i>
    <i>
      <x v="15"/>
      <x v="17"/>
      <x v="74"/>
      <x v="15"/>
      <x v="44"/>
      <x/>
    </i>
    <i>
      <x v="16"/>
      <x v="16"/>
      <x v="41"/>
      <x v="7"/>
      <x v="24"/>
      <x/>
    </i>
    <i>
      <x v="17"/>
      <x v="14"/>
      <x v="147"/>
      <x v="6"/>
      <x v="25"/>
      <x/>
    </i>
    <i>
      <x v="18"/>
      <x v="18"/>
      <x v="212"/>
      <x v="20"/>
      <x v="50"/>
      <x/>
    </i>
    <i r="1">
      <x v="43"/>
      <x v="222"/>
      <x v="20"/>
      <x v="50"/>
      <x/>
    </i>
    <i>
      <x v="19"/>
      <x v="19"/>
      <x v="241"/>
      <x v="22"/>
      <x v="10"/>
      <x/>
    </i>
    <i r="1">
      <x v="44"/>
      <x v="252"/>
      <x v="22"/>
      <x v="10"/>
      <x/>
    </i>
    <i>
      <x v="20"/>
      <x v="20"/>
      <x v="269"/>
      <x v="26"/>
      <x v="17"/>
      <x/>
    </i>
    <i r="1">
      <x v="45"/>
      <x v="278"/>
      <x v="26"/>
      <x v="17"/>
      <x/>
    </i>
    <i>
      <x v="21"/>
      <x v="23"/>
      <x v="184"/>
      <x v="14"/>
      <x v="45"/>
      <x/>
    </i>
    <i r="1">
      <x v="48"/>
      <x v="194"/>
      <x v="14"/>
      <x v="45"/>
      <x/>
    </i>
    <i>
      <x v="22"/>
      <x v="21"/>
      <x v="100"/>
      <x v="23"/>
      <x v="13"/>
      <x/>
    </i>
    <i r="1">
      <x v="46"/>
      <x v="108"/>
      <x v="23"/>
      <x v="13"/>
      <x/>
    </i>
    <i>
      <x v="23"/>
      <x v="26"/>
      <x v="66"/>
      <x v="15"/>
      <x v="48"/>
      <x/>
    </i>
    <i r="1">
      <x v="51"/>
      <x v="73"/>
      <x v="15"/>
      <x v="48"/>
      <x/>
    </i>
    <i>
      <x v="24"/>
      <x v="24"/>
      <x v="34"/>
      <x v="7"/>
      <x v="31"/>
      <x/>
    </i>
    <i r="1">
      <x v="49"/>
      <x v="40"/>
      <x v="7"/>
      <x v="31"/>
      <x/>
    </i>
    <i>
      <x v="25"/>
      <x v="25"/>
      <x v="269"/>
      <x v="26"/>
      <x v="17"/>
      <x/>
    </i>
    <i r="1">
      <x v="50"/>
      <x v="278"/>
      <x v="26"/>
      <x v="17"/>
      <x/>
    </i>
    <i>
      <x v="26"/>
      <x v="22"/>
      <x v="138"/>
      <x v="6"/>
      <x v="27"/>
      <x/>
    </i>
    <i r="1">
      <x v="47"/>
      <x v="146"/>
      <x v="6"/>
      <x v="27"/>
      <x/>
    </i>
    <i>
      <x v="27"/>
      <x v="27"/>
      <x v="198"/>
      <x v="20"/>
      <x v="50"/>
      <x/>
    </i>
    <i>
      <x v="28"/>
      <x v="28"/>
      <x v="226"/>
      <x v="21"/>
      <x v="9"/>
      <x/>
    </i>
    <i>
      <x v="29"/>
      <x v="29"/>
      <x v="258"/>
      <x v="26"/>
      <x v="17"/>
      <x/>
    </i>
    <i>
      <x v="30"/>
      <x v="30"/>
      <x v="94"/>
      <x v="23"/>
      <x v="13"/>
      <x/>
    </i>
    <i>
      <x v="31"/>
      <x v="32"/>
      <x v="175"/>
      <x v="13"/>
      <x v="41"/>
      <x/>
    </i>
    <i>
      <x v="32"/>
      <x v="34"/>
      <x v="60"/>
      <x v="15"/>
      <x v="48"/>
      <x/>
    </i>
    <i>
      <x v="33"/>
      <x v="33"/>
      <x v="32"/>
      <x v="7"/>
      <x v="31"/>
      <x/>
    </i>
    <i>
      <x v="34"/>
      <x v="31"/>
      <x v="132"/>
      <x v="6"/>
      <x v="27"/>
      <x/>
    </i>
    <i>
      <x v="35"/>
      <x v="35"/>
      <x v="213"/>
      <x v="20"/>
      <x v="50"/>
      <x/>
    </i>
    <i>
      <x v="36"/>
      <x v="36"/>
      <x v="233"/>
      <x v="21"/>
      <x v="9"/>
      <x/>
    </i>
    <i>
      <x v="37"/>
      <x v="37"/>
      <x v="270"/>
      <x v="26"/>
      <x v="17"/>
      <x/>
    </i>
    <i>
      <x v="38"/>
      <x v="38"/>
      <x v="101"/>
      <x v="23"/>
      <x v="13"/>
      <x/>
    </i>
    <i>
      <x v="39"/>
      <x v="40"/>
      <x v="180"/>
      <x v="13"/>
      <x v="41"/>
      <x/>
    </i>
    <i>
      <x v="40"/>
      <x v="42"/>
      <x v="67"/>
      <x v="15"/>
      <x v="48"/>
      <x/>
    </i>
    <i>
      <x v="41"/>
      <x v="41"/>
      <x v="35"/>
      <x v="7"/>
      <x v="31"/>
      <x/>
    </i>
    <i>
      <x v="42"/>
      <x v="39"/>
      <x v="139"/>
      <x v="6"/>
      <x v="27"/>
      <x/>
    </i>
    <i>
      <x v="43"/>
      <x v="52"/>
      <x v="261"/>
      <x v="22"/>
      <x v="17"/>
      <x/>
    </i>
    <i>
      <x v="44"/>
      <x v="55"/>
      <x v="201"/>
      <x v="14"/>
      <x v="50"/>
      <x/>
    </i>
    <i>
      <x v="45"/>
      <x v="53"/>
      <x v="115"/>
      <x v="23"/>
      <x v="20"/>
      <x/>
    </i>
    <i>
      <x v="46"/>
      <x v="58"/>
      <x v="80"/>
      <x v="15"/>
      <x v="4"/>
      <x/>
    </i>
    <i>
      <x v="47"/>
      <x v="56"/>
      <x v="46"/>
      <x v="7"/>
      <x v="35"/>
      <x/>
    </i>
    <i>
      <x v="48"/>
      <x v="57"/>
      <x v="261"/>
      <x v="22"/>
      <x v="17"/>
      <x/>
    </i>
    <i>
      <x v="49"/>
      <x v="54"/>
      <x v="154"/>
      <x v="6"/>
      <x v="32"/>
      <x/>
    </i>
    <i>
      <x v="50"/>
      <x v="59"/>
      <x v="188"/>
      <x v="20"/>
      <x v="50"/>
      <x/>
    </i>
    <i>
      <x v="51"/>
      <x v="60"/>
      <x v="219"/>
      <x v="21"/>
      <x v="9"/>
      <x/>
    </i>
    <i>
      <x v="52"/>
      <x v="61"/>
      <x v="89"/>
      <x v="23"/>
      <x v="13"/>
      <x/>
    </i>
    <i>
      <x v="53"/>
      <x v="63"/>
      <x v="168"/>
      <x v="13"/>
      <x v="41"/>
      <x/>
    </i>
    <i>
      <x v="54"/>
      <x v="67"/>
      <x v="55"/>
      <x v="15"/>
      <x v="48"/>
      <x/>
    </i>
    <i>
      <x v="55"/>
      <x v="64"/>
      <x v="29"/>
      <x v="7"/>
      <x v="31"/>
      <x/>
    </i>
    <i>
      <x v="56"/>
      <x v="65"/>
      <x v="15"/>
      <x/>
      <x v="19"/>
      <x/>
    </i>
    <i>
      <x v="57"/>
      <x v="66"/>
      <x v="219"/>
      <x v="21"/>
      <x v="9"/>
      <x/>
    </i>
    <i>
      <x v="58"/>
      <x v="62"/>
      <x v="127"/>
      <x v="6"/>
      <x v="27"/>
      <x/>
    </i>
    <i>
      <x v="59"/>
      <x v="68"/>
      <x v="197"/>
      <x v="20"/>
      <x v="50"/>
      <x/>
    </i>
    <i>
      <x v="60"/>
      <x v="69"/>
      <x v="225"/>
      <x v="21"/>
      <x v="9"/>
      <x/>
    </i>
    <i>
      <x v="61"/>
      <x v="70"/>
      <x v="93"/>
      <x v="23"/>
      <x v="13"/>
      <x/>
    </i>
    <i>
      <x v="62"/>
      <x v="72"/>
      <x v="174"/>
      <x v="13"/>
      <x v="41"/>
      <x/>
    </i>
    <i>
      <x v="63"/>
      <x v="76"/>
      <x v="59"/>
      <x v="15"/>
      <x v="48"/>
      <x/>
    </i>
    <i>
      <x v="64"/>
      <x v="73"/>
      <x v="31"/>
      <x v="7"/>
      <x v="31"/>
      <x/>
    </i>
    <i>
      <x v="65"/>
      <x v="74"/>
      <x v="17"/>
      <x/>
      <x v="19"/>
      <x/>
    </i>
    <i>
      <x v="66"/>
      <x v="75"/>
      <x v="225"/>
      <x v="21"/>
      <x v="9"/>
      <x/>
    </i>
    <i>
      <x v="67"/>
      <x v="71"/>
      <x v="131"/>
      <x v="6"/>
      <x v="27"/>
      <x/>
    </i>
    <i>
      <x v="68"/>
      <x v="77"/>
      <x v="214"/>
      <x v="20"/>
      <x v="50"/>
      <x/>
    </i>
    <i>
      <x v="69"/>
      <x v="78"/>
      <x v="235"/>
      <x v="21"/>
      <x v="9"/>
      <x/>
    </i>
    <i>
      <x v="70"/>
      <x v="79"/>
      <x v="102"/>
      <x v="23"/>
      <x v="13"/>
      <x/>
    </i>
    <i>
      <x v="71"/>
      <x v="81"/>
      <x v="182"/>
      <x v="13"/>
      <x v="41"/>
      <x/>
    </i>
    <i>
      <x v="72"/>
      <x v="85"/>
      <x v="68"/>
      <x v="15"/>
      <x v="48"/>
      <x/>
    </i>
    <i>
      <x v="73"/>
      <x v="82"/>
      <x v="36"/>
      <x v="7"/>
      <x v="31"/>
      <x/>
    </i>
    <i>
      <x v="74"/>
      <x v="83"/>
      <x v="20"/>
      <x/>
      <x v="19"/>
      <x/>
    </i>
    <i>
      <x v="75"/>
      <x v="84"/>
      <x v="299"/>
      <x v="21"/>
      <x v="9"/>
      <x/>
    </i>
    <i>
      <x v="76"/>
      <x v="80"/>
      <x v="141"/>
      <x v="6"/>
      <x v="27"/>
      <x/>
    </i>
    <i>
      <x v="77"/>
      <x v="86"/>
      <x v="210"/>
      <x v="13"/>
      <x v="38"/>
      <x/>
    </i>
    <i>
      <x v="78"/>
      <x v="88"/>
      <x v="181"/>
      <x v="23"/>
      <x v="39"/>
      <x/>
    </i>
    <i>
      <x v="79"/>
      <x v="90"/>
      <x v="284"/>
      <x v="14"/>
      <x v="21"/>
      <x/>
    </i>
    <i>
      <x v="80"/>
      <x v="91"/>
      <x v="140"/>
      <x v="15"/>
      <x v="26"/>
      <x/>
    </i>
    <i>
      <x v="81"/>
      <x v="89"/>
      <x v="234"/>
      <x v="6"/>
      <x v="7"/>
      <x/>
    </i>
    <i>
      <x v="82"/>
      <x v="92"/>
      <x v="163"/>
      <x v="23"/>
      <x v="41"/>
      <x/>
    </i>
    <i>
      <x v="83"/>
      <x v="94"/>
      <x v="264"/>
      <x v="13"/>
      <x v="23"/>
      <x/>
    </i>
    <i>
      <x v="84"/>
      <x v="95"/>
      <x v="121"/>
      <x v="15"/>
      <x v="27"/>
      <x/>
    </i>
    <i>
      <x v="85"/>
      <x v="93"/>
      <x v="203"/>
      <x v="6"/>
      <x v="9"/>
      <x/>
    </i>
    <i>
      <x v="86"/>
      <x v="96"/>
      <x v="288"/>
      <x v="20"/>
      <x v="17"/>
      <x/>
    </i>
    <i>
      <x v="87"/>
      <x v="99"/>
      <x v="244"/>
      <x v="12"/>
      <x v="50"/>
      <x/>
    </i>
    <i>
      <x v="88"/>
      <x v="97"/>
      <x v="166"/>
      <x v="23"/>
      <x v="27"/>
      <x/>
    </i>
    <i>
      <x v="89"/>
      <x v="100"/>
      <x v="272"/>
      <x v="13"/>
      <x v="9"/>
      <x/>
    </i>
    <i>
      <x v="90"/>
      <x v="101"/>
      <x v="125"/>
      <x v="15"/>
      <x v="13"/>
      <x/>
    </i>
    <i>
      <x v="91"/>
      <x v="98"/>
      <x v="216"/>
      <x v="6"/>
      <x v="41"/>
      <x/>
    </i>
    <i>
      <x v="92"/>
      <x v="102"/>
      <x v="206"/>
      <x v="21"/>
      <x v="51"/>
      <x/>
    </i>
    <i>
      <x v="93"/>
      <x v="103"/>
      <x v="190"/>
      <x v="23"/>
      <x v="7"/>
      <x/>
    </i>
    <i>
      <x v="94"/>
      <x v="104"/>
      <x v="249"/>
      <x v="6"/>
      <x v="21"/>
      <x/>
    </i>
    <i>
      <x v="95"/>
      <x v="105"/>
      <x v="134"/>
      <x v="23"/>
      <x v="11"/>
      <x v="1"/>
    </i>
    <i>
      <x v="96"/>
      <x v="106"/>
      <x v="229"/>
      <x v="13"/>
      <x v="37"/>
      <x v="3"/>
    </i>
    <i>
      <x v="97"/>
      <x v="107"/>
      <x v="276"/>
      <x v="21"/>
      <x v="34"/>
      <x v="3"/>
    </i>
    <i>
      <x v="98"/>
      <x v="109"/>
      <x v="221"/>
      <x v="13"/>
      <x v="21"/>
      <x v="2"/>
    </i>
    <i>
      <x v="99"/>
      <x v="108"/>
      <x v="170"/>
      <x v="6"/>
      <x v="7"/>
      <x v="1"/>
    </i>
    <i>
      <x v="100"/>
      <x v="110"/>
      <x v="144"/>
      <x v="15"/>
      <x v="26"/>
      <x v="1"/>
    </i>
    <i>
      <x v="101"/>
      <x v="111"/>
      <x v="253"/>
      <x v="21"/>
      <x v="23"/>
      <x v="3"/>
    </i>
    <i>
      <x v="102"/>
      <x v="113"/>
      <x v="195"/>
      <x v="13"/>
      <x v="9"/>
      <x v="2"/>
    </i>
    <i>
      <x v="103"/>
      <x v="112"/>
      <x v="155"/>
      <x v="6"/>
      <x v="41"/>
      <x v="1"/>
    </i>
    <i>
      <x v="104"/>
      <x v="114"/>
      <x v="262"/>
      <x v="20"/>
      <x v="17"/>
      <x v="3"/>
    </i>
    <i>
      <x v="105"/>
      <x v="115"/>
      <x v="274"/>
      <x v="21"/>
      <x v="23"/>
      <x v="1"/>
    </i>
    <i>
      <x v="106"/>
      <x v="116"/>
      <x v="145"/>
      <x v="23"/>
      <x v="27"/>
      <x v="1"/>
    </i>
    <i>
      <x v="107"/>
      <x v="118"/>
      <x v="219"/>
      <x v="13"/>
      <x v="9"/>
      <x v="1"/>
    </i>
    <i>
      <x v="108"/>
      <x v="120"/>
      <x v="125"/>
      <x v="15"/>
      <x v="13"/>
      <x v="1"/>
    </i>
    <i>
      <x v="109"/>
      <x v="119"/>
      <x v="297"/>
      <x v="26"/>
      <x v="29"/>
      <x v="4"/>
    </i>
    <i>
      <x v="110"/>
      <x v="117"/>
      <x v="173"/>
      <x v="6"/>
      <x v="41"/>
      <x v="1"/>
    </i>
    <i>
      <x v="111"/>
      <x v="244"/>
      <x v="209"/>
      <x v="21"/>
      <x v="46"/>
      <x v="5"/>
    </i>
    <i>
      <x v="112"/>
      <x v="245"/>
      <x v="295"/>
      <x v="13"/>
      <x v="34"/>
      <x v="4"/>
    </i>
    <i>
      <x v="113"/>
      <x v="246"/>
      <x v="156"/>
      <x v="15"/>
      <x v="39"/>
      <x v="1"/>
    </i>
    <i>
      <x v="114"/>
      <x v="121"/>
      <x v="259"/>
      <x v="21"/>
      <x v="23"/>
      <x/>
    </i>
    <i>
      <x v="115"/>
      <x v="122"/>
      <x v="118"/>
      <x v="23"/>
      <x v="27"/>
      <x/>
    </i>
    <i>
      <x v="116"/>
      <x v="124"/>
      <x v="199"/>
      <x v="13"/>
      <x v="9"/>
      <x/>
    </i>
    <i>
      <x v="117"/>
      <x v="123"/>
      <x v="159"/>
      <x v="6"/>
      <x v="41"/>
      <x/>
    </i>
    <i>
      <x v="118"/>
      <x v="87"/>
      <x v="254"/>
      <x v="13"/>
      <x v="21"/>
      <x/>
    </i>
    <i>
      <x v="119"/>
      <x v="125"/>
      <x v="277"/>
      <x v="6"/>
      <x v="6"/>
      <x/>
    </i>
    <i>
      <x v="120"/>
      <x v="126"/>
      <x v="193"/>
      <x v="23"/>
      <x v="39"/>
      <x/>
    </i>
    <i>
      <x v="121"/>
      <x v="128"/>
      <x v="292"/>
      <x v="13"/>
      <x v="21"/>
      <x/>
    </i>
    <i>
      <x v="122"/>
      <x v="129"/>
      <x v="153"/>
      <x v="15"/>
      <x v="26"/>
      <x/>
    </i>
    <i>
      <x v="123"/>
      <x v="127"/>
      <x v="251"/>
      <x v="6"/>
      <x v="7"/>
      <x/>
    </i>
    <i>
      <x v="124"/>
      <x v="130"/>
      <x v="281"/>
      <x v="21"/>
      <x v="34"/>
      <x/>
    </i>
    <i>
      <x v="125"/>
      <x v="131"/>
      <x v="133"/>
      <x v="23"/>
      <x v="39"/>
      <x/>
    </i>
    <i>
      <x v="126"/>
      <x v="133"/>
      <x v="228"/>
      <x v="13"/>
      <x v="21"/>
      <x/>
    </i>
    <i>
      <x v="127"/>
      <x v="136"/>
      <x v="95"/>
      <x v="15"/>
      <x v="26"/>
      <x/>
    </i>
    <i>
      <x v="128"/>
      <x v="134"/>
      <x v="61"/>
      <x v="7"/>
      <x v="12"/>
      <x/>
    </i>
    <i>
      <x v="129"/>
      <x v="135"/>
      <x v="281"/>
      <x v="21"/>
      <x v="36"/>
      <x/>
    </i>
    <i>
      <x v="130"/>
      <x v="132"/>
      <x v="176"/>
      <x v="6"/>
      <x v="7"/>
      <x/>
    </i>
    <i>
      <x v="131"/>
      <x v="137"/>
      <x v="283"/>
      <x v="20"/>
      <x v="29"/>
      <x/>
    </i>
    <i>
      <x v="132"/>
      <x v="138"/>
      <x v="204"/>
      <x v="26"/>
      <x v="47"/>
      <x/>
    </i>
    <i>
      <x v="133"/>
      <x v="140"/>
      <x v="179"/>
      <x v="4"/>
      <x v="50"/>
      <x/>
    </i>
    <i>
      <x v="134"/>
      <x v="141"/>
      <x v="232"/>
      <x v="12"/>
      <x v="17"/>
      <x/>
    </i>
    <i>
      <x v="135"/>
      <x v="139"/>
      <x v="157"/>
      <x v="23"/>
      <x v="41"/>
      <x/>
    </i>
    <i>
      <x v="136"/>
      <x v="144"/>
      <x v="116"/>
      <x v="15"/>
      <x v="27"/>
      <x/>
    </i>
    <i>
      <x v="137"/>
      <x v="142"/>
      <x v="81"/>
      <x v="7"/>
      <x v="13"/>
      <x/>
    </i>
    <i>
      <x v="138"/>
      <x v="143"/>
      <x v="204"/>
      <x v="26"/>
      <x v="47"/>
      <x/>
    </i>
    <i>
      <x v="139"/>
      <x v="145"/>
      <x v="296"/>
      <x v="26"/>
      <x v="17"/>
      <x/>
    </i>
    <i>
      <x v="140"/>
      <x v="147"/>
      <x v="200"/>
      <x v="12"/>
      <x v="33"/>
      <x/>
    </i>
    <i>
      <x v="141"/>
      <x v="146"/>
      <x v="129"/>
      <x v="23"/>
      <x v="13"/>
      <x/>
    </i>
    <i>
      <x v="142"/>
      <x v="148"/>
      <x v="105"/>
      <x v="15"/>
      <x v="48"/>
      <x/>
    </i>
    <i>
      <x v="143"/>
      <x v="152"/>
      <x v="103"/>
      <x v="15"/>
      <x v="11"/>
      <x/>
    </i>
    <i>
      <x v="144"/>
      <x v="149"/>
      <x v="69"/>
      <x v="7"/>
      <x v="44"/>
      <x/>
    </i>
    <i>
      <x v="145"/>
      <x v="150"/>
      <x v="37"/>
      <x/>
      <x v="24"/>
      <x/>
    </i>
    <i>
      <x v="146"/>
      <x v="151"/>
      <x v="21"/>
      <x/>
      <x v="3"/>
      <x/>
    </i>
    <i>
      <x v="147"/>
      <x v="153"/>
      <x v="120"/>
      <x v="15"/>
      <x v="28"/>
      <x/>
    </i>
    <i>
      <x v="148"/>
      <x v="155"/>
      <x v="84"/>
      <x v="7"/>
      <x v="15"/>
      <x/>
    </i>
    <i>
      <x v="149"/>
      <x v="154"/>
      <x v="161"/>
      <x v="23"/>
      <x v="42"/>
      <x/>
    </i>
    <i>
      <x v="150"/>
      <x v="156"/>
      <x v="126"/>
      <x v="23"/>
      <x v="25"/>
      <x/>
    </i>
    <i>
      <x v="151"/>
      <x v="159"/>
      <x v="87"/>
      <x v="15"/>
      <x v="11"/>
      <x/>
    </i>
    <i>
      <x v="152"/>
      <x v="157"/>
      <x v="53"/>
      <x v="7"/>
      <x v="44"/>
      <x/>
    </i>
    <i>
      <x v="153"/>
      <x v="158"/>
      <x v="27"/>
      <x/>
      <x v="24"/>
      <x/>
    </i>
    <i>
      <x v="154"/>
      <x v="161"/>
      <x v="245"/>
      <x v="21"/>
      <x v="23"/>
      <x/>
    </i>
    <i>
      <x v="155"/>
      <x v="160"/>
      <x v="210"/>
      <x v="18"/>
      <x v="14"/>
      <x/>
    </i>
    <i>
      <x v="156"/>
      <x v="162"/>
      <x v="110"/>
      <x v="23"/>
      <x v="27"/>
      <x/>
    </i>
    <i>
      <x v="157"/>
      <x v="165"/>
      <x v="75"/>
      <x v="15"/>
      <x v="13"/>
      <x/>
    </i>
    <i>
      <x v="158"/>
      <x v="164"/>
      <x v="41"/>
      <x v="7"/>
      <x v="48"/>
      <x/>
    </i>
    <i>
      <x v="159"/>
      <x v="163"/>
      <x v="148"/>
      <x v="6"/>
      <x v="41"/>
      <x/>
    </i>
    <i>
      <x v="160"/>
      <x v="166"/>
      <x v="222"/>
      <x v="20"/>
      <x v="17"/>
      <x/>
    </i>
    <i r="1">
      <x v="191"/>
      <x v="232"/>
      <x v="20"/>
      <x v="17"/>
      <x/>
    </i>
    <i>
      <x v="161"/>
      <x v="167"/>
      <x v="242"/>
      <x v="21"/>
      <x v="23"/>
      <x/>
    </i>
    <i r="1">
      <x v="192"/>
      <x v="256"/>
      <x v="21"/>
      <x v="23"/>
      <x/>
    </i>
    <i>
      <x v="162"/>
      <x v="168"/>
      <x v="278"/>
      <x v="26"/>
      <x v="29"/>
      <x/>
    </i>
    <i r="1">
      <x v="193"/>
      <x v="283"/>
      <x v="26"/>
      <x v="29"/>
      <x/>
    </i>
    <i>
      <x v="163"/>
      <x v="169"/>
      <x v="108"/>
      <x v="23"/>
      <x v="27"/>
      <x/>
    </i>
    <i r="1">
      <x v="194"/>
      <x v="116"/>
      <x v="23"/>
      <x v="27"/>
      <x/>
    </i>
    <i>
      <x v="164"/>
      <x v="171"/>
      <x v="185"/>
      <x v="13"/>
      <x v="9"/>
      <x/>
    </i>
    <i r="1">
      <x v="196"/>
      <x v="196"/>
      <x v="13"/>
      <x v="9"/>
      <x/>
    </i>
    <i>
      <x v="165"/>
      <x v="174"/>
      <x v="73"/>
      <x v="15"/>
      <x v="13"/>
      <x/>
    </i>
    <i r="1">
      <x v="199"/>
      <x v="81"/>
      <x v="15"/>
      <x v="13"/>
      <x/>
    </i>
    <i>
      <x v="166"/>
      <x v="172"/>
      <x v="40"/>
      <x v="7"/>
      <x v="48"/>
      <x/>
    </i>
    <i r="1">
      <x v="197"/>
      <x v="47"/>
      <x v="7"/>
      <x v="48"/>
      <x/>
    </i>
    <i>
      <x v="167"/>
      <x v="173"/>
      <x v="278"/>
      <x v="26"/>
      <x v="29"/>
      <x/>
    </i>
    <i r="1">
      <x v="198"/>
      <x v="283"/>
      <x v="26"/>
      <x v="29"/>
      <x/>
    </i>
    <i>
      <x v="168"/>
      <x v="170"/>
      <x v="146"/>
      <x v="6"/>
      <x v="41"/>
      <x/>
    </i>
    <i r="1">
      <x v="195"/>
      <x v="157"/>
      <x v="6"/>
      <x v="41"/>
      <x/>
    </i>
    <i>
      <x v="169"/>
      <x v="175"/>
      <x v="213"/>
      <x v="20"/>
      <x v="17"/>
      <x/>
    </i>
    <i>
      <x v="170"/>
      <x v="176"/>
      <x v="233"/>
      <x v="21"/>
      <x v="23"/>
      <x/>
    </i>
    <i>
      <x v="171"/>
      <x v="177"/>
      <x v="270"/>
      <x v="26"/>
      <x v="29"/>
      <x/>
    </i>
    <i>
      <x v="172"/>
      <x v="178"/>
      <x v="101"/>
      <x v="23"/>
      <x v="27"/>
      <x/>
    </i>
    <i>
      <x v="173"/>
      <x v="180"/>
      <x v="180"/>
      <x v="13"/>
      <x v="9"/>
      <x/>
    </i>
    <i>
      <x v="174"/>
      <x v="182"/>
      <x v="67"/>
      <x v="15"/>
      <x v="13"/>
      <x/>
    </i>
    <i>
      <x v="175"/>
      <x v="181"/>
      <x v="35"/>
      <x v="7"/>
      <x v="48"/>
      <x/>
    </i>
    <i>
      <x v="176"/>
      <x v="179"/>
      <x v="139"/>
      <x v="6"/>
      <x v="41"/>
      <x/>
    </i>
    <i>
      <x v="177"/>
      <x v="183"/>
      <x v="227"/>
      <x v="20"/>
      <x v="17"/>
      <x/>
    </i>
    <i>
      <x v="178"/>
      <x v="184"/>
      <x v="248"/>
      <x v="21"/>
      <x v="23"/>
      <x/>
    </i>
    <i>
      <x v="179"/>
      <x v="185"/>
      <x v="280"/>
      <x v="26"/>
      <x v="29"/>
      <x/>
    </i>
    <i>
      <x v="180"/>
      <x v="186"/>
      <x v="113"/>
      <x v="23"/>
      <x v="27"/>
      <x/>
    </i>
    <i>
      <x v="181"/>
      <x v="188"/>
      <x v="189"/>
      <x v="13"/>
      <x v="9"/>
      <x/>
    </i>
    <i>
      <x v="182"/>
      <x v="190"/>
      <x v="78"/>
      <x v="15"/>
      <x v="13"/>
      <x/>
    </i>
    <i>
      <x v="183"/>
      <x v="189"/>
      <x v="44"/>
      <x v="7"/>
      <x v="48"/>
      <x/>
    </i>
    <i>
      <x v="184"/>
      <x v="187"/>
      <x v="150"/>
      <x v="6"/>
      <x v="41"/>
      <x/>
    </i>
    <i>
      <x v="185"/>
      <x v="200"/>
      <x v="247"/>
      <x v="20"/>
      <x v="17"/>
      <x/>
    </i>
    <i>
      <x v="186"/>
      <x v="201"/>
      <x v="274"/>
      <x v="21"/>
      <x v="23"/>
      <x/>
    </i>
    <i>
      <x v="187"/>
      <x v="202"/>
      <x v="289"/>
      <x v="26"/>
      <x v="29"/>
      <x/>
    </i>
    <i>
      <x v="188"/>
      <x v="203"/>
      <x v="127"/>
      <x v="23"/>
      <x v="27"/>
      <x/>
    </i>
    <i>
      <x v="189"/>
      <x v="205"/>
      <x v="219"/>
      <x v="13"/>
      <x v="9"/>
      <x/>
    </i>
    <i>
      <x v="190"/>
      <x v="208"/>
      <x v="89"/>
      <x v="15"/>
      <x v="13"/>
      <x/>
    </i>
    <i>
      <x v="191"/>
      <x v="206"/>
      <x v="55"/>
      <x v="7"/>
      <x v="48"/>
      <x/>
    </i>
    <i>
      <x v="192"/>
      <x v="207"/>
      <x v="299"/>
      <x v="26"/>
      <x v="29"/>
      <x/>
    </i>
    <i>
      <x v="193"/>
      <x v="204"/>
      <x v="168"/>
      <x v="6"/>
      <x v="41"/>
      <x/>
    </i>
    <i>
      <x v="194"/>
      <x v="209"/>
      <x v="236"/>
      <x v="20"/>
      <x v="17"/>
      <x/>
    </i>
    <i>
      <x v="195"/>
      <x v="210"/>
      <x v="260"/>
      <x v="21"/>
      <x v="23"/>
      <x/>
    </i>
    <i>
      <x v="196"/>
      <x v="211"/>
      <x v="285"/>
      <x v="26"/>
      <x v="29"/>
      <x/>
    </i>
    <i>
      <x v="197"/>
      <x v="212"/>
      <x v="119"/>
      <x v="23"/>
      <x v="27"/>
      <x/>
    </i>
    <i>
      <x v="198"/>
      <x v="214"/>
      <x v="200"/>
      <x v="13"/>
      <x v="9"/>
      <x/>
    </i>
    <i>
      <x v="199"/>
      <x v="217"/>
      <x v="83"/>
      <x v="15"/>
      <x v="13"/>
      <x/>
    </i>
    <i>
      <x v="200"/>
      <x v="215"/>
      <x v="49"/>
      <x v="7"/>
      <x v="48"/>
      <x/>
    </i>
    <i>
      <x v="201"/>
      <x v="216"/>
      <x v="299"/>
      <x v="26"/>
      <x v="29"/>
      <x/>
    </i>
    <i>
      <x v="202"/>
      <x v="213"/>
      <x v="160"/>
      <x v="6"/>
      <x v="41"/>
      <x/>
    </i>
    <i>
      <x v="203"/>
      <x v="218"/>
      <x v="263"/>
      <x v="20"/>
      <x v="17"/>
      <x/>
    </i>
    <i>
      <x v="204"/>
      <x v="220"/>
      <x v="162"/>
      <x v="4"/>
      <x v="33"/>
      <x/>
    </i>
    <i>
      <x v="205"/>
      <x v="221"/>
      <x v="202"/>
      <x v="12"/>
      <x v="50"/>
      <x/>
    </i>
    <i>
      <x v="206"/>
      <x v="219"/>
      <x v="135"/>
      <x v="23"/>
      <x v="27"/>
      <x/>
    </i>
    <i>
      <x v="207"/>
      <x v="224"/>
      <x v="96"/>
      <x v="15"/>
      <x v="13"/>
      <x/>
    </i>
    <i>
      <x v="208"/>
      <x v="222"/>
      <x v="62"/>
      <x v="7"/>
      <x v="48"/>
      <x/>
    </i>
    <i>
      <x v="209"/>
      <x v="223"/>
      <x v="263"/>
      <x v="20"/>
      <x v="17"/>
      <x/>
    </i>
    <i>
      <x v="210"/>
      <x v="225"/>
      <x v="198"/>
      <x v="20"/>
      <x v="17"/>
      <x/>
    </i>
    <i>
      <x v="211"/>
      <x v="226"/>
      <x v="226"/>
      <x v="21"/>
      <x v="23"/>
      <x/>
    </i>
    <i>
      <x v="212"/>
      <x v="227"/>
      <x v="94"/>
      <x v="23"/>
      <x v="27"/>
      <x/>
    </i>
    <i>
      <x v="213"/>
      <x v="229"/>
      <x v="175"/>
      <x v="13"/>
      <x v="9"/>
      <x/>
    </i>
    <i>
      <x v="214"/>
      <x v="233"/>
      <x v="60"/>
      <x v="15"/>
      <x v="13"/>
      <x/>
    </i>
    <i>
      <x v="215"/>
      <x v="230"/>
      <x v="32"/>
      <x v="7"/>
      <x v="48"/>
      <x/>
    </i>
    <i>
      <x v="216"/>
      <x v="231"/>
      <x v="18"/>
      <x/>
      <x v="31"/>
      <x/>
    </i>
    <i>
      <x v="217"/>
      <x v="232"/>
      <x v="226"/>
      <x v="21"/>
      <x v="23"/>
      <x/>
    </i>
    <i>
      <x v="218"/>
      <x v="228"/>
      <x v="132"/>
      <x v="6"/>
      <x v="41"/>
      <x/>
    </i>
    <i>
      <x v="219"/>
      <x v="234"/>
      <x v="218"/>
      <x v="20"/>
      <x v="17"/>
      <x/>
    </i>
    <i>
      <x v="220"/>
      <x v="235"/>
      <x v="237"/>
      <x v="21"/>
      <x v="23"/>
      <x/>
    </i>
    <i>
      <x v="221"/>
      <x v="236"/>
      <x v="104"/>
      <x v="23"/>
      <x v="27"/>
      <x/>
    </i>
    <i>
      <x v="222"/>
      <x v="238"/>
      <x v="183"/>
      <x v="13"/>
      <x v="9"/>
      <x/>
    </i>
    <i>
      <x v="223"/>
      <x v="242"/>
      <x v="70"/>
      <x v="15"/>
      <x v="13"/>
      <x/>
    </i>
    <i>
      <x v="224"/>
      <x v="239"/>
      <x v="38"/>
      <x v="7"/>
      <x v="48"/>
      <x/>
    </i>
    <i>
      <x v="225"/>
      <x v="240"/>
      <x v="22"/>
      <x/>
      <x v="31"/>
      <x/>
    </i>
    <i>
      <x v="226"/>
      <x v="241"/>
      <x v="237"/>
      <x v="21"/>
      <x v="23"/>
      <x/>
    </i>
    <i>
      <x v="227"/>
      <x v="237"/>
      <x v="142"/>
      <x v="6"/>
      <x v="41"/>
      <x/>
    </i>
    <i>
      <x v="228"/>
      <x v="243"/>
      <x v="299"/>
      <x v="4"/>
      <x v="27"/>
      <x/>
    </i>
    <i>
      <x v="229"/>
      <x v="247"/>
      <x v="238"/>
      <x v="21"/>
      <x v="34"/>
      <x v="4"/>
    </i>
    <i>
      <x v="230"/>
      <x v="248"/>
      <x v="241"/>
      <x v="23"/>
      <x v="39"/>
      <x v="1"/>
    </i>
    <i>
      <x v="231"/>
      <x v="249"/>
      <x v="205"/>
      <x v="13"/>
      <x v="21"/>
      <x v="3"/>
    </i>
    <i>
      <x v="232"/>
      <x v="250"/>
      <x v="265"/>
      <x v="26"/>
      <x v="47"/>
      <x v="4"/>
    </i>
    <i>
      <x v="233"/>
      <x v="251"/>
      <x v="266"/>
      <x v="26"/>
      <x v="5"/>
      <x v="4"/>
    </i>
    <i>
      <x v="234"/>
      <x v="252"/>
      <x v="136"/>
      <x v="23"/>
      <x v="39"/>
      <x/>
    </i>
    <i>
      <x v="235"/>
      <x v="254"/>
      <x v="230"/>
      <x v="13"/>
      <x v="21"/>
      <x/>
    </i>
    <i>
      <x v="236"/>
      <x v="256"/>
      <x v="98"/>
      <x v="15"/>
      <x v="26"/>
      <x/>
    </i>
    <i>
      <x v="237"/>
      <x v="255"/>
      <x v="63"/>
      <x v="7"/>
      <x v="12"/>
      <x/>
    </i>
    <i>
      <x v="238"/>
      <x v="253"/>
      <x v="177"/>
      <x v="6"/>
      <x v="7"/>
      <x/>
    </i>
    <i>
      <x v="239"/>
      <x v="257"/>
      <x v="273"/>
      <x v="21"/>
      <x v="34"/>
      <x/>
    </i>
    <i>
      <x v="240"/>
      <x v="258"/>
      <x v="126"/>
      <x v="23"/>
      <x v="39"/>
      <x/>
    </i>
    <i>
      <x v="241"/>
      <x v="260"/>
      <x v="217"/>
      <x v="13"/>
      <x v="21"/>
      <x/>
    </i>
    <i>
      <x v="242"/>
      <x v="262"/>
      <x v="87"/>
      <x v="15"/>
      <x v="26"/>
      <x/>
    </i>
    <i>
      <x v="243"/>
      <x v="261"/>
      <x v="53"/>
      <x v="7"/>
      <x v="12"/>
      <x/>
    </i>
    <i>
      <x v="244"/>
      <x v="259"/>
      <x v="167"/>
      <x v="6"/>
      <x v="7"/>
      <x/>
    </i>
    <i>
      <x v="245"/>
      <x v="263"/>
      <x v="240"/>
      <x v="20"/>
      <x v="29"/>
      <x/>
    </i>
    <i>
      <x v="246"/>
      <x v="264"/>
      <x v="268"/>
      <x v="21"/>
      <x v="36"/>
      <x/>
    </i>
    <i>
      <x v="247"/>
      <x v="265"/>
      <x v="286"/>
      <x v="26"/>
      <x v="47"/>
      <x/>
    </i>
    <i>
      <x v="248"/>
      <x v="266"/>
      <x v="122"/>
      <x v="23"/>
      <x v="41"/>
      <x/>
    </i>
    <i>
      <x v="249"/>
      <x v="268"/>
      <x v="211"/>
      <x v="13"/>
      <x v="23"/>
      <x/>
    </i>
    <i>
      <x v="250"/>
      <x v="271"/>
      <x v="85"/>
      <x v="15"/>
      <x v="27"/>
      <x/>
    </i>
    <i>
      <x v="251"/>
      <x v="269"/>
      <x v="50"/>
      <x v="7"/>
      <x v="13"/>
      <x/>
    </i>
    <i>
      <x v="252"/>
      <x v="270"/>
      <x v="286"/>
      <x v="26"/>
      <x v="47"/>
      <x/>
    </i>
    <i>
      <x v="253"/>
      <x v="267"/>
      <x v="164"/>
      <x v="6"/>
      <x v="9"/>
      <x/>
    </i>
    <i>
      <x v="254"/>
      <x v="272"/>
      <x v="232"/>
      <x v="20"/>
      <x v="29"/>
      <x/>
    </i>
    <i>
      <x v="255"/>
      <x v="273"/>
      <x v="256"/>
      <x v="21"/>
      <x v="36"/>
      <x/>
    </i>
    <i>
      <x v="256"/>
      <x v="274"/>
      <x v="283"/>
      <x v="26"/>
      <x v="47"/>
      <x/>
    </i>
    <i>
      <x v="257"/>
      <x v="275"/>
      <x v="116"/>
      <x v="23"/>
      <x v="41"/>
      <x/>
    </i>
    <i>
      <x v="258"/>
      <x v="277"/>
      <x v="196"/>
      <x v="13"/>
      <x v="23"/>
      <x/>
    </i>
    <i>
      <x v="259"/>
      <x v="279"/>
      <x v="81"/>
      <x v="15"/>
      <x v="27"/>
      <x/>
    </i>
    <i>
      <x v="260"/>
      <x v="278"/>
      <x v="47"/>
      <x v="7"/>
      <x v="13"/>
      <x/>
    </i>
    <i>
      <x v="261"/>
      <x v="276"/>
      <x v="157"/>
      <x v="6"/>
      <x v="9"/>
      <x/>
    </i>
    <i>
      <x v="262"/>
      <x v="280"/>
      <x v="243"/>
      <x v="20"/>
      <x v="29"/>
      <x/>
    </i>
    <i>
      <x v="263"/>
      <x v="281"/>
      <x v="271"/>
      <x v="21"/>
      <x v="36"/>
      <x/>
    </i>
    <i>
      <x v="264"/>
      <x v="282"/>
      <x v="287"/>
      <x v="26"/>
      <x v="47"/>
      <x/>
    </i>
    <i>
      <x v="265"/>
      <x v="283"/>
      <x v="124"/>
      <x v="23"/>
      <x v="41"/>
      <x/>
    </i>
    <i>
      <x v="266"/>
      <x v="285"/>
      <x v="215"/>
      <x v="13"/>
      <x v="23"/>
      <x/>
    </i>
    <i>
      <x v="267"/>
      <x v="287"/>
      <x v="86"/>
      <x v="15"/>
      <x v="27"/>
      <x/>
    </i>
    <i>
      <x v="268"/>
      <x v="286"/>
      <x v="52"/>
      <x v="7"/>
      <x v="13"/>
      <x/>
    </i>
    <i>
      <x v="269"/>
      <x v="284"/>
      <x v="165"/>
      <x v="6"/>
      <x v="9"/>
      <x/>
    </i>
    <i>
      <x v="270"/>
      <x v="288"/>
      <x v="255"/>
      <x v="20"/>
      <x v="29"/>
      <x/>
    </i>
    <i>
      <x v="271"/>
      <x v="289"/>
      <x v="279"/>
      <x v="21"/>
      <x v="36"/>
      <x/>
    </i>
    <i>
      <x v="272"/>
      <x v="290"/>
      <x v="294"/>
      <x v="26"/>
      <x v="47"/>
      <x/>
    </i>
    <i>
      <x v="273"/>
      <x v="291"/>
      <x v="130"/>
      <x v="23"/>
      <x v="41"/>
      <x/>
    </i>
    <i>
      <x v="274"/>
      <x v="293"/>
      <x v="223"/>
      <x v="13"/>
      <x v="23"/>
      <x/>
    </i>
    <i>
      <x v="275"/>
      <x v="296"/>
      <x v="91"/>
      <x v="15"/>
      <x v="27"/>
      <x/>
    </i>
    <i>
      <x v="276"/>
      <x v="294"/>
      <x v="57"/>
      <x v="7"/>
      <x v="13"/>
      <x/>
    </i>
    <i>
      <x v="277"/>
      <x v="295"/>
      <x v="294"/>
      <x v="26"/>
      <x v="47"/>
      <x/>
    </i>
    <i>
      <x v="278"/>
      <x v="292"/>
      <x v="172"/>
      <x v="6"/>
      <x v="9"/>
      <x/>
    </i>
    <i>
      <x v="279"/>
      <x v="297"/>
      <x v="252"/>
      <x v="20"/>
      <x v="29"/>
      <x/>
    </i>
    <i>
      <x v="280"/>
      <x v="298"/>
      <x v="278"/>
      <x v="21"/>
      <x v="36"/>
      <x/>
    </i>
    <i>
      <x v="281"/>
      <x v="299"/>
      <x v="293"/>
      <x v="26"/>
      <x v="47"/>
      <x/>
    </i>
    <i>
      <x v="282"/>
      <x v="300"/>
      <x v="128"/>
      <x v="23"/>
      <x v="41"/>
      <x/>
    </i>
    <i>
      <x v="283"/>
      <x v="302"/>
      <x v="222"/>
      <x v="13"/>
      <x v="23"/>
      <x/>
    </i>
    <i>
      <x v="284"/>
      <x v="305"/>
      <x v="90"/>
      <x v="15"/>
      <x v="27"/>
      <x/>
    </i>
    <i>
      <x v="285"/>
      <x v="303"/>
      <x v="56"/>
      <x v="7"/>
      <x v="13"/>
      <x/>
    </i>
    <i>
      <x v="286"/>
      <x v="304"/>
      <x v="293"/>
      <x v="26"/>
      <x v="47"/>
      <x/>
    </i>
    <i>
      <x v="287"/>
      <x v="301"/>
      <x v="171"/>
      <x v="6"/>
      <x v="9"/>
      <x/>
    </i>
    <i>
      <x v="288"/>
      <x v="306"/>
      <x v="267"/>
      <x v="20"/>
      <x v="29"/>
      <x/>
    </i>
    <i>
      <x v="289"/>
      <x v="307"/>
      <x v="282"/>
      <x v="21"/>
      <x v="36"/>
      <x/>
    </i>
    <i>
      <x v="290"/>
      <x v="308"/>
      <x v="298"/>
      <x v="26"/>
      <x v="47"/>
      <x/>
    </i>
    <i>
      <x v="291"/>
      <x v="309"/>
      <x v="137"/>
      <x v="23"/>
      <x v="41"/>
      <x/>
    </i>
    <i>
      <x v="292"/>
      <x v="311"/>
      <x v="231"/>
      <x v="13"/>
      <x v="23"/>
      <x/>
    </i>
    <i>
      <x v="293"/>
      <x v="314"/>
      <x v="99"/>
      <x v="15"/>
      <x v="27"/>
      <x/>
    </i>
    <i>
      <x v="294"/>
      <x v="312"/>
      <x v="65"/>
      <x v="7"/>
      <x v="13"/>
      <x/>
    </i>
    <i>
      <x v="295"/>
      <x v="313"/>
      <x v="299"/>
      <x v="26"/>
      <x v="47"/>
      <x/>
    </i>
    <i>
      <x v="296"/>
      <x v="310"/>
      <x v="178"/>
      <x v="6"/>
      <x v="9"/>
      <x/>
    </i>
    <i>
      <x v="297"/>
      <x v="315"/>
      <x v="255"/>
      <x v="20"/>
      <x v="29"/>
      <x/>
    </i>
    <i>
      <x v="298"/>
      <x v="316"/>
      <x v="279"/>
      <x v="21"/>
      <x v="36"/>
      <x/>
    </i>
    <i>
      <x v="299"/>
      <x v="317"/>
      <x v="294"/>
      <x v="26"/>
      <x v="47"/>
      <x/>
    </i>
    <i>
      <x v="300"/>
      <x v="318"/>
      <x v="130"/>
      <x v="23"/>
      <x v="41"/>
      <x/>
    </i>
    <i>
      <x v="301"/>
      <x v="320"/>
      <x v="223"/>
      <x v="13"/>
      <x v="23"/>
      <x/>
    </i>
    <i>
      <x v="302"/>
      <x v="323"/>
      <x v="91"/>
      <x v="15"/>
      <x v="27"/>
      <x/>
    </i>
    <i>
      <x v="303"/>
      <x v="321"/>
      <x v="57"/>
      <x v="7"/>
      <x v="13"/>
      <x/>
    </i>
    <i>
      <x v="304"/>
      <x v="322"/>
      <x v="299"/>
      <x v="26"/>
      <x v="47"/>
      <x/>
    </i>
    <i>
      <x v="305"/>
      <x v="319"/>
      <x v="172"/>
      <x v="6"/>
      <x v="9"/>
      <x/>
    </i>
    <i>
      <x v="306"/>
      <x v="324"/>
      <x v="224"/>
      <x v="20"/>
      <x v="29"/>
      <x/>
    </i>
    <i>
      <x v="307"/>
      <x v="325"/>
      <x v="246"/>
      <x v="21"/>
      <x v="36"/>
      <x/>
    </i>
    <i>
      <x v="308"/>
      <x v="326"/>
      <x v="111"/>
      <x v="23"/>
      <x v="41"/>
      <x/>
    </i>
    <i>
      <x v="309"/>
      <x v="328"/>
      <x v="187"/>
      <x v="13"/>
      <x v="23"/>
      <x/>
    </i>
    <i>
      <x v="310"/>
      <x v="332"/>
      <x v="76"/>
      <x v="15"/>
      <x v="27"/>
      <x/>
    </i>
    <i>
      <x v="311"/>
      <x v="329"/>
      <x v="42"/>
      <x v="7"/>
      <x v="13"/>
      <x/>
    </i>
    <i>
      <x v="312"/>
      <x v="330"/>
      <x v="24"/>
      <x/>
      <x v="48"/>
      <x/>
    </i>
    <i>
      <x v="313"/>
      <x v="331"/>
      <x v="246"/>
      <x v="21"/>
      <x v="36"/>
      <x/>
    </i>
    <i>
      <x v="314"/>
      <x v="327"/>
      <x v="149"/>
      <x v="6"/>
      <x v="9"/>
      <x/>
    </i>
    <i>
      <x v="315"/>
      <x v="333"/>
      <x v="235"/>
      <x v="20"/>
      <x v="29"/>
      <x/>
    </i>
    <i>
      <x v="316"/>
      <x v="334"/>
      <x v="257"/>
      <x v="21"/>
      <x v="36"/>
      <x/>
    </i>
    <i>
      <x v="317"/>
      <x v="335"/>
      <x v="117"/>
      <x v="23"/>
      <x v="41"/>
      <x/>
    </i>
    <i>
      <x v="318"/>
      <x v="337"/>
      <x v="197"/>
      <x v="13"/>
      <x v="23"/>
      <x/>
    </i>
    <i>
      <x v="319"/>
      <x v="341"/>
      <x v="82"/>
      <x v="15"/>
      <x v="27"/>
      <x/>
    </i>
    <i>
      <x v="320"/>
      <x v="338"/>
      <x v="48"/>
      <x v="7"/>
      <x v="13"/>
      <x/>
    </i>
    <i>
      <x v="321"/>
      <x v="339"/>
      <x v="26"/>
      <x/>
      <x v="48"/>
      <x/>
    </i>
    <i>
      <x v="322"/>
      <x v="340"/>
      <x v="257"/>
      <x v="21"/>
      <x v="36"/>
      <x/>
    </i>
    <i>
      <x v="323"/>
      <x v="336"/>
      <x v="158"/>
      <x v="6"/>
      <x v="9"/>
      <x/>
    </i>
    <i>
      <x v="324"/>
      <x v="342"/>
      <x v="10"/>
      <x/>
      <x v="1"/>
      <x/>
    </i>
    <i>
      <x v="325"/>
      <x v="343"/>
      <x v="106"/>
      <x v="24"/>
      <x v="27"/>
      <x/>
    </i>
    <i>
      <x v="326"/>
      <x v="349"/>
      <x v="71"/>
      <x v="16"/>
      <x v="13"/>
      <x/>
    </i>
    <i>
      <x v="327"/>
      <x v="344"/>
      <x v="39"/>
      <x v="11"/>
      <x v="48"/>
      <x/>
    </i>
    <i>
      <x v="328"/>
      <x v="345"/>
      <x v="23"/>
      <x v="10"/>
      <x v="31"/>
      <x/>
    </i>
    <i>
      <x v="329"/>
      <x v="346"/>
      <x v="7"/>
      <x v="2"/>
      <x v="2"/>
      <x/>
    </i>
    <i>
      <x v="330"/>
      <x v="347"/>
      <x v="3"/>
      <x v="1"/>
      <x/>
      <x/>
    </i>
    <i>
      <x v="331"/>
      <x v="348"/>
      <x v="12"/>
      <x v="3"/>
      <x v="19"/>
      <x/>
    </i>
    <i>
      <x v="332"/>
      <x v="350"/>
      <x v="97"/>
      <x v="25"/>
      <x v="27"/>
      <x/>
    </i>
    <i>
      <x v="333"/>
      <x v="356"/>
      <x v="64"/>
      <x v="17"/>
      <x v="13"/>
      <x/>
    </i>
    <i>
      <x v="334"/>
      <x v="351"/>
      <x v="33"/>
      <x v="11"/>
      <x v="48"/>
      <x/>
    </i>
    <i>
      <x v="335"/>
      <x v="352"/>
      <x v="19"/>
      <x v="10"/>
      <x v="31"/>
      <x/>
    </i>
    <i>
      <x v="336"/>
      <x v="353"/>
      <x v="6"/>
      <x v="9"/>
      <x v="2"/>
      <x/>
    </i>
    <i>
      <x v="337"/>
      <x v="354"/>
      <x v="2"/>
      <x v="8"/>
      <x/>
      <x/>
    </i>
    <i>
      <x v="338"/>
      <x v="355"/>
      <x v="11"/>
      <x v="10"/>
      <x v="19"/>
      <x/>
    </i>
    <i>
      <x v="339"/>
      <x v="357"/>
      <x v="92"/>
      <x v="25"/>
      <x v="27"/>
      <x/>
    </i>
    <i>
      <x v="340"/>
      <x v="363"/>
      <x v="58"/>
      <x v="17"/>
      <x v="13"/>
      <x/>
    </i>
    <i>
      <x v="341"/>
      <x v="358"/>
      <x v="30"/>
      <x v="11"/>
      <x v="48"/>
      <x/>
    </i>
    <i>
      <x v="342"/>
      <x v="359"/>
      <x v="16"/>
      <x v="10"/>
      <x v="31"/>
      <x/>
    </i>
    <i>
      <x v="343"/>
      <x v="360"/>
      <x v="5"/>
      <x v="9"/>
      <x v="2"/>
      <x/>
    </i>
    <i>
      <x v="344"/>
      <x v="361"/>
      <x v="1"/>
      <x v="8"/>
      <x/>
      <x/>
    </i>
    <i>
      <x v="345"/>
      <x v="362"/>
      <x v="9"/>
      <x v="10"/>
      <x v="19"/>
      <x/>
    </i>
    <i>
      <x v="346"/>
      <x v="364"/>
      <x v="88"/>
      <x v="25"/>
      <x v="27"/>
      <x/>
    </i>
    <i>
      <x v="347"/>
      <x v="370"/>
      <x v="54"/>
      <x v="17"/>
      <x v="13"/>
      <x/>
    </i>
    <i>
      <x v="348"/>
      <x v="365"/>
      <x v="28"/>
      <x v="11"/>
      <x v="48"/>
      <x/>
    </i>
    <i>
      <x v="349"/>
      <x v="366"/>
      <x v="14"/>
      <x v="10"/>
      <x v="31"/>
      <x/>
    </i>
    <i>
      <x v="350"/>
      <x v="367"/>
      <x v="4"/>
      <x v="9"/>
      <x v="2"/>
      <x/>
    </i>
    <i>
      <x v="351"/>
      <x v="368"/>
      <x/>
      <x v="8"/>
      <x/>
      <x/>
    </i>
    <i>
      <x v="352"/>
      <x v="369"/>
      <x v="8"/>
      <x v="10"/>
      <x v="19"/>
      <x/>
    </i>
    <i>
      <x v="353"/>
      <x v="371"/>
      <x v="299"/>
      <x v="19"/>
      <x v="8"/>
      <x/>
    </i>
    <i>
      <x v="354"/>
      <x v="372"/>
      <x v="299"/>
      <x v="19"/>
      <x v="16"/>
      <x/>
    </i>
    <i>
      <x v="355"/>
      <x v="373"/>
      <x v="299"/>
      <x v="19"/>
      <x v="22"/>
      <x/>
    </i>
    <i>
      <x v="356"/>
      <x v="374"/>
      <x v="299"/>
      <x v="19"/>
      <x v="40"/>
      <x/>
    </i>
    <i>
      <x v="357"/>
      <x v="375"/>
      <x v="299"/>
      <x v="19"/>
      <x v="49"/>
      <x/>
    </i>
    <i>
      <x v="358"/>
      <x v="376"/>
      <x v="290"/>
      <x v="21"/>
      <x v="51"/>
      <x/>
    </i>
    <i>
      <x v="359"/>
      <x v="377"/>
      <x v="207"/>
      <x v="5"/>
      <x v="18"/>
      <x/>
    </i>
    <i>
      <x v="360"/>
      <x v="378"/>
      <x v="208"/>
      <x v="21"/>
      <x v="18"/>
      <x/>
    </i>
    <i>
      <x v="361"/>
      <x v="380"/>
      <x v="239"/>
      <x v="5"/>
      <x v="30"/>
      <x/>
    </i>
    <i>
      <x v="362"/>
      <x v="379"/>
      <x v="191"/>
      <x v="23"/>
      <x v="21"/>
      <x/>
    </i>
    <i>
      <x v="363"/>
      <x v="382"/>
      <x v="291"/>
      <x v="13"/>
      <x v="51"/>
      <x/>
    </i>
    <i>
      <x v="364"/>
      <x v="383"/>
      <x v="151"/>
      <x v="15"/>
      <x v="7"/>
      <x/>
    </i>
    <i>
      <x v="365"/>
      <x v="381"/>
      <x v="250"/>
      <x v="6"/>
      <x v="34"/>
      <x/>
    </i>
    <i>
      <x v="366"/>
      <x v="384"/>
      <x v="275"/>
      <x v="20"/>
      <x v="29"/>
      <x/>
    </i>
    <i>
      <x v="367"/>
      <x v="386"/>
      <x v="169"/>
      <x v="4"/>
      <x v="50"/>
      <x/>
    </i>
    <i>
      <x v="368"/>
      <x v="387"/>
      <x v="220"/>
      <x v="12"/>
      <x v="17"/>
      <x/>
    </i>
    <i>
      <x v="369"/>
      <x v="385"/>
      <x v="143"/>
      <x v="23"/>
      <x v="41"/>
      <x/>
    </i>
    <i>
      <x v="370"/>
      <x v="390"/>
      <x v="107"/>
      <x v="15"/>
      <x v="27"/>
      <x/>
    </i>
    <i>
      <x v="371"/>
      <x v="388"/>
      <x v="72"/>
      <x v="7"/>
      <x v="13"/>
      <x/>
    </i>
    <i>
      <x v="372"/>
      <x v="389"/>
      <x v="275"/>
      <x v="20"/>
      <x v="29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27"/>
  <sheetViews>
    <sheetView topLeftCell="D4" workbookViewId="0">
      <selection activeCell="AF28" sqref="AF28"/>
    </sheetView>
  </sheetViews>
  <sheetFormatPr defaultRowHeight="15" x14ac:dyDescent="0.25"/>
  <cols>
    <col min="2" max="2" width="39.7109375" bestFit="1" customWidth="1"/>
    <col min="3" max="3" width="14.140625" bestFit="1" customWidth="1"/>
    <col min="4" max="4" width="9.28515625" customWidth="1"/>
    <col min="5" max="5" width="8.85546875" bestFit="1" customWidth="1"/>
    <col min="6" max="6" width="15" bestFit="1" customWidth="1"/>
    <col min="7" max="7" width="7.85546875" bestFit="1" customWidth="1"/>
    <col min="8" max="8" width="10" bestFit="1" customWidth="1"/>
    <col min="9" max="9" width="14.85546875" bestFit="1" customWidth="1"/>
    <col min="10" max="10" width="10.85546875" bestFit="1" customWidth="1"/>
    <col min="11" max="11" width="13.28515625" bestFit="1" customWidth="1"/>
    <col min="14" max="14" width="10.5703125" bestFit="1" customWidth="1"/>
    <col min="15" max="15" width="9.28515625" customWidth="1"/>
    <col min="18" max="18" width="10.5703125" bestFit="1" customWidth="1"/>
    <col min="20" max="20" width="11.140625" bestFit="1" customWidth="1"/>
    <col min="22" max="22" width="9.85546875" bestFit="1" customWidth="1"/>
    <col min="23" max="23" width="13.28515625" bestFit="1" customWidth="1"/>
  </cols>
  <sheetData>
    <row r="1" spans="1:21" x14ac:dyDescent="0.25">
      <c r="A1" t="s">
        <v>5527</v>
      </c>
      <c r="B1" t="s">
        <v>5529</v>
      </c>
      <c r="C1" t="s">
        <v>5530</v>
      </c>
      <c r="D1" t="s">
        <v>5531</v>
      </c>
      <c r="E1" t="s">
        <v>5532</v>
      </c>
      <c r="F1" t="s">
        <v>5533</v>
      </c>
      <c r="G1" t="s">
        <v>5534</v>
      </c>
    </row>
    <row r="2" spans="1:21" x14ac:dyDescent="0.25">
      <c r="A2" s="2" t="s">
        <v>5528</v>
      </c>
      <c r="B2" s="2" t="s">
        <v>0</v>
      </c>
      <c r="C2" s="2" t="s">
        <v>1</v>
      </c>
      <c r="D2" s="2" t="s">
        <v>35</v>
      </c>
      <c r="E2" s="2" t="s">
        <v>4</v>
      </c>
      <c r="F2" s="2" t="s">
        <v>5535</v>
      </c>
      <c r="G2" s="2" t="s">
        <v>5</v>
      </c>
      <c r="H2" s="2" t="s">
        <v>5624</v>
      </c>
      <c r="I2" s="2" t="s">
        <v>5625</v>
      </c>
      <c r="J2" s="2" t="s">
        <v>5466</v>
      </c>
      <c r="K2" s="2" t="s">
        <v>5524</v>
      </c>
      <c r="M2" s="2" t="s">
        <v>5528</v>
      </c>
      <c r="N2" s="2" t="s">
        <v>5626</v>
      </c>
      <c r="O2" s="2" t="s">
        <v>5526</v>
      </c>
      <c r="Q2" s="2" t="s">
        <v>5528</v>
      </c>
      <c r="R2" s="2" t="s">
        <v>5627</v>
      </c>
      <c r="S2" s="2" t="s">
        <v>5526</v>
      </c>
      <c r="T2" s="2"/>
      <c r="U2" s="4" t="s">
        <v>5619</v>
      </c>
    </row>
    <row r="3" spans="1:21" x14ac:dyDescent="0.25">
      <c r="A3" t="s">
        <v>5512</v>
      </c>
      <c r="B3" t="s">
        <v>3859</v>
      </c>
      <c r="C3" t="s">
        <v>3860</v>
      </c>
      <c r="D3" s="6">
        <v>0.02</v>
      </c>
      <c r="E3">
        <v>1</v>
      </c>
      <c r="F3">
        <v>0.61299999999999999</v>
      </c>
      <c r="G3">
        <v>0</v>
      </c>
      <c r="H3" s="5">
        <f t="shared" ref="H3:H66" si="0">1/E3</f>
        <v>1</v>
      </c>
      <c r="I3" s="5">
        <f t="shared" ref="I3:I66" si="1">4/F3</f>
        <v>6.5252854812398047</v>
      </c>
      <c r="J3" s="6">
        <f t="shared" ref="J3:J66" si="2">D3*H3*24*31</f>
        <v>14.879999999999999</v>
      </c>
      <c r="K3" s="6">
        <f t="shared" ref="K3:K66" si="3">D3*I3*24*31</f>
        <v>97.096247960848288</v>
      </c>
      <c r="M3" t="s">
        <v>5512</v>
      </c>
      <c r="N3" s="16">
        <v>14.879999999999999</v>
      </c>
      <c r="O3" s="4">
        <f t="shared" ref="O3:O34" si="4">RANK(N3,$N$3:$N$61,1)</f>
        <v>1</v>
      </c>
      <c r="Q3" t="s">
        <v>5510</v>
      </c>
      <c r="R3" s="16">
        <v>18.748799999999999</v>
      </c>
      <c r="S3">
        <f t="shared" ref="S3:S15" si="5">RANK(R3,$R$3:$R$61,1)</f>
        <v>1</v>
      </c>
      <c r="T3" s="6"/>
    </row>
    <row r="4" spans="1:21" x14ac:dyDescent="0.25">
      <c r="A4" t="s">
        <v>5488</v>
      </c>
      <c r="B4" t="s">
        <v>2330</v>
      </c>
      <c r="C4" t="s">
        <v>2331</v>
      </c>
      <c r="D4" s="6">
        <v>4.3999999999999997E-2</v>
      </c>
      <c r="E4">
        <v>1</v>
      </c>
      <c r="F4">
        <v>1.7</v>
      </c>
      <c r="G4">
        <v>0</v>
      </c>
      <c r="H4" s="5">
        <f t="shared" si="0"/>
        <v>1</v>
      </c>
      <c r="I4" s="5">
        <f t="shared" si="1"/>
        <v>2.3529411764705883</v>
      </c>
      <c r="J4" s="6">
        <f t="shared" si="2"/>
        <v>32.736000000000004</v>
      </c>
      <c r="K4" s="6">
        <f t="shared" si="3"/>
        <v>77.025882352941181</v>
      </c>
      <c r="M4" t="s">
        <v>5467</v>
      </c>
      <c r="N4" s="16">
        <v>18.972000000000001</v>
      </c>
      <c r="O4" s="4">
        <f t="shared" si="4"/>
        <v>2</v>
      </c>
      <c r="Q4" t="s">
        <v>5513</v>
      </c>
      <c r="R4" s="16">
        <v>20.334983606557376</v>
      </c>
      <c r="S4">
        <f t="shared" si="5"/>
        <v>2</v>
      </c>
      <c r="T4" s="6"/>
    </row>
    <row r="5" spans="1:21" x14ac:dyDescent="0.25">
      <c r="A5" t="s">
        <v>5468</v>
      </c>
      <c r="B5" t="s">
        <v>3459</v>
      </c>
      <c r="C5" t="s">
        <v>3460</v>
      </c>
      <c r="D5" s="6">
        <v>0.13</v>
      </c>
      <c r="E5">
        <v>2</v>
      </c>
      <c r="F5">
        <v>1.7</v>
      </c>
      <c r="G5">
        <v>0</v>
      </c>
      <c r="H5" s="5">
        <f t="shared" si="0"/>
        <v>0.5</v>
      </c>
      <c r="I5" s="5">
        <f t="shared" si="1"/>
        <v>2.3529411764705883</v>
      </c>
      <c r="J5" s="6">
        <f t="shared" si="2"/>
        <v>48.36</v>
      </c>
      <c r="K5" s="6">
        <f t="shared" si="3"/>
        <v>227.57647058823531</v>
      </c>
      <c r="M5" s="17" t="s">
        <v>5475</v>
      </c>
      <c r="N5" s="16">
        <v>25.295999999999996</v>
      </c>
      <c r="O5" s="4">
        <f t="shared" si="4"/>
        <v>3</v>
      </c>
      <c r="Q5" t="s">
        <v>5514</v>
      </c>
      <c r="R5" s="16">
        <v>20.344131147540985</v>
      </c>
      <c r="S5">
        <f t="shared" si="5"/>
        <v>3</v>
      </c>
      <c r="T5" s="6"/>
    </row>
    <row r="6" spans="1:21" x14ac:dyDescent="0.25">
      <c r="A6" t="s">
        <v>5467</v>
      </c>
      <c r="B6" t="s">
        <v>3776</v>
      </c>
      <c r="C6" t="s">
        <v>3777</v>
      </c>
      <c r="D6" s="6">
        <v>2.5499999999999998E-2</v>
      </c>
      <c r="E6">
        <v>1</v>
      </c>
      <c r="F6">
        <v>2</v>
      </c>
      <c r="G6">
        <v>0</v>
      </c>
      <c r="H6" s="5">
        <f t="shared" si="0"/>
        <v>1</v>
      </c>
      <c r="I6" s="5">
        <f t="shared" si="1"/>
        <v>2</v>
      </c>
      <c r="J6" s="6">
        <f t="shared" si="2"/>
        <v>18.972000000000001</v>
      </c>
      <c r="K6" s="6">
        <f t="shared" si="3"/>
        <v>37.944000000000003</v>
      </c>
      <c r="M6" s="17" t="s">
        <v>5476</v>
      </c>
      <c r="N6" s="16">
        <v>28.569599999999998</v>
      </c>
      <c r="O6" s="4">
        <f t="shared" si="4"/>
        <v>4</v>
      </c>
      <c r="Q6" s="17" t="s">
        <v>5504</v>
      </c>
      <c r="R6" s="16">
        <v>21.018000000000001</v>
      </c>
      <c r="S6">
        <f t="shared" si="5"/>
        <v>4</v>
      </c>
      <c r="T6" s="6"/>
    </row>
    <row r="7" spans="1:21" x14ac:dyDescent="0.25">
      <c r="A7" t="s">
        <v>5475</v>
      </c>
      <c r="B7" t="s">
        <v>3521</v>
      </c>
      <c r="C7" t="s">
        <v>3522</v>
      </c>
      <c r="D7" s="6">
        <v>3.4000000000000002E-2</v>
      </c>
      <c r="E7">
        <v>1</v>
      </c>
      <c r="F7">
        <v>2</v>
      </c>
      <c r="G7">
        <v>0</v>
      </c>
      <c r="H7" s="5">
        <f t="shared" si="0"/>
        <v>1</v>
      </c>
      <c r="I7" s="5">
        <f t="shared" si="1"/>
        <v>2</v>
      </c>
      <c r="J7" s="6">
        <f t="shared" si="2"/>
        <v>25.296000000000003</v>
      </c>
      <c r="K7" s="6">
        <f t="shared" si="3"/>
        <v>50.592000000000006</v>
      </c>
      <c r="M7" s="17" t="s">
        <v>5472</v>
      </c>
      <c r="N7" s="16">
        <v>28.643999999999998</v>
      </c>
      <c r="O7" s="4">
        <f t="shared" si="4"/>
        <v>5</v>
      </c>
      <c r="Q7" t="s">
        <v>5511</v>
      </c>
      <c r="R7" s="16">
        <v>21.427200000000003</v>
      </c>
      <c r="S7">
        <f t="shared" si="5"/>
        <v>5</v>
      </c>
      <c r="T7" s="6"/>
    </row>
    <row r="8" spans="1:21" x14ac:dyDescent="0.25">
      <c r="A8" t="s">
        <v>5476</v>
      </c>
      <c r="B8" t="s">
        <v>782</v>
      </c>
      <c r="C8" t="s">
        <v>783</v>
      </c>
      <c r="D8" s="6">
        <v>3.8399999999999997E-2</v>
      </c>
      <c r="E8">
        <v>1</v>
      </c>
      <c r="F8">
        <v>2</v>
      </c>
      <c r="G8">
        <v>0</v>
      </c>
      <c r="H8" s="5">
        <f t="shared" si="0"/>
        <v>1</v>
      </c>
      <c r="I8" s="5">
        <f t="shared" si="1"/>
        <v>2</v>
      </c>
      <c r="J8" s="6">
        <f t="shared" si="2"/>
        <v>28.569599999999998</v>
      </c>
      <c r="K8" s="6">
        <f t="shared" si="3"/>
        <v>57.139199999999995</v>
      </c>
      <c r="M8" s="17" t="s">
        <v>5499</v>
      </c>
      <c r="N8" s="16">
        <v>28.643999999999998</v>
      </c>
      <c r="O8" s="4">
        <f t="shared" si="4"/>
        <v>5</v>
      </c>
      <c r="Q8" t="s">
        <v>5503</v>
      </c>
      <c r="R8" s="16">
        <v>23.436</v>
      </c>
      <c r="S8">
        <f t="shared" si="5"/>
        <v>6</v>
      </c>
      <c r="T8" s="6"/>
    </row>
    <row r="9" spans="1:21" x14ac:dyDescent="0.25">
      <c r="A9" t="s">
        <v>5477</v>
      </c>
      <c r="B9" t="s">
        <v>3674</v>
      </c>
      <c r="C9" t="s">
        <v>3675</v>
      </c>
      <c r="D9" s="6">
        <v>4.3200000000000002E-2</v>
      </c>
      <c r="E9">
        <v>1</v>
      </c>
      <c r="F9">
        <v>2</v>
      </c>
      <c r="G9">
        <v>0</v>
      </c>
      <c r="H9" s="5">
        <f t="shared" si="0"/>
        <v>1</v>
      </c>
      <c r="I9" s="5">
        <f t="shared" si="1"/>
        <v>2</v>
      </c>
      <c r="J9" s="6">
        <f t="shared" si="2"/>
        <v>32.140799999999999</v>
      </c>
      <c r="K9" s="6">
        <f t="shared" si="3"/>
        <v>64.281599999999997</v>
      </c>
      <c r="M9" s="17" t="s">
        <v>5471</v>
      </c>
      <c r="N9" s="16">
        <v>31.62</v>
      </c>
      <c r="O9" s="4">
        <f t="shared" si="4"/>
        <v>7</v>
      </c>
      <c r="Q9" t="s">
        <v>5505</v>
      </c>
      <c r="R9" s="16">
        <v>24.366</v>
      </c>
      <c r="S9">
        <f t="shared" si="5"/>
        <v>7</v>
      </c>
      <c r="T9" s="6"/>
    </row>
    <row r="10" spans="1:21" x14ac:dyDescent="0.25">
      <c r="A10" t="s">
        <v>5488</v>
      </c>
      <c r="B10" t="s">
        <v>1860</v>
      </c>
      <c r="C10" t="s">
        <v>1861</v>
      </c>
      <c r="D10" s="6">
        <v>8.6999999999999994E-2</v>
      </c>
      <c r="E10">
        <v>1</v>
      </c>
      <c r="F10">
        <v>3.75</v>
      </c>
      <c r="G10">
        <v>0</v>
      </c>
      <c r="H10" s="5">
        <f t="shared" si="0"/>
        <v>1</v>
      </c>
      <c r="I10" s="5">
        <f t="shared" si="1"/>
        <v>1.0666666666666667</v>
      </c>
      <c r="J10" s="6">
        <f t="shared" si="2"/>
        <v>64.728000000000009</v>
      </c>
      <c r="K10" s="6">
        <f t="shared" si="3"/>
        <v>69.043199999999999</v>
      </c>
      <c r="M10" s="17" t="s">
        <v>5473</v>
      </c>
      <c r="N10" s="16">
        <v>31.992000000000001</v>
      </c>
      <c r="O10" s="4">
        <f t="shared" si="4"/>
        <v>8</v>
      </c>
      <c r="Q10" t="s">
        <v>5502</v>
      </c>
      <c r="R10" s="16">
        <v>25.954622950819672</v>
      </c>
      <c r="S10">
        <f t="shared" si="5"/>
        <v>8</v>
      </c>
      <c r="T10" s="6"/>
    </row>
    <row r="11" spans="1:21" x14ac:dyDescent="0.25">
      <c r="A11" t="s">
        <v>5491</v>
      </c>
      <c r="B11" t="s">
        <v>1602</v>
      </c>
      <c r="C11" t="s">
        <v>1603</v>
      </c>
      <c r="D11" s="6">
        <v>6.7000000000000004E-2</v>
      </c>
      <c r="E11">
        <v>1</v>
      </c>
      <c r="F11">
        <v>3.75</v>
      </c>
      <c r="G11">
        <v>0</v>
      </c>
      <c r="H11" s="5">
        <f t="shared" si="0"/>
        <v>1</v>
      </c>
      <c r="I11" s="5">
        <f t="shared" si="1"/>
        <v>1.0666666666666667</v>
      </c>
      <c r="J11" s="6">
        <f t="shared" si="2"/>
        <v>49.848000000000006</v>
      </c>
      <c r="K11" s="6">
        <f t="shared" si="3"/>
        <v>53.171199999999992</v>
      </c>
      <c r="M11" s="18" t="s">
        <v>5494</v>
      </c>
      <c r="N11" s="16">
        <v>31.992000000000001</v>
      </c>
      <c r="O11" s="4">
        <f t="shared" si="4"/>
        <v>8</v>
      </c>
      <c r="Q11" t="s">
        <v>5507</v>
      </c>
      <c r="R11" s="16">
        <v>26.783999999999995</v>
      </c>
      <c r="S11">
        <f t="shared" si="5"/>
        <v>9</v>
      </c>
      <c r="T11" s="6"/>
    </row>
    <row r="12" spans="1:21" x14ac:dyDescent="0.25">
      <c r="A12" t="s">
        <v>5469</v>
      </c>
      <c r="B12" t="s">
        <v>762</v>
      </c>
      <c r="C12" t="s">
        <v>763</v>
      </c>
      <c r="D12" s="6">
        <v>0.105</v>
      </c>
      <c r="E12">
        <v>2</v>
      </c>
      <c r="F12">
        <v>3.75</v>
      </c>
      <c r="G12">
        <v>0</v>
      </c>
      <c r="H12" s="5">
        <f t="shared" si="0"/>
        <v>0.5</v>
      </c>
      <c r="I12" s="5">
        <f t="shared" si="1"/>
        <v>1.0666666666666667</v>
      </c>
      <c r="J12" s="6">
        <f t="shared" si="2"/>
        <v>39.06</v>
      </c>
      <c r="K12" s="6">
        <f t="shared" si="3"/>
        <v>83.327999999999989</v>
      </c>
      <c r="M12" s="17" t="s">
        <v>5477</v>
      </c>
      <c r="N12" s="16">
        <v>32.140799999999999</v>
      </c>
      <c r="O12" s="4">
        <f t="shared" si="4"/>
        <v>10</v>
      </c>
      <c r="Q12" t="s">
        <v>5506</v>
      </c>
      <c r="R12" s="16">
        <v>27.713999999999999</v>
      </c>
      <c r="S12">
        <f t="shared" si="5"/>
        <v>10</v>
      </c>
      <c r="T12" s="6"/>
    </row>
    <row r="13" spans="1:21" x14ac:dyDescent="0.25">
      <c r="A13" t="s">
        <v>5470</v>
      </c>
      <c r="B13" t="s">
        <v>1050</v>
      </c>
      <c r="C13" t="s">
        <v>1051</v>
      </c>
      <c r="D13" s="6">
        <v>0.1</v>
      </c>
      <c r="E13">
        <v>2</v>
      </c>
      <c r="F13">
        <v>3.75</v>
      </c>
      <c r="G13">
        <v>0</v>
      </c>
      <c r="H13" s="5">
        <f t="shared" si="0"/>
        <v>0.5</v>
      </c>
      <c r="I13" s="5">
        <f t="shared" si="1"/>
        <v>1.0666666666666667</v>
      </c>
      <c r="J13" s="6">
        <f t="shared" si="2"/>
        <v>37.200000000000003</v>
      </c>
      <c r="K13" s="6">
        <f t="shared" si="3"/>
        <v>79.36</v>
      </c>
      <c r="M13" s="17" t="s">
        <v>5488</v>
      </c>
      <c r="N13" s="16">
        <v>32.736000000000004</v>
      </c>
      <c r="O13" s="4">
        <f t="shared" si="4"/>
        <v>11</v>
      </c>
      <c r="Q13" t="s">
        <v>5509</v>
      </c>
      <c r="R13" s="16">
        <v>27.713999999999999</v>
      </c>
      <c r="S13">
        <f t="shared" si="5"/>
        <v>10</v>
      </c>
      <c r="T13" s="6"/>
    </row>
    <row r="14" spans="1:21" x14ac:dyDescent="0.25">
      <c r="A14" t="s">
        <v>5499</v>
      </c>
      <c r="B14" t="s">
        <v>1777</v>
      </c>
      <c r="C14" t="s">
        <v>1778</v>
      </c>
      <c r="D14" s="6">
        <v>3.85E-2</v>
      </c>
      <c r="E14">
        <v>1</v>
      </c>
      <c r="F14">
        <v>4</v>
      </c>
      <c r="G14">
        <v>0</v>
      </c>
      <c r="H14" s="5">
        <f t="shared" si="0"/>
        <v>1</v>
      </c>
      <c r="I14" s="5">
        <f t="shared" si="1"/>
        <v>1</v>
      </c>
      <c r="J14" s="6">
        <f t="shared" si="2"/>
        <v>28.643999999999998</v>
      </c>
      <c r="K14" s="6">
        <f t="shared" si="3"/>
        <v>28.643999999999998</v>
      </c>
      <c r="M14" s="17" t="s">
        <v>5470</v>
      </c>
      <c r="N14" s="16">
        <v>32.880666666666663</v>
      </c>
      <c r="O14" s="4">
        <f t="shared" si="4"/>
        <v>12</v>
      </c>
      <c r="Q14" t="s">
        <v>5519</v>
      </c>
      <c r="R14" s="16">
        <v>27.808524590163934</v>
      </c>
      <c r="S14">
        <f t="shared" si="5"/>
        <v>12</v>
      </c>
      <c r="T14" s="6"/>
    </row>
    <row r="15" spans="1:21" x14ac:dyDescent="0.25">
      <c r="A15" t="s">
        <v>5500</v>
      </c>
      <c r="B15" t="s">
        <v>2910</v>
      </c>
      <c r="C15" t="s">
        <v>2911</v>
      </c>
      <c r="D15" s="6">
        <v>4.5199999999999997E-2</v>
      </c>
      <c r="E15">
        <v>1</v>
      </c>
      <c r="F15">
        <v>4</v>
      </c>
      <c r="G15">
        <v>0</v>
      </c>
      <c r="H15" s="5">
        <f t="shared" si="0"/>
        <v>1</v>
      </c>
      <c r="I15" s="5">
        <f t="shared" si="1"/>
        <v>1</v>
      </c>
      <c r="J15" s="6">
        <f t="shared" si="2"/>
        <v>33.628799999999998</v>
      </c>
      <c r="K15" s="6">
        <f t="shared" si="3"/>
        <v>33.628799999999998</v>
      </c>
      <c r="M15" s="17" t="s">
        <v>5500</v>
      </c>
      <c r="N15" s="16">
        <v>33.628799999999998</v>
      </c>
      <c r="O15" s="4">
        <f t="shared" si="4"/>
        <v>13</v>
      </c>
      <c r="Q15" t="s">
        <v>5499</v>
      </c>
      <c r="R15" s="16">
        <v>28.643999999999998</v>
      </c>
      <c r="S15">
        <f t="shared" si="5"/>
        <v>13</v>
      </c>
      <c r="T15" s="6"/>
    </row>
    <row r="16" spans="1:21" x14ac:dyDescent="0.25">
      <c r="A16" t="s">
        <v>5467</v>
      </c>
      <c r="B16" t="s">
        <v>3804</v>
      </c>
      <c r="C16" t="s">
        <v>3805</v>
      </c>
      <c r="D16" s="6">
        <v>5.0999999999999997E-2</v>
      </c>
      <c r="E16">
        <v>2</v>
      </c>
      <c r="F16">
        <v>4</v>
      </c>
      <c r="G16">
        <v>0</v>
      </c>
      <c r="H16" s="5">
        <f t="shared" si="0"/>
        <v>0.5</v>
      </c>
      <c r="I16" s="5">
        <f t="shared" si="1"/>
        <v>1</v>
      </c>
      <c r="J16" s="6">
        <f t="shared" si="2"/>
        <v>18.972000000000001</v>
      </c>
      <c r="K16" s="6">
        <f t="shared" si="3"/>
        <v>37.944000000000003</v>
      </c>
      <c r="M16" s="17" t="s">
        <v>5493</v>
      </c>
      <c r="N16" s="16">
        <v>35.711999999999996</v>
      </c>
      <c r="O16" s="4">
        <f t="shared" si="4"/>
        <v>14</v>
      </c>
      <c r="Q16" t="s">
        <v>5485</v>
      </c>
      <c r="R16" s="16">
        <v>29.015999999999998</v>
      </c>
      <c r="S16">
        <f>RANK(R16,$R$3:$R$61,1)</f>
        <v>14</v>
      </c>
      <c r="T16" s="6"/>
    </row>
    <row r="17" spans="1:21" x14ac:dyDescent="0.25">
      <c r="A17" t="s">
        <v>5471</v>
      </c>
      <c r="B17" t="s">
        <v>4139</v>
      </c>
      <c r="C17" t="s">
        <v>4140</v>
      </c>
      <c r="D17" s="6">
        <v>8.5000000000000006E-2</v>
      </c>
      <c r="E17">
        <v>2</v>
      </c>
      <c r="F17">
        <v>4</v>
      </c>
      <c r="G17">
        <v>0</v>
      </c>
      <c r="H17" s="5">
        <f t="shared" si="0"/>
        <v>0.5</v>
      </c>
      <c r="I17" s="5">
        <f t="shared" si="1"/>
        <v>1</v>
      </c>
      <c r="J17" s="6">
        <f t="shared" si="2"/>
        <v>31.62</v>
      </c>
      <c r="K17" s="6">
        <f t="shared" si="3"/>
        <v>63.24</v>
      </c>
      <c r="M17" s="17" t="s">
        <v>5492</v>
      </c>
      <c r="N17" s="16">
        <v>37.200000000000003</v>
      </c>
      <c r="O17" s="4">
        <f t="shared" si="4"/>
        <v>15</v>
      </c>
      <c r="Q17" t="s">
        <v>5508</v>
      </c>
      <c r="R17" s="16">
        <v>31.061999999999994</v>
      </c>
      <c r="S17">
        <f t="shared" ref="S17:S61" si="6">RANK(R17,$R$3:$R$61,1)</f>
        <v>15</v>
      </c>
      <c r="T17" s="6"/>
    </row>
    <row r="18" spans="1:21" x14ac:dyDescent="0.25">
      <c r="A18" t="s">
        <v>5471</v>
      </c>
      <c r="B18" t="s">
        <v>4139</v>
      </c>
      <c r="C18" t="s">
        <v>4451</v>
      </c>
      <c r="D18" s="6">
        <v>9.6000000000000002E-2</v>
      </c>
      <c r="E18">
        <v>2</v>
      </c>
      <c r="F18">
        <v>4</v>
      </c>
      <c r="G18">
        <v>0</v>
      </c>
      <c r="H18" s="5">
        <f t="shared" si="0"/>
        <v>0.5</v>
      </c>
      <c r="I18" s="5">
        <f t="shared" si="1"/>
        <v>1</v>
      </c>
      <c r="J18" s="6">
        <f t="shared" si="2"/>
        <v>35.712000000000003</v>
      </c>
      <c r="K18" s="6">
        <f t="shared" si="3"/>
        <v>71.424000000000007</v>
      </c>
      <c r="M18" s="17" t="s">
        <v>5510</v>
      </c>
      <c r="N18" s="16">
        <v>37.497599999999998</v>
      </c>
      <c r="O18" s="4">
        <f t="shared" si="4"/>
        <v>16</v>
      </c>
      <c r="Q18" s="3" t="s">
        <v>5494</v>
      </c>
      <c r="R18" s="16">
        <v>31.992000000000001</v>
      </c>
      <c r="S18">
        <f t="shared" si="6"/>
        <v>16</v>
      </c>
      <c r="T18" s="6"/>
    </row>
    <row r="19" spans="1:21" x14ac:dyDescent="0.25">
      <c r="A19" t="s">
        <v>5472</v>
      </c>
      <c r="B19" t="s">
        <v>3269</v>
      </c>
      <c r="C19" t="s">
        <v>3270</v>
      </c>
      <c r="D19" s="6">
        <v>7.6999999999999999E-2</v>
      </c>
      <c r="E19">
        <v>2</v>
      </c>
      <c r="F19">
        <v>4</v>
      </c>
      <c r="G19">
        <v>0</v>
      </c>
      <c r="H19" s="5">
        <f t="shared" si="0"/>
        <v>0.5</v>
      </c>
      <c r="I19" s="5">
        <f t="shared" si="1"/>
        <v>1</v>
      </c>
      <c r="J19" s="6">
        <f t="shared" si="2"/>
        <v>28.643999999999998</v>
      </c>
      <c r="K19" s="6">
        <f t="shared" si="3"/>
        <v>57.287999999999997</v>
      </c>
      <c r="M19" s="17" t="s">
        <v>5495</v>
      </c>
      <c r="N19" s="16">
        <v>38.316000000000003</v>
      </c>
      <c r="O19" s="4">
        <f t="shared" si="4"/>
        <v>17</v>
      </c>
      <c r="Q19" t="s">
        <v>5501</v>
      </c>
      <c r="R19" s="16">
        <v>32.394491803278683</v>
      </c>
      <c r="S19">
        <f t="shared" si="6"/>
        <v>17</v>
      </c>
      <c r="T19" s="6"/>
    </row>
    <row r="20" spans="1:21" x14ac:dyDescent="0.25">
      <c r="A20" t="s">
        <v>5473</v>
      </c>
      <c r="B20" t="s">
        <v>3178</v>
      </c>
      <c r="C20" t="s">
        <v>3179</v>
      </c>
      <c r="D20" s="6">
        <v>8.5999999999999993E-2</v>
      </c>
      <c r="E20">
        <v>2</v>
      </c>
      <c r="F20">
        <v>4</v>
      </c>
      <c r="G20">
        <v>0</v>
      </c>
      <c r="H20" s="5">
        <f t="shared" si="0"/>
        <v>0.5</v>
      </c>
      <c r="I20" s="5">
        <f t="shared" si="1"/>
        <v>1</v>
      </c>
      <c r="J20" s="6">
        <f t="shared" si="2"/>
        <v>31.992000000000001</v>
      </c>
      <c r="K20" s="6">
        <f t="shared" si="3"/>
        <v>63.984000000000002</v>
      </c>
      <c r="M20" s="17" t="s">
        <v>5469</v>
      </c>
      <c r="N20" s="16">
        <v>39.06</v>
      </c>
      <c r="O20" s="4">
        <f t="shared" si="4"/>
        <v>18</v>
      </c>
      <c r="Q20" t="s">
        <v>5500</v>
      </c>
      <c r="R20" s="16">
        <v>33.628799999999998</v>
      </c>
      <c r="S20">
        <f t="shared" si="6"/>
        <v>18</v>
      </c>
    </row>
    <row r="21" spans="1:21" x14ac:dyDescent="0.25">
      <c r="A21" t="s">
        <v>5475</v>
      </c>
      <c r="B21" t="s">
        <v>3853</v>
      </c>
      <c r="C21" t="s">
        <v>3854</v>
      </c>
      <c r="D21" s="6">
        <v>6.8000000000000005E-2</v>
      </c>
      <c r="E21">
        <v>2</v>
      </c>
      <c r="F21">
        <v>4</v>
      </c>
      <c r="G21">
        <v>0</v>
      </c>
      <c r="H21" s="5">
        <f t="shared" si="0"/>
        <v>0.5</v>
      </c>
      <c r="I21" s="5">
        <f t="shared" si="1"/>
        <v>1</v>
      </c>
      <c r="J21" s="6">
        <f t="shared" si="2"/>
        <v>25.296000000000003</v>
      </c>
      <c r="K21" s="6">
        <f t="shared" si="3"/>
        <v>50.592000000000006</v>
      </c>
      <c r="M21" s="17" t="s">
        <v>5474</v>
      </c>
      <c r="N21" s="16">
        <v>40.175999999999995</v>
      </c>
      <c r="O21" s="4">
        <f t="shared" si="4"/>
        <v>19</v>
      </c>
      <c r="Q21" t="s">
        <v>5515</v>
      </c>
      <c r="R21" s="16">
        <v>34.596000000000004</v>
      </c>
      <c r="S21">
        <f t="shared" si="6"/>
        <v>19</v>
      </c>
    </row>
    <row r="22" spans="1:21" x14ac:dyDescent="0.25">
      <c r="A22" t="s">
        <v>5476</v>
      </c>
      <c r="B22" t="s">
        <v>2925</v>
      </c>
      <c r="C22" t="s">
        <v>2926</v>
      </c>
      <c r="D22" s="6">
        <v>7.6799999999999993E-2</v>
      </c>
      <c r="E22">
        <v>2</v>
      </c>
      <c r="F22">
        <v>4</v>
      </c>
      <c r="G22">
        <v>0</v>
      </c>
      <c r="H22" s="5">
        <f t="shared" si="0"/>
        <v>0.5</v>
      </c>
      <c r="I22" s="5">
        <f t="shared" si="1"/>
        <v>1</v>
      </c>
      <c r="J22" s="6">
        <f t="shared" si="2"/>
        <v>28.569599999999998</v>
      </c>
      <c r="K22" s="6">
        <f t="shared" si="3"/>
        <v>57.139199999999995</v>
      </c>
      <c r="M22" s="17" t="s">
        <v>5520</v>
      </c>
      <c r="N22" s="16">
        <v>40.3155</v>
      </c>
      <c r="O22" s="4">
        <f t="shared" si="4"/>
        <v>20</v>
      </c>
      <c r="Q22" t="s">
        <v>5493</v>
      </c>
      <c r="R22" s="16">
        <v>35.711999999999996</v>
      </c>
      <c r="S22">
        <f t="shared" si="6"/>
        <v>20</v>
      </c>
    </row>
    <row r="23" spans="1:21" x14ac:dyDescent="0.25">
      <c r="A23" t="s">
        <v>5477</v>
      </c>
      <c r="B23" t="s">
        <v>3717</v>
      </c>
      <c r="C23" t="s">
        <v>3718</v>
      </c>
      <c r="D23" s="6">
        <v>8.6400000000000005E-2</v>
      </c>
      <c r="E23">
        <v>2</v>
      </c>
      <c r="F23">
        <v>4</v>
      </c>
      <c r="G23">
        <v>0</v>
      </c>
      <c r="H23" s="5">
        <f t="shared" si="0"/>
        <v>0.5</v>
      </c>
      <c r="I23" s="5">
        <f t="shared" si="1"/>
        <v>1</v>
      </c>
      <c r="J23" s="6">
        <f t="shared" si="2"/>
        <v>32.140799999999999</v>
      </c>
      <c r="K23" s="6">
        <f t="shared" si="3"/>
        <v>64.281599999999997</v>
      </c>
      <c r="M23" s="17" t="s">
        <v>5525</v>
      </c>
      <c r="N23" s="16">
        <v>42.036000000000001</v>
      </c>
      <c r="O23" s="4">
        <f t="shared" si="4"/>
        <v>21</v>
      </c>
      <c r="Q23" t="s">
        <v>5492</v>
      </c>
      <c r="R23" s="16">
        <v>37.200000000000003</v>
      </c>
      <c r="S23">
        <f t="shared" si="6"/>
        <v>21</v>
      </c>
    </row>
    <row r="24" spans="1:21" x14ac:dyDescent="0.25">
      <c r="A24" t="s">
        <v>5474</v>
      </c>
      <c r="B24" t="s">
        <v>4149</v>
      </c>
      <c r="C24" t="s">
        <v>4150</v>
      </c>
      <c r="D24" s="6">
        <v>0.108</v>
      </c>
      <c r="E24">
        <v>2</v>
      </c>
      <c r="F24">
        <v>5.25</v>
      </c>
      <c r="G24">
        <v>0</v>
      </c>
      <c r="H24" s="5">
        <f t="shared" si="0"/>
        <v>0.5</v>
      </c>
      <c r="I24" s="5">
        <f t="shared" si="1"/>
        <v>0.76190476190476186</v>
      </c>
      <c r="J24" s="6">
        <f t="shared" si="2"/>
        <v>40.176000000000002</v>
      </c>
      <c r="K24" s="6">
        <f t="shared" si="3"/>
        <v>61.220571428571425</v>
      </c>
      <c r="M24" s="17" t="s">
        <v>5504</v>
      </c>
      <c r="N24" s="16">
        <v>42.036000000000001</v>
      </c>
      <c r="O24" s="4">
        <f t="shared" si="4"/>
        <v>21</v>
      </c>
      <c r="Q24" t="s">
        <v>5467</v>
      </c>
      <c r="R24" s="16">
        <v>37.944000000000003</v>
      </c>
      <c r="S24">
        <f t="shared" si="6"/>
        <v>22</v>
      </c>
    </row>
    <row r="25" spans="1:21" x14ac:dyDescent="0.25">
      <c r="A25" t="s">
        <v>5468</v>
      </c>
      <c r="B25" t="s">
        <v>3507</v>
      </c>
      <c r="C25" t="s">
        <v>3508</v>
      </c>
      <c r="D25" s="6">
        <v>0.52</v>
      </c>
      <c r="E25">
        <v>8</v>
      </c>
      <c r="F25">
        <v>7</v>
      </c>
      <c r="G25">
        <v>0</v>
      </c>
      <c r="H25" s="5">
        <f t="shared" si="0"/>
        <v>0.125</v>
      </c>
      <c r="I25" s="5">
        <f t="shared" si="1"/>
        <v>0.5714285714285714</v>
      </c>
      <c r="J25" s="6">
        <f t="shared" si="2"/>
        <v>48.36</v>
      </c>
      <c r="K25" s="6">
        <f t="shared" si="3"/>
        <v>221.07428571428574</v>
      </c>
      <c r="M25" s="17" t="s">
        <v>5511</v>
      </c>
      <c r="N25" s="16">
        <v>42.854400000000005</v>
      </c>
      <c r="O25" s="4">
        <f t="shared" si="4"/>
        <v>23</v>
      </c>
      <c r="Q25" s="4" t="s">
        <v>5495</v>
      </c>
      <c r="R25" s="16">
        <v>38.316000000000003</v>
      </c>
      <c r="S25">
        <f t="shared" si="6"/>
        <v>23</v>
      </c>
    </row>
    <row r="26" spans="1:21" x14ac:dyDescent="0.25">
      <c r="A26" t="s">
        <v>5488</v>
      </c>
      <c r="B26" t="s">
        <v>3387</v>
      </c>
      <c r="C26" t="s">
        <v>3388</v>
      </c>
      <c r="D26" s="6">
        <v>0.17499999999999999</v>
      </c>
      <c r="E26">
        <v>2</v>
      </c>
      <c r="F26">
        <v>7.5</v>
      </c>
      <c r="G26">
        <v>0</v>
      </c>
      <c r="H26" s="5">
        <f t="shared" si="0"/>
        <v>0.5</v>
      </c>
      <c r="I26" s="5">
        <f t="shared" si="1"/>
        <v>0.53333333333333333</v>
      </c>
      <c r="J26" s="6">
        <f t="shared" si="2"/>
        <v>65.099999999999994</v>
      </c>
      <c r="K26" s="6">
        <f t="shared" si="3"/>
        <v>69.44</v>
      </c>
      <c r="M26" s="17" t="s">
        <v>5483</v>
      </c>
      <c r="N26" s="16">
        <v>43.524000000000001</v>
      </c>
      <c r="O26" s="4">
        <f t="shared" si="4"/>
        <v>24</v>
      </c>
      <c r="Q26" t="s">
        <v>5482</v>
      </c>
      <c r="R26" s="16">
        <v>40.249180327868856</v>
      </c>
      <c r="S26">
        <f t="shared" si="6"/>
        <v>24</v>
      </c>
    </row>
    <row r="27" spans="1:21" x14ac:dyDescent="0.25">
      <c r="A27" t="s">
        <v>5491</v>
      </c>
      <c r="B27" t="s">
        <v>1310</v>
      </c>
      <c r="C27" t="s">
        <v>1311</v>
      </c>
      <c r="D27" s="6">
        <v>0.13300000000000001</v>
      </c>
      <c r="E27">
        <v>2</v>
      </c>
      <c r="F27">
        <v>7.5</v>
      </c>
      <c r="G27">
        <v>0</v>
      </c>
      <c r="H27" s="5">
        <f t="shared" si="0"/>
        <v>0.5</v>
      </c>
      <c r="I27" s="5">
        <f t="shared" si="1"/>
        <v>0.53333333333333333</v>
      </c>
      <c r="J27" s="6">
        <f t="shared" si="2"/>
        <v>49.475999999999999</v>
      </c>
      <c r="K27" s="6">
        <f t="shared" si="3"/>
        <v>52.7744</v>
      </c>
      <c r="M27" s="17" t="s">
        <v>5497</v>
      </c>
      <c r="N27" s="16">
        <v>44.268000000000001</v>
      </c>
      <c r="O27" s="4">
        <f t="shared" si="4"/>
        <v>25</v>
      </c>
      <c r="Q27" t="s">
        <v>5520</v>
      </c>
      <c r="R27" s="16">
        <v>40.3155</v>
      </c>
      <c r="S27">
        <f t="shared" si="6"/>
        <v>25</v>
      </c>
      <c r="U27" s="4" t="s">
        <v>5621</v>
      </c>
    </row>
    <row r="28" spans="1:21" x14ac:dyDescent="0.25">
      <c r="A28" t="s">
        <v>5469</v>
      </c>
      <c r="B28" t="s">
        <v>1929</v>
      </c>
      <c r="C28" t="s">
        <v>1930</v>
      </c>
      <c r="D28" s="6">
        <v>0.21</v>
      </c>
      <c r="E28">
        <v>4</v>
      </c>
      <c r="F28">
        <v>7.5</v>
      </c>
      <c r="G28">
        <v>0</v>
      </c>
      <c r="H28" s="5">
        <f t="shared" si="0"/>
        <v>0.25</v>
      </c>
      <c r="I28" s="5">
        <f t="shared" si="1"/>
        <v>0.53333333333333333</v>
      </c>
      <c r="J28" s="6">
        <f t="shared" si="2"/>
        <v>39.06</v>
      </c>
      <c r="K28" s="6">
        <f t="shared" si="3"/>
        <v>83.327999999999989</v>
      </c>
      <c r="M28" s="17" t="s">
        <v>5478</v>
      </c>
      <c r="N28" s="16">
        <v>46.5</v>
      </c>
      <c r="O28" s="4">
        <f t="shared" si="4"/>
        <v>26</v>
      </c>
      <c r="Q28" t="s">
        <v>5486</v>
      </c>
      <c r="R28" s="16">
        <v>42.036000000000001</v>
      </c>
      <c r="S28">
        <f t="shared" si="6"/>
        <v>26</v>
      </c>
    </row>
    <row r="29" spans="1:21" x14ac:dyDescent="0.25">
      <c r="A29" t="s">
        <v>5470</v>
      </c>
      <c r="B29" t="s">
        <v>854</v>
      </c>
      <c r="C29" t="s">
        <v>855</v>
      </c>
      <c r="D29" s="6">
        <v>0.19900000000000001</v>
      </c>
      <c r="E29">
        <v>4</v>
      </c>
      <c r="F29">
        <v>7.5</v>
      </c>
      <c r="G29">
        <v>0</v>
      </c>
      <c r="H29" s="5">
        <f t="shared" si="0"/>
        <v>0.25</v>
      </c>
      <c r="I29" s="5">
        <f t="shared" si="1"/>
        <v>0.53333333333333333</v>
      </c>
      <c r="J29" s="6">
        <f t="shared" si="2"/>
        <v>37.013999999999996</v>
      </c>
      <c r="K29" s="6">
        <f t="shared" si="3"/>
        <v>78.963200000000001</v>
      </c>
      <c r="M29" t="s">
        <v>5503</v>
      </c>
      <c r="N29" s="16">
        <v>46.872</v>
      </c>
      <c r="O29" s="4">
        <f t="shared" si="4"/>
        <v>27</v>
      </c>
      <c r="Q29" t="s">
        <v>5525</v>
      </c>
      <c r="R29" s="16">
        <v>42.036000000000001</v>
      </c>
      <c r="S29">
        <f t="shared" si="6"/>
        <v>26</v>
      </c>
    </row>
    <row r="30" spans="1:21" x14ac:dyDescent="0.25">
      <c r="A30" t="s">
        <v>5510</v>
      </c>
      <c r="B30" t="s">
        <v>468</v>
      </c>
      <c r="C30" t="s">
        <v>469</v>
      </c>
      <c r="D30" s="6">
        <v>5.04E-2</v>
      </c>
      <c r="E30">
        <v>1</v>
      </c>
      <c r="F30">
        <v>8</v>
      </c>
      <c r="G30">
        <v>0</v>
      </c>
      <c r="H30" s="5">
        <f t="shared" si="0"/>
        <v>1</v>
      </c>
      <c r="I30" s="5">
        <f t="shared" si="1"/>
        <v>0.5</v>
      </c>
      <c r="J30" s="6">
        <f t="shared" si="2"/>
        <v>37.497599999999998</v>
      </c>
      <c r="K30" s="6">
        <f t="shared" si="3"/>
        <v>18.748799999999999</v>
      </c>
      <c r="M30" t="s">
        <v>5468</v>
      </c>
      <c r="N30" s="16">
        <v>48.36</v>
      </c>
      <c r="O30" s="4">
        <f t="shared" si="4"/>
        <v>28</v>
      </c>
      <c r="Q30" t="s">
        <v>5490</v>
      </c>
      <c r="R30" s="16">
        <v>42.638596491228064</v>
      </c>
      <c r="S30">
        <f t="shared" si="6"/>
        <v>28</v>
      </c>
    </row>
    <row r="31" spans="1:21" x14ac:dyDescent="0.25">
      <c r="A31" t="s">
        <v>5511</v>
      </c>
      <c r="B31" t="s">
        <v>3933</v>
      </c>
      <c r="C31" t="s">
        <v>3934</v>
      </c>
      <c r="D31" s="6">
        <v>5.7599999999999998E-2</v>
      </c>
      <c r="E31">
        <v>1</v>
      </c>
      <c r="F31">
        <v>8</v>
      </c>
      <c r="G31">
        <v>0</v>
      </c>
      <c r="H31" s="5">
        <f t="shared" si="0"/>
        <v>1</v>
      </c>
      <c r="I31" s="5">
        <f t="shared" si="1"/>
        <v>0.5</v>
      </c>
      <c r="J31" s="6">
        <f t="shared" si="2"/>
        <v>42.854400000000005</v>
      </c>
      <c r="K31" s="6">
        <f t="shared" si="3"/>
        <v>21.427200000000003</v>
      </c>
      <c r="M31" t="s">
        <v>5505</v>
      </c>
      <c r="N31" s="16">
        <v>48.731999999999999</v>
      </c>
      <c r="O31" s="4">
        <f t="shared" si="4"/>
        <v>29</v>
      </c>
      <c r="Q31" s="17" t="s">
        <v>540</v>
      </c>
      <c r="R31" s="16">
        <v>42.688524590163937</v>
      </c>
      <c r="S31">
        <f t="shared" si="6"/>
        <v>29</v>
      </c>
    </row>
    <row r="32" spans="1:21" x14ac:dyDescent="0.25">
      <c r="A32" t="s">
        <v>5492</v>
      </c>
      <c r="B32" t="s">
        <v>936</v>
      </c>
      <c r="C32" t="s">
        <v>937</v>
      </c>
      <c r="D32" s="6">
        <v>0.1</v>
      </c>
      <c r="E32">
        <v>2</v>
      </c>
      <c r="F32">
        <v>8</v>
      </c>
      <c r="G32">
        <v>0</v>
      </c>
      <c r="H32" s="5">
        <f t="shared" si="0"/>
        <v>0.5</v>
      </c>
      <c r="I32" s="5">
        <f t="shared" si="1"/>
        <v>0.5</v>
      </c>
      <c r="J32" s="6">
        <f t="shared" si="2"/>
        <v>37.200000000000003</v>
      </c>
      <c r="K32" s="6">
        <f t="shared" si="3"/>
        <v>37.200000000000003</v>
      </c>
      <c r="M32" t="s">
        <v>5491</v>
      </c>
      <c r="N32" s="16">
        <v>49.475999999999999</v>
      </c>
      <c r="O32" s="4">
        <f t="shared" si="4"/>
        <v>30</v>
      </c>
      <c r="Q32" t="s">
        <v>5483</v>
      </c>
      <c r="R32" s="16">
        <v>43.524000000000001</v>
      </c>
      <c r="S32">
        <f t="shared" si="6"/>
        <v>30</v>
      </c>
    </row>
    <row r="33" spans="1:31" x14ac:dyDescent="0.25">
      <c r="A33" t="s">
        <v>5493</v>
      </c>
      <c r="B33" t="s">
        <v>4390</v>
      </c>
      <c r="C33" t="s">
        <v>4391</v>
      </c>
      <c r="D33" s="6">
        <v>9.6000000000000002E-2</v>
      </c>
      <c r="E33">
        <v>2</v>
      </c>
      <c r="F33">
        <v>8</v>
      </c>
      <c r="G33">
        <v>0</v>
      </c>
      <c r="H33" s="5">
        <f t="shared" si="0"/>
        <v>0.5</v>
      </c>
      <c r="I33" s="5">
        <f t="shared" si="1"/>
        <v>0.5</v>
      </c>
      <c r="J33" s="6">
        <f t="shared" si="2"/>
        <v>35.712000000000003</v>
      </c>
      <c r="K33" s="6">
        <f t="shared" si="3"/>
        <v>35.712000000000003</v>
      </c>
      <c r="M33" t="s">
        <v>5502</v>
      </c>
      <c r="N33" s="16">
        <v>49.475999999999999</v>
      </c>
      <c r="O33" s="4">
        <f t="shared" si="4"/>
        <v>30</v>
      </c>
      <c r="Q33" t="s">
        <v>5489</v>
      </c>
      <c r="R33" s="16">
        <v>43.908196721311484</v>
      </c>
      <c r="S33">
        <f t="shared" si="6"/>
        <v>31</v>
      </c>
    </row>
    <row r="34" spans="1:31" x14ac:dyDescent="0.25">
      <c r="A34" t="s">
        <v>5494</v>
      </c>
      <c r="B34" t="s">
        <v>3604</v>
      </c>
      <c r="C34" t="s">
        <v>3605</v>
      </c>
      <c r="D34" s="6">
        <v>8.5999999999999993E-2</v>
      </c>
      <c r="E34">
        <v>2</v>
      </c>
      <c r="F34">
        <v>8</v>
      </c>
      <c r="G34">
        <v>0</v>
      </c>
      <c r="H34" s="5">
        <f t="shared" si="0"/>
        <v>0.5</v>
      </c>
      <c r="I34" s="5">
        <f t="shared" si="1"/>
        <v>0.5</v>
      </c>
      <c r="J34" s="6">
        <f t="shared" si="2"/>
        <v>31.992000000000001</v>
      </c>
      <c r="K34" s="6">
        <f t="shared" si="3"/>
        <v>31.992000000000001</v>
      </c>
      <c r="M34" t="s">
        <v>5496</v>
      </c>
      <c r="N34" s="16">
        <v>50.591999999999992</v>
      </c>
      <c r="O34" s="4">
        <f t="shared" si="4"/>
        <v>32</v>
      </c>
      <c r="Q34" t="s">
        <v>5497</v>
      </c>
      <c r="R34" s="16">
        <v>44.268000000000001</v>
      </c>
      <c r="S34">
        <f t="shared" si="6"/>
        <v>32</v>
      </c>
    </row>
    <row r="35" spans="1:31" x14ac:dyDescent="0.25">
      <c r="A35" t="s">
        <v>5495</v>
      </c>
      <c r="B35" t="s">
        <v>1132</v>
      </c>
      <c r="C35" t="s">
        <v>1133</v>
      </c>
      <c r="D35" s="6">
        <v>0.10299999999999999</v>
      </c>
      <c r="E35">
        <v>2</v>
      </c>
      <c r="F35">
        <v>8</v>
      </c>
      <c r="G35">
        <v>0</v>
      </c>
      <c r="H35" s="5">
        <f t="shared" si="0"/>
        <v>0.5</v>
      </c>
      <c r="I35" s="5">
        <f t="shared" si="1"/>
        <v>0.5</v>
      </c>
      <c r="J35" s="6">
        <f t="shared" si="2"/>
        <v>38.316000000000003</v>
      </c>
      <c r="K35" s="6">
        <f t="shared" si="3"/>
        <v>38.316000000000003</v>
      </c>
      <c r="M35" t="s">
        <v>5518</v>
      </c>
      <c r="N35" s="16">
        <v>50.592000000000006</v>
      </c>
      <c r="O35" s="4">
        <f t="shared" ref="O35:O61" si="7">RANK(N35,$N$3:$N$61,1)</f>
        <v>33</v>
      </c>
      <c r="Q35" t="s">
        <v>5480</v>
      </c>
      <c r="R35" s="16">
        <v>46.406999999999996</v>
      </c>
      <c r="S35">
        <f t="shared" si="6"/>
        <v>33</v>
      </c>
      <c r="T35" s="6"/>
    </row>
    <row r="36" spans="1:31" x14ac:dyDescent="0.25">
      <c r="A36" t="s">
        <v>5525</v>
      </c>
      <c r="B36" t="s">
        <v>4390</v>
      </c>
      <c r="C36" t="s">
        <v>4437</v>
      </c>
      <c r="D36" s="6">
        <v>0.113</v>
      </c>
      <c r="E36">
        <v>2</v>
      </c>
      <c r="F36">
        <v>8</v>
      </c>
      <c r="G36">
        <v>0</v>
      </c>
      <c r="H36" s="5">
        <f t="shared" si="0"/>
        <v>0.5</v>
      </c>
      <c r="I36" s="5">
        <f t="shared" si="1"/>
        <v>0.5</v>
      </c>
      <c r="J36" s="6">
        <f t="shared" si="2"/>
        <v>42.036000000000001</v>
      </c>
      <c r="K36" s="6">
        <f t="shared" si="3"/>
        <v>42.036000000000001</v>
      </c>
      <c r="M36" t="s">
        <v>5519</v>
      </c>
      <c r="N36" s="16">
        <v>53.01</v>
      </c>
      <c r="O36" s="4">
        <f t="shared" si="7"/>
        <v>34</v>
      </c>
      <c r="Q36" t="s">
        <v>5475</v>
      </c>
      <c r="R36" s="16">
        <v>50.591999999999992</v>
      </c>
      <c r="S36">
        <f t="shared" si="6"/>
        <v>34</v>
      </c>
      <c r="T36" s="6"/>
      <c r="AC36" s="2"/>
      <c r="AD36" s="2"/>
      <c r="AE36" s="2"/>
    </row>
    <row r="37" spans="1:31" x14ac:dyDescent="0.25">
      <c r="A37" t="s">
        <v>5496</v>
      </c>
      <c r="B37" t="s">
        <v>1267</v>
      </c>
      <c r="C37" t="s">
        <v>1268</v>
      </c>
      <c r="D37" s="6">
        <v>0.13600000000000001</v>
      </c>
      <c r="E37">
        <v>2</v>
      </c>
      <c r="F37">
        <v>8</v>
      </c>
      <c r="G37">
        <v>0</v>
      </c>
      <c r="H37" s="5">
        <f t="shared" si="0"/>
        <v>0.5</v>
      </c>
      <c r="I37" s="5">
        <f t="shared" si="1"/>
        <v>0.5</v>
      </c>
      <c r="J37" s="6">
        <f t="shared" si="2"/>
        <v>50.592000000000006</v>
      </c>
      <c r="K37" s="6">
        <f t="shared" si="3"/>
        <v>50.592000000000006</v>
      </c>
      <c r="M37" t="s">
        <v>5507</v>
      </c>
      <c r="N37" s="16">
        <v>53.567999999999991</v>
      </c>
      <c r="O37" s="4">
        <f t="shared" si="7"/>
        <v>35</v>
      </c>
      <c r="Q37" s="17" t="s">
        <v>5496</v>
      </c>
      <c r="R37" s="16">
        <v>50.591999999999992</v>
      </c>
      <c r="S37">
        <f t="shared" si="6"/>
        <v>34</v>
      </c>
      <c r="T37" s="6"/>
      <c r="AC37" s="5"/>
      <c r="AD37" s="5"/>
      <c r="AE37" s="6"/>
    </row>
    <row r="38" spans="1:31" x14ac:dyDescent="0.25">
      <c r="A38" t="s">
        <v>5497</v>
      </c>
      <c r="B38" t="s">
        <v>2427</v>
      </c>
      <c r="C38" t="s">
        <v>2428</v>
      </c>
      <c r="D38" s="6">
        <v>0.11899999999999999</v>
      </c>
      <c r="E38">
        <v>2</v>
      </c>
      <c r="F38">
        <v>8</v>
      </c>
      <c r="G38">
        <v>0</v>
      </c>
      <c r="H38" s="5">
        <f t="shared" si="0"/>
        <v>0.5</v>
      </c>
      <c r="I38" s="5">
        <f t="shared" si="1"/>
        <v>0.5</v>
      </c>
      <c r="J38" s="6">
        <f t="shared" si="2"/>
        <v>44.268000000000001</v>
      </c>
      <c r="K38" s="6">
        <f t="shared" si="3"/>
        <v>44.268000000000001</v>
      </c>
      <c r="M38" t="s">
        <v>5487</v>
      </c>
      <c r="N38" s="16">
        <v>54.311999999999991</v>
      </c>
      <c r="O38" s="4">
        <f t="shared" si="7"/>
        <v>36</v>
      </c>
      <c r="Q38" t="s">
        <v>5518</v>
      </c>
      <c r="R38" s="16">
        <v>50.592000000000006</v>
      </c>
      <c r="S38">
        <f t="shared" si="6"/>
        <v>36</v>
      </c>
      <c r="T38" s="6"/>
      <c r="AC38" s="5"/>
      <c r="AD38" s="5"/>
      <c r="AE38" s="6"/>
    </row>
    <row r="39" spans="1:31" x14ac:dyDescent="0.25">
      <c r="A39" t="s">
        <v>5498</v>
      </c>
      <c r="B39" t="s">
        <v>4945</v>
      </c>
      <c r="C39" t="s">
        <v>4946</v>
      </c>
      <c r="D39" s="6">
        <v>0.16520000000000001</v>
      </c>
      <c r="E39">
        <v>2</v>
      </c>
      <c r="F39">
        <v>8</v>
      </c>
      <c r="G39">
        <v>0</v>
      </c>
      <c r="H39" s="5">
        <f t="shared" si="0"/>
        <v>0.5</v>
      </c>
      <c r="I39" s="5">
        <f t="shared" si="1"/>
        <v>0.5</v>
      </c>
      <c r="J39" s="6">
        <f t="shared" si="2"/>
        <v>61.454400000000007</v>
      </c>
      <c r="K39" s="6">
        <f t="shared" si="3"/>
        <v>61.454400000000007</v>
      </c>
      <c r="M39" t="s">
        <v>5506</v>
      </c>
      <c r="N39" s="16">
        <v>55.427999999999997</v>
      </c>
      <c r="O39" s="4">
        <f t="shared" si="7"/>
        <v>37</v>
      </c>
      <c r="Q39" t="s">
        <v>5491</v>
      </c>
      <c r="R39" s="16">
        <v>52.7744</v>
      </c>
      <c r="S39">
        <f t="shared" si="6"/>
        <v>37</v>
      </c>
      <c r="T39" s="6"/>
      <c r="AC39" s="5"/>
      <c r="AD39" s="5"/>
      <c r="AE39" s="6"/>
    </row>
    <row r="40" spans="1:31" x14ac:dyDescent="0.25">
      <c r="A40" t="s">
        <v>5499</v>
      </c>
      <c r="B40" t="s">
        <v>3896</v>
      </c>
      <c r="C40" t="s">
        <v>3897</v>
      </c>
      <c r="D40" s="6">
        <v>7.6999999999999999E-2</v>
      </c>
      <c r="E40">
        <v>2</v>
      </c>
      <c r="F40">
        <v>8</v>
      </c>
      <c r="G40">
        <v>0</v>
      </c>
      <c r="H40" s="5">
        <f t="shared" si="0"/>
        <v>0.5</v>
      </c>
      <c r="I40" s="5">
        <f t="shared" si="1"/>
        <v>0.5</v>
      </c>
      <c r="J40" s="6">
        <f t="shared" si="2"/>
        <v>28.643999999999998</v>
      </c>
      <c r="K40" s="6">
        <f t="shared" si="3"/>
        <v>28.643999999999998</v>
      </c>
      <c r="M40" t="s">
        <v>5509</v>
      </c>
      <c r="N40" s="16">
        <v>55.427999999999997</v>
      </c>
      <c r="O40" s="4">
        <f t="shared" si="7"/>
        <v>37</v>
      </c>
      <c r="Q40" t="s">
        <v>5476</v>
      </c>
      <c r="R40" s="16">
        <v>57.139199999999995</v>
      </c>
      <c r="S40">
        <f t="shared" si="6"/>
        <v>38</v>
      </c>
      <c r="T40" s="6"/>
      <c r="AC40" s="5"/>
      <c r="AD40" s="5"/>
      <c r="AE40" s="6"/>
    </row>
    <row r="41" spans="1:31" x14ac:dyDescent="0.25">
      <c r="A41" t="s">
        <v>5500</v>
      </c>
      <c r="B41" t="s">
        <v>2411</v>
      </c>
      <c r="C41" t="s">
        <v>2412</v>
      </c>
      <c r="D41" s="6">
        <v>9.0399999999999994E-2</v>
      </c>
      <c r="E41">
        <v>2</v>
      </c>
      <c r="F41">
        <v>8</v>
      </c>
      <c r="G41">
        <v>0</v>
      </c>
      <c r="H41" s="5">
        <f t="shared" si="0"/>
        <v>0.5</v>
      </c>
      <c r="I41" s="5">
        <f t="shared" si="1"/>
        <v>0.5</v>
      </c>
      <c r="J41" s="6">
        <f t="shared" si="2"/>
        <v>33.628799999999998</v>
      </c>
      <c r="K41" s="6">
        <f t="shared" si="3"/>
        <v>33.628799999999998</v>
      </c>
      <c r="M41" t="s">
        <v>5485</v>
      </c>
      <c r="N41" s="16">
        <v>58.031999999999996</v>
      </c>
      <c r="O41" s="4">
        <f t="shared" si="7"/>
        <v>39</v>
      </c>
      <c r="Q41" t="s">
        <v>5472</v>
      </c>
      <c r="R41" s="16">
        <v>57.287999999999997</v>
      </c>
      <c r="S41">
        <f t="shared" si="6"/>
        <v>39</v>
      </c>
      <c r="T41" s="6"/>
      <c r="AC41" s="5"/>
      <c r="AD41" s="5"/>
      <c r="AE41" s="6"/>
    </row>
    <row r="42" spans="1:31" x14ac:dyDescent="0.25">
      <c r="A42" t="s">
        <v>5467</v>
      </c>
      <c r="B42" t="s">
        <v>2346</v>
      </c>
      <c r="C42" t="s">
        <v>2347</v>
      </c>
      <c r="D42" s="6">
        <v>0.10199999999999999</v>
      </c>
      <c r="E42">
        <v>4</v>
      </c>
      <c r="F42">
        <v>8</v>
      </c>
      <c r="G42">
        <v>0</v>
      </c>
      <c r="H42" s="5">
        <f t="shared" si="0"/>
        <v>0.25</v>
      </c>
      <c r="I42" s="5">
        <f t="shared" si="1"/>
        <v>0.5</v>
      </c>
      <c r="J42" s="6">
        <f t="shared" si="2"/>
        <v>18.972000000000001</v>
      </c>
      <c r="K42" s="6">
        <f t="shared" si="3"/>
        <v>37.944000000000003</v>
      </c>
      <c r="M42" t="s">
        <v>5522</v>
      </c>
      <c r="N42" s="16">
        <v>60.45</v>
      </c>
      <c r="O42" s="4">
        <f t="shared" si="7"/>
        <v>40</v>
      </c>
      <c r="Q42" t="s">
        <v>5474</v>
      </c>
      <c r="R42" s="16">
        <v>60.263999999999989</v>
      </c>
      <c r="S42">
        <f t="shared" si="6"/>
        <v>40</v>
      </c>
      <c r="T42" s="6"/>
      <c r="AC42" s="5"/>
      <c r="AD42" s="5"/>
      <c r="AE42" s="6"/>
    </row>
    <row r="43" spans="1:31" x14ac:dyDescent="0.25">
      <c r="A43" t="s">
        <v>5471</v>
      </c>
      <c r="B43" t="s">
        <v>3970</v>
      </c>
      <c r="C43" t="s">
        <v>4698</v>
      </c>
      <c r="D43" s="6">
        <v>0.17</v>
      </c>
      <c r="E43">
        <v>4</v>
      </c>
      <c r="F43">
        <v>8</v>
      </c>
      <c r="G43">
        <v>0</v>
      </c>
      <c r="H43" s="5">
        <f t="shared" si="0"/>
        <v>0.25</v>
      </c>
      <c r="I43" s="5">
        <f t="shared" si="1"/>
        <v>0.5</v>
      </c>
      <c r="J43" s="6">
        <f t="shared" si="2"/>
        <v>31.62</v>
      </c>
      <c r="K43" s="6">
        <f t="shared" si="3"/>
        <v>63.24</v>
      </c>
      <c r="M43" t="s">
        <v>5498</v>
      </c>
      <c r="N43" s="16">
        <v>61.435799999999993</v>
      </c>
      <c r="O43" s="4">
        <f t="shared" si="7"/>
        <v>41</v>
      </c>
      <c r="Q43" t="s">
        <v>5498</v>
      </c>
      <c r="R43" s="16">
        <v>61.435799999999993</v>
      </c>
      <c r="S43">
        <f t="shared" si="6"/>
        <v>41</v>
      </c>
      <c r="T43" s="6"/>
      <c r="AC43" s="5"/>
      <c r="AD43" s="5"/>
      <c r="AE43" s="6"/>
    </row>
    <row r="44" spans="1:31" x14ac:dyDescent="0.25">
      <c r="A44" t="s">
        <v>5471</v>
      </c>
      <c r="B44" t="s">
        <v>3970</v>
      </c>
      <c r="C44" t="s">
        <v>3971</v>
      </c>
      <c r="D44" s="6">
        <v>0.192</v>
      </c>
      <c r="E44">
        <v>4</v>
      </c>
      <c r="F44">
        <v>8</v>
      </c>
      <c r="G44">
        <v>0</v>
      </c>
      <c r="H44" s="5">
        <f t="shared" si="0"/>
        <v>0.25</v>
      </c>
      <c r="I44" s="5">
        <f t="shared" si="1"/>
        <v>0.5</v>
      </c>
      <c r="J44" s="6">
        <f t="shared" si="2"/>
        <v>35.712000000000003</v>
      </c>
      <c r="K44" s="6">
        <f t="shared" si="3"/>
        <v>71.424000000000007</v>
      </c>
      <c r="M44" t="s">
        <v>5501</v>
      </c>
      <c r="N44" s="16">
        <v>61.752000000000002</v>
      </c>
      <c r="O44" s="4">
        <f t="shared" si="7"/>
        <v>42</v>
      </c>
      <c r="Q44" t="s">
        <v>5471</v>
      </c>
      <c r="R44" s="16">
        <v>63.24</v>
      </c>
      <c r="S44">
        <f t="shared" si="6"/>
        <v>42</v>
      </c>
      <c r="T44" s="6"/>
      <c r="AC44" s="5"/>
      <c r="AD44" s="5"/>
      <c r="AE44" s="6"/>
    </row>
    <row r="45" spans="1:31" x14ac:dyDescent="0.25">
      <c r="A45" t="s">
        <v>5472</v>
      </c>
      <c r="B45" t="s">
        <v>2193</v>
      </c>
      <c r="C45" t="s">
        <v>2194</v>
      </c>
      <c r="D45" s="6">
        <v>0.154</v>
      </c>
      <c r="E45">
        <v>4</v>
      </c>
      <c r="F45">
        <v>8</v>
      </c>
      <c r="G45">
        <v>0</v>
      </c>
      <c r="H45" s="5">
        <f t="shared" si="0"/>
        <v>0.25</v>
      </c>
      <c r="I45" s="5">
        <f t="shared" si="1"/>
        <v>0.5</v>
      </c>
      <c r="J45" s="6">
        <f t="shared" si="2"/>
        <v>28.643999999999998</v>
      </c>
      <c r="K45" s="6">
        <f t="shared" si="3"/>
        <v>57.287999999999997</v>
      </c>
      <c r="M45" t="s">
        <v>5508</v>
      </c>
      <c r="N45" s="16">
        <v>62.123999999999988</v>
      </c>
      <c r="O45" s="4">
        <f t="shared" si="7"/>
        <v>43</v>
      </c>
      <c r="Q45" s="17" t="s">
        <v>5473</v>
      </c>
      <c r="R45" s="16">
        <v>63.984000000000002</v>
      </c>
      <c r="S45">
        <f t="shared" si="6"/>
        <v>43</v>
      </c>
      <c r="T45" s="6"/>
      <c r="AC45" s="5"/>
      <c r="AD45" s="5"/>
      <c r="AE45" s="6"/>
    </row>
    <row r="46" spans="1:31" x14ac:dyDescent="0.25">
      <c r="A46" t="s">
        <v>5473</v>
      </c>
      <c r="B46" t="s">
        <v>3394</v>
      </c>
      <c r="C46" t="s">
        <v>3395</v>
      </c>
      <c r="D46" s="6">
        <v>0.17199999999999999</v>
      </c>
      <c r="E46">
        <v>4</v>
      </c>
      <c r="F46">
        <v>8</v>
      </c>
      <c r="G46">
        <v>0</v>
      </c>
      <c r="H46" s="5">
        <f t="shared" si="0"/>
        <v>0.25</v>
      </c>
      <c r="I46" s="5">
        <f t="shared" si="1"/>
        <v>0.5</v>
      </c>
      <c r="J46" s="6">
        <f t="shared" si="2"/>
        <v>31.992000000000001</v>
      </c>
      <c r="K46" s="6">
        <f t="shared" si="3"/>
        <v>63.984000000000002</v>
      </c>
      <c r="M46" t="s">
        <v>5515</v>
      </c>
      <c r="N46" s="16">
        <v>69.192000000000007</v>
      </c>
      <c r="O46" s="4">
        <f t="shared" si="7"/>
        <v>44</v>
      </c>
      <c r="Q46" t="s">
        <v>5477</v>
      </c>
      <c r="R46" s="16">
        <v>64.281599999999997</v>
      </c>
      <c r="S46">
        <f t="shared" si="6"/>
        <v>44</v>
      </c>
      <c r="T46" s="6"/>
      <c r="Y46" s="6"/>
      <c r="AC46" s="5"/>
      <c r="AD46" s="5"/>
      <c r="AE46" s="6"/>
    </row>
    <row r="47" spans="1:31" x14ac:dyDescent="0.25">
      <c r="A47" t="s">
        <v>5475</v>
      </c>
      <c r="B47" t="s">
        <v>2588</v>
      </c>
      <c r="C47" t="s">
        <v>2589</v>
      </c>
      <c r="D47" s="6">
        <v>0.13600000000000001</v>
      </c>
      <c r="E47">
        <v>4</v>
      </c>
      <c r="F47">
        <v>8</v>
      </c>
      <c r="G47">
        <v>0</v>
      </c>
      <c r="H47" s="5">
        <f t="shared" si="0"/>
        <v>0.25</v>
      </c>
      <c r="I47" s="5">
        <f t="shared" si="1"/>
        <v>0.5</v>
      </c>
      <c r="J47" s="6">
        <f t="shared" si="2"/>
        <v>25.296000000000003</v>
      </c>
      <c r="K47" s="6">
        <f t="shared" si="3"/>
        <v>50.592000000000006</v>
      </c>
      <c r="M47" t="s">
        <v>5513</v>
      </c>
      <c r="N47" s="16">
        <v>77.527124999999998</v>
      </c>
      <c r="O47" s="4">
        <f t="shared" si="7"/>
        <v>45</v>
      </c>
      <c r="Q47" t="s">
        <v>5479</v>
      </c>
      <c r="R47" s="16">
        <v>67.325901639344252</v>
      </c>
      <c r="S47">
        <f t="shared" si="6"/>
        <v>45</v>
      </c>
      <c r="Y47" s="6"/>
      <c r="AC47" s="5"/>
      <c r="AD47" s="5"/>
      <c r="AE47" s="6"/>
    </row>
    <row r="48" spans="1:31" x14ac:dyDescent="0.25">
      <c r="A48" t="s">
        <v>5476</v>
      </c>
      <c r="B48" t="s">
        <v>3911</v>
      </c>
      <c r="C48" t="s">
        <v>3912</v>
      </c>
      <c r="D48" s="6">
        <v>0.15359999999999999</v>
      </c>
      <c r="E48">
        <v>4</v>
      </c>
      <c r="F48">
        <v>8</v>
      </c>
      <c r="G48">
        <v>0</v>
      </c>
      <c r="H48" s="5">
        <f t="shared" si="0"/>
        <v>0.25</v>
      </c>
      <c r="I48" s="5">
        <f t="shared" si="1"/>
        <v>0.5</v>
      </c>
      <c r="J48" s="6">
        <f t="shared" si="2"/>
        <v>28.569599999999998</v>
      </c>
      <c r="K48" s="6">
        <f t="shared" si="3"/>
        <v>57.139199999999995</v>
      </c>
      <c r="M48" t="s">
        <v>540</v>
      </c>
      <c r="N48" s="16">
        <v>81.375</v>
      </c>
      <c r="O48" s="4">
        <f t="shared" si="7"/>
        <v>46</v>
      </c>
      <c r="Q48" t="s">
        <v>5488</v>
      </c>
      <c r="R48" s="16">
        <v>69.043199999999999</v>
      </c>
      <c r="S48">
        <f t="shared" si="6"/>
        <v>46</v>
      </c>
      <c r="Y48" s="6"/>
      <c r="AC48" s="5"/>
      <c r="AD48" s="5"/>
      <c r="AE48" s="6"/>
    </row>
    <row r="49" spans="1:31" x14ac:dyDescent="0.25">
      <c r="A49" t="s">
        <v>5477</v>
      </c>
      <c r="B49" t="s">
        <v>1757</v>
      </c>
      <c r="C49" t="s">
        <v>1758</v>
      </c>
      <c r="D49" s="6">
        <v>0.17280000000000001</v>
      </c>
      <c r="E49">
        <v>4</v>
      </c>
      <c r="F49">
        <v>8</v>
      </c>
      <c r="G49">
        <v>0</v>
      </c>
      <c r="H49" s="5">
        <f t="shared" si="0"/>
        <v>0.25</v>
      </c>
      <c r="I49" s="5">
        <f t="shared" si="1"/>
        <v>0.5</v>
      </c>
      <c r="J49" s="6">
        <f t="shared" si="2"/>
        <v>32.140799999999999</v>
      </c>
      <c r="K49" s="6">
        <f t="shared" si="3"/>
        <v>64.281599999999997</v>
      </c>
      <c r="M49" t="s">
        <v>5486</v>
      </c>
      <c r="N49" s="16">
        <v>84.072000000000003</v>
      </c>
      <c r="O49" s="4">
        <f t="shared" si="7"/>
        <v>47</v>
      </c>
      <c r="Q49" t="s">
        <v>5523</v>
      </c>
      <c r="R49" s="16">
        <v>73.180327868852459</v>
      </c>
      <c r="S49">
        <f t="shared" si="6"/>
        <v>47</v>
      </c>
      <c r="Y49" s="6"/>
      <c r="AC49" s="5"/>
      <c r="AD49" s="5"/>
      <c r="AE49" s="6"/>
    </row>
    <row r="50" spans="1:31" x14ac:dyDescent="0.25">
      <c r="A50" t="s">
        <v>5487</v>
      </c>
      <c r="B50" t="s">
        <v>338</v>
      </c>
      <c r="C50" t="s">
        <v>339</v>
      </c>
      <c r="D50" s="6">
        <v>0.36799999999999999</v>
      </c>
      <c r="E50">
        <v>4</v>
      </c>
      <c r="F50">
        <v>8</v>
      </c>
      <c r="G50">
        <v>0</v>
      </c>
      <c r="H50" s="5">
        <f t="shared" si="0"/>
        <v>0.25</v>
      </c>
      <c r="I50" s="5">
        <f t="shared" si="1"/>
        <v>0.5</v>
      </c>
      <c r="J50" s="6">
        <f t="shared" si="2"/>
        <v>68.448000000000008</v>
      </c>
      <c r="K50" s="6">
        <f t="shared" si="3"/>
        <v>136.89600000000002</v>
      </c>
      <c r="M50" t="s">
        <v>5490</v>
      </c>
      <c r="N50" s="16">
        <v>91.14</v>
      </c>
      <c r="O50" s="4">
        <f t="shared" si="7"/>
        <v>48</v>
      </c>
      <c r="Q50" t="s">
        <v>5470</v>
      </c>
      <c r="R50" s="16">
        <v>78.913600000000002</v>
      </c>
      <c r="S50">
        <f t="shared" si="6"/>
        <v>48</v>
      </c>
      <c r="Y50" s="6"/>
      <c r="AC50" s="5"/>
      <c r="AD50" s="5"/>
      <c r="AE50" s="6"/>
    </row>
    <row r="51" spans="1:31" x14ac:dyDescent="0.25">
      <c r="A51" t="s">
        <v>5474</v>
      </c>
      <c r="B51" t="s">
        <v>4533</v>
      </c>
      <c r="C51" t="s">
        <v>4534</v>
      </c>
      <c r="D51" s="6">
        <v>0.216</v>
      </c>
      <c r="E51">
        <v>4</v>
      </c>
      <c r="F51">
        <v>10.5</v>
      </c>
      <c r="G51">
        <v>0</v>
      </c>
      <c r="H51" s="5">
        <f t="shared" si="0"/>
        <v>0.25</v>
      </c>
      <c r="I51" s="5">
        <f t="shared" si="1"/>
        <v>0.38095238095238093</v>
      </c>
      <c r="J51" s="6">
        <f t="shared" si="2"/>
        <v>40.176000000000002</v>
      </c>
      <c r="K51" s="6">
        <f t="shared" si="3"/>
        <v>61.220571428571425</v>
      </c>
      <c r="M51" t="s">
        <v>5480</v>
      </c>
      <c r="N51" s="16">
        <v>92.813999999999993</v>
      </c>
      <c r="O51" s="4">
        <f t="shared" si="7"/>
        <v>49</v>
      </c>
      <c r="Q51" t="s">
        <v>5484</v>
      </c>
      <c r="R51" s="16">
        <v>83.181639344262308</v>
      </c>
      <c r="S51">
        <f t="shared" si="6"/>
        <v>49</v>
      </c>
      <c r="Y51" s="6"/>
      <c r="AC51" s="5"/>
      <c r="AD51" s="5"/>
      <c r="AE51" s="6"/>
    </row>
    <row r="52" spans="1:31" x14ac:dyDescent="0.25">
      <c r="A52" t="s">
        <v>5488</v>
      </c>
      <c r="B52" t="s">
        <v>1786</v>
      </c>
      <c r="C52" t="s">
        <v>1787</v>
      </c>
      <c r="D52" s="6">
        <v>0.35</v>
      </c>
      <c r="E52">
        <v>4</v>
      </c>
      <c r="F52">
        <v>15</v>
      </c>
      <c r="G52">
        <v>0</v>
      </c>
      <c r="H52" s="5">
        <f t="shared" si="0"/>
        <v>0.25</v>
      </c>
      <c r="I52" s="5">
        <f t="shared" si="1"/>
        <v>0.26666666666666666</v>
      </c>
      <c r="J52" s="6">
        <f t="shared" si="2"/>
        <v>65.099999999999994</v>
      </c>
      <c r="K52" s="6">
        <f t="shared" si="3"/>
        <v>69.44</v>
      </c>
      <c r="M52" t="s">
        <v>5481</v>
      </c>
      <c r="N52" s="16">
        <v>97.742999999999981</v>
      </c>
      <c r="O52" s="4">
        <f t="shared" si="7"/>
        <v>50</v>
      </c>
      <c r="Q52" t="s">
        <v>5469</v>
      </c>
      <c r="R52" s="16">
        <v>83.327999999999989</v>
      </c>
      <c r="S52">
        <f t="shared" si="6"/>
        <v>50</v>
      </c>
      <c r="Y52" s="6"/>
      <c r="AC52" s="5"/>
      <c r="AD52" s="5"/>
      <c r="AE52" s="6"/>
    </row>
    <row r="53" spans="1:31" x14ac:dyDescent="0.25">
      <c r="A53" t="s">
        <v>5491</v>
      </c>
      <c r="B53" t="s">
        <v>1842</v>
      </c>
      <c r="C53" t="s">
        <v>1843</v>
      </c>
      <c r="D53" s="6">
        <v>0.26600000000000001</v>
      </c>
      <c r="E53">
        <v>4</v>
      </c>
      <c r="F53">
        <v>15</v>
      </c>
      <c r="G53">
        <v>0</v>
      </c>
      <c r="H53" s="5">
        <f t="shared" si="0"/>
        <v>0.25</v>
      </c>
      <c r="I53" s="5">
        <f t="shared" si="1"/>
        <v>0.26666666666666666</v>
      </c>
      <c r="J53" s="6">
        <f t="shared" si="2"/>
        <v>49.475999999999999</v>
      </c>
      <c r="K53" s="6">
        <f t="shared" si="3"/>
        <v>52.7744</v>
      </c>
      <c r="M53" t="s">
        <v>5479</v>
      </c>
      <c r="N53" s="16">
        <v>114.07999999999998</v>
      </c>
      <c r="O53" s="4">
        <f t="shared" si="7"/>
        <v>51</v>
      </c>
      <c r="Q53" t="s">
        <v>5516</v>
      </c>
      <c r="R53" s="16">
        <v>84.662549999999996</v>
      </c>
      <c r="S53">
        <f t="shared" si="6"/>
        <v>51</v>
      </c>
      <c r="Y53" s="6"/>
      <c r="AC53" s="5"/>
      <c r="AD53" s="5"/>
      <c r="AE53" s="6"/>
    </row>
    <row r="54" spans="1:31" x14ac:dyDescent="0.25">
      <c r="A54" t="s">
        <v>5469</v>
      </c>
      <c r="B54" t="s">
        <v>1958</v>
      </c>
      <c r="C54" t="s">
        <v>1959</v>
      </c>
      <c r="D54" s="6">
        <v>0.42</v>
      </c>
      <c r="E54">
        <v>8</v>
      </c>
      <c r="F54">
        <v>15</v>
      </c>
      <c r="G54">
        <v>0</v>
      </c>
      <c r="H54" s="5">
        <f t="shared" si="0"/>
        <v>0.125</v>
      </c>
      <c r="I54" s="5">
        <f t="shared" si="1"/>
        <v>0.26666666666666666</v>
      </c>
      <c r="J54" s="6">
        <f t="shared" si="2"/>
        <v>39.06</v>
      </c>
      <c r="K54" s="6">
        <f t="shared" si="3"/>
        <v>83.327999999999989</v>
      </c>
      <c r="M54" t="s">
        <v>5523</v>
      </c>
      <c r="N54" s="16">
        <v>139.5</v>
      </c>
      <c r="O54" s="4">
        <f t="shared" si="7"/>
        <v>52</v>
      </c>
      <c r="Q54" t="s">
        <v>5512</v>
      </c>
      <c r="R54" s="16">
        <v>97.096247960848288</v>
      </c>
      <c r="S54">
        <f t="shared" si="6"/>
        <v>52</v>
      </c>
      <c r="Y54" s="6"/>
      <c r="AC54" s="5"/>
      <c r="AD54" s="5"/>
      <c r="AE54" s="6"/>
    </row>
    <row r="55" spans="1:31" x14ac:dyDescent="0.25">
      <c r="A55" t="s">
        <v>5470</v>
      </c>
      <c r="B55" t="s">
        <v>2724</v>
      </c>
      <c r="C55" t="s">
        <v>2725</v>
      </c>
      <c r="D55" s="6">
        <v>0.39800000000000002</v>
      </c>
      <c r="E55">
        <v>8</v>
      </c>
      <c r="F55">
        <v>15</v>
      </c>
      <c r="G55">
        <v>0</v>
      </c>
      <c r="H55" s="5">
        <f t="shared" si="0"/>
        <v>0.125</v>
      </c>
      <c r="I55" s="5">
        <f t="shared" si="1"/>
        <v>0.26666666666666666</v>
      </c>
      <c r="J55" s="6">
        <f t="shared" si="2"/>
        <v>37.013999999999996</v>
      </c>
      <c r="K55" s="6">
        <f t="shared" si="3"/>
        <v>78.963200000000001</v>
      </c>
      <c r="M55" t="s">
        <v>5482</v>
      </c>
      <c r="N55" s="16">
        <v>153.44999999999999</v>
      </c>
      <c r="O55" s="4">
        <f t="shared" si="7"/>
        <v>53</v>
      </c>
      <c r="Q55" s="17" t="s">
        <v>5481</v>
      </c>
      <c r="R55" s="16">
        <v>97.742999999999981</v>
      </c>
      <c r="S55">
        <f t="shared" si="6"/>
        <v>53</v>
      </c>
      <c r="Y55" s="6"/>
      <c r="AC55" s="5"/>
      <c r="AD55" s="5"/>
      <c r="AE55" s="6"/>
    </row>
    <row r="56" spans="1:31" x14ac:dyDescent="0.25">
      <c r="A56" t="s">
        <v>5522</v>
      </c>
      <c r="B56" t="s">
        <v>2705</v>
      </c>
      <c r="C56" t="s">
        <v>2706</v>
      </c>
      <c r="D56" s="6">
        <v>0.65</v>
      </c>
      <c r="E56">
        <v>8</v>
      </c>
      <c r="F56">
        <v>15</v>
      </c>
      <c r="G56">
        <v>1</v>
      </c>
      <c r="H56" s="5">
        <f t="shared" si="0"/>
        <v>0.125</v>
      </c>
      <c r="I56" s="5">
        <f t="shared" si="1"/>
        <v>0.26666666666666666</v>
      </c>
      <c r="J56" s="6">
        <f t="shared" si="2"/>
        <v>60.45</v>
      </c>
      <c r="K56" s="6">
        <f t="shared" si="3"/>
        <v>128.96</v>
      </c>
      <c r="M56" t="s">
        <v>5514</v>
      </c>
      <c r="N56" s="16">
        <v>155.124</v>
      </c>
      <c r="O56" s="4">
        <f t="shared" si="7"/>
        <v>54</v>
      </c>
      <c r="Q56" t="s">
        <v>5478</v>
      </c>
      <c r="R56" s="16">
        <v>98.380165289256198</v>
      </c>
      <c r="S56">
        <f t="shared" si="6"/>
        <v>54</v>
      </c>
      <c r="Y56" s="6"/>
      <c r="AC56" s="5"/>
      <c r="AD56" s="5"/>
      <c r="AE56" s="6"/>
    </row>
    <row r="57" spans="1:31" x14ac:dyDescent="0.25">
      <c r="A57" t="s">
        <v>5485</v>
      </c>
      <c r="B57" t="s">
        <v>3088</v>
      </c>
      <c r="C57" t="s">
        <v>3089</v>
      </c>
      <c r="D57" s="6">
        <v>0.156</v>
      </c>
      <c r="E57">
        <v>2</v>
      </c>
      <c r="F57">
        <v>15.25</v>
      </c>
      <c r="G57">
        <v>0</v>
      </c>
      <c r="H57" s="5">
        <f t="shared" si="0"/>
        <v>0.5</v>
      </c>
      <c r="I57" s="5">
        <f t="shared" si="1"/>
        <v>0.26229508196721313</v>
      </c>
      <c r="J57" s="6">
        <f t="shared" si="2"/>
        <v>58.031999999999996</v>
      </c>
      <c r="K57" s="6">
        <f t="shared" si="3"/>
        <v>30.44301639344263</v>
      </c>
      <c r="M57" t="s">
        <v>5484</v>
      </c>
      <c r="N57" s="16">
        <v>158.565</v>
      </c>
      <c r="O57" s="4">
        <f t="shared" si="7"/>
        <v>55</v>
      </c>
      <c r="Q57" t="s">
        <v>5487</v>
      </c>
      <c r="R57" s="16">
        <v>108.62399999999998</v>
      </c>
      <c r="S57">
        <f t="shared" si="6"/>
        <v>55</v>
      </c>
      <c r="Y57" s="6"/>
      <c r="AC57" s="5"/>
      <c r="AD57" s="5"/>
      <c r="AE57" s="6"/>
    </row>
    <row r="58" spans="1:31" x14ac:dyDescent="0.25">
      <c r="A58" t="s">
        <v>5501</v>
      </c>
      <c r="B58" t="s">
        <v>1016</v>
      </c>
      <c r="C58" t="s">
        <v>1017</v>
      </c>
      <c r="D58" s="6">
        <v>0.16600000000000001</v>
      </c>
      <c r="E58">
        <v>2</v>
      </c>
      <c r="F58">
        <v>15.25</v>
      </c>
      <c r="G58">
        <v>0</v>
      </c>
      <c r="H58" s="5">
        <f t="shared" si="0"/>
        <v>0.5</v>
      </c>
      <c r="I58" s="5">
        <f t="shared" si="1"/>
        <v>0.26229508196721313</v>
      </c>
      <c r="J58" s="6">
        <f t="shared" si="2"/>
        <v>61.752000000000002</v>
      </c>
      <c r="K58" s="6">
        <f t="shared" si="3"/>
        <v>32.394491803278683</v>
      </c>
      <c r="M58" t="s">
        <v>5489</v>
      </c>
      <c r="N58" s="16">
        <v>167.4</v>
      </c>
      <c r="O58" s="4">
        <f t="shared" si="7"/>
        <v>56</v>
      </c>
      <c r="Q58" t="s">
        <v>5517</v>
      </c>
      <c r="R58" s="16">
        <v>120.9465</v>
      </c>
      <c r="S58">
        <f t="shared" si="6"/>
        <v>56</v>
      </c>
      <c r="Y58" s="6"/>
      <c r="AC58" s="5"/>
      <c r="AD58" s="5"/>
      <c r="AE58" s="6"/>
    </row>
    <row r="59" spans="1:31" x14ac:dyDescent="0.25">
      <c r="A59" t="s">
        <v>5502</v>
      </c>
      <c r="B59" t="s">
        <v>1406</v>
      </c>
      <c r="C59" t="s">
        <v>1407</v>
      </c>
      <c r="D59" s="6">
        <v>0.13300000000000001</v>
      </c>
      <c r="E59">
        <v>2</v>
      </c>
      <c r="F59">
        <v>15.25</v>
      </c>
      <c r="G59">
        <v>0</v>
      </c>
      <c r="H59" s="5">
        <f t="shared" si="0"/>
        <v>0.5</v>
      </c>
      <c r="I59" s="5">
        <f t="shared" si="1"/>
        <v>0.26229508196721313</v>
      </c>
      <c r="J59" s="6">
        <f t="shared" si="2"/>
        <v>49.475999999999999</v>
      </c>
      <c r="K59" s="6">
        <f t="shared" si="3"/>
        <v>25.954622950819672</v>
      </c>
      <c r="M59" t="s">
        <v>5517</v>
      </c>
      <c r="N59" s="16">
        <v>241.893</v>
      </c>
      <c r="O59" s="4">
        <f t="shared" si="7"/>
        <v>57</v>
      </c>
      <c r="Q59" t="s">
        <v>5522</v>
      </c>
      <c r="R59" s="16">
        <v>128.96</v>
      </c>
      <c r="S59">
        <f t="shared" si="6"/>
        <v>57</v>
      </c>
      <c r="Y59" s="6"/>
      <c r="AC59" s="5"/>
      <c r="AD59" s="5"/>
      <c r="AE59" s="6"/>
    </row>
    <row r="60" spans="1:31" x14ac:dyDescent="0.25">
      <c r="A60" t="s">
        <v>5486</v>
      </c>
      <c r="B60" t="s">
        <v>5136</v>
      </c>
      <c r="C60" t="s">
        <v>5137</v>
      </c>
      <c r="D60" s="6">
        <v>0.22600000000000001</v>
      </c>
      <c r="E60">
        <v>2</v>
      </c>
      <c r="F60">
        <v>16</v>
      </c>
      <c r="G60">
        <v>0</v>
      </c>
      <c r="H60" s="5">
        <f t="shared" si="0"/>
        <v>0.5</v>
      </c>
      <c r="I60" s="5">
        <f t="shared" si="1"/>
        <v>0.25</v>
      </c>
      <c r="J60" s="6">
        <f t="shared" si="2"/>
        <v>84.072000000000003</v>
      </c>
      <c r="K60" s="6">
        <f t="shared" si="3"/>
        <v>42.036000000000001</v>
      </c>
      <c r="M60" t="s">
        <v>5516</v>
      </c>
      <c r="N60" s="16">
        <v>253.98764999999997</v>
      </c>
      <c r="O60" s="4">
        <f t="shared" si="7"/>
        <v>58</v>
      </c>
      <c r="Q60" t="s">
        <v>5521</v>
      </c>
      <c r="R60" s="16">
        <v>149.28786885245901</v>
      </c>
      <c r="S60">
        <f t="shared" si="6"/>
        <v>58</v>
      </c>
      <c r="Y60" s="6"/>
      <c r="AC60" s="5"/>
      <c r="AD60" s="5"/>
      <c r="AE60" s="6"/>
    </row>
    <row r="61" spans="1:31" x14ac:dyDescent="0.25">
      <c r="A61" t="s">
        <v>5503</v>
      </c>
      <c r="B61" t="s">
        <v>5123</v>
      </c>
      <c r="C61" t="s">
        <v>5124</v>
      </c>
      <c r="D61" s="6">
        <v>0.126</v>
      </c>
      <c r="E61">
        <v>2</v>
      </c>
      <c r="F61">
        <v>16</v>
      </c>
      <c r="G61">
        <v>0</v>
      </c>
      <c r="H61" s="5">
        <f t="shared" si="0"/>
        <v>0.5</v>
      </c>
      <c r="I61" s="5">
        <f t="shared" si="1"/>
        <v>0.25</v>
      </c>
      <c r="J61" s="6">
        <f t="shared" si="2"/>
        <v>46.872</v>
      </c>
      <c r="K61" s="6">
        <f t="shared" si="3"/>
        <v>23.436</v>
      </c>
      <c r="M61" t="s">
        <v>5521</v>
      </c>
      <c r="N61" s="16">
        <v>284.58</v>
      </c>
      <c r="O61" s="4">
        <f t="shared" si="7"/>
        <v>59</v>
      </c>
      <c r="Q61" t="s">
        <v>5468</v>
      </c>
      <c r="R61" s="16">
        <v>221.07428571428574</v>
      </c>
      <c r="S61">
        <f t="shared" si="6"/>
        <v>59</v>
      </c>
      <c r="U61" t="s">
        <v>5620</v>
      </c>
      <c r="Y61" s="6"/>
      <c r="AC61" s="5"/>
      <c r="AD61" s="5"/>
      <c r="AE61" s="6"/>
    </row>
    <row r="62" spans="1:31" x14ac:dyDescent="0.25">
      <c r="A62" t="s">
        <v>5504</v>
      </c>
      <c r="B62" t="s">
        <v>746</v>
      </c>
      <c r="C62" t="s">
        <v>747</v>
      </c>
      <c r="D62" s="6">
        <v>0.113</v>
      </c>
      <c r="E62">
        <v>2</v>
      </c>
      <c r="F62">
        <v>16</v>
      </c>
      <c r="G62">
        <v>0</v>
      </c>
      <c r="H62" s="5">
        <f t="shared" si="0"/>
        <v>0.5</v>
      </c>
      <c r="I62" s="5">
        <f t="shared" si="1"/>
        <v>0.25</v>
      </c>
      <c r="J62" s="6">
        <f t="shared" si="2"/>
        <v>42.036000000000001</v>
      </c>
      <c r="K62" s="6">
        <f t="shared" si="3"/>
        <v>21.018000000000001</v>
      </c>
      <c r="Y62" s="6"/>
      <c r="AC62" s="5"/>
      <c r="AD62" s="5"/>
      <c r="AE62" s="6"/>
    </row>
    <row r="63" spans="1:31" x14ac:dyDescent="0.25">
      <c r="A63" t="s">
        <v>5505</v>
      </c>
      <c r="B63" t="s">
        <v>3020</v>
      </c>
      <c r="C63" t="s">
        <v>3021</v>
      </c>
      <c r="D63" s="6">
        <v>0.13100000000000001</v>
      </c>
      <c r="E63">
        <v>2</v>
      </c>
      <c r="F63">
        <v>16</v>
      </c>
      <c r="G63">
        <v>0</v>
      </c>
      <c r="H63" s="5">
        <f t="shared" si="0"/>
        <v>0.5</v>
      </c>
      <c r="I63" s="5">
        <f t="shared" si="1"/>
        <v>0.25</v>
      </c>
      <c r="J63" s="6">
        <f t="shared" si="2"/>
        <v>48.731999999999999</v>
      </c>
      <c r="K63" s="6">
        <f t="shared" si="3"/>
        <v>24.366</v>
      </c>
      <c r="Y63" s="6"/>
      <c r="AC63" s="5"/>
      <c r="AD63" s="5"/>
      <c r="AE63" s="6"/>
    </row>
    <row r="64" spans="1:31" x14ac:dyDescent="0.25">
      <c r="A64" t="s">
        <v>5506</v>
      </c>
      <c r="B64" t="s">
        <v>512</v>
      </c>
      <c r="C64" t="s">
        <v>513</v>
      </c>
      <c r="D64" s="6">
        <v>0.14899999999999999</v>
      </c>
      <c r="E64">
        <v>2</v>
      </c>
      <c r="F64">
        <v>16</v>
      </c>
      <c r="G64">
        <v>0</v>
      </c>
      <c r="H64" s="5">
        <f t="shared" si="0"/>
        <v>0.5</v>
      </c>
      <c r="I64" s="5">
        <f t="shared" si="1"/>
        <v>0.25</v>
      </c>
      <c r="J64" s="6">
        <f t="shared" si="2"/>
        <v>55.427999999999997</v>
      </c>
      <c r="K64" s="6">
        <f t="shared" si="3"/>
        <v>27.713999999999999</v>
      </c>
      <c r="M64" s="2" t="s">
        <v>0</v>
      </c>
      <c r="N64" s="2" t="s">
        <v>4</v>
      </c>
      <c r="O64" s="2" t="s">
        <v>2</v>
      </c>
      <c r="P64" s="2" t="s">
        <v>5543</v>
      </c>
      <c r="Q64" s="15" t="s">
        <v>5494</v>
      </c>
      <c r="R64" s="15" t="s">
        <v>5499</v>
      </c>
      <c r="S64" s="15" t="s">
        <v>5553</v>
      </c>
      <c r="T64" s="2" t="s">
        <v>5558</v>
      </c>
      <c r="Y64" s="6"/>
      <c r="AC64" s="5"/>
      <c r="AD64" s="5"/>
      <c r="AE64" s="6"/>
    </row>
    <row r="65" spans="1:31" x14ac:dyDescent="0.25">
      <c r="A65" t="s">
        <v>5507</v>
      </c>
      <c r="B65" t="s">
        <v>5179</v>
      </c>
      <c r="C65" t="s">
        <v>5180</v>
      </c>
      <c r="D65" s="6">
        <v>0.14399999999999999</v>
      </c>
      <c r="E65">
        <v>2</v>
      </c>
      <c r="F65">
        <v>16</v>
      </c>
      <c r="G65">
        <v>0</v>
      </c>
      <c r="H65" s="5">
        <f t="shared" si="0"/>
        <v>0.5</v>
      </c>
      <c r="I65" s="5">
        <f t="shared" si="1"/>
        <v>0.25</v>
      </c>
      <c r="J65" s="6">
        <f t="shared" si="2"/>
        <v>53.567999999999991</v>
      </c>
      <c r="K65" s="6">
        <f t="shared" si="3"/>
        <v>26.783999999999995</v>
      </c>
      <c r="M65" t="str">
        <f>P65&amp;"_"&amp;N65&amp;"_vCPUs_"&amp;O65&amp;"_GiB"</f>
        <v>24xlarge_96_vCPUs_384_GiB</v>
      </c>
      <c r="N65">
        <v>96</v>
      </c>
      <c r="O65">
        <v>384</v>
      </c>
      <c r="P65" t="s">
        <v>5544</v>
      </c>
      <c r="Q65" s="6">
        <v>31.992000000000001</v>
      </c>
      <c r="T65" s="14">
        <v>0</v>
      </c>
      <c r="Y65" s="6"/>
      <c r="AC65" s="5"/>
      <c r="AD65" s="5"/>
      <c r="AE65" s="6"/>
    </row>
    <row r="66" spans="1:31" x14ac:dyDescent="0.25">
      <c r="A66" t="s">
        <v>5508</v>
      </c>
      <c r="B66" t="s">
        <v>2762</v>
      </c>
      <c r="C66" t="s">
        <v>2763</v>
      </c>
      <c r="D66" s="6">
        <v>0.16700000000000001</v>
      </c>
      <c r="E66">
        <v>2</v>
      </c>
      <c r="F66">
        <v>16</v>
      </c>
      <c r="G66">
        <v>0</v>
      </c>
      <c r="H66" s="5">
        <f t="shared" si="0"/>
        <v>0.5</v>
      </c>
      <c r="I66" s="5">
        <f t="shared" si="1"/>
        <v>0.25</v>
      </c>
      <c r="J66" s="6">
        <f t="shared" si="2"/>
        <v>62.124000000000002</v>
      </c>
      <c r="K66" s="6">
        <f t="shared" si="3"/>
        <v>31.062000000000001</v>
      </c>
      <c r="M66" t="str">
        <f t="shared" ref="M66:M73" si="8">P66&amp;"_"&amp;N66&amp;"_vCPUs_"&amp;O66&amp;"_GiB"</f>
        <v>16xlarge_64_vCPUs_256_GiB</v>
      </c>
      <c r="N66">
        <v>64</v>
      </c>
      <c r="O66">
        <v>256</v>
      </c>
      <c r="P66" t="s">
        <v>5545</v>
      </c>
      <c r="Q66" s="6">
        <v>31.992000000000001</v>
      </c>
      <c r="R66" s="6">
        <v>28.643999999999998</v>
      </c>
      <c r="S66" s="6">
        <v>28.643999999999998</v>
      </c>
      <c r="T66" s="14">
        <f>R66-Q66</f>
        <v>-3.3480000000000025</v>
      </c>
      <c r="Y66" s="6"/>
      <c r="AC66" s="5"/>
      <c r="AD66" s="5"/>
      <c r="AE66" s="6"/>
    </row>
    <row r="67" spans="1:31" x14ac:dyDescent="0.25">
      <c r="A67" t="s">
        <v>5509</v>
      </c>
      <c r="B67" t="s">
        <v>1006</v>
      </c>
      <c r="C67" t="s">
        <v>1007</v>
      </c>
      <c r="D67" s="6">
        <v>0.14899999999999999</v>
      </c>
      <c r="E67">
        <v>2</v>
      </c>
      <c r="F67">
        <v>16</v>
      </c>
      <c r="G67">
        <v>0</v>
      </c>
      <c r="H67" s="5">
        <f t="shared" ref="H67:H130" si="9">1/E67</f>
        <v>0.5</v>
      </c>
      <c r="I67" s="5">
        <f t="shared" ref="I67:I130" si="10">4/F67</f>
        <v>0.25</v>
      </c>
      <c r="J67" s="6">
        <f t="shared" ref="J67:J130" si="11">D67*H67*24*31</f>
        <v>55.427999999999997</v>
      </c>
      <c r="K67" s="6">
        <f t="shared" ref="K67:K130" si="12">D67*I67*24*31</f>
        <v>27.713999999999999</v>
      </c>
      <c r="M67" t="str">
        <f t="shared" si="8"/>
        <v>12xlarge_48_vCPUs_192_GiB</v>
      </c>
      <c r="N67">
        <v>48</v>
      </c>
      <c r="O67">
        <v>192</v>
      </c>
      <c r="P67" t="s">
        <v>5546</v>
      </c>
      <c r="Q67" s="6">
        <v>31.992000000000001</v>
      </c>
      <c r="R67" s="6">
        <v>28.643999999999998</v>
      </c>
      <c r="T67" s="14">
        <f t="shared" ref="T67:T72" si="13">R67-Q67</f>
        <v>-3.3480000000000025</v>
      </c>
      <c r="Y67" s="6"/>
      <c r="AC67" s="5"/>
      <c r="AD67" s="5"/>
      <c r="AE67" s="6"/>
    </row>
    <row r="68" spans="1:31" x14ac:dyDescent="0.25">
      <c r="A68" t="s">
        <v>5510</v>
      </c>
      <c r="B68" t="s">
        <v>3760</v>
      </c>
      <c r="C68" t="s">
        <v>3761</v>
      </c>
      <c r="D68" s="6">
        <v>0.1008</v>
      </c>
      <c r="E68">
        <v>2</v>
      </c>
      <c r="F68">
        <v>16</v>
      </c>
      <c r="G68">
        <v>0</v>
      </c>
      <c r="H68" s="5">
        <f t="shared" si="9"/>
        <v>0.5</v>
      </c>
      <c r="I68" s="5">
        <f t="shared" si="10"/>
        <v>0.25</v>
      </c>
      <c r="J68" s="6">
        <f t="shared" si="11"/>
        <v>37.497599999999998</v>
      </c>
      <c r="K68" s="6">
        <f t="shared" si="12"/>
        <v>18.748799999999999</v>
      </c>
      <c r="M68" t="str">
        <f t="shared" si="8"/>
        <v>8xlarge_32_vCPUs_128_GiB</v>
      </c>
      <c r="N68">
        <v>32</v>
      </c>
      <c r="O68">
        <v>128</v>
      </c>
      <c r="P68" t="s">
        <v>5547</v>
      </c>
      <c r="Q68" s="6">
        <v>31.992000000000001</v>
      </c>
      <c r="R68" s="6">
        <v>28.643999999999998</v>
      </c>
      <c r="T68" s="14">
        <f t="shared" si="13"/>
        <v>-3.3480000000000025</v>
      </c>
      <c r="Y68" s="6"/>
      <c r="AC68" s="5"/>
      <c r="AD68" s="5"/>
      <c r="AE68" s="6"/>
    </row>
    <row r="69" spans="1:31" x14ac:dyDescent="0.25">
      <c r="A69" t="s">
        <v>5511</v>
      </c>
      <c r="B69" t="s">
        <v>3870</v>
      </c>
      <c r="C69" t="s">
        <v>3871</v>
      </c>
      <c r="D69" s="6">
        <v>0.1152</v>
      </c>
      <c r="E69">
        <v>2</v>
      </c>
      <c r="F69">
        <v>16</v>
      </c>
      <c r="G69">
        <v>0</v>
      </c>
      <c r="H69" s="5">
        <f t="shared" si="9"/>
        <v>0.5</v>
      </c>
      <c r="I69" s="5">
        <f t="shared" si="10"/>
        <v>0.25</v>
      </c>
      <c r="J69" s="6">
        <f t="shared" si="11"/>
        <v>42.854400000000005</v>
      </c>
      <c r="K69" s="6">
        <f t="shared" si="12"/>
        <v>21.427200000000003</v>
      </c>
      <c r="M69" t="str">
        <f t="shared" si="8"/>
        <v>4xlarge_16_vCPUs_64_GiB</v>
      </c>
      <c r="N69">
        <v>16</v>
      </c>
      <c r="O69">
        <v>64</v>
      </c>
      <c r="P69" t="s">
        <v>5548</v>
      </c>
      <c r="Q69" s="6">
        <v>31.992000000000001</v>
      </c>
      <c r="R69" s="6">
        <v>28.643999999999998</v>
      </c>
      <c r="T69" s="14">
        <f t="shared" si="13"/>
        <v>-3.3480000000000025</v>
      </c>
    </row>
    <row r="70" spans="1:31" x14ac:dyDescent="0.25">
      <c r="A70" t="s">
        <v>5515</v>
      </c>
      <c r="B70" t="s">
        <v>5128</v>
      </c>
      <c r="C70" t="s">
        <v>5129</v>
      </c>
      <c r="D70" s="6">
        <v>0.186</v>
      </c>
      <c r="E70">
        <v>2</v>
      </c>
      <c r="F70">
        <v>16</v>
      </c>
      <c r="G70">
        <v>0</v>
      </c>
      <c r="H70" s="5">
        <f t="shared" si="9"/>
        <v>0.5</v>
      </c>
      <c r="I70" s="5">
        <f t="shared" si="10"/>
        <v>0.25</v>
      </c>
      <c r="J70" s="6">
        <f t="shared" si="11"/>
        <v>69.192000000000007</v>
      </c>
      <c r="K70" s="6">
        <f t="shared" si="12"/>
        <v>34.596000000000004</v>
      </c>
      <c r="M70" t="str">
        <f t="shared" si="8"/>
        <v>2xlarge_8_vCPUs_32_GiB</v>
      </c>
      <c r="N70">
        <v>8</v>
      </c>
      <c r="O70">
        <v>32</v>
      </c>
      <c r="P70" t="s">
        <v>5549</v>
      </c>
      <c r="Q70" s="6">
        <v>31.992000000000001</v>
      </c>
      <c r="R70" s="6">
        <v>28.643999999999998</v>
      </c>
      <c r="T70" s="14">
        <f t="shared" si="13"/>
        <v>-3.3480000000000025</v>
      </c>
    </row>
    <row r="71" spans="1:31" x14ac:dyDescent="0.25">
      <c r="A71" t="s">
        <v>5481</v>
      </c>
      <c r="B71" t="s">
        <v>4471</v>
      </c>
      <c r="C71" t="s">
        <v>4472</v>
      </c>
      <c r="D71" s="6">
        <v>0.52600000000000002</v>
      </c>
      <c r="E71">
        <v>4</v>
      </c>
      <c r="F71">
        <v>16</v>
      </c>
      <c r="G71">
        <v>0</v>
      </c>
      <c r="H71" s="5">
        <f t="shared" si="9"/>
        <v>0.25</v>
      </c>
      <c r="I71" s="5">
        <f t="shared" si="10"/>
        <v>0.25</v>
      </c>
      <c r="J71" s="6">
        <f t="shared" si="11"/>
        <v>97.835999999999999</v>
      </c>
      <c r="K71" s="6">
        <f t="shared" si="12"/>
        <v>97.835999999999999</v>
      </c>
      <c r="M71" t="str">
        <f t="shared" si="8"/>
        <v>xlarge_4_vCPUs_16_GiB</v>
      </c>
      <c r="N71">
        <v>4</v>
      </c>
      <c r="O71">
        <v>16</v>
      </c>
      <c r="P71" t="s">
        <v>5550</v>
      </c>
      <c r="Q71" s="6">
        <v>31.992000000000001</v>
      </c>
      <c r="R71" s="6">
        <v>28.643999999999998</v>
      </c>
      <c r="T71" s="14">
        <f t="shared" si="13"/>
        <v>-3.3480000000000025</v>
      </c>
    </row>
    <row r="72" spans="1:31" x14ac:dyDescent="0.25">
      <c r="A72" t="s">
        <v>5518</v>
      </c>
      <c r="B72" t="s">
        <v>5177</v>
      </c>
      <c r="C72" t="s">
        <v>5178</v>
      </c>
      <c r="D72" s="6">
        <v>0.52600000000000002</v>
      </c>
      <c r="E72">
        <v>4</v>
      </c>
      <c r="F72">
        <v>16</v>
      </c>
      <c r="G72">
        <v>1</v>
      </c>
      <c r="H72" s="5">
        <f t="shared" si="9"/>
        <v>0.25</v>
      </c>
      <c r="I72" s="5">
        <f t="shared" si="10"/>
        <v>0.25</v>
      </c>
      <c r="J72" s="6">
        <f t="shared" si="11"/>
        <v>97.835999999999999</v>
      </c>
      <c r="K72" s="6">
        <f t="shared" si="12"/>
        <v>97.835999999999999</v>
      </c>
      <c r="M72" t="str">
        <f t="shared" si="8"/>
        <v>large_2_vCPUs_8_GiB</v>
      </c>
      <c r="N72">
        <v>2</v>
      </c>
      <c r="O72">
        <v>8</v>
      </c>
      <c r="P72" t="s">
        <v>5551</v>
      </c>
      <c r="Q72" s="6">
        <v>31.992000000000001</v>
      </c>
      <c r="R72" s="6">
        <v>28.643999999999998</v>
      </c>
      <c r="T72" s="14">
        <f t="shared" si="13"/>
        <v>-3.3480000000000025</v>
      </c>
    </row>
    <row r="73" spans="1:31" x14ac:dyDescent="0.25">
      <c r="A73" t="s">
        <v>5492</v>
      </c>
      <c r="B73" t="s">
        <v>2229</v>
      </c>
      <c r="C73" t="s">
        <v>2230</v>
      </c>
      <c r="D73" s="6">
        <v>0.2</v>
      </c>
      <c r="E73">
        <v>4</v>
      </c>
      <c r="F73">
        <v>16</v>
      </c>
      <c r="G73">
        <v>0</v>
      </c>
      <c r="H73" s="5">
        <f t="shared" si="9"/>
        <v>0.25</v>
      </c>
      <c r="I73" s="5">
        <f t="shared" si="10"/>
        <v>0.25</v>
      </c>
      <c r="J73" s="6">
        <f t="shared" si="11"/>
        <v>37.200000000000003</v>
      </c>
      <c r="K73" s="6">
        <f t="shared" si="12"/>
        <v>37.200000000000003</v>
      </c>
      <c r="M73" t="str">
        <f t="shared" si="8"/>
        <v>medium_1_vCPUs_4_GiB</v>
      </c>
      <c r="N73">
        <v>1</v>
      </c>
      <c r="O73">
        <v>4</v>
      </c>
      <c r="P73" s="6" t="s">
        <v>5552</v>
      </c>
      <c r="R73" s="6">
        <v>28.643999999999998</v>
      </c>
      <c r="T73" s="14">
        <v>0</v>
      </c>
    </row>
    <row r="74" spans="1:31" x14ac:dyDescent="0.25">
      <c r="A74" t="s">
        <v>5493</v>
      </c>
      <c r="B74" t="s">
        <v>4488</v>
      </c>
      <c r="C74" t="s">
        <v>4679</v>
      </c>
      <c r="D74" s="6">
        <v>0.192</v>
      </c>
      <c r="E74">
        <v>4</v>
      </c>
      <c r="F74">
        <v>16</v>
      </c>
      <c r="G74">
        <v>0</v>
      </c>
      <c r="H74" s="5">
        <f t="shared" si="9"/>
        <v>0.25</v>
      </c>
      <c r="I74" s="5">
        <f t="shared" si="10"/>
        <v>0.25</v>
      </c>
      <c r="J74" s="6">
        <f t="shared" si="11"/>
        <v>35.712000000000003</v>
      </c>
      <c r="K74" s="6">
        <f t="shared" si="12"/>
        <v>35.712000000000003</v>
      </c>
    </row>
    <row r="75" spans="1:31" x14ac:dyDescent="0.25">
      <c r="A75" t="s">
        <v>5494</v>
      </c>
      <c r="B75" t="s">
        <v>565</v>
      </c>
      <c r="C75" t="s">
        <v>566</v>
      </c>
      <c r="D75" s="6">
        <v>0.17199999999999999</v>
      </c>
      <c r="E75">
        <v>4</v>
      </c>
      <c r="F75">
        <v>16</v>
      </c>
      <c r="G75">
        <v>0</v>
      </c>
      <c r="H75" s="5">
        <f t="shared" si="9"/>
        <v>0.25</v>
      </c>
      <c r="I75" s="5">
        <f t="shared" si="10"/>
        <v>0.25</v>
      </c>
      <c r="J75" s="6">
        <f t="shared" si="11"/>
        <v>31.992000000000001</v>
      </c>
      <c r="K75" s="6">
        <f t="shared" si="12"/>
        <v>31.992000000000001</v>
      </c>
    </row>
    <row r="76" spans="1:31" x14ac:dyDescent="0.25">
      <c r="A76" t="s">
        <v>5495</v>
      </c>
      <c r="B76" t="s">
        <v>907</v>
      </c>
      <c r="C76" t="s">
        <v>908</v>
      </c>
      <c r="D76" s="6">
        <v>0.20599999999999999</v>
      </c>
      <c r="E76">
        <v>4</v>
      </c>
      <c r="F76">
        <v>16</v>
      </c>
      <c r="G76">
        <v>0</v>
      </c>
      <c r="H76" s="5">
        <f t="shared" si="9"/>
        <v>0.25</v>
      </c>
      <c r="I76" s="5">
        <f t="shared" si="10"/>
        <v>0.25</v>
      </c>
      <c r="J76" s="6">
        <f t="shared" si="11"/>
        <v>38.316000000000003</v>
      </c>
      <c r="K76" s="6">
        <f t="shared" si="12"/>
        <v>38.316000000000003</v>
      </c>
    </row>
    <row r="77" spans="1:31" x14ac:dyDescent="0.25">
      <c r="A77" t="s">
        <v>5525</v>
      </c>
      <c r="B77" t="s">
        <v>4488</v>
      </c>
      <c r="C77" t="s">
        <v>4489</v>
      </c>
      <c r="D77" s="6">
        <v>0.22600000000000001</v>
      </c>
      <c r="E77">
        <v>4</v>
      </c>
      <c r="F77">
        <v>16</v>
      </c>
      <c r="G77">
        <v>0</v>
      </c>
      <c r="H77" s="5">
        <f t="shared" si="9"/>
        <v>0.25</v>
      </c>
      <c r="I77" s="5">
        <f t="shared" si="10"/>
        <v>0.25</v>
      </c>
      <c r="J77" s="6">
        <f t="shared" si="11"/>
        <v>42.036000000000001</v>
      </c>
      <c r="K77" s="6">
        <f t="shared" si="12"/>
        <v>42.036000000000001</v>
      </c>
    </row>
    <row r="78" spans="1:31" x14ac:dyDescent="0.25">
      <c r="A78" t="s">
        <v>5496</v>
      </c>
      <c r="B78" t="s">
        <v>57</v>
      </c>
      <c r="C78" t="s">
        <v>58</v>
      </c>
      <c r="D78" s="6">
        <v>0.27200000000000002</v>
      </c>
      <c r="E78">
        <v>4</v>
      </c>
      <c r="F78">
        <v>16</v>
      </c>
      <c r="G78">
        <v>0</v>
      </c>
      <c r="H78" s="5">
        <f t="shared" si="9"/>
        <v>0.25</v>
      </c>
      <c r="I78" s="5">
        <f t="shared" si="10"/>
        <v>0.25</v>
      </c>
      <c r="J78" s="6">
        <f t="shared" si="11"/>
        <v>50.592000000000006</v>
      </c>
      <c r="K78" s="6">
        <f t="shared" si="12"/>
        <v>50.592000000000006</v>
      </c>
    </row>
    <row r="79" spans="1:31" x14ac:dyDescent="0.25">
      <c r="A79" t="s">
        <v>5497</v>
      </c>
      <c r="B79" t="s">
        <v>1821</v>
      </c>
      <c r="C79" t="s">
        <v>1822</v>
      </c>
      <c r="D79" s="6">
        <v>0.23799999999999999</v>
      </c>
      <c r="E79">
        <v>4</v>
      </c>
      <c r="F79">
        <v>16</v>
      </c>
      <c r="G79">
        <v>0</v>
      </c>
      <c r="H79" s="5">
        <f t="shared" si="9"/>
        <v>0.25</v>
      </c>
      <c r="I79" s="5">
        <f t="shared" si="10"/>
        <v>0.25</v>
      </c>
      <c r="J79" s="6">
        <f t="shared" si="11"/>
        <v>44.268000000000001</v>
      </c>
      <c r="K79" s="6">
        <f t="shared" si="12"/>
        <v>44.268000000000001</v>
      </c>
    </row>
    <row r="80" spans="1:31" x14ac:dyDescent="0.25">
      <c r="A80" t="s">
        <v>5498</v>
      </c>
      <c r="B80" t="s">
        <v>5038</v>
      </c>
      <c r="C80" t="s">
        <v>5039</v>
      </c>
      <c r="D80" s="6">
        <v>0.33029999999999998</v>
      </c>
      <c r="E80">
        <v>4</v>
      </c>
      <c r="F80">
        <v>16</v>
      </c>
      <c r="G80">
        <v>0</v>
      </c>
      <c r="H80" s="5">
        <f t="shared" si="9"/>
        <v>0.25</v>
      </c>
      <c r="I80" s="5">
        <f t="shared" si="10"/>
        <v>0.25</v>
      </c>
      <c r="J80" s="6">
        <f t="shared" si="11"/>
        <v>61.435799999999993</v>
      </c>
      <c r="K80" s="6">
        <f t="shared" si="12"/>
        <v>61.435799999999993</v>
      </c>
    </row>
    <row r="81" spans="1:11" x14ac:dyDescent="0.25">
      <c r="A81" t="s">
        <v>5499</v>
      </c>
      <c r="B81" t="s">
        <v>3877</v>
      </c>
      <c r="C81" t="s">
        <v>3878</v>
      </c>
      <c r="D81" s="6">
        <v>0.154</v>
      </c>
      <c r="E81">
        <v>4</v>
      </c>
      <c r="F81">
        <v>16</v>
      </c>
      <c r="G81">
        <v>0</v>
      </c>
      <c r="H81" s="5">
        <f t="shared" si="9"/>
        <v>0.25</v>
      </c>
      <c r="I81" s="5">
        <f t="shared" si="10"/>
        <v>0.25</v>
      </c>
      <c r="J81" s="6">
        <f t="shared" si="11"/>
        <v>28.643999999999998</v>
      </c>
      <c r="K81" s="6">
        <f t="shared" si="12"/>
        <v>28.643999999999998</v>
      </c>
    </row>
    <row r="82" spans="1:11" x14ac:dyDescent="0.25">
      <c r="A82" t="s">
        <v>5500</v>
      </c>
      <c r="B82" t="s">
        <v>3103</v>
      </c>
      <c r="C82" t="s">
        <v>3104</v>
      </c>
      <c r="D82" s="6">
        <v>0.18079999999999999</v>
      </c>
      <c r="E82">
        <v>4</v>
      </c>
      <c r="F82">
        <v>16</v>
      </c>
      <c r="G82">
        <v>0</v>
      </c>
      <c r="H82" s="5">
        <f t="shared" si="9"/>
        <v>0.25</v>
      </c>
      <c r="I82" s="5">
        <f t="shared" si="10"/>
        <v>0.25</v>
      </c>
      <c r="J82" s="6">
        <f t="shared" si="11"/>
        <v>33.628799999999998</v>
      </c>
      <c r="K82" s="6">
        <f t="shared" si="12"/>
        <v>33.628799999999998</v>
      </c>
    </row>
    <row r="83" spans="1:11" x14ac:dyDescent="0.25">
      <c r="A83" t="s">
        <v>5467</v>
      </c>
      <c r="B83" t="s">
        <v>846</v>
      </c>
      <c r="C83" t="s">
        <v>847</v>
      </c>
      <c r="D83" s="6">
        <v>0.20399999999999999</v>
      </c>
      <c r="E83">
        <v>8</v>
      </c>
      <c r="F83">
        <v>16</v>
      </c>
      <c r="G83">
        <v>0</v>
      </c>
      <c r="H83" s="5">
        <f t="shared" si="9"/>
        <v>0.125</v>
      </c>
      <c r="I83" s="5">
        <f t="shared" si="10"/>
        <v>0.25</v>
      </c>
      <c r="J83" s="6">
        <f t="shared" si="11"/>
        <v>18.972000000000001</v>
      </c>
      <c r="K83" s="6">
        <f t="shared" si="12"/>
        <v>37.944000000000003</v>
      </c>
    </row>
    <row r="84" spans="1:11" x14ac:dyDescent="0.25">
      <c r="A84" t="s">
        <v>5471</v>
      </c>
      <c r="B84" t="s">
        <v>4603</v>
      </c>
      <c r="C84" t="s">
        <v>4604</v>
      </c>
      <c r="D84" s="6">
        <v>0.34</v>
      </c>
      <c r="E84">
        <v>8</v>
      </c>
      <c r="F84">
        <v>16</v>
      </c>
      <c r="G84">
        <v>0</v>
      </c>
      <c r="H84" s="5">
        <f t="shared" si="9"/>
        <v>0.125</v>
      </c>
      <c r="I84" s="5">
        <f t="shared" si="10"/>
        <v>0.25</v>
      </c>
      <c r="J84" s="6">
        <f t="shared" si="11"/>
        <v>31.62</v>
      </c>
      <c r="K84" s="6">
        <f t="shared" si="12"/>
        <v>63.24</v>
      </c>
    </row>
    <row r="85" spans="1:11" x14ac:dyDescent="0.25">
      <c r="A85" t="s">
        <v>5471</v>
      </c>
      <c r="B85" t="s">
        <v>4603</v>
      </c>
      <c r="C85" t="s">
        <v>4623</v>
      </c>
      <c r="D85" s="6">
        <v>0.38400000000000001</v>
      </c>
      <c r="E85">
        <v>8</v>
      </c>
      <c r="F85">
        <v>16</v>
      </c>
      <c r="G85">
        <v>0</v>
      </c>
      <c r="H85" s="5">
        <f t="shared" si="9"/>
        <v>0.125</v>
      </c>
      <c r="I85" s="5">
        <f t="shared" si="10"/>
        <v>0.25</v>
      </c>
      <c r="J85" s="6">
        <f t="shared" si="11"/>
        <v>35.712000000000003</v>
      </c>
      <c r="K85" s="6">
        <f t="shared" si="12"/>
        <v>71.424000000000007</v>
      </c>
    </row>
    <row r="86" spans="1:11" x14ac:dyDescent="0.25">
      <c r="A86" t="s">
        <v>5472</v>
      </c>
      <c r="B86" t="s">
        <v>1507</v>
      </c>
      <c r="C86" t="s">
        <v>1508</v>
      </c>
      <c r="D86" s="6">
        <v>0.308</v>
      </c>
      <c r="E86">
        <v>8</v>
      </c>
      <c r="F86">
        <v>16</v>
      </c>
      <c r="G86">
        <v>0</v>
      </c>
      <c r="H86" s="5">
        <f t="shared" si="9"/>
        <v>0.125</v>
      </c>
      <c r="I86" s="5">
        <f t="shared" si="10"/>
        <v>0.25</v>
      </c>
      <c r="J86" s="6">
        <f t="shared" si="11"/>
        <v>28.643999999999998</v>
      </c>
      <c r="K86" s="6">
        <f t="shared" si="12"/>
        <v>57.287999999999997</v>
      </c>
    </row>
    <row r="87" spans="1:11" x14ac:dyDescent="0.25">
      <c r="A87" t="s">
        <v>5473</v>
      </c>
      <c r="B87" t="s">
        <v>3445</v>
      </c>
      <c r="C87" t="s">
        <v>3446</v>
      </c>
      <c r="D87" s="6">
        <v>0.34399999999999997</v>
      </c>
      <c r="E87">
        <v>8</v>
      </c>
      <c r="F87">
        <v>16</v>
      </c>
      <c r="G87">
        <v>0</v>
      </c>
      <c r="H87" s="5">
        <f t="shared" si="9"/>
        <v>0.125</v>
      </c>
      <c r="I87" s="5">
        <f t="shared" si="10"/>
        <v>0.25</v>
      </c>
      <c r="J87" s="6">
        <f t="shared" si="11"/>
        <v>31.992000000000001</v>
      </c>
      <c r="K87" s="6">
        <f t="shared" si="12"/>
        <v>63.984000000000002</v>
      </c>
    </row>
    <row r="88" spans="1:11" x14ac:dyDescent="0.25">
      <c r="A88" t="s">
        <v>5475</v>
      </c>
      <c r="B88" t="s">
        <v>614</v>
      </c>
      <c r="C88" t="s">
        <v>615</v>
      </c>
      <c r="D88" s="6">
        <v>0.27200000000000002</v>
      </c>
      <c r="E88">
        <v>8</v>
      </c>
      <c r="F88">
        <v>16</v>
      </c>
      <c r="G88">
        <v>0</v>
      </c>
      <c r="H88" s="5">
        <f t="shared" si="9"/>
        <v>0.125</v>
      </c>
      <c r="I88" s="5">
        <f t="shared" si="10"/>
        <v>0.25</v>
      </c>
      <c r="J88" s="6">
        <f t="shared" si="11"/>
        <v>25.296000000000003</v>
      </c>
      <c r="K88" s="6">
        <f t="shared" si="12"/>
        <v>50.592000000000006</v>
      </c>
    </row>
    <row r="89" spans="1:11" x14ac:dyDescent="0.25">
      <c r="A89" t="s">
        <v>5476</v>
      </c>
      <c r="B89" t="s">
        <v>1378</v>
      </c>
      <c r="C89" t="s">
        <v>1379</v>
      </c>
      <c r="D89" s="6">
        <v>0.30719999999999997</v>
      </c>
      <c r="E89">
        <v>8</v>
      </c>
      <c r="F89">
        <v>16</v>
      </c>
      <c r="G89">
        <v>0</v>
      </c>
      <c r="H89" s="5">
        <f t="shared" si="9"/>
        <v>0.125</v>
      </c>
      <c r="I89" s="5">
        <f t="shared" si="10"/>
        <v>0.25</v>
      </c>
      <c r="J89" s="6">
        <f t="shared" si="11"/>
        <v>28.569599999999998</v>
      </c>
      <c r="K89" s="6">
        <f t="shared" si="12"/>
        <v>57.139199999999995</v>
      </c>
    </row>
    <row r="90" spans="1:11" x14ac:dyDescent="0.25">
      <c r="A90" t="s">
        <v>5477</v>
      </c>
      <c r="B90" t="s">
        <v>3261</v>
      </c>
      <c r="C90" t="s">
        <v>3262</v>
      </c>
      <c r="D90" s="6">
        <v>0.34560000000000002</v>
      </c>
      <c r="E90">
        <v>8</v>
      </c>
      <c r="F90">
        <v>16</v>
      </c>
      <c r="G90">
        <v>0</v>
      </c>
      <c r="H90" s="5">
        <f t="shared" si="9"/>
        <v>0.125</v>
      </c>
      <c r="I90" s="5">
        <f t="shared" si="10"/>
        <v>0.25</v>
      </c>
      <c r="J90" s="6">
        <f t="shared" si="11"/>
        <v>32.140799999999999</v>
      </c>
      <c r="K90" s="6">
        <f t="shared" si="12"/>
        <v>64.281599999999997</v>
      </c>
    </row>
    <row r="91" spans="1:11" x14ac:dyDescent="0.25">
      <c r="A91" t="s">
        <v>5487</v>
      </c>
      <c r="B91" t="s">
        <v>3405</v>
      </c>
      <c r="C91" t="s">
        <v>3406</v>
      </c>
      <c r="D91" s="6">
        <v>0.58399999999999996</v>
      </c>
      <c r="E91">
        <v>8</v>
      </c>
      <c r="F91">
        <v>16</v>
      </c>
      <c r="G91">
        <v>0</v>
      </c>
      <c r="H91" s="5">
        <f t="shared" si="9"/>
        <v>0.125</v>
      </c>
      <c r="I91" s="5">
        <f t="shared" si="10"/>
        <v>0.25</v>
      </c>
      <c r="J91" s="6">
        <f t="shared" si="11"/>
        <v>54.311999999999991</v>
      </c>
      <c r="K91" s="6">
        <f t="shared" si="12"/>
        <v>108.62399999999998</v>
      </c>
    </row>
    <row r="92" spans="1:11" x14ac:dyDescent="0.25">
      <c r="A92" t="s">
        <v>5490</v>
      </c>
      <c r="B92" t="s">
        <v>3447</v>
      </c>
      <c r="C92" t="s">
        <v>3448</v>
      </c>
      <c r="D92" s="6">
        <v>0.245</v>
      </c>
      <c r="E92">
        <v>2</v>
      </c>
      <c r="F92">
        <v>17.100000000000001</v>
      </c>
      <c r="G92">
        <v>0</v>
      </c>
      <c r="H92" s="5">
        <f t="shared" si="9"/>
        <v>0.5</v>
      </c>
      <c r="I92" s="5">
        <f t="shared" si="10"/>
        <v>0.23391812865497075</v>
      </c>
      <c r="J92" s="6">
        <f t="shared" si="11"/>
        <v>91.14</v>
      </c>
      <c r="K92" s="6">
        <f t="shared" si="12"/>
        <v>42.638596491228064</v>
      </c>
    </row>
    <row r="93" spans="1:11" x14ac:dyDescent="0.25">
      <c r="A93" t="s">
        <v>5474</v>
      </c>
      <c r="B93" t="s">
        <v>4455</v>
      </c>
      <c r="C93" t="s">
        <v>4456</v>
      </c>
      <c r="D93" s="6">
        <v>0.432</v>
      </c>
      <c r="E93">
        <v>8</v>
      </c>
      <c r="F93">
        <v>21</v>
      </c>
      <c r="G93">
        <v>0</v>
      </c>
      <c r="H93" s="5">
        <f t="shared" si="9"/>
        <v>0.125</v>
      </c>
      <c r="I93" s="5">
        <f t="shared" si="10"/>
        <v>0.19047619047619047</v>
      </c>
      <c r="J93" s="6">
        <f t="shared" si="11"/>
        <v>40.176000000000002</v>
      </c>
      <c r="K93" s="6">
        <f t="shared" si="12"/>
        <v>61.220571428571425</v>
      </c>
    </row>
    <row r="94" spans="1:11" x14ac:dyDescent="0.25">
      <c r="A94" t="s">
        <v>5491</v>
      </c>
      <c r="B94" t="s">
        <v>1060</v>
      </c>
      <c r="C94" t="s">
        <v>1061</v>
      </c>
      <c r="D94" s="6">
        <v>0.53200000000000003</v>
      </c>
      <c r="E94">
        <v>8</v>
      </c>
      <c r="F94">
        <v>30</v>
      </c>
      <c r="G94">
        <v>0</v>
      </c>
      <c r="H94" s="5">
        <f t="shared" si="9"/>
        <v>0.125</v>
      </c>
      <c r="I94" s="5">
        <f t="shared" si="10"/>
        <v>0.13333333333333333</v>
      </c>
      <c r="J94" s="6">
        <f t="shared" si="11"/>
        <v>49.475999999999999</v>
      </c>
      <c r="K94" s="6">
        <f t="shared" si="12"/>
        <v>52.7744</v>
      </c>
    </row>
    <row r="95" spans="1:11" x14ac:dyDescent="0.25">
      <c r="A95" t="s">
        <v>5469</v>
      </c>
      <c r="B95" t="s">
        <v>2466</v>
      </c>
      <c r="C95" t="s">
        <v>2467</v>
      </c>
      <c r="D95" s="6">
        <v>0.84</v>
      </c>
      <c r="E95">
        <v>16</v>
      </c>
      <c r="F95">
        <v>30</v>
      </c>
      <c r="G95">
        <v>0</v>
      </c>
      <c r="H95" s="5">
        <f t="shared" si="9"/>
        <v>6.25E-2</v>
      </c>
      <c r="I95" s="5">
        <f t="shared" si="10"/>
        <v>0.13333333333333333</v>
      </c>
      <c r="J95" s="6">
        <f t="shared" si="11"/>
        <v>39.06</v>
      </c>
      <c r="K95" s="6">
        <f t="shared" si="12"/>
        <v>83.327999999999989</v>
      </c>
    </row>
    <row r="96" spans="1:11" x14ac:dyDescent="0.25">
      <c r="A96" t="s">
        <v>5470</v>
      </c>
      <c r="B96" t="s">
        <v>3682</v>
      </c>
      <c r="C96" t="s">
        <v>3683</v>
      </c>
      <c r="D96" s="6">
        <v>0.79600000000000004</v>
      </c>
      <c r="E96">
        <v>16</v>
      </c>
      <c r="F96">
        <v>30</v>
      </c>
      <c r="G96">
        <v>0</v>
      </c>
      <c r="H96" s="5">
        <f t="shared" si="9"/>
        <v>6.25E-2</v>
      </c>
      <c r="I96" s="5">
        <f t="shared" si="10"/>
        <v>0.13333333333333333</v>
      </c>
      <c r="J96" s="6">
        <f t="shared" si="11"/>
        <v>37.013999999999996</v>
      </c>
      <c r="K96" s="6">
        <f t="shared" si="12"/>
        <v>78.963200000000001</v>
      </c>
    </row>
    <row r="97" spans="1:15" x14ac:dyDescent="0.25">
      <c r="A97" t="s">
        <v>5479</v>
      </c>
      <c r="B97" t="s">
        <v>1765</v>
      </c>
      <c r="C97" t="s">
        <v>1766</v>
      </c>
      <c r="D97" s="6">
        <v>0.69</v>
      </c>
      <c r="E97">
        <v>4</v>
      </c>
      <c r="F97">
        <v>30.5</v>
      </c>
      <c r="G97">
        <v>0</v>
      </c>
      <c r="H97" s="5">
        <f t="shared" si="9"/>
        <v>0.25</v>
      </c>
      <c r="I97" s="5">
        <f t="shared" si="10"/>
        <v>0.13114754098360656</v>
      </c>
      <c r="J97" s="6">
        <f t="shared" si="11"/>
        <v>128.34</v>
      </c>
      <c r="K97" s="6">
        <f t="shared" si="12"/>
        <v>67.325901639344252</v>
      </c>
      <c r="O97" s="4"/>
    </row>
    <row r="98" spans="1:15" x14ac:dyDescent="0.25">
      <c r="A98" t="s">
        <v>5523</v>
      </c>
      <c r="B98" t="s">
        <v>3747</v>
      </c>
      <c r="C98" t="s">
        <v>3748</v>
      </c>
      <c r="D98" s="6">
        <v>0.75</v>
      </c>
      <c r="E98">
        <v>4</v>
      </c>
      <c r="F98">
        <v>30.5</v>
      </c>
      <c r="G98">
        <v>1</v>
      </c>
      <c r="H98" s="5">
        <f t="shared" si="9"/>
        <v>0.25</v>
      </c>
      <c r="I98" s="5">
        <f t="shared" si="10"/>
        <v>0.13114754098360656</v>
      </c>
      <c r="J98" s="6">
        <f t="shared" si="11"/>
        <v>139.5</v>
      </c>
      <c r="K98" s="6">
        <f t="shared" si="12"/>
        <v>73.180327868852459</v>
      </c>
      <c r="O98" s="4"/>
    </row>
    <row r="99" spans="1:15" x14ac:dyDescent="0.25">
      <c r="A99" t="s">
        <v>5484</v>
      </c>
      <c r="B99" t="s">
        <v>232</v>
      </c>
      <c r="C99" t="s">
        <v>233</v>
      </c>
      <c r="D99" s="6">
        <v>0.85299999999999998</v>
      </c>
      <c r="E99">
        <v>4</v>
      </c>
      <c r="F99">
        <v>30.5</v>
      </c>
      <c r="G99">
        <v>0</v>
      </c>
      <c r="H99" s="5">
        <f t="shared" si="9"/>
        <v>0.25</v>
      </c>
      <c r="I99" s="5">
        <f t="shared" si="10"/>
        <v>0.13114754098360656</v>
      </c>
      <c r="J99" s="6">
        <f t="shared" si="11"/>
        <v>158.65800000000002</v>
      </c>
      <c r="K99" s="6">
        <f t="shared" si="12"/>
        <v>83.230426229508197</v>
      </c>
      <c r="O99" s="4"/>
    </row>
    <row r="100" spans="1:15" x14ac:dyDescent="0.25">
      <c r="A100" t="s">
        <v>5485</v>
      </c>
      <c r="B100" t="s">
        <v>1908</v>
      </c>
      <c r="C100" t="s">
        <v>1909</v>
      </c>
      <c r="D100" s="6">
        <v>0.312</v>
      </c>
      <c r="E100">
        <v>4</v>
      </c>
      <c r="F100">
        <v>30.5</v>
      </c>
      <c r="G100">
        <v>0</v>
      </c>
      <c r="H100" s="5">
        <f t="shared" si="9"/>
        <v>0.25</v>
      </c>
      <c r="I100" s="5">
        <f t="shared" si="10"/>
        <v>0.13114754098360656</v>
      </c>
      <c r="J100" s="6">
        <f t="shared" si="11"/>
        <v>58.031999999999996</v>
      </c>
      <c r="K100" s="6">
        <f t="shared" si="12"/>
        <v>30.44301639344263</v>
      </c>
      <c r="O100" s="4"/>
    </row>
    <row r="101" spans="1:15" x14ac:dyDescent="0.25">
      <c r="A101" t="s">
        <v>5501</v>
      </c>
      <c r="B101" t="s">
        <v>1423</v>
      </c>
      <c r="C101" t="s">
        <v>1424</v>
      </c>
      <c r="D101" s="6">
        <v>0.33300000000000002</v>
      </c>
      <c r="E101">
        <v>4</v>
      </c>
      <c r="F101">
        <v>30.5</v>
      </c>
      <c r="G101">
        <v>0</v>
      </c>
      <c r="H101" s="5">
        <f t="shared" si="9"/>
        <v>0.25</v>
      </c>
      <c r="I101" s="5">
        <f t="shared" si="10"/>
        <v>0.13114754098360656</v>
      </c>
      <c r="J101" s="6">
        <f t="shared" si="11"/>
        <v>61.938000000000009</v>
      </c>
      <c r="K101" s="6">
        <f t="shared" si="12"/>
        <v>32.492065573770496</v>
      </c>
      <c r="O101" s="4"/>
    </row>
    <row r="102" spans="1:15" x14ac:dyDescent="0.25">
      <c r="A102" t="s">
        <v>5502</v>
      </c>
      <c r="B102" t="s">
        <v>2313</v>
      </c>
      <c r="C102" t="s">
        <v>2314</v>
      </c>
      <c r="D102" s="6">
        <v>0.26600000000000001</v>
      </c>
      <c r="E102">
        <v>4</v>
      </c>
      <c r="F102">
        <v>30.5</v>
      </c>
      <c r="G102">
        <v>0</v>
      </c>
      <c r="H102" s="5">
        <f t="shared" si="9"/>
        <v>0.25</v>
      </c>
      <c r="I102" s="5">
        <f t="shared" si="10"/>
        <v>0.13114754098360656</v>
      </c>
      <c r="J102" s="6">
        <f t="shared" si="11"/>
        <v>49.475999999999999</v>
      </c>
      <c r="K102" s="6">
        <f t="shared" si="12"/>
        <v>25.954622950819672</v>
      </c>
      <c r="O102" s="4"/>
    </row>
    <row r="103" spans="1:15" x14ac:dyDescent="0.25">
      <c r="A103" t="s">
        <v>5480</v>
      </c>
      <c r="B103" t="s">
        <v>5292</v>
      </c>
      <c r="C103" t="s">
        <v>5293</v>
      </c>
      <c r="D103" s="6">
        <v>0.499</v>
      </c>
      <c r="E103">
        <v>4</v>
      </c>
      <c r="F103">
        <v>32</v>
      </c>
      <c r="G103">
        <v>0</v>
      </c>
      <c r="H103" s="5">
        <f t="shared" si="9"/>
        <v>0.25</v>
      </c>
      <c r="I103" s="5">
        <f t="shared" si="10"/>
        <v>0.125</v>
      </c>
      <c r="J103" s="6">
        <f t="shared" si="11"/>
        <v>92.813999999999993</v>
      </c>
      <c r="K103" s="6">
        <f t="shared" si="12"/>
        <v>46.406999999999996</v>
      </c>
      <c r="O103" s="4"/>
    </row>
    <row r="104" spans="1:15" x14ac:dyDescent="0.25">
      <c r="A104" t="s">
        <v>5486</v>
      </c>
      <c r="B104" t="s">
        <v>4935</v>
      </c>
      <c r="C104" t="s">
        <v>4936</v>
      </c>
      <c r="D104" s="6">
        <v>0.45200000000000001</v>
      </c>
      <c r="E104">
        <v>4</v>
      </c>
      <c r="F104">
        <v>32</v>
      </c>
      <c r="G104">
        <v>0</v>
      </c>
      <c r="H104" s="5">
        <f t="shared" si="9"/>
        <v>0.25</v>
      </c>
      <c r="I104" s="5">
        <f t="shared" si="10"/>
        <v>0.125</v>
      </c>
      <c r="J104" s="6">
        <f t="shared" si="11"/>
        <v>84.072000000000003</v>
      </c>
      <c r="K104" s="6">
        <f t="shared" si="12"/>
        <v>42.036000000000001</v>
      </c>
      <c r="O104" s="4"/>
    </row>
    <row r="105" spans="1:15" x14ac:dyDescent="0.25">
      <c r="A105" t="s">
        <v>5503</v>
      </c>
      <c r="B105" t="s">
        <v>5162</v>
      </c>
      <c r="C105" t="s">
        <v>5163</v>
      </c>
      <c r="D105" s="6">
        <v>0.252</v>
      </c>
      <c r="E105">
        <v>4</v>
      </c>
      <c r="F105">
        <v>32</v>
      </c>
      <c r="G105">
        <v>0</v>
      </c>
      <c r="H105" s="5">
        <f t="shared" si="9"/>
        <v>0.25</v>
      </c>
      <c r="I105" s="5">
        <f t="shared" si="10"/>
        <v>0.125</v>
      </c>
      <c r="J105" s="6">
        <f t="shared" si="11"/>
        <v>46.872</v>
      </c>
      <c r="K105" s="6">
        <f t="shared" si="12"/>
        <v>23.436</v>
      </c>
      <c r="O105" s="4"/>
    </row>
    <row r="106" spans="1:15" x14ac:dyDescent="0.25">
      <c r="A106" t="s">
        <v>5504</v>
      </c>
      <c r="B106" t="s">
        <v>2512</v>
      </c>
      <c r="C106" t="s">
        <v>2513</v>
      </c>
      <c r="D106" s="6">
        <v>0.22600000000000001</v>
      </c>
      <c r="E106">
        <v>4</v>
      </c>
      <c r="F106">
        <v>32</v>
      </c>
      <c r="G106">
        <v>0</v>
      </c>
      <c r="H106" s="5">
        <f t="shared" si="9"/>
        <v>0.25</v>
      </c>
      <c r="I106" s="5">
        <f t="shared" si="10"/>
        <v>0.125</v>
      </c>
      <c r="J106" s="6">
        <f t="shared" si="11"/>
        <v>42.036000000000001</v>
      </c>
      <c r="K106" s="6">
        <f t="shared" si="12"/>
        <v>21.018000000000001</v>
      </c>
      <c r="O106" s="4"/>
    </row>
    <row r="107" spans="1:15" x14ac:dyDescent="0.25">
      <c r="A107" t="s">
        <v>5505</v>
      </c>
      <c r="B107" t="s">
        <v>177</v>
      </c>
      <c r="C107" t="s">
        <v>178</v>
      </c>
      <c r="D107" s="6">
        <v>0.26200000000000001</v>
      </c>
      <c r="E107">
        <v>4</v>
      </c>
      <c r="F107">
        <v>32</v>
      </c>
      <c r="G107">
        <v>0</v>
      </c>
      <c r="H107" s="5">
        <f t="shared" si="9"/>
        <v>0.25</v>
      </c>
      <c r="I107" s="5">
        <f t="shared" si="10"/>
        <v>0.125</v>
      </c>
      <c r="J107" s="6">
        <f t="shared" si="11"/>
        <v>48.731999999999999</v>
      </c>
      <c r="K107" s="6">
        <f t="shared" si="12"/>
        <v>24.366</v>
      </c>
      <c r="O107" s="4"/>
    </row>
    <row r="108" spans="1:15" x14ac:dyDescent="0.25">
      <c r="A108" t="s">
        <v>5506</v>
      </c>
      <c r="B108" t="s">
        <v>127</v>
      </c>
      <c r="C108" t="s">
        <v>128</v>
      </c>
      <c r="D108" s="6">
        <v>0.29799999999999999</v>
      </c>
      <c r="E108">
        <v>4</v>
      </c>
      <c r="F108">
        <v>32</v>
      </c>
      <c r="G108">
        <v>0</v>
      </c>
      <c r="H108" s="5">
        <f t="shared" si="9"/>
        <v>0.25</v>
      </c>
      <c r="I108" s="5">
        <f t="shared" si="10"/>
        <v>0.125</v>
      </c>
      <c r="J108" s="6">
        <f t="shared" si="11"/>
        <v>55.427999999999997</v>
      </c>
      <c r="K108" s="6">
        <f t="shared" si="12"/>
        <v>27.713999999999999</v>
      </c>
      <c r="O108" s="4"/>
    </row>
    <row r="109" spans="1:15" x14ac:dyDescent="0.25">
      <c r="A109" t="s">
        <v>5507</v>
      </c>
      <c r="B109" t="s">
        <v>4419</v>
      </c>
      <c r="C109" t="s">
        <v>4420</v>
      </c>
      <c r="D109" s="6">
        <v>0.28799999999999998</v>
      </c>
      <c r="E109">
        <v>4</v>
      </c>
      <c r="F109">
        <v>32</v>
      </c>
      <c r="G109">
        <v>0</v>
      </c>
      <c r="H109" s="5">
        <f t="shared" si="9"/>
        <v>0.25</v>
      </c>
      <c r="I109" s="5">
        <f t="shared" si="10"/>
        <v>0.125</v>
      </c>
      <c r="J109" s="6">
        <f t="shared" si="11"/>
        <v>53.567999999999991</v>
      </c>
      <c r="K109" s="6">
        <f t="shared" si="12"/>
        <v>26.783999999999995</v>
      </c>
      <c r="O109" s="4"/>
    </row>
    <row r="110" spans="1:15" x14ac:dyDescent="0.25">
      <c r="A110" t="s">
        <v>5508</v>
      </c>
      <c r="B110" t="s">
        <v>212</v>
      </c>
      <c r="C110" t="s">
        <v>213</v>
      </c>
      <c r="D110" s="6">
        <v>0.33400000000000002</v>
      </c>
      <c r="E110">
        <v>4</v>
      </c>
      <c r="F110">
        <v>32</v>
      </c>
      <c r="G110">
        <v>0</v>
      </c>
      <c r="H110" s="5">
        <f t="shared" si="9"/>
        <v>0.25</v>
      </c>
      <c r="I110" s="5">
        <f t="shared" si="10"/>
        <v>0.125</v>
      </c>
      <c r="J110" s="6">
        <f t="shared" si="11"/>
        <v>62.124000000000002</v>
      </c>
      <c r="K110" s="6">
        <f t="shared" si="12"/>
        <v>31.062000000000001</v>
      </c>
      <c r="O110" s="4"/>
    </row>
    <row r="111" spans="1:15" x14ac:dyDescent="0.25">
      <c r="A111" t="s">
        <v>5509</v>
      </c>
      <c r="B111" t="s">
        <v>199</v>
      </c>
      <c r="C111" t="s">
        <v>200</v>
      </c>
      <c r="D111" s="6">
        <v>0.29799999999999999</v>
      </c>
      <c r="E111">
        <v>4</v>
      </c>
      <c r="F111">
        <v>32</v>
      </c>
      <c r="G111">
        <v>0</v>
      </c>
      <c r="H111" s="5">
        <f t="shared" si="9"/>
        <v>0.25</v>
      </c>
      <c r="I111" s="5">
        <f t="shared" si="10"/>
        <v>0.125</v>
      </c>
      <c r="J111" s="6">
        <f t="shared" si="11"/>
        <v>55.427999999999997</v>
      </c>
      <c r="K111" s="6">
        <f t="shared" si="12"/>
        <v>27.713999999999999</v>
      </c>
      <c r="O111" s="4"/>
    </row>
    <row r="112" spans="1:15" x14ac:dyDescent="0.25">
      <c r="A112" t="s">
        <v>5510</v>
      </c>
      <c r="B112" t="s">
        <v>3810</v>
      </c>
      <c r="C112" t="s">
        <v>3811</v>
      </c>
      <c r="D112" s="6">
        <v>0.2016</v>
      </c>
      <c r="E112">
        <v>4</v>
      </c>
      <c r="F112">
        <v>32</v>
      </c>
      <c r="G112">
        <v>0</v>
      </c>
      <c r="H112" s="5">
        <f t="shared" si="9"/>
        <v>0.25</v>
      </c>
      <c r="I112" s="5">
        <f t="shared" si="10"/>
        <v>0.125</v>
      </c>
      <c r="J112" s="6">
        <f t="shared" si="11"/>
        <v>37.497599999999998</v>
      </c>
      <c r="K112" s="6">
        <f t="shared" si="12"/>
        <v>18.748799999999999</v>
      </c>
      <c r="O112" s="4"/>
    </row>
    <row r="113" spans="1:15" x14ac:dyDescent="0.25">
      <c r="A113" t="s">
        <v>5511</v>
      </c>
      <c r="B113" t="s">
        <v>2697</v>
      </c>
      <c r="C113" t="s">
        <v>2698</v>
      </c>
      <c r="D113" s="6">
        <v>0.23039999999999999</v>
      </c>
      <c r="E113">
        <v>4</v>
      </c>
      <c r="F113">
        <v>32</v>
      </c>
      <c r="G113">
        <v>0</v>
      </c>
      <c r="H113" s="5">
        <f t="shared" si="9"/>
        <v>0.25</v>
      </c>
      <c r="I113" s="5">
        <f t="shared" si="10"/>
        <v>0.125</v>
      </c>
      <c r="J113" s="6">
        <f t="shared" si="11"/>
        <v>42.854400000000005</v>
      </c>
      <c r="K113" s="6">
        <f t="shared" si="12"/>
        <v>21.427200000000003</v>
      </c>
      <c r="O113" s="4"/>
    </row>
    <row r="114" spans="1:15" x14ac:dyDescent="0.25">
      <c r="A114" t="s">
        <v>5515</v>
      </c>
      <c r="B114" t="s">
        <v>4964</v>
      </c>
      <c r="C114" t="s">
        <v>4965</v>
      </c>
      <c r="D114" s="6">
        <v>0.372</v>
      </c>
      <c r="E114">
        <v>4</v>
      </c>
      <c r="F114">
        <v>32</v>
      </c>
      <c r="G114">
        <v>0</v>
      </c>
      <c r="H114" s="5">
        <f t="shared" si="9"/>
        <v>0.25</v>
      </c>
      <c r="I114" s="5">
        <f t="shared" si="10"/>
        <v>0.125</v>
      </c>
      <c r="J114" s="6">
        <f t="shared" si="11"/>
        <v>69.192000000000007</v>
      </c>
      <c r="K114" s="6">
        <f t="shared" si="12"/>
        <v>34.596000000000004</v>
      </c>
      <c r="O114" s="4"/>
    </row>
    <row r="115" spans="1:15" x14ac:dyDescent="0.25">
      <c r="A115" t="s">
        <v>5481</v>
      </c>
      <c r="B115" t="s">
        <v>5015</v>
      </c>
      <c r="C115" t="s">
        <v>5016</v>
      </c>
      <c r="D115" s="6">
        <v>1.0509999999999999</v>
      </c>
      <c r="E115">
        <v>8</v>
      </c>
      <c r="F115">
        <v>32</v>
      </c>
      <c r="G115">
        <v>0</v>
      </c>
      <c r="H115" s="5">
        <f t="shared" si="9"/>
        <v>0.125</v>
      </c>
      <c r="I115" s="5">
        <f t="shared" si="10"/>
        <v>0.125</v>
      </c>
      <c r="J115" s="6">
        <f t="shared" si="11"/>
        <v>97.742999999999981</v>
      </c>
      <c r="K115" s="6">
        <f t="shared" si="12"/>
        <v>97.742999999999981</v>
      </c>
      <c r="O115" s="4"/>
    </row>
    <row r="116" spans="1:15" x14ac:dyDescent="0.25">
      <c r="A116" t="s">
        <v>5518</v>
      </c>
      <c r="B116" t="s">
        <v>5301</v>
      </c>
      <c r="C116" t="s">
        <v>5302</v>
      </c>
      <c r="D116" s="6">
        <v>0.752</v>
      </c>
      <c r="E116">
        <v>8</v>
      </c>
      <c r="F116">
        <v>32</v>
      </c>
      <c r="G116">
        <v>1</v>
      </c>
      <c r="H116" s="5">
        <f t="shared" si="9"/>
        <v>0.125</v>
      </c>
      <c r="I116" s="5">
        <f t="shared" si="10"/>
        <v>0.125</v>
      </c>
      <c r="J116" s="6">
        <f t="shared" si="11"/>
        <v>69.936000000000007</v>
      </c>
      <c r="K116" s="6">
        <f t="shared" si="12"/>
        <v>69.936000000000007</v>
      </c>
      <c r="O116" s="4"/>
    </row>
    <row r="117" spans="1:15" x14ac:dyDescent="0.25">
      <c r="A117" t="s">
        <v>5483</v>
      </c>
      <c r="B117" t="s">
        <v>2547</v>
      </c>
      <c r="C117" t="s">
        <v>2548</v>
      </c>
      <c r="D117" s="6">
        <v>0.46800000000000003</v>
      </c>
      <c r="E117">
        <v>8</v>
      </c>
      <c r="F117">
        <v>32</v>
      </c>
      <c r="G117">
        <v>0</v>
      </c>
      <c r="H117" s="5">
        <f t="shared" si="9"/>
        <v>0.125</v>
      </c>
      <c r="I117" s="5">
        <f t="shared" si="10"/>
        <v>0.125</v>
      </c>
      <c r="J117" s="6">
        <f t="shared" si="11"/>
        <v>43.524000000000001</v>
      </c>
      <c r="K117" s="6">
        <f t="shared" si="12"/>
        <v>43.524000000000001</v>
      </c>
      <c r="O117" s="4"/>
    </row>
    <row r="118" spans="1:15" x14ac:dyDescent="0.25">
      <c r="A118" t="s">
        <v>5492</v>
      </c>
      <c r="B118" t="s">
        <v>2985</v>
      </c>
      <c r="C118" t="s">
        <v>2986</v>
      </c>
      <c r="D118" s="6">
        <v>0.4</v>
      </c>
      <c r="E118">
        <v>8</v>
      </c>
      <c r="F118">
        <v>32</v>
      </c>
      <c r="G118">
        <v>0</v>
      </c>
      <c r="H118" s="5">
        <f t="shared" si="9"/>
        <v>0.125</v>
      </c>
      <c r="I118" s="5">
        <f t="shared" si="10"/>
        <v>0.125</v>
      </c>
      <c r="J118" s="6">
        <f t="shared" si="11"/>
        <v>37.200000000000003</v>
      </c>
      <c r="K118" s="6">
        <f t="shared" si="12"/>
        <v>37.200000000000003</v>
      </c>
      <c r="O118" s="4"/>
    </row>
    <row r="119" spans="1:15" x14ac:dyDescent="0.25">
      <c r="A119" t="s">
        <v>5493</v>
      </c>
      <c r="B119" t="s">
        <v>4192</v>
      </c>
      <c r="C119" t="s">
        <v>4193</v>
      </c>
      <c r="D119" s="6">
        <v>0.38400000000000001</v>
      </c>
      <c r="E119">
        <v>8</v>
      </c>
      <c r="F119">
        <v>32</v>
      </c>
      <c r="G119">
        <v>0</v>
      </c>
      <c r="H119" s="5">
        <f t="shared" si="9"/>
        <v>0.125</v>
      </c>
      <c r="I119" s="5">
        <f t="shared" si="10"/>
        <v>0.125</v>
      </c>
      <c r="J119" s="6">
        <f t="shared" si="11"/>
        <v>35.712000000000003</v>
      </c>
      <c r="K119" s="6">
        <f t="shared" si="12"/>
        <v>35.712000000000003</v>
      </c>
      <c r="O119" s="4"/>
    </row>
    <row r="120" spans="1:15" x14ac:dyDescent="0.25">
      <c r="A120" t="s">
        <v>5494</v>
      </c>
      <c r="B120" t="s">
        <v>94</v>
      </c>
      <c r="C120" t="s">
        <v>95</v>
      </c>
      <c r="D120" s="6">
        <v>0.34399999999999997</v>
      </c>
      <c r="E120">
        <v>8</v>
      </c>
      <c r="F120">
        <v>32</v>
      </c>
      <c r="G120">
        <v>0</v>
      </c>
      <c r="H120" s="5">
        <f t="shared" si="9"/>
        <v>0.125</v>
      </c>
      <c r="I120" s="5">
        <f t="shared" si="10"/>
        <v>0.125</v>
      </c>
      <c r="J120" s="6">
        <f t="shared" si="11"/>
        <v>31.992000000000001</v>
      </c>
      <c r="K120" s="6">
        <f t="shared" si="12"/>
        <v>31.992000000000001</v>
      </c>
      <c r="O120" s="4"/>
    </row>
    <row r="121" spans="1:15" x14ac:dyDescent="0.25">
      <c r="A121" t="s">
        <v>5495</v>
      </c>
      <c r="B121" t="s">
        <v>1680</v>
      </c>
      <c r="C121" t="s">
        <v>1681</v>
      </c>
      <c r="D121" s="6">
        <v>0.41199999999999998</v>
      </c>
      <c r="E121">
        <v>8</v>
      </c>
      <c r="F121">
        <v>32</v>
      </c>
      <c r="G121">
        <v>0</v>
      </c>
      <c r="H121" s="5">
        <f t="shared" si="9"/>
        <v>0.125</v>
      </c>
      <c r="I121" s="5">
        <f t="shared" si="10"/>
        <v>0.125</v>
      </c>
      <c r="J121" s="6">
        <f t="shared" si="11"/>
        <v>38.316000000000003</v>
      </c>
      <c r="K121" s="6">
        <f t="shared" si="12"/>
        <v>38.316000000000003</v>
      </c>
      <c r="O121" s="4"/>
    </row>
    <row r="122" spans="1:15" x14ac:dyDescent="0.25">
      <c r="A122" t="s">
        <v>5525</v>
      </c>
      <c r="B122" t="s">
        <v>4192</v>
      </c>
      <c r="C122" t="s">
        <v>4448</v>
      </c>
      <c r="D122" s="6">
        <v>0.45200000000000001</v>
      </c>
      <c r="E122">
        <v>8</v>
      </c>
      <c r="F122">
        <v>32</v>
      </c>
      <c r="G122">
        <v>0</v>
      </c>
      <c r="H122" s="5">
        <f t="shared" si="9"/>
        <v>0.125</v>
      </c>
      <c r="I122" s="5">
        <f t="shared" si="10"/>
        <v>0.125</v>
      </c>
      <c r="J122" s="6">
        <f t="shared" si="11"/>
        <v>42.036000000000001</v>
      </c>
      <c r="K122" s="6">
        <f t="shared" si="12"/>
        <v>42.036000000000001</v>
      </c>
      <c r="O122" s="4"/>
    </row>
    <row r="123" spans="1:15" x14ac:dyDescent="0.25">
      <c r="A123" t="s">
        <v>5496</v>
      </c>
      <c r="B123" t="s">
        <v>3230</v>
      </c>
      <c r="C123" t="s">
        <v>3231</v>
      </c>
      <c r="D123" s="6">
        <v>0.54400000000000004</v>
      </c>
      <c r="E123">
        <v>8</v>
      </c>
      <c r="F123">
        <v>32</v>
      </c>
      <c r="G123">
        <v>0</v>
      </c>
      <c r="H123" s="5">
        <f t="shared" si="9"/>
        <v>0.125</v>
      </c>
      <c r="I123" s="5">
        <f t="shared" si="10"/>
        <v>0.125</v>
      </c>
      <c r="J123" s="6">
        <f t="shared" si="11"/>
        <v>50.592000000000006</v>
      </c>
      <c r="K123" s="6">
        <f t="shared" si="12"/>
        <v>50.592000000000006</v>
      </c>
      <c r="O123" s="4"/>
    </row>
    <row r="124" spans="1:15" x14ac:dyDescent="0.25">
      <c r="A124" t="s">
        <v>5497</v>
      </c>
      <c r="B124" t="s">
        <v>1341</v>
      </c>
      <c r="C124" t="s">
        <v>1342</v>
      </c>
      <c r="D124" s="6">
        <v>0.47599999999999998</v>
      </c>
      <c r="E124">
        <v>8</v>
      </c>
      <c r="F124">
        <v>32</v>
      </c>
      <c r="G124">
        <v>0</v>
      </c>
      <c r="H124" s="5">
        <f t="shared" si="9"/>
        <v>0.125</v>
      </c>
      <c r="I124" s="5">
        <f t="shared" si="10"/>
        <v>0.125</v>
      </c>
      <c r="J124" s="6">
        <f t="shared" si="11"/>
        <v>44.268000000000001</v>
      </c>
      <c r="K124" s="6">
        <f t="shared" si="12"/>
        <v>44.268000000000001</v>
      </c>
      <c r="O124" s="4"/>
    </row>
    <row r="125" spans="1:15" x14ac:dyDescent="0.25">
      <c r="A125" t="s">
        <v>5498</v>
      </c>
      <c r="B125" t="s">
        <v>4894</v>
      </c>
      <c r="C125" t="s">
        <v>4895</v>
      </c>
      <c r="D125" s="6">
        <v>0.66069999999999995</v>
      </c>
      <c r="E125">
        <v>8</v>
      </c>
      <c r="F125">
        <v>32</v>
      </c>
      <c r="G125">
        <v>0</v>
      </c>
      <c r="H125" s="5">
        <f t="shared" si="9"/>
        <v>0.125</v>
      </c>
      <c r="I125" s="5">
        <f t="shared" si="10"/>
        <v>0.125</v>
      </c>
      <c r="J125" s="6">
        <f t="shared" si="11"/>
        <v>61.445099999999996</v>
      </c>
      <c r="K125" s="6">
        <f t="shared" si="12"/>
        <v>61.445099999999996</v>
      </c>
      <c r="O125" s="4"/>
    </row>
    <row r="126" spans="1:15" x14ac:dyDescent="0.25">
      <c r="A126" t="s">
        <v>5499</v>
      </c>
      <c r="B126" t="s">
        <v>1171</v>
      </c>
      <c r="C126" t="s">
        <v>1172</v>
      </c>
      <c r="D126" s="6">
        <v>0.308</v>
      </c>
      <c r="E126">
        <v>8</v>
      </c>
      <c r="F126">
        <v>32</v>
      </c>
      <c r="G126">
        <v>0</v>
      </c>
      <c r="H126" s="5">
        <f t="shared" si="9"/>
        <v>0.125</v>
      </c>
      <c r="I126" s="5">
        <f t="shared" si="10"/>
        <v>0.125</v>
      </c>
      <c r="J126" s="6">
        <f t="shared" si="11"/>
        <v>28.643999999999998</v>
      </c>
      <c r="K126" s="6">
        <f t="shared" si="12"/>
        <v>28.643999999999998</v>
      </c>
      <c r="O126" s="4"/>
    </row>
    <row r="127" spans="1:15" x14ac:dyDescent="0.25">
      <c r="A127" t="s">
        <v>5500</v>
      </c>
      <c r="B127" t="s">
        <v>3701</v>
      </c>
      <c r="C127" t="s">
        <v>3702</v>
      </c>
      <c r="D127" s="6">
        <v>0.36159999999999998</v>
      </c>
      <c r="E127">
        <v>8</v>
      </c>
      <c r="F127">
        <v>32</v>
      </c>
      <c r="G127">
        <v>0</v>
      </c>
      <c r="H127" s="5">
        <f t="shared" si="9"/>
        <v>0.125</v>
      </c>
      <c r="I127" s="5">
        <f t="shared" si="10"/>
        <v>0.125</v>
      </c>
      <c r="J127" s="6">
        <f t="shared" si="11"/>
        <v>33.628799999999998</v>
      </c>
      <c r="K127" s="6">
        <f t="shared" si="12"/>
        <v>33.628799999999998</v>
      </c>
      <c r="O127" s="4"/>
    </row>
    <row r="128" spans="1:15" x14ac:dyDescent="0.25">
      <c r="A128" t="s">
        <v>5467</v>
      </c>
      <c r="B128" t="s">
        <v>3767</v>
      </c>
      <c r="C128" t="s">
        <v>3768</v>
      </c>
      <c r="D128" s="6">
        <v>0.40799999999999997</v>
      </c>
      <c r="E128">
        <v>16</v>
      </c>
      <c r="F128">
        <v>32</v>
      </c>
      <c r="G128">
        <v>0</v>
      </c>
      <c r="H128" s="5">
        <f t="shared" si="9"/>
        <v>6.25E-2</v>
      </c>
      <c r="I128" s="5">
        <f t="shared" si="10"/>
        <v>0.125</v>
      </c>
      <c r="J128" s="6">
        <f t="shared" si="11"/>
        <v>18.972000000000001</v>
      </c>
      <c r="K128" s="6">
        <f t="shared" si="12"/>
        <v>37.944000000000003</v>
      </c>
      <c r="O128" s="4"/>
    </row>
    <row r="129" spans="1:15" x14ac:dyDescent="0.25">
      <c r="A129" t="s">
        <v>5467</v>
      </c>
      <c r="B129" t="s">
        <v>489</v>
      </c>
      <c r="C129" t="s">
        <v>490</v>
      </c>
      <c r="D129" s="6">
        <v>0.40799999999999997</v>
      </c>
      <c r="E129">
        <v>16</v>
      </c>
      <c r="F129">
        <v>32</v>
      </c>
      <c r="G129">
        <v>0</v>
      </c>
      <c r="H129" s="5">
        <f t="shared" si="9"/>
        <v>6.25E-2</v>
      </c>
      <c r="I129" s="5">
        <f t="shared" si="10"/>
        <v>0.125</v>
      </c>
      <c r="J129" s="6">
        <f t="shared" si="11"/>
        <v>18.972000000000001</v>
      </c>
      <c r="K129" s="6">
        <f t="shared" si="12"/>
        <v>37.944000000000003</v>
      </c>
      <c r="O129" s="4"/>
    </row>
    <row r="130" spans="1:15" x14ac:dyDescent="0.25">
      <c r="A130" t="s">
        <v>5471</v>
      </c>
      <c r="B130" t="s">
        <v>4399</v>
      </c>
      <c r="C130" t="s">
        <v>4400</v>
      </c>
      <c r="D130" s="6">
        <v>0.68</v>
      </c>
      <c r="E130">
        <v>16</v>
      </c>
      <c r="F130">
        <v>32</v>
      </c>
      <c r="G130">
        <v>0</v>
      </c>
      <c r="H130" s="5">
        <f t="shared" si="9"/>
        <v>6.25E-2</v>
      </c>
      <c r="I130" s="5">
        <f t="shared" si="10"/>
        <v>0.125</v>
      </c>
      <c r="J130" s="6">
        <f t="shared" si="11"/>
        <v>31.62</v>
      </c>
      <c r="K130" s="6">
        <f t="shared" si="12"/>
        <v>63.24</v>
      </c>
      <c r="O130" s="4"/>
    </row>
    <row r="131" spans="1:15" x14ac:dyDescent="0.25">
      <c r="A131" t="s">
        <v>5471</v>
      </c>
      <c r="B131" t="s">
        <v>4399</v>
      </c>
      <c r="C131" t="s">
        <v>4515</v>
      </c>
      <c r="D131" s="6">
        <v>0.76800000000000002</v>
      </c>
      <c r="E131">
        <v>16</v>
      </c>
      <c r="F131">
        <v>32</v>
      </c>
      <c r="G131">
        <v>0</v>
      </c>
      <c r="H131" s="5">
        <f t="shared" ref="H131:H194" si="14">1/E131</f>
        <v>6.25E-2</v>
      </c>
      <c r="I131" s="5">
        <f t="shared" ref="I131:I194" si="15">4/F131</f>
        <v>0.125</v>
      </c>
      <c r="J131" s="6">
        <f t="shared" ref="J131:J194" si="16">D131*H131*24*31</f>
        <v>35.712000000000003</v>
      </c>
      <c r="K131" s="6">
        <f t="shared" ref="K131:K194" si="17">D131*I131*24*31</f>
        <v>71.424000000000007</v>
      </c>
      <c r="O131" s="4"/>
    </row>
    <row r="132" spans="1:15" x14ac:dyDescent="0.25">
      <c r="A132" t="s">
        <v>5472</v>
      </c>
      <c r="B132" t="s">
        <v>2627</v>
      </c>
      <c r="C132" t="s">
        <v>2628</v>
      </c>
      <c r="D132" s="6">
        <v>0.61599999999999999</v>
      </c>
      <c r="E132">
        <v>16</v>
      </c>
      <c r="F132">
        <v>32</v>
      </c>
      <c r="G132">
        <v>0</v>
      </c>
      <c r="H132" s="5">
        <f t="shared" si="14"/>
        <v>6.25E-2</v>
      </c>
      <c r="I132" s="5">
        <f t="shared" si="15"/>
        <v>0.125</v>
      </c>
      <c r="J132" s="6">
        <f t="shared" si="16"/>
        <v>28.643999999999998</v>
      </c>
      <c r="K132" s="6">
        <f t="shared" si="17"/>
        <v>57.287999999999997</v>
      </c>
      <c r="O132" s="4"/>
    </row>
    <row r="133" spans="1:15" x14ac:dyDescent="0.25">
      <c r="A133" t="s">
        <v>5473</v>
      </c>
      <c r="B133" t="s">
        <v>2695</v>
      </c>
      <c r="C133" t="s">
        <v>2696</v>
      </c>
      <c r="D133" s="6">
        <v>0.68799999999999994</v>
      </c>
      <c r="E133">
        <v>16</v>
      </c>
      <c r="F133">
        <v>32</v>
      </c>
      <c r="G133">
        <v>0</v>
      </c>
      <c r="H133" s="5">
        <f t="shared" si="14"/>
        <v>6.25E-2</v>
      </c>
      <c r="I133" s="5">
        <f t="shared" si="15"/>
        <v>0.125</v>
      </c>
      <c r="J133" s="6">
        <f t="shared" si="16"/>
        <v>31.992000000000001</v>
      </c>
      <c r="K133" s="6">
        <f t="shared" si="17"/>
        <v>63.984000000000002</v>
      </c>
      <c r="O133" s="4"/>
    </row>
    <row r="134" spans="1:15" x14ac:dyDescent="0.25">
      <c r="A134" t="s">
        <v>5475</v>
      </c>
      <c r="B134" t="s">
        <v>2144</v>
      </c>
      <c r="C134" t="s">
        <v>2145</v>
      </c>
      <c r="D134" s="6">
        <v>0.54400000000000004</v>
      </c>
      <c r="E134">
        <v>16</v>
      </c>
      <c r="F134">
        <v>32</v>
      </c>
      <c r="G134">
        <v>0</v>
      </c>
      <c r="H134" s="5">
        <f t="shared" si="14"/>
        <v>6.25E-2</v>
      </c>
      <c r="I134" s="5">
        <f t="shared" si="15"/>
        <v>0.125</v>
      </c>
      <c r="J134" s="6">
        <f t="shared" si="16"/>
        <v>25.296000000000003</v>
      </c>
      <c r="K134" s="6">
        <f t="shared" si="17"/>
        <v>50.592000000000006</v>
      </c>
      <c r="O134" s="4"/>
    </row>
    <row r="135" spans="1:15" x14ac:dyDescent="0.25">
      <c r="A135" t="s">
        <v>5476</v>
      </c>
      <c r="B135" t="s">
        <v>3596</v>
      </c>
      <c r="C135" t="s">
        <v>3597</v>
      </c>
      <c r="D135" s="6">
        <v>0.61439999999999995</v>
      </c>
      <c r="E135">
        <v>16</v>
      </c>
      <c r="F135">
        <v>32</v>
      </c>
      <c r="G135">
        <v>0</v>
      </c>
      <c r="H135" s="5">
        <f t="shared" si="14"/>
        <v>6.25E-2</v>
      </c>
      <c r="I135" s="5">
        <f t="shared" si="15"/>
        <v>0.125</v>
      </c>
      <c r="J135" s="6">
        <f t="shared" si="16"/>
        <v>28.569599999999998</v>
      </c>
      <c r="K135" s="6">
        <f t="shared" si="17"/>
        <v>57.139199999999995</v>
      </c>
      <c r="O135" s="4"/>
    </row>
    <row r="136" spans="1:15" x14ac:dyDescent="0.25">
      <c r="A136" t="s">
        <v>5477</v>
      </c>
      <c r="B136" t="s">
        <v>3925</v>
      </c>
      <c r="C136" t="s">
        <v>3926</v>
      </c>
      <c r="D136" s="6">
        <v>0.69120000000000004</v>
      </c>
      <c r="E136">
        <v>16</v>
      </c>
      <c r="F136">
        <v>32</v>
      </c>
      <c r="G136">
        <v>0</v>
      </c>
      <c r="H136" s="5">
        <f t="shared" si="14"/>
        <v>6.25E-2</v>
      </c>
      <c r="I136" s="5">
        <f t="shared" si="15"/>
        <v>0.125</v>
      </c>
      <c r="J136" s="6">
        <f t="shared" si="16"/>
        <v>32.140799999999999</v>
      </c>
      <c r="K136" s="6">
        <f t="shared" si="17"/>
        <v>64.281599999999997</v>
      </c>
      <c r="O136" s="4"/>
    </row>
    <row r="137" spans="1:15" x14ac:dyDescent="0.25">
      <c r="A137" t="s">
        <v>5490</v>
      </c>
      <c r="B137" t="s">
        <v>3527</v>
      </c>
      <c r="C137" t="s">
        <v>3528</v>
      </c>
      <c r="D137" s="6">
        <v>0.49</v>
      </c>
      <c r="E137">
        <v>4</v>
      </c>
      <c r="F137">
        <v>34.200000000000003</v>
      </c>
      <c r="G137">
        <v>0</v>
      </c>
      <c r="H137" s="5">
        <f t="shared" si="14"/>
        <v>0.25</v>
      </c>
      <c r="I137" s="5">
        <f t="shared" si="15"/>
        <v>0.11695906432748537</v>
      </c>
      <c r="J137" s="6">
        <f t="shared" si="16"/>
        <v>91.14</v>
      </c>
      <c r="K137" s="6">
        <f t="shared" si="17"/>
        <v>42.638596491228064</v>
      </c>
      <c r="O137" s="4"/>
    </row>
    <row r="138" spans="1:15" x14ac:dyDescent="0.25">
      <c r="A138" t="s">
        <v>5474</v>
      </c>
      <c r="B138" t="s">
        <v>5233</v>
      </c>
      <c r="C138" t="s">
        <v>5234</v>
      </c>
      <c r="D138" s="6">
        <v>0.86399999999999999</v>
      </c>
      <c r="E138">
        <v>16</v>
      </c>
      <c r="F138">
        <v>42</v>
      </c>
      <c r="G138">
        <v>0</v>
      </c>
      <c r="H138" s="5">
        <f t="shared" si="14"/>
        <v>6.25E-2</v>
      </c>
      <c r="I138" s="5">
        <f t="shared" si="15"/>
        <v>9.5238095238095233E-2</v>
      </c>
      <c r="J138" s="6">
        <f t="shared" si="16"/>
        <v>40.176000000000002</v>
      </c>
      <c r="K138" s="6">
        <f t="shared" si="17"/>
        <v>61.220571428571425</v>
      </c>
      <c r="O138" s="4"/>
    </row>
    <row r="139" spans="1:15" x14ac:dyDescent="0.25">
      <c r="A139" t="s">
        <v>5498</v>
      </c>
      <c r="B139" t="s">
        <v>4113</v>
      </c>
      <c r="C139" t="s">
        <v>4114</v>
      </c>
      <c r="D139" s="6">
        <v>0.99099999999999999</v>
      </c>
      <c r="E139">
        <v>12</v>
      </c>
      <c r="F139">
        <v>48</v>
      </c>
      <c r="G139">
        <v>0</v>
      </c>
      <c r="H139" s="5">
        <f t="shared" si="14"/>
        <v>8.3333333333333329E-2</v>
      </c>
      <c r="I139" s="5">
        <f t="shared" si="15"/>
        <v>8.3333333333333329E-2</v>
      </c>
      <c r="J139" s="6">
        <f t="shared" si="16"/>
        <v>61.441999999999993</v>
      </c>
      <c r="K139" s="6">
        <f t="shared" si="17"/>
        <v>61.441999999999993</v>
      </c>
      <c r="O139" s="4"/>
    </row>
    <row r="140" spans="1:15" x14ac:dyDescent="0.25">
      <c r="A140" t="s">
        <v>5487</v>
      </c>
      <c r="B140" t="s">
        <v>2169</v>
      </c>
      <c r="C140" t="s">
        <v>2170</v>
      </c>
      <c r="D140" s="6">
        <v>1.9039999999999999</v>
      </c>
      <c r="E140">
        <v>24</v>
      </c>
      <c r="F140">
        <v>48</v>
      </c>
      <c r="G140">
        <v>0</v>
      </c>
      <c r="H140" s="5">
        <f t="shared" si="14"/>
        <v>4.1666666666666664E-2</v>
      </c>
      <c r="I140" s="5">
        <f t="shared" si="15"/>
        <v>8.3333333333333329E-2</v>
      </c>
      <c r="J140" s="6">
        <f t="shared" si="16"/>
        <v>59.024000000000001</v>
      </c>
      <c r="K140" s="6">
        <f t="shared" si="17"/>
        <v>118.048</v>
      </c>
      <c r="O140" s="4"/>
    </row>
    <row r="141" spans="1:15" x14ac:dyDescent="0.25">
      <c r="A141" t="s">
        <v>5469</v>
      </c>
      <c r="B141" t="s">
        <v>1579</v>
      </c>
      <c r="C141" t="s">
        <v>1580</v>
      </c>
      <c r="D141" s="6">
        <v>1.68</v>
      </c>
      <c r="E141">
        <v>32</v>
      </c>
      <c r="F141">
        <v>60</v>
      </c>
      <c r="G141">
        <v>0</v>
      </c>
      <c r="H141" s="5">
        <f t="shared" si="14"/>
        <v>3.125E-2</v>
      </c>
      <c r="I141" s="5">
        <f t="shared" si="15"/>
        <v>6.6666666666666666E-2</v>
      </c>
      <c r="J141" s="6">
        <f t="shared" si="16"/>
        <v>39.06</v>
      </c>
      <c r="K141" s="6">
        <f t="shared" si="17"/>
        <v>83.327999999999989</v>
      </c>
      <c r="O141" s="4"/>
    </row>
    <row r="142" spans="1:15" x14ac:dyDescent="0.25">
      <c r="A142" t="s">
        <v>5522</v>
      </c>
      <c r="B142" t="s">
        <v>3321</v>
      </c>
      <c r="C142" t="s">
        <v>3322</v>
      </c>
      <c r="D142" s="6">
        <v>2.6</v>
      </c>
      <c r="E142">
        <v>32</v>
      </c>
      <c r="F142">
        <v>60</v>
      </c>
      <c r="G142">
        <v>4</v>
      </c>
      <c r="H142" s="5">
        <f t="shared" si="14"/>
        <v>3.125E-2</v>
      </c>
      <c r="I142" s="5">
        <f t="shared" si="15"/>
        <v>6.6666666666666666E-2</v>
      </c>
      <c r="J142" s="6">
        <f t="shared" si="16"/>
        <v>60.45</v>
      </c>
      <c r="K142" s="6">
        <f t="shared" si="17"/>
        <v>128.96</v>
      </c>
      <c r="O142" s="4"/>
    </row>
    <row r="143" spans="1:15" x14ac:dyDescent="0.25">
      <c r="A143" t="s">
        <v>5470</v>
      </c>
      <c r="B143" t="s">
        <v>2046</v>
      </c>
      <c r="C143" t="s">
        <v>2047</v>
      </c>
      <c r="D143" s="6">
        <v>1.591</v>
      </c>
      <c r="E143">
        <v>36</v>
      </c>
      <c r="F143">
        <v>60</v>
      </c>
      <c r="G143">
        <v>0</v>
      </c>
      <c r="H143" s="5">
        <f t="shared" si="14"/>
        <v>2.7777777777777776E-2</v>
      </c>
      <c r="I143" s="5">
        <f t="shared" si="15"/>
        <v>6.6666666666666666E-2</v>
      </c>
      <c r="J143" s="6">
        <f t="shared" si="16"/>
        <v>32.880666666666663</v>
      </c>
      <c r="K143" s="6">
        <f t="shared" si="17"/>
        <v>78.913600000000002</v>
      </c>
      <c r="O143" s="4"/>
    </row>
    <row r="144" spans="1:15" x14ac:dyDescent="0.25">
      <c r="A144" t="s">
        <v>5478</v>
      </c>
      <c r="B144" t="s">
        <v>3474</v>
      </c>
      <c r="C144" t="s">
        <v>3475</v>
      </c>
      <c r="D144" s="6">
        <v>2</v>
      </c>
      <c r="E144">
        <v>32</v>
      </c>
      <c r="F144">
        <v>60.5</v>
      </c>
      <c r="G144">
        <v>0</v>
      </c>
      <c r="H144" s="5">
        <f t="shared" si="14"/>
        <v>3.125E-2</v>
      </c>
      <c r="I144" s="5">
        <f t="shared" si="15"/>
        <v>6.6115702479338845E-2</v>
      </c>
      <c r="J144" s="6">
        <f t="shared" si="16"/>
        <v>46.5</v>
      </c>
      <c r="K144" s="6">
        <f t="shared" si="17"/>
        <v>98.380165289256198</v>
      </c>
      <c r="O144" s="4"/>
    </row>
    <row r="145" spans="1:15" x14ac:dyDescent="0.25">
      <c r="A145" t="s">
        <v>5489</v>
      </c>
      <c r="B145" t="s">
        <v>2456</v>
      </c>
      <c r="C145" t="s">
        <v>2457</v>
      </c>
      <c r="D145" s="6">
        <v>0.9</v>
      </c>
      <c r="E145">
        <v>4</v>
      </c>
      <c r="F145">
        <v>61</v>
      </c>
      <c r="G145">
        <v>1</v>
      </c>
      <c r="H145" s="5">
        <f t="shared" si="14"/>
        <v>0.25</v>
      </c>
      <c r="I145" s="5">
        <f t="shared" si="15"/>
        <v>6.5573770491803282E-2</v>
      </c>
      <c r="J145" s="6">
        <f t="shared" si="16"/>
        <v>167.4</v>
      </c>
      <c r="K145" s="6">
        <f t="shared" si="17"/>
        <v>43.908196721311484</v>
      </c>
      <c r="O145" s="4"/>
    </row>
    <row r="146" spans="1:15" x14ac:dyDescent="0.25">
      <c r="A146" t="s">
        <v>5479</v>
      </c>
      <c r="B146" t="s">
        <v>2089</v>
      </c>
      <c r="C146" t="s">
        <v>2090</v>
      </c>
      <c r="D146" s="6">
        <v>1.38</v>
      </c>
      <c r="E146">
        <v>8</v>
      </c>
      <c r="F146">
        <v>61</v>
      </c>
      <c r="G146">
        <v>0</v>
      </c>
      <c r="H146" s="5">
        <f t="shared" si="14"/>
        <v>0.125</v>
      </c>
      <c r="I146" s="5">
        <f t="shared" si="15"/>
        <v>6.5573770491803282E-2</v>
      </c>
      <c r="J146" s="6">
        <f t="shared" si="16"/>
        <v>128.34</v>
      </c>
      <c r="K146" s="6">
        <f t="shared" si="17"/>
        <v>67.325901639344252</v>
      </c>
      <c r="O146" s="4"/>
    </row>
    <row r="147" spans="1:15" x14ac:dyDescent="0.25">
      <c r="A147" t="s">
        <v>5484</v>
      </c>
      <c r="B147" t="s">
        <v>535</v>
      </c>
      <c r="C147" t="s">
        <v>536</v>
      </c>
      <c r="D147" s="6">
        <v>1.7050000000000001</v>
      </c>
      <c r="E147">
        <v>8</v>
      </c>
      <c r="F147">
        <v>61</v>
      </c>
      <c r="G147">
        <v>0</v>
      </c>
      <c r="H147" s="5">
        <f t="shared" si="14"/>
        <v>0.125</v>
      </c>
      <c r="I147" s="5">
        <f t="shared" si="15"/>
        <v>6.5573770491803282E-2</v>
      </c>
      <c r="J147" s="6">
        <f t="shared" si="16"/>
        <v>158.565</v>
      </c>
      <c r="K147" s="6">
        <f t="shared" si="17"/>
        <v>83.181639344262308</v>
      </c>
      <c r="O147" s="4"/>
    </row>
    <row r="148" spans="1:15" x14ac:dyDescent="0.25">
      <c r="A148" t="s">
        <v>5485</v>
      </c>
      <c r="B148" t="s">
        <v>3243</v>
      </c>
      <c r="C148" t="s">
        <v>3244</v>
      </c>
      <c r="D148" s="6">
        <v>0.624</v>
      </c>
      <c r="E148">
        <v>8</v>
      </c>
      <c r="F148">
        <v>61</v>
      </c>
      <c r="G148">
        <v>0</v>
      </c>
      <c r="H148" s="5">
        <f t="shared" si="14"/>
        <v>0.125</v>
      </c>
      <c r="I148" s="5">
        <f t="shared" si="15"/>
        <v>6.5573770491803282E-2</v>
      </c>
      <c r="J148" s="6">
        <f t="shared" si="16"/>
        <v>58.031999999999996</v>
      </c>
      <c r="K148" s="6">
        <f t="shared" si="17"/>
        <v>30.44301639344263</v>
      </c>
      <c r="O148" s="4"/>
    </row>
    <row r="149" spans="1:15" x14ac:dyDescent="0.25">
      <c r="A149" t="s">
        <v>5521</v>
      </c>
      <c r="B149" t="s">
        <v>587</v>
      </c>
      <c r="C149" t="s">
        <v>588</v>
      </c>
      <c r="D149" s="6">
        <v>3.06</v>
      </c>
      <c r="E149">
        <v>8</v>
      </c>
      <c r="F149">
        <v>61</v>
      </c>
      <c r="G149">
        <v>1</v>
      </c>
      <c r="H149" s="5">
        <f t="shared" si="14"/>
        <v>0.125</v>
      </c>
      <c r="I149" s="5">
        <f t="shared" si="15"/>
        <v>6.5573770491803282E-2</v>
      </c>
      <c r="J149" s="6">
        <f t="shared" si="16"/>
        <v>284.58</v>
      </c>
      <c r="K149" s="6">
        <f t="shared" si="17"/>
        <v>149.28786885245901</v>
      </c>
      <c r="O149" s="4"/>
    </row>
    <row r="150" spans="1:15" x14ac:dyDescent="0.25">
      <c r="A150" t="s">
        <v>5501</v>
      </c>
      <c r="B150" t="s">
        <v>1978</v>
      </c>
      <c r="C150" t="s">
        <v>1979</v>
      </c>
      <c r="D150" s="6">
        <v>0.66500000000000004</v>
      </c>
      <c r="E150">
        <v>8</v>
      </c>
      <c r="F150">
        <v>61</v>
      </c>
      <c r="G150">
        <v>0</v>
      </c>
      <c r="H150" s="5">
        <f t="shared" si="14"/>
        <v>0.125</v>
      </c>
      <c r="I150" s="5">
        <f t="shared" si="15"/>
        <v>6.5573770491803282E-2</v>
      </c>
      <c r="J150" s="6">
        <f t="shared" si="16"/>
        <v>61.845000000000006</v>
      </c>
      <c r="K150" s="6">
        <f t="shared" si="17"/>
        <v>32.443278688524593</v>
      </c>
      <c r="O150" s="4"/>
    </row>
    <row r="151" spans="1:15" x14ac:dyDescent="0.25">
      <c r="A151" t="s">
        <v>5502</v>
      </c>
      <c r="B151" t="s">
        <v>2000</v>
      </c>
      <c r="C151" t="s">
        <v>2001</v>
      </c>
      <c r="D151" s="6">
        <v>0.53200000000000003</v>
      </c>
      <c r="E151">
        <v>8</v>
      </c>
      <c r="F151">
        <v>61</v>
      </c>
      <c r="G151">
        <v>0</v>
      </c>
      <c r="H151" s="5">
        <f t="shared" si="14"/>
        <v>0.125</v>
      </c>
      <c r="I151" s="5">
        <f t="shared" si="15"/>
        <v>6.5573770491803282E-2</v>
      </c>
      <c r="J151" s="6">
        <f t="shared" si="16"/>
        <v>49.475999999999999</v>
      </c>
      <c r="K151" s="6">
        <f t="shared" si="17"/>
        <v>25.954622950819672</v>
      </c>
      <c r="O151" s="4"/>
    </row>
    <row r="152" spans="1:15" x14ac:dyDescent="0.25">
      <c r="A152" t="s">
        <v>5480</v>
      </c>
      <c r="B152" t="s">
        <v>4760</v>
      </c>
      <c r="C152" t="s">
        <v>4761</v>
      </c>
      <c r="D152" s="6">
        <v>0.999</v>
      </c>
      <c r="E152">
        <v>8</v>
      </c>
      <c r="F152">
        <v>64</v>
      </c>
      <c r="G152">
        <v>0</v>
      </c>
      <c r="H152" s="5">
        <f t="shared" si="14"/>
        <v>0.125</v>
      </c>
      <c r="I152" s="5">
        <f t="shared" si="15"/>
        <v>6.25E-2</v>
      </c>
      <c r="J152" s="6">
        <f t="shared" si="16"/>
        <v>92.906999999999996</v>
      </c>
      <c r="K152" s="6">
        <f t="shared" si="17"/>
        <v>46.453499999999998</v>
      </c>
      <c r="O152" s="4"/>
    </row>
    <row r="153" spans="1:15" x14ac:dyDescent="0.25">
      <c r="A153" t="s">
        <v>5486</v>
      </c>
      <c r="B153" t="s">
        <v>4252</v>
      </c>
      <c r="C153" t="s">
        <v>4253</v>
      </c>
      <c r="D153" s="6">
        <v>0.90400000000000003</v>
      </c>
      <c r="E153">
        <v>8</v>
      </c>
      <c r="F153">
        <v>64</v>
      </c>
      <c r="G153">
        <v>0</v>
      </c>
      <c r="H153" s="5">
        <f t="shared" si="14"/>
        <v>0.125</v>
      </c>
      <c r="I153" s="5">
        <f t="shared" si="15"/>
        <v>6.25E-2</v>
      </c>
      <c r="J153" s="6">
        <f t="shared" si="16"/>
        <v>84.072000000000003</v>
      </c>
      <c r="K153" s="6">
        <f t="shared" si="17"/>
        <v>42.036000000000001</v>
      </c>
      <c r="O153" s="4"/>
    </row>
    <row r="154" spans="1:15" x14ac:dyDescent="0.25">
      <c r="A154" t="s">
        <v>5503</v>
      </c>
      <c r="B154" t="s">
        <v>4438</v>
      </c>
      <c r="C154" t="s">
        <v>4439</v>
      </c>
      <c r="D154" s="6">
        <v>0.504</v>
      </c>
      <c r="E154">
        <v>8</v>
      </c>
      <c r="F154">
        <v>64</v>
      </c>
      <c r="G154">
        <v>0</v>
      </c>
      <c r="H154" s="5">
        <f t="shared" si="14"/>
        <v>0.125</v>
      </c>
      <c r="I154" s="5">
        <f t="shared" si="15"/>
        <v>6.25E-2</v>
      </c>
      <c r="J154" s="6">
        <f t="shared" si="16"/>
        <v>46.872</v>
      </c>
      <c r="K154" s="6">
        <f t="shared" si="17"/>
        <v>23.436</v>
      </c>
      <c r="O154" s="4"/>
    </row>
    <row r="155" spans="1:15" x14ac:dyDescent="0.25">
      <c r="A155" t="s">
        <v>5504</v>
      </c>
      <c r="B155" t="s">
        <v>1699</v>
      </c>
      <c r="C155" t="s">
        <v>1700</v>
      </c>
      <c r="D155" s="6">
        <v>0.45200000000000001</v>
      </c>
      <c r="E155">
        <v>8</v>
      </c>
      <c r="F155">
        <v>64</v>
      </c>
      <c r="G155">
        <v>0</v>
      </c>
      <c r="H155" s="5">
        <f t="shared" si="14"/>
        <v>0.125</v>
      </c>
      <c r="I155" s="5">
        <f t="shared" si="15"/>
        <v>6.25E-2</v>
      </c>
      <c r="J155" s="6">
        <f t="shared" si="16"/>
        <v>42.036000000000001</v>
      </c>
      <c r="K155" s="6">
        <f t="shared" si="17"/>
        <v>21.018000000000001</v>
      </c>
      <c r="O155" s="4"/>
    </row>
    <row r="156" spans="1:15" x14ac:dyDescent="0.25">
      <c r="A156" t="s">
        <v>5505</v>
      </c>
      <c r="B156" t="s">
        <v>1488</v>
      </c>
      <c r="C156" t="s">
        <v>1489</v>
      </c>
      <c r="D156" s="6">
        <v>0.52400000000000002</v>
      </c>
      <c r="E156">
        <v>8</v>
      </c>
      <c r="F156">
        <v>64</v>
      </c>
      <c r="G156">
        <v>0</v>
      </c>
      <c r="H156" s="5">
        <f t="shared" si="14"/>
        <v>0.125</v>
      </c>
      <c r="I156" s="5">
        <f t="shared" si="15"/>
        <v>6.25E-2</v>
      </c>
      <c r="J156" s="6">
        <f t="shared" si="16"/>
        <v>48.731999999999999</v>
      </c>
      <c r="K156" s="6">
        <f t="shared" si="17"/>
        <v>24.366</v>
      </c>
      <c r="O156" s="4"/>
    </row>
    <row r="157" spans="1:15" x14ac:dyDescent="0.25">
      <c r="A157" t="s">
        <v>5506</v>
      </c>
      <c r="B157" t="s">
        <v>3053</v>
      </c>
      <c r="C157" t="s">
        <v>3054</v>
      </c>
      <c r="D157" s="6">
        <v>0.59599999999999997</v>
      </c>
      <c r="E157">
        <v>8</v>
      </c>
      <c r="F157">
        <v>64</v>
      </c>
      <c r="G157">
        <v>0</v>
      </c>
      <c r="H157" s="5">
        <f t="shared" si="14"/>
        <v>0.125</v>
      </c>
      <c r="I157" s="5">
        <f t="shared" si="15"/>
        <v>6.25E-2</v>
      </c>
      <c r="J157" s="6">
        <f t="shared" si="16"/>
        <v>55.427999999999997</v>
      </c>
      <c r="K157" s="6">
        <f t="shared" si="17"/>
        <v>27.713999999999999</v>
      </c>
      <c r="O157" s="4"/>
    </row>
    <row r="158" spans="1:15" x14ac:dyDescent="0.25">
      <c r="A158" t="s">
        <v>5507</v>
      </c>
      <c r="B158" t="s">
        <v>5108</v>
      </c>
      <c r="C158" t="s">
        <v>5109</v>
      </c>
      <c r="D158" s="6">
        <v>0.57599999999999996</v>
      </c>
      <c r="E158">
        <v>8</v>
      </c>
      <c r="F158">
        <v>64</v>
      </c>
      <c r="G158">
        <v>0</v>
      </c>
      <c r="H158" s="5">
        <f t="shared" si="14"/>
        <v>0.125</v>
      </c>
      <c r="I158" s="5">
        <f t="shared" si="15"/>
        <v>6.25E-2</v>
      </c>
      <c r="J158" s="6">
        <f t="shared" si="16"/>
        <v>53.567999999999991</v>
      </c>
      <c r="K158" s="6">
        <f t="shared" si="17"/>
        <v>26.783999999999995</v>
      </c>
      <c r="O158" s="4"/>
    </row>
    <row r="159" spans="1:15" x14ac:dyDescent="0.25">
      <c r="A159" t="s">
        <v>5508</v>
      </c>
      <c r="B159" t="s">
        <v>3310</v>
      </c>
      <c r="C159" t="s">
        <v>3311</v>
      </c>
      <c r="D159" s="6">
        <v>0.66800000000000004</v>
      </c>
      <c r="E159">
        <v>8</v>
      </c>
      <c r="F159">
        <v>64</v>
      </c>
      <c r="G159">
        <v>0</v>
      </c>
      <c r="H159" s="5">
        <f t="shared" si="14"/>
        <v>0.125</v>
      </c>
      <c r="I159" s="5">
        <f t="shared" si="15"/>
        <v>6.25E-2</v>
      </c>
      <c r="J159" s="6">
        <f t="shared" si="16"/>
        <v>62.124000000000002</v>
      </c>
      <c r="K159" s="6">
        <f t="shared" si="17"/>
        <v>31.062000000000001</v>
      </c>
      <c r="O159" s="4"/>
    </row>
    <row r="160" spans="1:15" x14ac:dyDescent="0.25">
      <c r="A160" t="s">
        <v>5509</v>
      </c>
      <c r="B160" t="s">
        <v>1030</v>
      </c>
      <c r="C160" t="s">
        <v>1031</v>
      </c>
      <c r="D160" s="6">
        <v>0.59599999999999997</v>
      </c>
      <c r="E160">
        <v>8</v>
      </c>
      <c r="F160">
        <v>64</v>
      </c>
      <c r="G160">
        <v>0</v>
      </c>
      <c r="H160" s="5">
        <f t="shared" si="14"/>
        <v>0.125</v>
      </c>
      <c r="I160" s="5">
        <f t="shared" si="15"/>
        <v>6.25E-2</v>
      </c>
      <c r="J160" s="6">
        <f t="shared" si="16"/>
        <v>55.427999999999997</v>
      </c>
      <c r="K160" s="6">
        <f t="shared" si="17"/>
        <v>27.713999999999999</v>
      </c>
      <c r="O160" s="4"/>
    </row>
    <row r="161" spans="1:15" x14ac:dyDescent="0.25">
      <c r="A161" t="s">
        <v>5510</v>
      </c>
      <c r="B161" t="s">
        <v>1302</v>
      </c>
      <c r="C161" t="s">
        <v>1303</v>
      </c>
      <c r="D161" s="6">
        <v>0.4032</v>
      </c>
      <c r="E161">
        <v>8</v>
      </c>
      <c r="F161">
        <v>64</v>
      </c>
      <c r="G161">
        <v>0</v>
      </c>
      <c r="H161" s="5">
        <f t="shared" si="14"/>
        <v>0.125</v>
      </c>
      <c r="I161" s="5">
        <f t="shared" si="15"/>
        <v>6.25E-2</v>
      </c>
      <c r="J161" s="6">
        <f t="shared" si="16"/>
        <v>37.497599999999998</v>
      </c>
      <c r="K161" s="6">
        <f t="shared" si="17"/>
        <v>18.748799999999999</v>
      </c>
      <c r="O161" s="4"/>
    </row>
    <row r="162" spans="1:15" x14ac:dyDescent="0.25">
      <c r="A162" t="s">
        <v>5511</v>
      </c>
      <c r="B162" t="s">
        <v>2185</v>
      </c>
      <c r="C162" t="s">
        <v>2186</v>
      </c>
      <c r="D162" s="6">
        <v>0.46079999999999999</v>
      </c>
      <c r="E162">
        <v>8</v>
      </c>
      <c r="F162">
        <v>64</v>
      </c>
      <c r="G162">
        <v>0</v>
      </c>
      <c r="H162" s="5">
        <f t="shared" si="14"/>
        <v>0.125</v>
      </c>
      <c r="I162" s="5">
        <f t="shared" si="15"/>
        <v>6.25E-2</v>
      </c>
      <c r="J162" s="6">
        <f t="shared" si="16"/>
        <v>42.854400000000005</v>
      </c>
      <c r="K162" s="6">
        <f t="shared" si="17"/>
        <v>21.427200000000003</v>
      </c>
      <c r="O162" s="4"/>
    </row>
    <row r="163" spans="1:15" x14ac:dyDescent="0.25">
      <c r="A163" t="s">
        <v>5515</v>
      </c>
      <c r="B163" t="s">
        <v>4624</v>
      </c>
      <c r="C163" t="s">
        <v>4625</v>
      </c>
      <c r="D163" s="6">
        <v>0.74399999999999999</v>
      </c>
      <c r="E163">
        <v>8</v>
      </c>
      <c r="F163">
        <v>64</v>
      </c>
      <c r="G163">
        <v>0</v>
      </c>
      <c r="H163" s="5">
        <f t="shared" si="14"/>
        <v>0.125</v>
      </c>
      <c r="I163" s="5">
        <f t="shared" si="15"/>
        <v>6.25E-2</v>
      </c>
      <c r="J163" s="6">
        <f t="shared" si="16"/>
        <v>69.192000000000007</v>
      </c>
      <c r="K163" s="6">
        <f t="shared" si="17"/>
        <v>34.596000000000004</v>
      </c>
      <c r="O163" s="4"/>
    </row>
    <row r="164" spans="1:15" x14ac:dyDescent="0.25">
      <c r="A164" t="s">
        <v>5481</v>
      </c>
      <c r="B164" t="s">
        <v>4916</v>
      </c>
      <c r="C164" t="s">
        <v>4917</v>
      </c>
      <c r="D164" s="6">
        <v>2.1030000000000002</v>
      </c>
      <c r="E164">
        <v>16</v>
      </c>
      <c r="F164">
        <v>64</v>
      </c>
      <c r="G164">
        <v>0</v>
      </c>
      <c r="H164" s="5">
        <f t="shared" si="14"/>
        <v>6.25E-2</v>
      </c>
      <c r="I164" s="5">
        <f t="shared" si="15"/>
        <v>6.25E-2</v>
      </c>
      <c r="J164" s="6">
        <f t="shared" si="16"/>
        <v>97.789500000000018</v>
      </c>
      <c r="K164" s="6">
        <f t="shared" si="17"/>
        <v>97.789500000000018</v>
      </c>
      <c r="O164" s="4"/>
    </row>
    <row r="165" spans="1:15" x14ac:dyDescent="0.25">
      <c r="A165" t="s">
        <v>5520</v>
      </c>
      <c r="B165" t="s">
        <v>2884</v>
      </c>
      <c r="C165" t="s">
        <v>2885</v>
      </c>
      <c r="D165" s="6">
        <v>0.86699999999999999</v>
      </c>
      <c r="E165">
        <v>16</v>
      </c>
      <c r="F165">
        <v>64</v>
      </c>
      <c r="G165">
        <v>1</v>
      </c>
      <c r="H165" s="5">
        <f t="shared" si="14"/>
        <v>6.25E-2</v>
      </c>
      <c r="I165" s="5">
        <f t="shared" si="15"/>
        <v>6.25E-2</v>
      </c>
      <c r="J165" s="6">
        <f t="shared" si="16"/>
        <v>40.3155</v>
      </c>
      <c r="K165" s="6">
        <f t="shared" si="17"/>
        <v>40.3155</v>
      </c>
      <c r="O165" s="4"/>
    </row>
    <row r="166" spans="1:15" x14ac:dyDescent="0.25">
      <c r="A166" t="s">
        <v>5518</v>
      </c>
      <c r="B166" t="s">
        <v>5205</v>
      </c>
      <c r="C166" t="s">
        <v>5206</v>
      </c>
      <c r="D166" s="6">
        <v>1.204</v>
      </c>
      <c r="E166">
        <v>16</v>
      </c>
      <c r="F166">
        <v>64</v>
      </c>
      <c r="G166">
        <v>1</v>
      </c>
      <c r="H166" s="5">
        <f t="shared" si="14"/>
        <v>6.25E-2</v>
      </c>
      <c r="I166" s="5">
        <f t="shared" si="15"/>
        <v>6.25E-2</v>
      </c>
      <c r="J166" s="6">
        <f t="shared" si="16"/>
        <v>55.986000000000004</v>
      </c>
      <c r="K166" s="6">
        <f t="shared" si="17"/>
        <v>55.986000000000004</v>
      </c>
      <c r="O166" s="4"/>
    </row>
    <row r="167" spans="1:15" x14ac:dyDescent="0.25">
      <c r="A167" t="s">
        <v>5483</v>
      </c>
      <c r="B167" t="s">
        <v>957</v>
      </c>
      <c r="C167" t="s">
        <v>958</v>
      </c>
      <c r="D167" s="6">
        <v>0.93600000000000005</v>
      </c>
      <c r="E167">
        <v>16</v>
      </c>
      <c r="F167">
        <v>64</v>
      </c>
      <c r="G167">
        <v>0</v>
      </c>
      <c r="H167" s="5">
        <f t="shared" si="14"/>
        <v>6.25E-2</v>
      </c>
      <c r="I167" s="5">
        <f t="shared" si="15"/>
        <v>6.25E-2</v>
      </c>
      <c r="J167" s="6">
        <f t="shared" si="16"/>
        <v>43.524000000000001</v>
      </c>
      <c r="K167" s="6">
        <f t="shared" si="17"/>
        <v>43.524000000000001</v>
      </c>
      <c r="O167" s="4"/>
    </row>
    <row r="168" spans="1:15" x14ac:dyDescent="0.25">
      <c r="A168" t="s">
        <v>5492</v>
      </c>
      <c r="B168" t="s">
        <v>2290</v>
      </c>
      <c r="C168" t="s">
        <v>2291</v>
      </c>
      <c r="D168" s="6">
        <v>0.8</v>
      </c>
      <c r="E168">
        <v>16</v>
      </c>
      <c r="F168">
        <v>64</v>
      </c>
      <c r="G168">
        <v>0</v>
      </c>
      <c r="H168" s="5">
        <f t="shared" si="14"/>
        <v>6.25E-2</v>
      </c>
      <c r="I168" s="5">
        <f t="shared" si="15"/>
        <v>6.25E-2</v>
      </c>
      <c r="J168" s="6">
        <f t="shared" si="16"/>
        <v>37.200000000000003</v>
      </c>
      <c r="K168" s="6">
        <f t="shared" si="17"/>
        <v>37.200000000000003</v>
      </c>
      <c r="O168" s="4"/>
    </row>
    <row r="169" spans="1:15" x14ac:dyDescent="0.25">
      <c r="A169" t="s">
        <v>5493</v>
      </c>
      <c r="B169" t="s">
        <v>4781</v>
      </c>
      <c r="C169" t="s">
        <v>4963</v>
      </c>
      <c r="D169" s="6">
        <v>0.76800000000000002</v>
      </c>
      <c r="E169">
        <v>16</v>
      </c>
      <c r="F169">
        <v>64</v>
      </c>
      <c r="G169">
        <v>0</v>
      </c>
      <c r="H169" s="5">
        <f t="shared" si="14"/>
        <v>6.25E-2</v>
      </c>
      <c r="I169" s="5">
        <f t="shared" si="15"/>
        <v>6.25E-2</v>
      </c>
      <c r="J169" s="6">
        <f t="shared" si="16"/>
        <v>35.712000000000003</v>
      </c>
      <c r="K169" s="6">
        <f t="shared" si="17"/>
        <v>35.712000000000003</v>
      </c>
      <c r="O169" s="4"/>
    </row>
    <row r="170" spans="1:15" x14ac:dyDescent="0.25">
      <c r="A170" t="s">
        <v>5494</v>
      </c>
      <c r="B170" t="s">
        <v>1469</v>
      </c>
      <c r="C170" t="s">
        <v>1470</v>
      </c>
      <c r="D170" s="6">
        <v>0.68799999999999994</v>
      </c>
      <c r="E170">
        <v>16</v>
      </c>
      <c r="F170">
        <v>64</v>
      </c>
      <c r="G170">
        <v>0</v>
      </c>
      <c r="H170" s="5">
        <f t="shared" si="14"/>
        <v>6.25E-2</v>
      </c>
      <c r="I170" s="5">
        <f t="shared" si="15"/>
        <v>6.25E-2</v>
      </c>
      <c r="J170" s="6">
        <f t="shared" si="16"/>
        <v>31.992000000000001</v>
      </c>
      <c r="K170" s="6">
        <f t="shared" si="17"/>
        <v>31.992000000000001</v>
      </c>
      <c r="O170" s="4"/>
    </row>
    <row r="171" spans="1:15" x14ac:dyDescent="0.25">
      <c r="A171" t="s">
        <v>5495</v>
      </c>
      <c r="B171" t="s">
        <v>2125</v>
      </c>
      <c r="C171" t="s">
        <v>2126</v>
      </c>
      <c r="D171" s="6">
        <v>0.82399999999999995</v>
      </c>
      <c r="E171">
        <v>16</v>
      </c>
      <c r="F171">
        <v>64</v>
      </c>
      <c r="G171">
        <v>0</v>
      </c>
      <c r="H171" s="5">
        <f t="shared" si="14"/>
        <v>6.25E-2</v>
      </c>
      <c r="I171" s="5">
        <f t="shared" si="15"/>
        <v>6.25E-2</v>
      </c>
      <c r="J171" s="6">
        <f t="shared" si="16"/>
        <v>38.316000000000003</v>
      </c>
      <c r="K171" s="6">
        <f t="shared" si="17"/>
        <v>38.316000000000003</v>
      </c>
      <c r="O171" s="4"/>
    </row>
    <row r="172" spans="1:15" x14ac:dyDescent="0.25">
      <c r="A172" t="s">
        <v>5525</v>
      </c>
      <c r="B172" t="s">
        <v>4781</v>
      </c>
      <c r="C172" t="s">
        <v>4782</v>
      </c>
      <c r="D172" s="6">
        <v>0.90400000000000003</v>
      </c>
      <c r="E172">
        <v>16</v>
      </c>
      <c r="F172">
        <v>64</v>
      </c>
      <c r="G172">
        <v>0</v>
      </c>
      <c r="H172" s="5">
        <f t="shared" si="14"/>
        <v>6.25E-2</v>
      </c>
      <c r="I172" s="5">
        <f t="shared" si="15"/>
        <v>6.25E-2</v>
      </c>
      <c r="J172" s="6">
        <f t="shared" si="16"/>
        <v>42.036000000000001</v>
      </c>
      <c r="K172" s="6">
        <f t="shared" si="17"/>
        <v>42.036000000000001</v>
      </c>
      <c r="O172" s="4"/>
    </row>
    <row r="173" spans="1:15" x14ac:dyDescent="0.25">
      <c r="A173" t="s">
        <v>5496</v>
      </c>
      <c r="B173" t="s">
        <v>2150</v>
      </c>
      <c r="C173" t="s">
        <v>2151</v>
      </c>
      <c r="D173" s="6">
        <v>1.0880000000000001</v>
      </c>
      <c r="E173">
        <v>16</v>
      </c>
      <c r="F173">
        <v>64</v>
      </c>
      <c r="G173">
        <v>0</v>
      </c>
      <c r="H173" s="5">
        <f t="shared" si="14"/>
        <v>6.25E-2</v>
      </c>
      <c r="I173" s="5">
        <f t="shared" si="15"/>
        <v>6.25E-2</v>
      </c>
      <c r="J173" s="6">
        <f t="shared" si="16"/>
        <v>50.592000000000006</v>
      </c>
      <c r="K173" s="6">
        <f t="shared" si="17"/>
        <v>50.592000000000006</v>
      </c>
      <c r="O173" s="4"/>
    </row>
    <row r="174" spans="1:15" x14ac:dyDescent="0.25">
      <c r="A174" t="s">
        <v>5497</v>
      </c>
      <c r="B174" t="s">
        <v>2530</v>
      </c>
      <c r="C174" t="s">
        <v>2531</v>
      </c>
      <c r="D174" s="6">
        <v>0.95199999999999996</v>
      </c>
      <c r="E174">
        <v>16</v>
      </c>
      <c r="F174">
        <v>64</v>
      </c>
      <c r="G174">
        <v>0</v>
      </c>
      <c r="H174" s="5">
        <f t="shared" si="14"/>
        <v>6.25E-2</v>
      </c>
      <c r="I174" s="5">
        <f t="shared" si="15"/>
        <v>6.25E-2</v>
      </c>
      <c r="J174" s="6">
        <f t="shared" si="16"/>
        <v>44.268000000000001</v>
      </c>
      <c r="K174" s="6">
        <f t="shared" si="17"/>
        <v>44.268000000000001</v>
      </c>
      <c r="O174" s="4"/>
    </row>
    <row r="175" spans="1:15" x14ac:dyDescent="0.25">
      <c r="A175" t="s">
        <v>5499</v>
      </c>
      <c r="B175" t="s">
        <v>3098</v>
      </c>
      <c r="C175" t="s">
        <v>3099</v>
      </c>
      <c r="D175" s="6">
        <v>0.61599999999999999</v>
      </c>
      <c r="E175">
        <v>16</v>
      </c>
      <c r="F175">
        <v>64</v>
      </c>
      <c r="G175">
        <v>0</v>
      </c>
      <c r="H175" s="5">
        <f t="shared" si="14"/>
        <v>6.25E-2</v>
      </c>
      <c r="I175" s="5">
        <f t="shared" si="15"/>
        <v>6.25E-2</v>
      </c>
      <c r="J175" s="6">
        <f t="shared" si="16"/>
        <v>28.643999999999998</v>
      </c>
      <c r="K175" s="6">
        <f t="shared" si="17"/>
        <v>28.643999999999998</v>
      </c>
      <c r="O175" s="4"/>
    </row>
    <row r="176" spans="1:15" x14ac:dyDescent="0.25">
      <c r="A176" t="s">
        <v>5500</v>
      </c>
      <c r="B176" t="s">
        <v>2917</v>
      </c>
      <c r="C176" t="s">
        <v>2918</v>
      </c>
      <c r="D176" s="6">
        <v>0.72319999999999995</v>
      </c>
      <c r="E176">
        <v>16</v>
      </c>
      <c r="F176">
        <v>64</v>
      </c>
      <c r="G176">
        <v>0</v>
      </c>
      <c r="H176" s="5">
        <f t="shared" si="14"/>
        <v>6.25E-2</v>
      </c>
      <c r="I176" s="5">
        <f t="shared" si="15"/>
        <v>6.25E-2</v>
      </c>
      <c r="J176" s="6">
        <f t="shared" si="16"/>
        <v>33.628799999999998</v>
      </c>
      <c r="K176" s="6">
        <f t="shared" si="17"/>
        <v>33.628799999999998</v>
      </c>
      <c r="O176" s="4"/>
    </row>
    <row r="177" spans="1:15" x14ac:dyDescent="0.25">
      <c r="A177" t="s">
        <v>5472</v>
      </c>
      <c r="B177" t="s">
        <v>2070</v>
      </c>
      <c r="C177" t="s">
        <v>2071</v>
      </c>
      <c r="D177" s="6">
        <v>1.232</v>
      </c>
      <c r="E177">
        <v>32</v>
      </c>
      <c r="F177">
        <v>64</v>
      </c>
      <c r="G177">
        <v>0</v>
      </c>
      <c r="H177" s="5">
        <f t="shared" si="14"/>
        <v>3.125E-2</v>
      </c>
      <c r="I177" s="5">
        <f t="shared" si="15"/>
        <v>6.25E-2</v>
      </c>
      <c r="J177" s="6">
        <f t="shared" si="16"/>
        <v>28.643999999999998</v>
      </c>
      <c r="K177" s="6">
        <f t="shared" si="17"/>
        <v>57.287999999999997</v>
      </c>
      <c r="O177" s="4"/>
    </row>
    <row r="178" spans="1:15" x14ac:dyDescent="0.25">
      <c r="A178" t="s">
        <v>5473</v>
      </c>
      <c r="B178" t="s">
        <v>2344</v>
      </c>
      <c r="C178" t="s">
        <v>2345</v>
      </c>
      <c r="D178" s="6">
        <v>1.3759999999999999</v>
      </c>
      <c r="E178">
        <v>32</v>
      </c>
      <c r="F178">
        <v>64</v>
      </c>
      <c r="G178">
        <v>0</v>
      </c>
      <c r="H178" s="5">
        <f t="shared" si="14"/>
        <v>3.125E-2</v>
      </c>
      <c r="I178" s="5">
        <f t="shared" si="15"/>
        <v>6.25E-2</v>
      </c>
      <c r="J178" s="6">
        <f t="shared" si="16"/>
        <v>31.992000000000001</v>
      </c>
      <c r="K178" s="6">
        <f t="shared" si="17"/>
        <v>63.984000000000002</v>
      </c>
      <c r="O178" s="4"/>
    </row>
    <row r="179" spans="1:15" x14ac:dyDescent="0.25">
      <c r="A179" t="s">
        <v>5475</v>
      </c>
      <c r="B179" t="s">
        <v>3741</v>
      </c>
      <c r="C179" t="s">
        <v>3742</v>
      </c>
      <c r="D179" s="6">
        <v>1.0880000000000001</v>
      </c>
      <c r="E179">
        <v>32</v>
      </c>
      <c r="F179">
        <v>64</v>
      </c>
      <c r="G179">
        <v>0</v>
      </c>
      <c r="H179" s="5">
        <f t="shared" si="14"/>
        <v>3.125E-2</v>
      </c>
      <c r="I179" s="5">
        <f t="shared" si="15"/>
        <v>6.25E-2</v>
      </c>
      <c r="J179" s="6">
        <f t="shared" si="16"/>
        <v>25.296000000000003</v>
      </c>
      <c r="K179" s="6">
        <f t="shared" si="17"/>
        <v>50.592000000000006</v>
      </c>
      <c r="O179" s="4"/>
    </row>
    <row r="180" spans="1:15" x14ac:dyDescent="0.25">
      <c r="A180" t="s">
        <v>5476</v>
      </c>
      <c r="B180" t="s">
        <v>3553</v>
      </c>
      <c r="C180" t="s">
        <v>3554</v>
      </c>
      <c r="D180" s="6">
        <v>1.2287999999999999</v>
      </c>
      <c r="E180">
        <v>32</v>
      </c>
      <c r="F180">
        <v>64</v>
      </c>
      <c r="G180">
        <v>0</v>
      </c>
      <c r="H180" s="5">
        <f t="shared" si="14"/>
        <v>3.125E-2</v>
      </c>
      <c r="I180" s="5">
        <f t="shared" si="15"/>
        <v>6.25E-2</v>
      </c>
      <c r="J180" s="6">
        <f t="shared" si="16"/>
        <v>28.569599999999998</v>
      </c>
      <c r="K180" s="6">
        <f t="shared" si="17"/>
        <v>57.139199999999995</v>
      </c>
      <c r="O180" s="4"/>
    </row>
    <row r="181" spans="1:15" x14ac:dyDescent="0.25">
      <c r="A181" t="s">
        <v>5477</v>
      </c>
      <c r="B181" t="s">
        <v>605</v>
      </c>
      <c r="C181" t="s">
        <v>606</v>
      </c>
      <c r="D181" s="6">
        <v>1.3824000000000001</v>
      </c>
      <c r="E181">
        <v>32</v>
      </c>
      <c r="F181">
        <v>64</v>
      </c>
      <c r="G181">
        <v>0</v>
      </c>
      <c r="H181" s="5">
        <f t="shared" si="14"/>
        <v>3.125E-2</v>
      </c>
      <c r="I181" s="5">
        <f t="shared" si="15"/>
        <v>6.25E-2</v>
      </c>
      <c r="J181" s="6">
        <f t="shared" si="16"/>
        <v>32.140799999999999</v>
      </c>
      <c r="K181" s="6">
        <f t="shared" si="17"/>
        <v>64.281599999999997</v>
      </c>
      <c r="O181" s="4"/>
    </row>
    <row r="182" spans="1:15" x14ac:dyDescent="0.25">
      <c r="A182" t="s">
        <v>5490</v>
      </c>
      <c r="B182" t="s">
        <v>3396</v>
      </c>
      <c r="C182" t="s">
        <v>3397</v>
      </c>
      <c r="D182" s="6">
        <v>0.98</v>
      </c>
      <c r="E182">
        <v>8</v>
      </c>
      <c r="F182">
        <v>68.400000000000006</v>
      </c>
      <c r="G182">
        <v>0</v>
      </c>
      <c r="H182" s="5">
        <f t="shared" si="14"/>
        <v>0.125</v>
      </c>
      <c r="I182" s="5">
        <f t="shared" si="15"/>
        <v>5.8479532163742687E-2</v>
      </c>
      <c r="J182" s="6">
        <f t="shared" si="16"/>
        <v>91.14</v>
      </c>
      <c r="K182" s="6">
        <f t="shared" si="17"/>
        <v>42.638596491228064</v>
      </c>
      <c r="O182" s="4"/>
    </row>
    <row r="183" spans="1:15" x14ac:dyDescent="0.25">
      <c r="A183" t="s">
        <v>5471</v>
      </c>
      <c r="B183" t="s">
        <v>4028</v>
      </c>
      <c r="C183" t="s">
        <v>4029</v>
      </c>
      <c r="D183" s="6">
        <v>1.53</v>
      </c>
      <c r="E183">
        <v>36</v>
      </c>
      <c r="F183">
        <v>72</v>
      </c>
      <c r="G183">
        <v>0</v>
      </c>
      <c r="H183" s="5">
        <f t="shared" si="14"/>
        <v>2.7777777777777776E-2</v>
      </c>
      <c r="I183" s="5">
        <f t="shared" si="15"/>
        <v>5.5555555555555552E-2</v>
      </c>
      <c r="J183" s="6">
        <f t="shared" si="16"/>
        <v>31.62</v>
      </c>
      <c r="K183" s="6">
        <f t="shared" si="17"/>
        <v>63.24</v>
      </c>
      <c r="O183" s="4"/>
    </row>
    <row r="184" spans="1:15" x14ac:dyDescent="0.25">
      <c r="A184" t="s">
        <v>5471</v>
      </c>
      <c r="B184" t="s">
        <v>4028</v>
      </c>
      <c r="C184" t="s">
        <v>5142</v>
      </c>
      <c r="D184" s="6">
        <v>1.728</v>
      </c>
      <c r="E184">
        <v>36</v>
      </c>
      <c r="F184">
        <v>72</v>
      </c>
      <c r="G184">
        <v>0</v>
      </c>
      <c r="H184" s="5">
        <f t="shared" si="14"/>
        <v>2.7777777777777776E-2</v>
      </c>
      <c r="I184" s="5">
        <f t="shared" si="15"/>
        <v>5.5555555555555552E-2</v>
      </c>
      <c r="J184" s="6">
        <f t="shared" si="16"/>
        <v>35.711999999999996</v>
      </c>
      <c r="K184" s="6">
        <f t="shared" si="17"/>
        <v>71.423999999999992</v>
      </c>
      <c r="O184" s="4"/>
    </row>
    <row r="185" spans="1:15" x14ac:dyDescent="0.25">
      <c r="A185" t="s">
        <v>5486</v>
      </c>
      <c r="B185" t="s">
        <v>4157</v>
      </c>
      <c r="C185" t="s">
        <v>4158</v>
      </c>
      <c r="D185" s="6">
        <v>1.3560000000000001</v>
      </c>
      <c r="E185">
        <v>12</v>
      </c>
      <c r="F185">
        <v>96</v>
      </c>
      <c r="G185">
        <v>0</v>
      </c>
      <c r="H185" s="5">
        <f t="shared" si="14"/>
        <v>8.3333333333333329E-2</v>
      </c>
      <c r="I185" s="5">
        <f t="shared" si="15"/>
        <v>4.1666666666666664E-2</v>
      </c>
      <c r="J185" s="6">
        <f t="shared" si="16"/>
        <v>84.072000000000003</v>
      </c>
      <c r="K185" s="6">
        <f t="shared" si="17"/>
        <v>42.036000000000001</v>
      </c>
      <c r="O185" s="4"/>
    </row>
    <row r="186" spans="1:15" x14ac:dyDescent="0.25">
      <c r="A186" t="s">
        <v>5515</v>
      </c>
      <c r="B186" t="s">
        <v>4176</v>
      </c>
      <c r="C186" t="s">
        <v>4177</v>
      </c>
      <c r="D186" s="6">
        <v>1.1160000000000001</v>
      </c>
      <c r="E186">
        <v>12</v>
      </c>
      <c r="F186">
        <v>96</v>
      </c>
      <c r="G186">
        <v>0</v>
      </c>
      <c r="H186" s="5">
        <f t="shared" si="14"/>
        <v>8.3333333333333329E-2</v>
      </c>
      <c r="I186" s="5">
        <f t="shared" si="15"/>
        <v>4.1666666666666664E-2</v>
      </c>
      <c r="J186" s="6">
        <f t="shared" si="16"/>
        <v>69.192000000000007</v>
      </c>
      <c r="K186" s="6">
        <f t="shared" si="17"/>
        <v>34.596000000000004</v>
      </c>
      <c r="O186" s="4"/>
    </row>
    <row r="187" spans="1:15" x14ac:dyDescent="0.25">
      <c r="A187" t="s">
        <v>5481</v>
      </c>
      <c r="B187" t="s">
        <v>4579</v>
      </c>
      <c r="C187" t="s">
        <v>4580</v>
      </c>
      <c r="D187" s="6">
        <v>3.1539999999999999</v>
      </c>
      <c r="E187">
        <v>24</v>
      </c>
      <c r="F187">
        <v>96</v>
      </c>
      <c r="G187">
        <v>0</v>
      </c>
      <c r="H187" s="5">
        <f t="shared" si="14"/>
        <v>4.1666666666666664E-2</v>
      </c>
      <c r="I187" s="5">
        <f t="shared" si="15"/>
        <v>4.1666666666666664E-2</v>
      </c>
      <c r="J187" s="6">
        <f t="shared" si="16"/>
        <v>97.774000000000001</v>
      </c>
      <c r="K187" s="6">
        <f t="shared" si="17"/>
        <v>97.774000000000001</v>
      </c>
      <c r="O187" s="4"/>
    </row>
    <row r="188" spans="1:15" x14ac:dyDescent="0.25">
      <c r="A188" t="s">
        <v>5498</v>
      </c>
      <c r="B188" t="s">
        <v>4560</v>
      </c>
      <c r="C188" t="s">
        <v>4561</v>
      </c>
      <c r="D188" s="6">
        <v>1.982</v>
      </c>
      <c r="E188">
        <v>24</v>
      </c>
      <c r="F188">
        <v>96</v>
      </c>
      <c r="G188">
        <v>0</v>
      </c>
      <c r="H188" s="5">
        <f t="shared" si="14"/>
        <v>4.1666666666666664E-2</v>
      </c>
      <c r="I188" s="5">
        <f t="shared" si="15"/>
        <v>4.1666666666666664E-2</v>
      </c>
      <c r="J188" s="6">
        <f t="shared" si="16"/>
        <v>61.441999999999993</v>
      </c>
      <c r="K188" s="6">
        <f t="shared" si="17"/>
        <v>61.441999999999993</v>
      </c>
      <c r="O188" s="4"/>
    </row>
    <row r="189" spans="1:15" x14ac:dyDescent="0.25">
      <c r="A189" t="s">
        <v>5474</v>
      </c>
      <c r="B189" t="s">
        <v>4680</v>
      </c>
      <c r="C189" t="s">
        <v>4681</v>
      </c>
      <c r="D189" s="6">
        <v>1.944</v>
      </c>
      <c r="E189">
        <v>36</v>
      </c>
      <c r="F189">
        <v>96</v>
      </c>
      <c r="G189">
        <v>0</v>
      </c>
      <c r="H189" s="5">
        <f t="shared" si="14"/>
        <v>2.7777777777777776E-2</v>
      </c>
      <c r="I189" s="5">
        <f t="shared" si="15"/>
        <v>4.1666666666666664E-2</v>
      </c>
      <c r="J189" s="6">
        <f t="shared" si="16"/>
        <v>40.175999999999995</v>
      </c>
      <c r="K189" s="6">
        <f t="shared" si="17"/>
        <v>60.263999999999989</v>
      </c>
      <c r="O189" s="4"/>
    </row>
    <row r="190" spans="1:15" x14ac:dyDescent="0.25">
      <c r="A190" t="s">
        <v>5471</v>
      </c>
      <c r="B190" t="s">
        <v>4976</v>
      </c>
      <c r="C190" t="s">
        <v>5215</v>
      </c>
      <c r="D190" s="6">
        <v>2.04</v>
      </c>
      <c r="E190">
        <v>48</v>
      </c>
      <c r="F190">
        <v>96</v>
      </c>
      <c r="G190">
        <v>0</v>
      </c>
      <c r="H190" s="5">
        <f t="shared" si="14"/>
        <v>2.0833333333333332E-2</v>
      </c>
      <c r="I190" s="5">
        <f t="shared" si="15"/>
        <v>4.1666666666666664E-2</v>
      </c>
      <c r="J190" s="6">
        <f t="shared" si="16"/>
        <v>31.62</v>
      </c>
      <c r="K190" s="6">
        <f t="shared" si="17"/>
        <v>63.24</v>
      </c>
      <c r="O190" s="4"/>
    </row>
    <row r="191" spans="1:15" x14ac:dyDescent="0.25">
      <c r="A191" t="s">
        <v>5471</v>
      </c>
      <c r="B191" t="s">
        <v>4976</v>
      </c>
      <c r="C191" t="s">
        <v>4977</v>
      </c>
      <c r="D191" s="6">
        <v>2.3039999999999998</v>
      </c>
      <c r="E191">
        <v>48</v>
      </c>
      <c r="F191">
        <v>96</v>
      </c>
      <c r="G191">
        <v>0</v>
      </c>
      <c r="H191" s="5">
        <f t="shared" si="14"/>
        <v>2.0833333333333332E-2</v>
      </c>
      <c r="I191" s="5">
        <f t="shared" si="15"/>
        <v>4.1666666666666664E-2</v>
      </c>
      <c r="J191" s="6">
        <f t="shared" si="16"/>
        <v>35.711999999999996</v>
      </c>
      <c r="K191" s="6">
        <f t="shared" si="17"/>
        <v>71.423999999999992</v>
      </c>
      <c r="O191" s="4"/>
    </row>
    <row r="192" spans="1:15" x14ac:dyDescent="0.25">
      <c r="A192" t="s">
        <v>5472</v>
      </c>
      <c r="B192" t="s">
        <v>3113</v>
      </c>
      <c r="C192" t="s">
        <v>3114</v>
      </c>
      <c r="D192" s="6">
        <v>1.8480000000000001</v>
      </c>
      <c r="E192">
        <v>48</v>
      </c>
      <c r="F192">
        <v>96</v>
      </c>
      <c r="G192">
        <v>0</v>
      </c>
      <c r="H192" s="5">
        <f t="shared" si="14"/>
        <v>2.0833333333333332E-2</v>
      </c>
      <c r="I192" s="5">
        <f t="shared" si="15"/>
        <v>4.1666666666666664E-2</v>
      </c>
      <c r="J192" s="6">
        <f t="shared" si="16"/>
        <v>28.643999999999998</v>
      </c>
      <c r="K192" s="6">
        <f t="shared" si="17"/>
        <v>57.287999999999997</v>
      </c>
      <c r="O192" s="4"/>
    </row>
    <row r="193" spans="1:11" x14ac:dyDescent="0.25">
      <c r="A193" t="s">
        <v>5473</v>
      </c>
      <c r="B193" t="s">
        <v>3519</v>
      </c>
      <c r="C193" t="s">
        <v>3520</v>
      </c>
      <c r="D193" s="6">
        <v>2.0640000000000001</v>
      </c>
      <c r="E193">
        <v>48</v>
      </c>
      <c r="F193">
        <v>96</v>
      </c>
      <c r="G193">
        <v>0</v>
      </c>
      <c r="H193" s="5">
        <f t="shared" si="14"/>
        <v>2.0833333333333332E-2</v>
      </c>
      <c r="I193" s="5">
        <f t="shared" si="15"/>
        <v>4.1666666666666664E-2</v>
      </c>
      <c r="J193" s="6">
        <f t="shared" si="16"/>
        <v>31.992000000000001</v>
      </c>
      <c r="K193" s="6">
        <f t="shared" si="17"/>
        <v>63.984000000000002</v>
      </c>
    </row>
    <row r="194" spans="1:11" x14ac:dyDescent="0.25">
      <c r="A194" t="s">
        <v>5475</v>
      </c>
      <c r="B194" t="s">
        <v>3632</v>
      </c>
      <c r="C194" t="s">
        <v>3633</v>
      </c>
      <c r="D194" s="6">
        <v>1.6319999999999999</v>
      </c>
      <c r="E194">
        <v>48</v>
      </c>
      <c r="F194">
        <v>96</v>
      </c>
      <c r="G194">
        <v>0</v>
      </c>
      <c r="H194" s="5">
        <f t="shared" si="14"/>
        <v>2.0833333333333332E-2</v>
      </c>
      <c r="I194" s="5">
        <f t="shared" si="15"/>
        <v>4.1666666666666664E-2</v>
      </c>
      <c r="J194" s="6">
        <f t="shared" si="16"/>
        <v>25.295999999999996</v>
      </c>
      <c r="K194" s="6">
        <f t="shared" si="17"/>
        <v>50.591999999999992</v>
      </c>
    </row>
    <row r="195" spans="1:11" x14ac:dyDescent="0.25">
      <c r="A195" t="s">
        <v>5476</v>
      </c>
      <c r="B195" t="s">
        <v>3572</v>
      </c>
      <c r="C195" t="s">
        <v>3573</v>
      </c>
      <c r="D195" s="6">
        <v>1.8431999999999999</v>
      </c>
      <c r="E195">
        <v>48</v>
      </c>
      <c r="F195">
        <v>96</v>
      </c>
      <c r="G195">
        <v>0</v>
      </c>
      <c r="H195" s="5">
        <f t="shared" ref="H195:H258" si="18">1/E195</f>
        <v>2.0833333333333332E-2</v>
      </c>
      <c r="I195" s="5">
        <f t="shared" ref="I195:I258" si="19">4/F195</f>
        <v>4.1666666666666664E-2</v>
      </c>
      <c r="J195" s="6">
        <f t="shared" ref="J195:J258" si="20">D195*H195*24*31</f>
        <v>28.569599999999998</v>
      </c>
      <c r="K195" s="6">
        <f t="shared" ref="K195:K258" si="21">D195*I195*24*31</f>
        <v>57.139199999999995</v>
      </c>
    </row>
    <row r="196" spans="1:11" x14ac:dyDescent="0.25">
      <c r="A196" t="s">
        <v>5477</v>
      </c>
      <c r="B196" t="s">
        <v>1222</v>
      </c>
      <c r="C196" t="s">
        <v>1223</v>
      </c>
      <c r="D196" s="6">
        <v>2.0735999999999999</v>
      </c>
      <c r="E196">
        <v>48</v>
      </c>
      <c r="F196">
        <v>96</v>
      </c>
      <c r="G196">
        <v>0</v>
      </c>
      <c r="H196" s="5">
        <f t="shared" si="18"/>
        <v>2.0833333333333332E-2</v>
      </c>
      <c r="I196" s="5">
        <f t="shared" si="19"/>
        <v>4.1666666666666664E-2</v>
      </c>
      <c r="J196" s="6">
        <f t="shared" si="20"/>
        <v>32.140799999999999</v>
      </c>
      <c r="K196" s="6">
        <f t="shared" si="21"/>
        <v>64.281599999999997</v>
      </c>
    </row>
    <row r="197" spans="1:11" x14ac:dyDescent="0.25">
      <c r="A197" t="s">
        <v>540</v>
      </c>
      <c r="B197" t="s">
        <v>3817</v>
      </c>
      <c r="C197" t="s">
        <v>3818</v>
      </c>
      <c r="D197" s="6">
        <v>4.5999999999999996</v>
      </c>
      <c r="E197">
        <v>16</v>
      </c>
      <c r="F197">
        <v>117</v>
      </c>
      <c r="G197">
        <v>0</v>
      </c>
      <c r="H197" s="5">
        <f t="shared" si="18"/>
        <v>6.25E-2</v>
      </c>
      <c r="I197" s="5">
        <f t="shared" si="19"/>
        <v>3.4188034188034191E-2</v>
      </c>
      <c r="J197" s="6">
        <f t="shared" si="20"/>
        <v>213.89999999999998</v>
      </c>
      <c r="K197" s="6">
        <f t="shared" si="21"/>
        <v>117.0051282051282</v>
      </c>
    </row>
    <row r="198" spans="1:11" x14ac:dyDescent="0.25">
      <c r="A198" t="s">
        <v>5514</v>
      </c>
      <c r="B198" t="s">
        <v>981</v>
      </c>
      <c r="C198" t="s">
        <v>982</v>
      </c>
      <c r="D198" s="6">
        <v>0.83399999999999996</v>
      </c>
      <c r="E198">
        <v>4</v>
      </c>
      <c r="F198">
        <v>122</v>
      </c>
      <c r="G198">
        <v>0</v>
      </c>
      <c r="H198" s="5">
        <f t="shared" si="18"/>
        <v>0.25</v>
      </c>
      <c r="I198" s="5">
        <f t="shared" si="19"/>
        <v>3.2786885245901641E-2</v>
      </c>
      <c r="J198" s="6">
        <f t="shared" si="20"/>
        <v>155.124</v>
      </c>
      <c r="K198" s="6">
        <f t="shared" si="21"/>
        <v>20.344131147540985</v>
      </c>
    </row>
    <row r="199" spans="1:11" x14ac:dyDescent="0.25">
      <c r="A199" t="s">
        <v>5482</v>
      </c>
      <c r="B199" t="s">
        <v>3769</v>
      </c>
      <c r="C199" t="s">
        <v>3770</v>
      </c>
      <c r="D199" s="6">
        <v>1.65</v>
      </c>
      <c r="E199">
        <v>8</v>
      </c>
      <c r="F199">
        <v>122</v>
      </c>
      <c r="G199">
        <v>0</v>
      </c>
      <c r="H199" s="5">
        <f t="shared" si="18"/>
        <v>0.125</v>
      </c>
      <c r="I199" s="5">
        <f t="shared" si="19"/>
        <v>3.2786885245901641E-2</v>
      </c>
      <c r="J199" s="6">
        <f t="shared" si="20"/>
        <v>153.44999999999999</v>
      </c>
      <c r="K199" s="6">
        <f t="shared" si="21"/>
        <v>40.249180327868856</v>
      </c>
    </row>
    <row r="200" spans="1:11" x14ac:dyDescent="0.25">
      <c r="A200" t="s">
        <v>5479</v>
      </c>
      <c r="B200" t="s">
        <v>2109</v>
      </c>
      <c r="C200" t="s">
        <v>2110</v>
      </c>
      <c r="D200" s="6">
        <v>2.76</v>
      </c>
      <c r="E200">
        <v>16</v>
      </c>
      <c r="F200">
        <v>122</v>
      </c>
      <c r="G200">
        <v>0</v>
      </c>
      <c r="H200" s="5">
        <f t="shared" si="18"/>
        <v>6.25E-2</v>
      </c>
      <c r="I200" s="5">
        <f t="shared" si="19"/>
        <v>3.2786885245901641E-2</v>
      </c>
      <c r="J200" s="6">
        <f t="shared" si="20"/>
        <v>128.34</v>
      </c>
      <c r="K200" s="6">
        <f t="shared" si="21"/>
        <v>67.325901639344252</v>
      </c>
    </row>
    <row r="201" spans="1:11" x14ac:dyDescent="0.25">
      <c r="A201" t="s">
        <v>5519</v>
      </c>
      <c r="B201" t="s">
        <v>3281</v>
      </c>
      <c r="C201" t="s">
        <v>3282</v>
      </c>
      <c r="D201" s="6">
        <v>1.1399999999999999</v>
      </c>
      <c r="E201">
        <v>16</v>
      </c>
      <c r="F201">
        <v>122</v>
      </c>
      <c r="G201">
        <v>1</v>
      </c>
      <c r="H201" s="5">
        <f t="shared" si="18"/>
        <v>6.25E-2</v>
      </c>
      <c r="I201" s="5">
        <f t="shared" si="19"/>
        <v>3.2786885245901641E-2</v>
      </c>
      <c r="J201" s="6">
        <f t="shared" si="20"/>
        <v>53.01</v>
      </c>
      <c r="K201" s="6">
        <f t="shared" si="21"/>
        <v>27.808524590163934</v>
      </c>
    </row>
    <row r="202" spans="1:11" x14ac:dyDescent="0.25">
      <c r="A202" t="s">
        <v>5484</v>
      </c>
      <c r="B202" t="s">
        <v>3187</v>
      </c>
      <c r="C202" t="s">
        <v>3188</v>
      </c>
      <c r="D202" s="6">
        <v>3.41</v>
      </c>
      <c r="E202">
        <v>16</v>
      </c>
      <c r="F202">
        <v>122</v>
      </c>
      <c r="G202">
        <v>0</v>
      </c>
      <c r="H202" s="5">
        <f t="shared" si="18"/>
        <v>6.25E-2</v>
      </c>
      <c r="I202" s="5">
        <f t="shared" si="19"/>
        <v>3.2786885245901641E-2</v>
      </c>
      <c r="J202" s="6">
        <f t="shared" si="20"/>
        <v>158.565</v>
      </c>
      <c r="K202" s="6">
        <f t="shared" si="21"/>
        <v>83.181639344262308</v>
      </c>
    </row>
    <row r="203" spans="1:11" x14ac:dyDescent="0.25">
      <c r="A203" t="s">
        <v>5485</v>
      </c>
      <c r="B203" t="s">
        <v>3335</v>
      </c>
      <c r="C203" t="s">
        <v>3336</v>
      </c>
      <c r="D203" s="6">
        <v>1.248</v>
      </c>
      <c r="E203">
        <v>16</v>
      </c>
      <c r="F203">
        <v>122</v>
      </c>
      <c r="G203">
        <v>0</v>
      </c>
      <c r="H203" s="5">
        <f t="shared" si="18"/>
        <v>6.25E-2</v>
      </c>
      <c r="I203" s="5">
        <f t="shared" si="19"/>
        <v>3.2786885245901641E-2</v>
      </c>
      <c r="J203" s="6">
        <f t="shared" si="20"/>
        <v>58.031999999999996</v>
      </c>
      <c r="K203" s="6">
        <f t="shared" si="21"/>
        <v>30.44301639344263</v>
      </c>
    </row>
    <row r="204" spans="1:11" x14ac:dyDescent="0.25">
      <c r="A204" t="s">
        <v>5501</v>
      </c>
      <c r="B204" t="s">
        <v>3367</v>
      </c>
      <c r="C204" t="s">
        <v>3368</v>
      </c>
      <c r="D204" s="6">
        <v>1.33</v>
      </c>
      <c r="E204">
        <v>16</v>
      </c>
      <c r="F204">
        <v>122</v>
      </c>
      <c r="G204">
        <v>0</v>
      </c>
      <c r="H204" s="5">
        <f t="shared" si="18"/>
        <v>6.25E-2</v>
      </c>
      <c r="I204" s="5">
        <f t="shared" si="19"/>
        <v>3.2786885245901641E-2</v>
      </c>
      <c r="J204" s="6">
        <f t="shared" si="20"/>
        <v>61.845000000000006</v>
      </c>
      <c r="K204" s="6">
        <f t="shared" si="21"/>
        <v>32.443278688524593</v>
      </c>
    </row>
    <row r="205" spans="1:11" x14ac:dyDescent="0.25">
      <c r="A205" t="s">
        <v>5502</v>
      </c>
      <c r="B205" t="s">
        <v>2491</v>
      </c>
      <c r="C205" t="s">
        <v>2492</v>
      </c>
      <c r="D205" s="6">
        <v>1.0640000000000001</v>
      </c>
      <c r="E205">
        <v>16</v>
      </c>
      <c r="F205">
        <v>122</v>
      </c>
      <c r="G205">
        <v>0</v>
      </c>
      <c r="H205" s="5">
        <f t="shared" si="18"/>
        <v>6.25E-2</v>
      </c>
      <c r="I205" s="5">
        <f t="shared" si="19"/>
        <v>3.2786885245901641E-2</v>
      </c>
      <c r="J205" s="6">
        <f t="shared" si="20"/>
        <v>49.475999999999999</v>
      </c>
      <c r="K205" s="6">
        <f t="shared" si="21"/>
        <v>25.954622950819672</v>
      </c>
    </row>
    <row r="206" spans="1:11" x14ac:dyDescent="0.25">
      <c r="A206" t="s">
        <v>5480</v>
      </c>
      <c r="B206" t="s">
        <v>4738</v>
      </c>
      <c r="C206" t="s">
        <v>4739</v>
      </c>
      <c r="D206" s="6">
        <v>1.998</v>
      </c>
      <c r="E206">
        <v>16</v>
      </c>
      <c r="F206">
        <v>128</v>
      </c>
      <c r="G206">
        <v>0</v>
      </c>
      <c r="H206" s="5">
        <f t="shared" si="18"/>
        <v>6.25E-2</v>
      </c>
      <c r="I206" s="5">
        <f t="shared" si="19"/>
        <v>3.125E-2</v>
      </c>
      <c r="J206" s="6">
        <f t="shared" si="20"/>
        <v>92.906999999999996</v>
      </c>
      <c r="K206" s="6">
        <f t="shared" si="21"/>
        <v>46.453499999999998</v>
      </c>
    </row>
    <row r="207" spans="1:11" x14ac:dyDescent="0.25">
      <c r="A207" t="s">
        <v>5503</v>
      </c>
      <c r="B207" t="s">
        <v>5094</v>
      </c>
      <c r="C207" t="s">
        <v>5095</v>
      </c>
      <c r="D207" s="6">
        <v>1.008</v>
      </c>
      <c r="E207">
        <v>16</v>
      </c>
      <c r="F207">
        <v>128</v>
      </c>
      <c r="G207">
        <v>0</v>
      </c>
      <c r="H207" s="5">
        <f t="shared" si="18"/>
        <v>6.25E-2</v>
      </c>
      <c r="I207" s="5">
        <f t="shared" si="19"/>
        <v>3.125E-2</v>
      </c>
      <c r="J207" s="6">
        <f t="shared" si="20"/>
        <v>46.872</v>
      </c>
      <c r="K207" s="6">
        <f t="shared" si="21"/>
        <v>23.436</v>
      </c>
    </row>
    <row r="208" spans="1:11" x14ac:dyDescent="0.25">
      <c r="A208" t="s">
        <v>5504</v>
      </c>
      <c r="B208" t="s">
        <v>2247</v>
      </c>
      <c r="C208" t="s">
        <v>2248</v>
      </c>
      <c r="D208" s="6">
        <v>0.90400000000000003</v>
      </c>
      <c r="E208">
        <v>16</v>
      </c>
      <c r="F208">
        <v>128</v>
      </c>
      <c r="G208">
        <v>0</v>
      </c>
      <c r="H208" s="5">
        <f t="shared" si="18"/>
        <v>6.25E-2</v>
      </c>
      <c r="I208" s="5">
        <f t="shared" si="19"/>
        <v>3.125E-2</v>
      </c>
      <c r="J208" s="6">
        <f t="shared" si="20"/>
        <v>42.036000000000001</v>
      </c>
      <c r="K208" s="6">
        <f t="shared" si="21"/>
        <v>21.018000000000001</v>
      </c>
    </row>
    <row r="209" spans="1:11" x14ac:dyDescent="0.25">
      <c r="A209" t="s">
        <v>5505</v>
      </c>
      <c r="B209" t="s">
        <v>3537</v>
      </c>
      <c r="C209" t="s">
        <v>3538</v>
      </c>
      <c r="D209" s="6">
        <v>1.048</v>
      </c>
      <c r="E209">
        <v>16</v>
      </c>
      <c r="F209">
        <v>128</v>
      </c>
      <c r="G209">
        <v>0</v>
      </c>
      <c r="H209" s="5">
        <f t="shared" si="18"/>
        <v>6.25E-2</v>
      </c>
      <c r="I209" s="5">
        <f t="shared" si="19"/>
        <v>3.125E-2</v>
      </c>
      <c r="J209" s="6">
        <f t="shared" si="20"/>
        <v>48.731999999999999</v>
      </c>
      <c r="K209" s="6">
        <f t="shared" si="21"/>
        <v>24.366</v>
      </c>
    </row>
    <row r="210" spans="1:11" x14ac:dyDescent="0.25">
      <c r="A210" t="s">
        <v>5506</v>
      </c>
      <c r="B210" t="s">
        <v>3005</v>
      </c>
      <c r="C210" t="s">
        <v>3006</v>
      </c>
      <c r="D210" s="6">
        <v>1.1919999999999999</v>
      </c>
      <c r="E210">
        <v>16</v>
      </c>
      <c r="F210">
        <v>128</v>
      </c>
      <c r="G210">
        <v>0</v>
      </c>
      <c r="H210" s="5">
        <f t="shared" si="18"/>
        <v>6.25E-2</v>
      </c>
      <c r="I210" s="5">
        <f t="shared" si="19"/>
        <v>3.125E-2</v>
      </c>
      <c r="J210" s="6">
        <f t="shared" si="20"/>
        <v>55.427999999999997</v>
      </c>
      <c r="K210" s="6">
        <f t="shared" si="21"/>
        <v>27.713999999999999</v>
      </c>
    </row>
    <row r="211" spans="1:11" x14ac:dyDescent="0.25">
      <c r="A211" t="s">
        <v>5507</v>
      </c>
      <c r="B211" t="s">
        <v>4874</v>
      </c>
      <c r="C211" t="s">
        <v>4875</v>
      </c>
      <c r="D211" s="6">
        <v>1.1519999999999999</v>
      </c>
      <c r="E211">
        <v>16</v>
      </c>
      <c r="F211">
        <v>128</v>
      </c>
      <c r="G211">
        <v>0</v>
      </c>
      <c r="H211" s="5">
        <f t="shared" si="18"/>
        <v>6.25E-2</v>
      </c>
      <c r="I211" s="5">
        <f t="shared" si="19"/>
        <v>3.125E-2</v>
      </c>
      <c r="J211" s="6">
        <f t="shared" si="20"/>
        <v>53.567999999999991</v>
      </c>
      <c r="K211" s="6">
        <f t="shared" si="21"/>
        <v>26.783999999999995</v>
      </c>
    </row>
    <row r="212" spans="1:11" x14ac:dyDescent="0.25">
      <c r="A212" t="s">
        <v>5508</v>
      </c>
      <c r="B212" t="s">
        <v>2848</v>
      </c>
      <c r="C212" t="s">
        <v>2849</v>
      </c>
      <c r="D212" s="6">
        <v>1.3360000000000001</v>
      </c>
      <c r="E212">
        <v>16</v>
      </c>
      <c r="F212">
        <v>128</v>
      </c>
      <c r="G212">
        <v>0</v>
      </c>
      <c r="H212" s="5">
        <f t="shared" si="18"/>
        <v>6.25E-2</v>
      </c>
      <c r="I212" s="5">
        <f t="shared" si="19"/>
        <v>3.125E-2</v>
      </c>
      <c r="J212" s="6">
        <f t="shared" si="20"/>
        <v>62.124000000000002</v>
      </c>
      <c r="K212" s="6">
        <f t="shared" si="21"/>
        <v>31.062000000000001</v>
      </c>
    </row>
    <row r="213" spans="1:11" x14ac:dyDescent="0.25">
      <c r="A213" t="s">
        <v>5509</v>
      </c>
      <c r="B213" t="s">
        <v>2809</v>
      </c>
      <c r="C213" t="s">
        <v>2810</v>
      </c>
      <c r="D213" s="6">
        <v>1.1919999999999999</v>
      </c>
      <c r="E213">
        <v>16</v>
      </c>
      <c r="F213">
        <v>128</v>
      </c>
      <c r="G213">
        <v>0</v>
      </c>
      <c r="H213" s="5">
        <f t="shared" si="18"/>
        <v>6.25E-2</v>
      </c>
      <c r="I213" s="5">
        <f t="shared" si="19"/>
        <v>3.125E-2</v>
      </c>
      <c r="J213" s="6">
        <f t="shared" si="20"/>
        <v>55.427999999999997</v>
      </c>
      <c r="K213" s="6">
        <f t="shared" si="21"/>
        <v>27.713999999999999</v>
      </c>
    </row>
    <row r="214" spans="1:11" x14ac:dyDescent="0.25">
      <c r="A214" t="s">
        <v>5510</v>
      </c>
      <c r="B214" t="s">
        <v>3662</v>
      </c>
      <c r="C214" t="s">
        <v>3663</v>
      </c>
      <c r="D214" s="6">
        <v>0.80640000000000001</v>
      </c>
      <c r="E214">
        <v>16</v>
      </c>
      <c r="F214">
        <v>128</v>
      </c>
      <c r="G214">
        <v>0</v>
      </c>
      <c r="H214" s="5">
        <f t="shared" si="18"/>
        <v>6.25E-2</v>
      </c>
      <c r="I214" s="5">
        <f t="shared" si="19"/>
        <v>3.125E-2</v>
      </c>
      <c r="J214" s="6">
        <f t="shared" si="20"/>
        <v>37.497599999999998</v>
      </c>
      <c r="K214" s="6">
        <f t="shared" si="21"/>
        <v>18.748799999999999</v>
      </c>
    </row>
    <row r="215" spans="1:11" x14ac:dyDescent="0.25">
      <c r="A215" t="s">
        <v>5511</v>
      </c>
      <c r="B215" t="s">
        <v>2892</v>
      </c>
      <c r="C215" t="s">
        <v>2893</v>
      </c>
      <c r="D215" s="6">
        <v>0.92159999999999997</v>
      </c>
      <c r="E215">
        <v>16</v>
      </c>
      <c r="F215">
        <v>128</v>
      </c>
      <c r="G215">
        <v>0</v>
      </c>
      <c r="H215" s="5">
        <f t="shared" si="18"/>
        <v>6.25E-2</v>
      </c>
      <c r="I215" s="5">
        <f t="shared" si="19"/>
        <v>3.125E-2</v>
      </c>
      <c r="J215" s="6">
        <f t="shared" si="20"/>
        <v>42.854400000000005</v>
      </c>
      <c r="K215" s="6">
        <f t="shared" si="21"/>
        <v>21.427200000000003</v>
      </c>
    </row>
    <row r="216" spans="1:11" x14ac:dyDescent="0.25">
      <c r="A216" t="s">
        <v>5481</v>
      </c>
      <c r="B216" t="s">
        <v>4006</v>
      </c>
      <c r="C216" t="s">
        <v>4007</v>
      </c>
      <c r="D216" s="6">
        <v>4.2057599999999997</v>
      </c>
      <c r="E216">
        <v>32</v>
      </c>
      <c r="F216">
        <v>128</v>
      </c>
      <c r="G216">
        <v>0</v>
      </c>
      <c r="H216" s="5">
        <f t="shared" si="18"/>
        <v>3.125E-2</v>
      </c>
      <c r="I216" s="5">
        <f t="shared" si="19"/>
        <v>3.125E-2</v>
      </c>
      <c r="J216" s="6">
        <f t="shared" si="20"/>
        <v>97.783919999999995</v>
      </c>
      <c r="K216" s="6">
        <f t="shared" si="21"/>
        <v>97.783919999999995</v>
      </c>
    </row>
    <row r="217" spans="1:11" x14ac:dyDescent="0.25">
      <c r="A217" t="s">
        <v>5520</v>
      </c>
      <c r="B217" t="s">
        <v>1254</v>
      </c>
      <c r="C217" t="s">
        <v>1255</v>
      </c>
      <c r="D217" s="6">
        <v>1.734</v>
      </c>
      <c r="E217">
        <v>32</v>
      </c>
      <c r="F217">
        <v>128</v>
      </c>
      <c r="G217">
        <v>2</v>
      </c>
      <c r="H217" s="5">
        <f t="shared" si="18"/>
        <v>3.125E-2</v>
      </c>
      <c r="I217" s="5">
        <f t="shared" si="19"/>
        <v>3.125E-2</v>
      </c>
      <c r="J217" s="6">
        <f t="shared" si="20"/>
        <v>40.3155</v>
      </c>
      <c r="K217" s="6">
        <f t="shared" si="21"/>
        <v>40.3155</v>
      </c>
    </row>
    <row r="218" spans="1:11" x14ac:dyDescent="0.25">
      <c r="A218" t="s">
        <v>5518</v>
      </c>
      <c r="B218" t="s">
        <v>4386</v>
      </c>
      <c r="C218" t="s">
        <v>4387</v>
      </c>
      <c r="D218" s="6">
        <v>2.1760000000000002</v>
      </c>
      <c r="E218">
        <v>32</v>
      </c>
      <c r="F218">
        <v>128</v>
      </c>
      <c r="G218">
        <v>1</v>
      </c>
      <c r="H218" s="5">
        <f t="shared" si="18"/>
        <v>3.125E-2</v>
      </c>
      <c r="I218" s="5">
        <f t="shared" si="19"/>
        <v>3.125E-2</v>
      </c>
      <c r="J218" s="6">
        <f t="shared" si="20"/>
        <v>50.592000000000006</v>
      </c>
      <c r="K218" s="6">
        <f t="shared" si="21"/>
        <v>50.592000000000006</v>
      </c>
    </row>
    <row r="219" spans="1:11" x14ac:dyDescent="0.25">
      <c r="A219" t="s">
        <v>5483</v>
      </c>
      <c r="B219" t="s">
        <v>636</v>
      </c>
      <c r="C219" t="s">
        <v>637</v>
      </c>
      <c r="D219" s="6">
        <v>1.8720000000000001</v>
      </c>
      <c r="E219">
        <v>32</v>
      </c>
      <c r="F219">
        <v>128</v>
      </c>
      <c r="G219">
        <v>0</v>
      </c>
      <c r="H219" s="5">
        <f t="shared" si="18"/>
        <v>3.125E-2</v>
      </c>
      <c r="I219" s="5">
        <f t="shared" si="19"/>
        <v>3.125E-2</v>
      </c>
      <c r="J219" s="6">
        <f t="shared" si="20"/>
        <v>43.524000000000001</v>
      </c>
      <c r="K219" s="6">
        <f t="shared" si="21"/>
        <v>43.524000000000001</v>
      </c>
    </row>
    <row r="220" spans="1:11" x14ac:dyDescent="0.25">
      <c r="A220" t="s">
        <v>5493</v>
      </c>
      <c r="B220" t="s">
        <v>5034</v>
      </c>
      <c r="C220" t="s">
        <v>5267</v>
      </c>
      <c r="D220" s="6">
        <v>1.536</v>
      </c>
      <c r="E220">
        <v>32</v>
      </c>
      <c r="F220">
        <v>128</v>
      </c>
      <c r="G220">
        <v>0</v>
      </c>
      <c r="H220" s="5">
        <f t="shared" si="18"/>
        <v>3.125E-2</v>
      </c>
      <c r="I220" s="5">
        <f t="shared" si="19"/>
        <v>3.125E-2</v>
      </c>
      <c r="J220" s="6">
        <f t="shared" si="20"/>
        <v>35.712000000000003</v>
      </c>
      <c r="K220" s="6">
        <f t="shared" si="21"/>
        <v>35.712000000000003</v>
      </c>
    </row>
    <row r="221" spans="1:11" x14ac:dyDescent="0.25">
      <c r="A221" t="s">
        <v>5494</v>
      </c>
      <c r="B221" t="s">
        <v>1660</v>
      </c>
      <c r="C221" t="s">
        <v>1661</v>
      </c>
      <c r="D221" s="6">
        <v>1.3759999999999999</v>
      </c>
      <c r="E221">
        <v>32</v>
      </c>
      <c r="F221">
        <v>128</v>
      </c>
      <c r="G221">
        <v>0</v>
      </c>
      <c r="H221" s="5">
        <f t="shared" si="18"/>
        <v>3.125E-2</v>
      </c>
      <c r="I221" s="5">
        <f t="shared" si="19"/>
        <v>3.125E-2</v>
      </c>
      <c r="J221" s="6">
        <f t="shared" si="20"/>
        <v>31.992000000000001</v>
      </c>
      <c r="K221" s="6">
        <f t="shared" si="21"/>
        <v>31.992000000000001</v>
      </c>
    </row>
    <row r="222" spans="1:11" x14ac:dyDescent="0.25">
      <c r="A222" t="s">
        <v>5495</v>
      </c>
      <c r="B222" t="s">
        <v>3067</v>
      </c>
      <c r="C222" t="s">
        <v>3068</v>
      </c>
      <c r="D222" s="6">
        <v>1.6479999999999999</v>
      </c>
      <c r="E222">
        <v>32</v>
      </c>
      <c r="F222">
        <v>128</v>
      </c>
      <c r="G222">
        <v>0</v>
      </c>
      <c r="H222" s="5">
        <f t="shared" si="18"/>
        <v>3.125E-2</v>
      </c>
      <c r="I222" s="5">
        <f t="shared" si="19"/>
        <v>3.125E-2</v>
      </c>
      <c r="J222" s="6">
        <f t="shared" si="20"/>
        <v>38.316000000000003</v>
      </c>
      <c r="K222" s="6">
        <f t="shared" si="21"/>
        <v>38.316000000000003</v>
      </c>
    </row>
    <row r="223" spans="1:11" x14ac:dyDescent="0.25">
      <c r="A223" t="s">
        <v>5525</v>
      </c>
      <c r="B223" t="s">
        <v>5034</v>
      </c>
      <c r="C223" t="s">
        <v>5035</v>
      </c>
      <c r="D223" s="6">
        <v>1.8080000000000001</v>
      </c>
      <c r="E223">
        <v>32</v>
      </c>
      <c r="F223">
        <v>128</v>
      </c>
      <c r="G223">
        <v>0</v>
      </c>
      <c r="H223" s="5">
        <f t="shared" si="18"/>
        <v>3.125E-2</v>
      </c>
      <c r="I223" s="5">
        <f t="shared" si="19"/>
        <v>3.125E-2</v>
      </c>
      <c r="J223" s="6">
        <f t="shared" si="20"/>
        <v>42.036000000000001</v>
      </c>
      <c r="K223" s="6">
        <f t="shared" si="21"/>
        <v>42.036000000000001</v>
      </c>
    </row>
    <row r="224" spans="1:11" x14ac:dyDescent="0.25">
      <c r="A224" t="s">
        <v>5496</v>
      </c>
      <c r="B224" t="s">
        <v>2438</v>
      </c>
      <c r="C224" t="s">
        <v>2439</v>
      </c>
      <c r="D224" s="6">
        <v>2.1760000000000002</v>
      </c>
      <c r="E224">
        <v>32</v>
      </c>
      <c r="F224">
        <v>128</v>
      </c>
      <c r="G224">
        <v>0</v>
      </c>
      <c r="H224" s="5">
        <f t="shared" si="18"/>
        <v>3.125E-2</v>
      </c>
      <c r="I224" s="5">
        <f t="shared" si="19"/>
        <v>3.125E-2</v>
      </c>
      <c r="J224" s="6">
        <f t="shared" si="20"/>
        <v>50.592000000000006</v>
      </c>
      <c r="K224" s="6">
        <f t="shared" si="21"/>
        <v>50.592000000000006</v>
      </c>
    </row>
    <row r="225" spans="1:11" x14ac:dyDescent="0.25">
      <c r="A225" t="s">
        <v>5497</v>
      </c>
      <c r="B225" t="s">
        <v>3639</v>
      </c>
      <c r="C225" t="s">
        <v>3640</v>
      </c>
      <c r="D225" s="6">
        <v>1.9039999999999999</v>
      </c>
      <c r="E225">
        <v>32</v>
      </c>
      <c r="F225">
        <v>128</v>
      </c>
      <c r="G225">
        <v>0</v>
      </c>
      <c r="H225" s="5">
        <f t="shared" si="18"/>
        <v>3.125E-2</v>
      </c>
      <c r="I225" s="5">
        <f t="shared" si="19"/>
        <v>3.125E-2</v>
      </c>
      <c r="J225" s="6">
        <f t="shared" si="20"/>
        <v>44.268000000000001</v>
      </c>
      <c r="K225" s="6">
        <f t="shared" si="21"/>
        <v>44.268000000000001</v>
      </c>
    </row>
    <row r="226" spans="1:11" x14ac:dyDescent="0.25">
      <c r="A226" t="s">
        <v>5499</v>
      </c>
      <c r="B226" t="s">
        <v>3469</v>
      </c>
      <c r="C226" t="s">
        <v>3470</v>
      </c>
      <c r="D226" s="6">
        <v>1.232</v>
      </c>
      <c r="E226">
        <v>32</v>
      </c>
      <c r="F226">
        <v>128</v>
      </c>
      <c r="G226">
        <v>0</v>
      </c>
      <c r="H226" s="5">
        <f t="shared" si="18"/>
        <v>3.125E-2</v>
      </c>
      <c r="I226" s="5">
        <f t="shared" si="19"/>
        <v>3.125E-2</v>
      </c>
      <c r="J226" s="6">
        <f t="shared" si="20"/>
        <v>28.643999999999998</v>
      </c>
      <c r="K226" s="6">
        <f t="shared" si="21"/>
        <v>28.643999999999998</v>
      </c>
    </row>
    <row r="227" spans="1:11" x14ac:dyDescent="0.25">
      <c r="A227" t="s">
        <v>5500</v>
      </c>
      <c r="B227" t="s">
        <v>3652</v>
      </c>
      <c r="C227" t="s">
        <v>3653</v>
      </c>
      <c r="D227" s="6">
        <v>1.4463999999999999</v>
      </c>
      <c r="E227">
        <v>32</v>
      </c>
      <c r="F227">
        <v>128</v>
      </c>
      <c r="G227">
        <v>0</v>
      </c>
      <c r="H227" s="5">
        <f t="shared" si="18"/>
        <v>3.125E-2</v>
      </c>
      <c r="I227" s="5">
        <f t="shared" si="19"/>
        <v>3.125E-2</v>
      </c>
      <c r="J227" s="6">
        <f t="shared" si="20"/>
        <v>33.628799999999998</v>
      </c>
      <c r="K227" s="6">
        <f t="shared" si="21"/>
        <v>33.628799999999998</v>
      </c>
    </row>
    <row r="228" spans="1:11" x14ac:dyDescent="0.25">
      <c r="A228" t="s">
        <v>5472</v>
      </c>
      <c r="B228" t="s">
        <v>2933</v>
      </c>
      <c r="C228" t="s">
        <v>2934</v>
      </c>
      <c r="D228" s="6">
        <v>2.464</v>
      </c>
      <c r="E228">
        <v>64</v>
      </c>
      <c r="F228">
        <v>128</v>
      </c>
      <c r="G228">
        <v>0</v>
      </c>
      <c r="H228" s="5">
        <f t="shared" si="18"/>
        <v>1.5625E-2</v>
      </c>
      <c r="I228" s="5">
        <f t="shared" si="19"/>
        <v>3.125E-2</v>
      </c>
      <c r="J228" s="6">
        <f t="shared" si="20"/>
        <v>28.643999999999998</v>
      </c>
      <c r="K228" s="6">
        <f t="shared" si="21"/>
        <v>57.287999999999997</v>
      </c>
    </row>
    <row r="229" spans="1:11" x14ac:dyDescent="0.25">
      <c r="A229" t="s">
        <v>5473</v>
      </c>
      <c r="B229" t="s">
        <v>3483</v>
      </c>
      <c r="C229" t="s">
        <v>3484</v>
      </c>
      <c r="D229" s="6">
        <v>2.7519999999999998</v>
      </c>
      <c r="E229">
        <v>64</v>
      </c>
      <c r="F229">
        <v>128</v>
      </c>
      <c r="G229">
        <v>0</v>
      </c>
      <c r="H229" s="5">
        <f t="shared" si="18"/>
        <v>1.5625E-2</v>
      </c>
      <c r="I229" s="5">
        <f t="shared" si="19"/>
        <v>3.125E-2</v>
      </c>
      <c r="J229" s="6">
        <f t="shared" si="20"/>
        <v>31.992000000000001</v>
      </c>
      <c r="K229" s="6">
        <f t="shared" si="21"/>
        <v>63.984000000000002</v>
      </c>
    </row>
    <row r="230" spans="1:11" x14ac:dyDescent="0.25">
      <c r="A230" t="s">
        <v>5475</v>
      </c>
      <c r="B230" t="s">
        <v>2379</v>
      </c>
      <c r="C230" t="s">
        <v>2380</v>
      </c>
      <c r="D230" s="6">
        <v>2.1760000000000002</v>
      </c>
      <c r="E230">
        <v>64</v>
      </c>
      <c r="F230">
        <v>128</v>
      </c>
      <c r="G230">
        <v>0</v>
      </c>
      <c r="H230" s="5">
        <f t="shared" si="18"/>
        <v>1.5625E-2</v>
      </c>
      <c r="I230" s="5">
        <f t="shared" si="19"/>
        <v>3.125E-2</v>
      </c>
      <c r="J230" s="6">
        <f t="shared" si="20"/>
        <v>25.296000000000003</v>
      </c>
      <c r="K230" s="6">
        <f t="shared" si="21"/>
        <v>50.592000000000006</v>
      </c>
    </row>
    <row r="231" spans="1:11" x14ac:dyDescent="0.25">
      <c r="A231" t="s">
        <v>5475</v>
      </c>
      <c r="B231" t="s">
        <v>3051</v>
      </c>
      <c r="C231" t="s">
        <v>3052</v>
      </c>
      <c r="D231" s="6">
        <v>2.1760000000000002</v>
      </c>
      <c r="E231">
        <v>64</v>
      </c>
      <c r="F231">
        <v>128</v>
      </c>
      <c r="G231">
        <v>0</v>
      </c>
      <c r="H231" s="5">
        <f t="shared" si="18"/>
        <v>1.5625E-2</v>
      </c>
      <c r="I231" s="5">
        <f t="shared" si="19"/>
        <v>3.125E-2</v>
      </c>
      <c r="J231" s="6">
        <f t="shared" si="20"/>
        <v>25.296000000000003</v>
      </c>
      <c r="K231" s="6">
        <f t="shared" si="21"/>
        <v>50.592000000000006</v>
      </c>
    </row>
    <row r="232" spans="1:11" x14ac:dyDescent="0.25">
      <c r="A232" t="s">
        <v>5476</v>
      </c>
      <c r="B232" t="s">
        <v>2464</v>
      </c>
      <c r="C232" t="s">
        <v>2465</v>
      </c>
      <c r="D232" s="6">
        <v>2.4575999999999998</v>
      </c>
      <c r="E232">
        <v>64</v>
      </c>
      <c r="F232">
        <v>128</v>
      </c>
      <c r="G232">
        <v>0</v>
      </c>
      <c r="H232" s="5">
        <f t="shared" si="18"/>
        <v>1.5625E-2</v>
      </c>
      <c r="I232" s="5">
        <f t="shared" si="19"/>
        <v>3.125E-2</v>
      </c>
      <c r="J232" s="6">
        <f t="shared" si="20"/>
        <v>28.569599999999998</v>
      </c>
      <c r="K232" s="6">
        <f t="shared" si="21"/>
        <v>57.139199999999995</v>
      </c>
    </row>
    <row r="233" spans="1:11" x14ac:dyDescent="0.25">
      <c r="A233" t="s">
        <v>5476</v>
      </c>
      <c r="B233" t="s">
        <v>928</v>
      </c>
      <c r="C233" t="s">
        <v>929</v>
      </c>
      <c r="D233" s="6">
        <v>2.4575999999999998</v>
      </c>
      <c r="E233">
        <v>64</v>
      </c>
      <c r="F233">
        <v>128</v>
      </c>
      <c r="G233">
        <v>0</v>
      </c>
      <c r="H233" s="5">
        <f t="shared" si="18"/>
        <v>1.5625E-2</v>
      </c>
      <c r="I233" s="5">
        <f t="shared" si="19"/>
        <v>3.125E-2</v>
      </c>
      <c r="J233" s="6">
        <f t="shared" si="20"/>
        <v>28.569599999999998</v>
      </c>
      <c r="K233" s="6">
        <f t="shared" si="21"/>
        <v>57.139199999999995</v>
      </c>
    </row>
    <row r="234" spans="1:11" x14ac:dyDescent="0.25">
      <c r="A234" t="s">
        <v>5477</v>
      </c>
      <c r="B234" t="s">
        <v>3669</v>
      </c>
      <c r="C234" t="s">
        <v>3670</v>
      </c>
      <c r="D234" s="6">
        <v>2.7648000000000001</v>
      </c>
      <c r="E234">
        <v>64</v>
      </c>
      <c r="F234">
        <v>128</v>
      </c>
      <c r="G234">
        <v>0</v>
      </c>
      <c r="H234" s="5">
        <f t="shared" si="18"/>
        <v>1.5625E-2</v>
      </c>
      <c r="I234" s="5">
        <f t="shared" si="19"/>
        <v>3.125E-2</v>
      </c>
      <c r="J234" s="6">
        <f t="shared" si="20"/>
        <v>32.140799999999999</v>
      </c>
      <c r="K234" s="6">
        <f t="shared" si="21"/>
        <v>64.281599999999997</v>
      </c>
    </row>
    <row r="235" spans="1:11" x14ac:dyDescent="0.25">
      <c r="A235" t="s">
        <v>5471</v>
      </c>
      <c r="B235" t="s">
        <v>4208</v>
      </c>
      <c r="C235" t="s">
        <v>4209</v>
      </c>
      <c r="D235" s="6">
        <v>3.06</v>
      </c>
      <c r="E235">
        <v>72</v>
      </c>
      <c r="F235">
        <v>144</v>
      </c>
      <c r="G235">
        <v>0</v>
      </c>
      <c r="H235" s="5">
        <f t="shared" si="18"/>
        <v>1.3888888888888888E-2</v>
      </c>
      <c r="I235" s="5">
        <f t="shared" si="19"/>
        <v>2.7777777777777776E-2</v>
      </c>
      <c r="J235" s="6">
        <f t="shared" si="20"/>
        <v>31.62</v>
      </c>
      <c r="K235" s="6">
        <f t="shared" si="21"/>
        <v>63.24</v>
      </c>
    </row>
    <row r="236" spans="1:11" x14ac:dyDescent="0.25">
      <c r="A236" t="s">
        <v>5471</v>
      </c>
      <c r="B236" t="s">
        <v>4208</v>
      </c>
      <c r="C236" t="s">
        <v>4306</v>
      </c>
      <c r="D236" s="6">
        <v>3.456</v>
      </c>
      <c r="E236">
        <v>72</v>
      </c>
      <c r="F236">
        <v>144</v>
      </c>
      <c r="G236">
        <v>0</v>
      </c>
      <c r="H236" s="5">
        <f t="shared" si="18"/>
        <v>1.3888888888888888E-2</v>
      </c>
      <c r="I236" s="5">
        <f t="shared" si="19"/>
        <v>2.7777777777777776E-2</v>
      </c>
      <c r="J236" s="6">
        <f t="shared" si="20"/>
        <v>35.711999999999996</v>
      </c>
      <c r="K236" s="6">
        <f t="shared" si="21"/>
        <v>71.423999999999992</v>
      </c>
    </row>
    <row r="237" spans="1:11" x14ac:dyDescent="0.25">
      <c r="A237" t="s">
        <v>5492</v>
      </c>
      <c r="B237" t="s">
        <v>1105</v>
      </c>
      <c r="C237" t="s">
        <v>1106</v>
      </c>
      <c r="D237" s="6">
        <v>2</v>
      </c>
      <c r="E237">
        <v>40</v>
      </c>
      <c r="F237">
        <v>160</v>
      </c>
      <c r="G237">
        <v>0</v>
      </c>
      <c r="H237" s="5">
        <f t="shared" si="18"/>
        <v>2.5000000000000001E-2</v>
      </c>
      <c r="I237" s="5">
        <f t="shared" si="19"/>
        <v>2.5000000000000001E-2</v>
      </c>
      <c r="J237" s="6">
        <f t="shared" si="20"/>
        <v>37.200000000000003</v>
      </c>
      <c r="K237" s="6">
        <f t="shared" si="21"/>
        <v>37.200000000000003</v>
      </c>
    </row>
    <row r="238" spans="1:11" x14ac:dyDescent="0.25">
      <c r="A238" t="s">
        <v>5486</v>
      </c>
      <c r="B238" t="s">
        <v>4287</v>
      </c>
      <c r="C238" t="s">
        <v>4288</v>
      </c>
      <c r="D238" s="6">
        <v>2.7120000000000002</v>
      </c>
      <c r="E238">
        <v>24</v>
      </c>
      <c r="F238">
        <v>192</v>
      </c>
      <c r="G238">
        <v>0</v>
      </c>
      <c r="H238" s="5">
        <f t="shared" si="18"/>
        <v>4.1666666666666664E-2</v>
      </c>
      <c r="I238" s="5">
        <f t="shared" si="19"/>
        <v>2.0833333333333332E-2</v>
      </c>
      <c r="J238" s="6">
        <f t="shared" si="20"/>
        <v>84.072000000000003</v>
      </c>
      <c r="K238" s="6">
        <f t="shared" si="21"/>
        <v>42.036000000000001</v>
      </c>
    </row>
    <row r="239" spans="1:11" x14ac:dyDescent="0.25">
      <c r="A239" t="s">
        <v>5515</v>
      </c>
      <c r="B239" t="s">
        <v>4859</v>
      </c>
      <c r="C239" t="s">
        <v>4860</v>
      </c>
      <c r="D239" s="6">
        <v>2.2320000000000002</v>
      </c>
      <c r="E239">
        <v>24</v>
      </c>
      <c r="F239">
        <v>192</v>
      </c>
      <c r="G239">
        <v>0</v>
      </c>
      <c r="H239" s="5">
        <f t="shared" si="18"/>
        <v>4.1666666666666664E-2</v>
      </c>
      <c r="I239" s="5">
        <f t="shared" si="19"/>
        <v>2.0833333333333332E-2</v>
      </c>
      <c r="J239" s="6">
        <f t="shared" si="20"/>
        <v>69.192000000000007</v>
      </c>
      <c r="K239" s="6">
        <f t="shared" si="21"/>
        <v>34.596000000000004</v>
      </c>
    </row>
    <row r="240" spans="1:11" x14ac:dyDescent="0.25">
      <c r="A240" t="s">
        <v>5481</v>
      </c>
      <c r="B240" t="s">
        <v>4716</v>
      </c>
      <c r="C240" t="s">
        <v>4717</v>
      </c>
      <c r="D240" s="6">
        <v>6.3086399999999996</v>
      </c>
      <c r="E240">
        <v>48</v>
      </c>
      <c r="F240">
        <v>192</v>
      </c>
      <c r="G240">
        <v>0</v>
      </c>
      <c r="H240" s="5">
        <f t="shared" si="18"/>
        <v>2.0833333333333332E-2</v>
      </c>
      <c r="I240" s="5">
        <f t="shared" si="19"/>
        <v>2.0833333333333332E-2</v>
      </c>
      <c r="J240" s="6">
        <f t="shared" si="20"/>
        <v>97.783919999999995</v>
      </c>
      <c r="K240" s="6">
        <f t="shared" si="21"/>
        <v>97.783919999999995</v>
      </c>
    </row>
    <row r="241" spans="1:11" x14ac:dyDescent="0.25">
      <c r="A241" t="s">
        <v>5518</v>
      </c>
      <c r="B241" t="s">
        <v>5085</v>
      </c>
      <c r="C241" t="s">
        <v>5086</v>
      </c>
      <c r="D241" s="6">
        <v>3.9119999999999999</v>
      </c>
      <c r="E241">
        <v>48</v>
      </c>
      <c r="F241">
        <v>192</v>
      </c>
      <c r="G241">
        <v>4</v>
      </c>
      <c r="H241" s="5">
        <f t="shared" si="18"/>
        <v>2.0833333333333332E-2</v>
      </c>
      <c r="I241" s="5">
        <f t="shared" si="19"/>
        <v>2.0833333333333332E-2</v>
      </c>
      <c r="J241" s="6">
        <f t="shared" si="20"/>
        <v>60.635999999999989</v>
      </c>
      <c r="K241" s="6">
        <f t="shared" si="21"/>
        <v>60.635999999999989</v>
      </c>
    </row>
    <row r="242" spans="1:11" x14ac:dyDescent="0.25">
      <c r="A242" t="s">
        <v>5493</v>
      </c>
      <c r="B242" t="s">
        <v>4135</v>
      </c>
      <c r="C242" t="s">
        <v>4494</v>
      </c>
      <c r="D242" s="6">
        <v>2.3039999999999998</v>
      </c>
      <c r="E242">
        <v>48</v>
      </c>
      <c r="F242">
        <v>192</v>
      </c>
      <c r="G242">
        <v>0</v>
      </c>
      <c r="H242" s="5">
        <f t="shared" si="18"/>
        <v>2.0833333333333332E-2</v>
      </c>
      <c r="I242" s="5">
        <f t="shared" si="19"/>
        <v>2.0833333333333332E-2</v>
      </c>
      <c r="J242" s="6">
        <f t="shared" si="20"/>
        <v>35.711999999999996</v>
      </c>
      <c r="K242" s="6">
        <f t="shared" si="21"/>
        <v>35.711999999999996</v>
      </c>
    </row>
    <row r="243" spans="1:11" x14ac:dyDescent="0.25">
      <c r="A243" t="s">
        <v>5494</v>
      </c>
      <c r="B243" t="s">
        <v>1719</v>
      </c>
      <c r="C243" t="s">
        <v>1720</v>
      </c>
      <c r="D243" s="6">
        <v>2.0640000000000001</v>
      </c>
      <c r="E243">
        <v>48</v>
      </c>
      <c r="F243">
        <v>192</v>
      </c>
      <c r="G243">
        <v>0</v>
      </c>
      <c r="H243" s="5">
        <f t="shared" si="18"/>
        <v>2.0833333333333332E-2</v>
      </c>
      <c r="I243" s="5">
        <f t="shared" si="19"/>
        <v>2.0833333333333332E-2</v>
      </c>
      <c r="J243" s="6">
        <f t="shared" si="20"/>
        <v>31.992000000000001</v>
      </c>
      <c r="K243" s="6">
        <f t="shared" si="21"/>
        <v>31.992000000000001</v>
      </c>
    </row>
    <row r="244" spans="1:11" x14ac:dyDescent="0.25">
      <c r="A244" t="s">
        <v>5495</v>
      </c>
      <c r="B244" t="s">
        <v>3136</v>
      </c>
      <c r="C244" t="s">
        <v>3137</v>
      </c>
      <c r="D244" s="6">
        <v>2.472</v>
      </c>
      <c r="E244">
        <v>48</v>
      </c>
      <c r="F244">
        <v>192</v>
      </c>
      <c r="G244">
        <v>0</v>
      </c>
      <c r="H244" s="5">
        <f t="shared" si="18"/>
        <v>2.0833333333333332E-2</v>
      </c>
      <c r="I244" s="5">
        <f t="shared" si="19"/>
        <v>2.0833333333333332E-2</v>
      </c>
      <c r="J244" s="6">
        <f t="shared" si="20"/>
        <v>38.316000000000003</v>
      </c>
      <c r="K244" s="6">
        <f t="shared" si="21"/>
        <v>38.316000000000003</v>
      </c>
    </row>
    <row r="245" spans="1:11" x14ac:dyDescent="0.25">
      <c r="A245" t="s">
        <v>5525</v>
      </c>
      <c r="B245" t="s">
        <v>4135</v>
      </c>
      <c r="C245" t="s">
        <v>4136</v>
      </c>
      <c r="D245" s="6">
        <v>2.7120000000000002</v>
      </c>
      <c r="E245">
        <v>48</v>
      </c>
      <c r="F245">
        <v>192</v>
      </c>
      <c r="G245">
        <v>0</v>
      </c>
      <c r="H245" s="5">
        <f t="shared" si="18"/>
        <v>2.0833333333333332E-2</v>
      </c>
      <c r="I245" s="5">
        <f t="shared" si="19"/>
        <v>2.0833333333333332E-2</v>
      </c>
      <c r="J245" s="6">
        <f t="shared" si="20"/>
        <v>42.036000000000001</v>
      </c>
      <c r="K245" s="6">
        <f t="shared" si="21"/>
        <v>42.036000000000001</v>
      </c>
    </row>
    <row r="246" spans="1:11" x14ac:dyDescent="0.25">
      <c r="A246" t="s">
        <v>5496</v>
      </c>
      <c r="B246" t="s">
        <v>1360</v>
      </c>
      <c r="C246" t="s">
        <v>1361</v>
      </c>
      <c r="D246" s="6">
        <v>3.2639999999999998</v>
      </c>
      <c r="E246">
        <v>48</v>
      </c>
      <c r="F246">
        <v>192</v>
      </c>
      <c r="G246">
        <v>0</v>
      </c>
      <c r="H246" s="5">
        <f t="shared" si="18"/>
        <v>2.0833333333333332E-2</v>
      </c>
      <c r="I246" s="5">
        <f t="shared" si="19"/>
        <v>2.0833333333333332E-2</v>
      </c>
      <c r="J246" s="6">
        <f t="shared" si="20"/>
        <v>50.591999999999992</v>
      </c>
      <c r="K246" s="6">
        <f t="shared" si="21"/>
        <v>50.591999999999992</v>
      </c>
    </row>
    <row r="247" spans="1:11" x14ac:dyDescent="0.25">
      <c r="A247" t="s">
        <v>5497</v>
      </c>
      <c r="B247" t="s">
        <v>1085</v>
      </c>
      <c r="C247" t="s">
        <v>1086</v>
      </c>
      <c r="D247" s="6">
        <v>2.8559999999999999</v>
      </c>
      <c r="E247">
        <v>48</v>
      </c>
      <c r="F247">
        <v>192</v>
      </c>
      <c r="G247">
        <v>0</v>
      </c>
      <c r="H247" s="5">
        <f t="shared" si="18"/>
        <v>2.0833333333333332E-2</v>
      </c>
      <c r="I247" s="5">
        <f t="shared" si="19"/>
        <v>2.0833333333333332E-2</v>
      </c>
      <c r="J247" s="6">
        <f t="shared" si="20"/>
        <v>44.268000000000001</v>
      </c>
      <c r="K247" s="6">
        <f t="shared" si="21"/>
        <v>44.268000000000001</v>
      </c>
    </row>
    <row r="248" spans="1:11" x14ac:dyDescent="0.25">
      <c r="A248" t="s">
        <v>5498</v>
      </c>
      <c r="B248" t="s">
        <v>4779</v>
      </c>
      <c r="C248" t="s">
        <v>4780</v>
      </c>
      <c r="D248" s="6">
        <v>3.9641000000000002</v>
      </c>
      <c r="E248">
        <v>48</v>
      </c>
      <c r="F248">
        <v>192</v>
      </c>
      <c r="G248">
        <v>0</v>
      </c>
      <c r="H248" s="5">
        <f t="shared" si="18"/>
        <v>2.0833333333333332E-2</v>
      </c>
      <c r="I248" s="5">
        <f t="shared" si="19"/>
        <v>2.0833333333333332E-2</v>
      </c>
      <c r="J248" s="6">
        <f t="shared" si="20"/>
        <v>61.443549999999995</v>
      </c>
      <c r="K248" s="6">
        <f t="shared" si="21"/>
        <v>61.443549999999995</v>
      </c>
    </row>
    <row r="249" spans="1:11" x14ac:dyDescent="0.25">
      <c r="A249" t="s">
        <v>5498</v>
      </c>
      <c r="B249" t="s">
        <v>4230</v>
      </c>
      <c r="C249" t="s">
        <v>4231</v>
      </c>
      <c r="D249" s="6">
        <v>3.9641000000000002</v>
      </c>
      <c r="E249">
        <v>48</v>
      </c>
      <c r="F249">
        <v>192</v>
      </c>
      <c r="G249">
        <v>0</v>
      </c>
      <c r="H249" s="5">
        <f t="shared" si="18"/>
        <v>2.0833333333333332E-2</v>
      </c>
      <c r="I249" s="5">
        <f t="shared" si="19"/>
        <v>2.0833333333333332E-2</v>
      </c>
      <c r="J249" s="6">
        <f t="shared" si="20"/>
        <v>61.443549999999995</v>
      </c>
      <c r="K249" s="6">
        <f t="shared" si="21"/>
        <v>61.443549999999995</v>
      </c>
    </row>
    <row r="250" spans="1:11" x14ac:dyDescent="0.25">
      <c r="A250" t="s">
        <v>5499</v>
      </c>
      <c r="B250" t="s">
        <v>3882</v>
      </c>
      <c r="C250" t="s">
        <v>3883</v>
      </c>
      <c r="D250" s="6">
        <v>1.8480000000000001</v>
      </c>
      <c r="E250">
        <v>48</v>
      </c>
      <c r="F250">
        <v>192</v>
      </c>
      <c r="G250">
        <v>0</v>
      </c>
      <c r="H250" s="5">
        <f t="shared" si="18"/>
        <v>2.0833333333333332E-2</v>
      </c>
      <c r="I250" s="5">
        <f t="shared" si="19"/>
        <v>2.0833333333333332E-2</v>
      </c>
      <c r="J250" s="6">
        <f t="shared" si="20"/>
        <v>28.643999999999998</v>
      </c>
      <c r="K250" s="6">
        <f t="shared" si="21"/>
        <v>28.643999999999998</v>
      </c>
    </row>
    <row r="251" spans="1:11" x14ac:dyDescent="0.25">
      <c r="A251" t="s">
        <v>5500</v>
      </c>
      <c r="B251" t="s">
        <v>2018</v>
      </c>
      <c r="C251" t="s">
        <v>2019</v>
      </c>
      <c r="D251" s="6">
        <v>2.1696</v>
      </c>
      <c r="E251">
        <v>48</v>
      </c>
      <c r="F251">
        <v>192</v>
      </c>
      <c r="G251">
        <v>0</v>
      </c>
      <c r="H251" s="5">
        <f t="shared" si="18"/>
        <v>2.0833333333333332E-2</v>
      </c>
      <c r="I251" s="5">
        <f t="shared" si="19"/>
        <v>2.0833333333333332E-2</v>
      </c>
      <c r="J251" s="6">
        <f t="shared" si="20"/>
        <v>33.628799999999998</v>
      </c>
      <c r="K251" s="6">
        <f t="shared" si="21"/>
        <v>33.628799999999998</v>
      </c>
    </row>
    <row r="252" spans="1:11" x14ac:dyDescent="0.25">
      <c r="A252" t="s">
        <v>5474</v>
      </c>
      <c r="B252" t="s">
        <v>4350</v>
      </c>
      <c r="C252" t="s">
        <v>4351</v>
      </c>
      <c r="D252" s="6">
        <v>3.8879999999999999</v>
      </c>
      <c r="E252">
        <v>72</v>
      </c>
      <c r="F252">
        <v>192</v>
      </c>
      <c r="G252">
        <v>0</v>
      </c>
      <c r="H252" s="5">
        <f t="shared" si="18"/>
        <v>1.3888888888888888E-2</v>
      </c>
      <c r="I252" s="5">
        <f t="shared" si="19"/>
        <v>2.0833333333333332E-2</v>
      </c>
      <c r="J252" s="6">
        <f t="shared" si="20"/>
        <v>40.175999999999995</v>
      </c>
      <c r="K252" s="6">
        <f t="shared" si="21"/>
        <v>60.263999999999989</v>
      </c>
    </row>
    <row r="253" spans="1:11" x14ac:dyDescent="0.25">
      <c r="A253" t="s">
        <v>5474</v>
      </c>
      <c r="B253" t="s">
        <v>5140</v>
      </c>
      <c r="C253" t="s">
        <v>5141</v>
      </c>
      <c r="D253" s="6">
        <v>3.8879999999999999</v>
      </c>
      <c r="E253">
        <v>72</v>
      </c>
      <c r="F253">
        <v>192</v>
      </c>
      <c r="G253">
        <v>0</v>
      </c>
      <c r="H253" s="5">
        <f t="shared" si="18"/>
        <v>1.3888888888888888E-2</v>
      </c>
      <c r="I253" s="5">
        <f t="shared" si="19"/>
        <v>2.0833333333333332E-2</v>
      </c>
      <c r="J253" s="6">
        <f t="shared" si="20"/>
        <v>40.175999999999995</v>
      </c>
      <c r="K253" s="6">
        <f t="shared" si="21"/>
        <v>60.263999999999989</v>
      </c>
    </row>
    <row r="254" spans="1:11" x14ac:dyDescent="0.25">
      <c r="A254" t="s">
        <v>5471</v>
      </c>
      <c r="B254" t="s">
        <v>4155</v>
      </c>
      <c r="C254" t="s">
        <v>4156</v>
      </c>
      <c r="D254" s="6">
        <v>4.08</v>
      </c>
      <c r="E254">
        <v>96</v>
      </c>
      <c r="F254">
        <v>192</v>
      </c>
      <c r="G254">
        <v>0</v>
      </c>
      <c r="H254" s="5">
        <f t="shared" si="18"/>
        <v>1.0416666666666666E-2</v>
      </c>
      <c r="I254" s="5">
        <f t="shared" si="19"/>
        <v>2.0833333333333332E-2</v>
      </c>
      <c r="J254" s="6">
        <f t="shared" si="20"/>
        <v>31.62</v>
      </c>
      <c r="K254" s="6">
        <f t="shared" si="21"/>
        <v>63.24</v>
      </c>
    </row>
    <row r="255" spans="1:11" x14ac:dyDescent="0.25">
      <c r="A255" t="s">
        <v>5471</v>
      </c>
      <c r="B255" t="s">
        <v>3984</v>
      </c>
      <c r="C255" t="s">
        <v>3985</v>
      </c>
      <c r="D255" s="6">
        <v>4.08</v>
      </c>
      <c r="E255">
        <v>96</v>
      </c>
      <c r="F255">
        <v>192</v>
      </c>
      <c r="G255">
        <v>0</v>
      </c>
      <c r="H255" s="5">
        <f t="shared" si="18"/>
        <v>1.0416666666666666E-2</v>
      </c>
      <c r="I255" s="5">
        <f t="shared" si="19"/>
        <v>2.0833333333333332E-2</v>
      </c>
      <c r="J255" s="6">
        <f t="shared" si="20"/>
        <v>31.62</v>
      </c>
      <c r="K255" s="6">
        <f t="shared" si="21"/>
        <v>63.24</v>
      </c>
    </row>
    <row r="256" spans="1:11" x14ac:dyDescent="0.25">
      <c r="A256" t="s">
        <v>5471</v>
      </c>
      <c r="B256" t="s">
        <v>4155</v>
      </c>
      <c r="C256" t="s">
        <v>4452</v>
      </c>
      <c r="D256" s="6">
        <v>4.6079999999999997</v>
      </c>
      <c r="E256">
        <v>96</v>
      </c>
      <c r="F256">
        <v>192</v>
      </c>
      <c r="G256">
        <v>0</v>
      </c>
      <c r="H256" s="5">
        <f t="shared" si="18"/>
        <v>1.0416666666666666E-2</v>
      </c>
      <c r="I256" s="5">
        <f t="shared" si="19"/>
        <v>2.0833333333333332E-2</v>
      </c>
      <c r="J256" s="6">
        <f t="shared" si="20"/>
        <v>35.711999999999996</v>
      </c>
      <c r="K256" s="6">
        <f t="shared" si="21"/>
        <v>71.423999999999992</v>
      </c>
    </row>
    <row r="257" spans="1:11" x14ac:dyDescent="0.25">
      <c r="A257" t="s">
        <v>5471</v>
      </c>
      <c r="B257" t="s">
        <v>3984</v>
      </c>
      <c r="C257" t="s">
        <v>4598</v>
      </c>
      <c r="D257" s="6">
        <v>4.6079999999999997</v>
      </c>
      <c r="E257">
        <v>96</v>
      </c>
      <c r="F257">
        <v>192</v>
      </c>
      <c r="G257">
        <v>0</v>
      </c>
      <c r="H257" s="5">
        <f t="shared" si="18"/>
        <v>1.0416666666666666E-2</v>
      </c>
      <c r="I257" s="5">
        <f t="shared" si="19"/>
        <v>2.0833333333333332E-2</v>
      </c>
      <c r="J257" s="6">
        <f t="shared" si="20"/>
        <v>35.711999999999996</v>
      </c>
      <c r="K257" s="6">
        <f t="shared" si="21"/>
        <v>71.423999999999992</v>
      </c>
    </row>
    <row r="258" spans="1:11" x14ac:dyDescent="0.25">
      <c r="A258" t="s">
        <v>5472</v>
      </c>
      <c r="B258" t="s">
        <v>2604</v>
      </c>
      <c r="C258" t="s">
        <v>2605</v>
      </c>
      <c r="D258" s="6">
        <v>3.6960000000000002</v>
      </c>
      <c r="E258">
        <v>96</v>
      </c>
      <c r="F258">
        <v>192</v>
      </c>
      <c r="G258">
        <v>0</v>
      </c>
      <c r="H258" s="5">
        <f t="shared" si="18"/>
        <v>1.0416666666666666E-2</v>
      </c>
      <c r="I258" s="5">
        <f t="shared" si="19"/>
        <v>2.0833333333333332E-2</v>
      </c>
      <c r="J258" s="6">
        <f t="shared" si="20"/>
        <v>28.643999999999998</v>
      </c>
      <c r="K258" s="6">
        <f t="shared" si="21"/>
        <v>57.287999999999997</v>
      </c>
    </row>
    <row r="259" spans="1:11" x14ac:dyDescent="0.25">
      <c r="A259" t="s">
        <v>5473</v>
      </c>
      <c r="B259" t="s">
        <v>2864</v>
      </c>
      <c r="C259" t="s">
        <v>2865</v>
      </c>
      <c r="D259" s="6">
        <v>4.1280000000000001</v>
      </c>
      <c r="E259">
        <v>96</v>
      </c>
      <c r="F259">
        <v>192</v>
      </c>
      <c r="G259">
        <v>0</v>
      </c>
      <c r="H259" s="5">
        <f t="shared" ref="H259:H322" si="22">1/E259</f>
        <v>1.0416666666666666E-2</v>
      </c>
      <c r="I259" s="5">
        <f t="shared" ref="I259:I322" si="23">4/F259</f>
        <v>2.0833333333333332E-2</v>
      </c>
      <c r="J259" s="6">
        <f t="shared" ref="J259:J322" si="24">D259*H259*24*31</f>
        <v>31.992000000000001</v>
      </c>
      <c r="K259" s="6">
        <f t="shared" ref="K259:K322" si="25">D259*I259*24*31</f>
        <v>63.984000000000002</v>
      </c>
    </row>
    <row r="260" spans="1:11" x14ac:dyDescent="0.25">
      <c r="A260" t="s">
        <v>5487</v>
      </c>
      <c r="B260" t="s">
        <v>791</v>
      </c>
      <c r="C260" t="s">
        <v>792</v>
      </c>
      <c r="D260" s="6">
        <v>7.6150000000000002</v>
      </c>
      <c r="E260">
        <v>96</v>
      </c>
      <c r="F260">
        <v>192</v>
      </c>
      <c r="G260">
        <v>0</v>
      </c>
      <c r="H260" s="5">
        <f t="shared" si="22"/>
        <v>1.0416666666666666E-2</v>
      </c>
      <c r="I260" s="5">
        <f t="shared" si="23"/>
        <v>2.0833333333333332E-2</v>
      </c>
      <c r="J260" s="6">
        <f t="shared" si="24"/>
        <v>59.016249999999992</v>
      </c>
      <c r="K260" s="6">
        <f t="shared" si="25"/>
        <v>118.03249999999998</v>
      </c>
    </row>
    <row r="261" spans="1:11" x14ac:dyDescent="0.25">
      <c r="A261" t="s">
        <v>5514</v>
      </c>
      <c r="B261" t="s">
        <v>1616</v>
      </c>
      <c r="C261" t="s">
        <v>1617</v>
      </c>
      <c r="D261" s="6">
        <v>1.6679999999999999</v>
      </c>
      <c r="E261">
        <v>8</v>
      </c>
      <c r="F261">
        <v>244</v>
      </c>
      <c r="G261">
        <v>0</v>
      </c>
      <c r="H261" s="5">
        <f t="shared" si="22"/>
        <v>0.125</v>
      </c>
      <c r="I261" s="5">
        <f t="shared" si="23"/>
        <v>1.6393442622950821E-2</v>
      </c>
      <c r="J261" s="6">
        <f t="shared" si="24"/>
        <v>155.124</v>
      </c>
      <c r="K261" s="6">
        <f t="shared" si="25"/>
        <v>20.344131147540985</v>
      </c>
    </row>
    <row r="262" spans="1:11" x14ac:dyDescent="0.25">
      <c r="A262" t="s">
        <v>5482</v>
      </c>
      <c r="B262" t="s">
        <v>2596</v>
      </c>
      <c r="C262" t="s">
        <v>2597</v>
      </c>
      <c r="D262" s="6">
        <v>3.3</v>
      </c>
      <c r="E262">
        <v>16</v>
      </c>
      <c r="F262">
        <v>244</v>
      </c>
      <c r="G262">
        <v>0</v>
      </c>
      <c r="H262" s="5">
        <f t="shared" si="22"/>
        <v>6.25E-2</v>
      </c>
      <c r="I262" s="5">
        <f t="shared" si="23"/>
        <v>1.6393442622950821E-2</v>
      </c>
      <c r="J262" s="6">
        <f t="shared" si="24"/>
        <v>153.44999999999999</v>
      </c>
      <c r="K262" s="6">
        <f t="shared" si="25"/>
        <v>40.249180327868856</v>
      </c>
    </row>
    <row r="263" spans="1:11" x14ac:dyDescent="0.25">
      <c r="A263" t="s">
        <v>5519</v>
      </c>
      <c r="B263" t="s">
        <v>2900</v>
      </c>
      <c r="C263" t="s">
        <v>2901</v>
      </c>
      <c r="D263" s="6">
        <v>2.2799999999999998</v>
      </c>
      <c r="E263">
        <v>32</v>
      </c>
      <c r="F263">
        <v>244</v>
      </c>
      <c r="G263">
        <v>2</v>
      </c>
      <c r="H263" s="5">
        <f t="shared" si="22"/>
        <v>3.125E-2</v>
      </c>
      <c r="I263" s="5">
        <f t="shared" si="23"/>
        <v>1.6393442622950821E-2</v>
      </c>
      <c r="J263" s="6">
        <f t="shared" si="24"/>
        <v>53.01</v>
      </c>
      <c r="K263" s="6">
        <f t="shared" si="25"/>
        <v>27.808524590163934</v>
      </c>
    </row>
    <row r="264" spans="1:11" x14ac:dyDescent="0.25">
      <c r="A264" t="s">
        <v>540</v>
      </c>
      <c r="B264" t="s">
        <v>3625</v>
      </c>
      <c r="C264" t="s">
        <v>3626</v>
      </c>
      <c r="D264" s="6">
        <v>3.5</v>
      </c>
      <c r="E264">
        <v>32</v>
      </c>
      <c r="F264">
        <v>244</v>
      </c>
      <c r="G264">
        <v>0</v>
      </c>
      <c r="H264" s="5">
        <f t="shared" si="22"/>
        <v>3.125E-2</v>
      </c>
      <c r="I264" s="5">
        <f t="shared" si="23"/>
        <v>1.6393442622950821E-2</v>
      </c>
      <c r="J264" s="6">
        <f t="shared" si="24"/>
        <v>81.375</v>
      </c>
      <c r="K264" s="6">
        <f t="shared" si="25"/>
        <v>42.688524590163937</v>
      </c>
    </row>
    <row r="265" spans="1:11" x14ac:dyDescent="0.25">
      <c r="A265" t="s">
        <v>5484</v>
      </c>
      <c r="B265" t="s">
        <v>421</v>
      </c>
      <c r="C265" t="s">
        <v>422</v>
      </c>
      <c r="D265" s="6">
        <v>6.82</v>
      </c>
      <c r="E265">
        <v>32</v>
      </c>
      <c r="F265">
        <v>244</v>
      </c>
      <c r="G265">
        <v>0</v>
      </c>
      <c r="H265" s="5">
        <f t="shared" si="22"/>
        <v>3.125E-2</v>
      </c>
      <c r="I265" s="5">
        <f t="shared" si="23"/>
        <v>1.6393442622950821E-2</v>
      </c>
      <c r="J265" s="6">
        <f t="shared" si="24"/>
        <v>158.565</v>
      </c>
      <c r="K265" s="6">
        <f t="shared" si="25"/>
        <v>83.181639344262308</v>
      </c>
    </row>
    <row r="266" spans="1:11" x14ac:dyDescent="0.25">
      <c r="A266" t="s">
        <v>5485</v>
      </c>
      <c r="B266" t="s">
        <v>3606</v>
      </c>
      <c r="C266" t="s">
        <v>3607</v>
      </c>
      <c r="D266" s="6">
        <v>2.496</v>
      </c>
      <c r="E266">
        <v>32</v>
      </c>
      <c r="F266">
        <v>244</v>
      </c>
      <c r="G266">
        <v>0</v>
      </c>
      <c r="H266" s="5">
        <f t="shared" si="22"/>
        <v>3.125E-2</v>
      </c>
      <c r="I266" s="5">
        <f t="shared" si="23"/>
        <v>1.6393442622950821E-2</v>
      </c>
      <c r="J266" s="6">
        <f t="shared" si="24"/>
        <v>58.031999999999996</v>
      </c>
      <c r="K266" s="6">
        <f t="shared" si="25"/>
        <v>30.44301639344263</v>
      </c>
    </row>
    <row r="267" spans="1:11" x14ac:dyDescent="0.25">
      <c r="A267" t="s">
        <v>5521</v>
      </c>
      <c r="B267" t="s">
        <v>3432</v>
      </c>
      <c r="C267" t="s">
        <v>3433</v>
      </c>
      <c r="D267" s="6">
        <v>12.24</v>
      </c>
      <c r="E267">
        <v>32</v>
      </c>
      <c r="F267">
        <v>244</v>
      </c>
      <c r="G267">
        <v>4</v>
      </c>
      <c r="H267" s="5">
        <f t="shared" si="22"/>
        <v>3.125E-2</v>
      </c>
      <c r="I267" s="5">
        <f t="shared" si="23"/>
        <v>1.6393442622950821E-2</v>
      </c>
      <c r="J267" s="6">
        <f t="shared" si="24"/>
        <v>284.58</v>
      </c>
      <c r="K267" s="6">
        <f t="shared" si="25"/>
        <v>149.28786885245901</v>
      </c>
    </row>
    <row r="268" spans="1:11" x14ac:dyDescent="0.25">
      <c r="A268" t="s">
        <v>5501</v>
      </c>
      <c r="B268" t="s">
        <v>3413</v>
      </c>
      <c r="C268" t="s">
        <v>3414</v>
      </c>
      <c r="D268" s="6">
        <v>2.66</v>
      </c>
      <c r="E268">
        <v>32</v>
      </c>
      <c r="F268">
        <v>244</v>
      </c>
      <c r="G268">
        <v>0</v>
      </c>
      <c r="H268" s="5">
        <f t="shared" si="22"/>
        <v>3.125E-2</v>
      </c>
      <c r="I268" s="5">
        <f t="shared" si="23"/>
        <v>1.6393442622950821E-2</v>
      </c>
      <c r="J268" s="6">
        <f t="shared" si="24"/>
        <v>61.845000000000006</v>
      </c>
      <c r="K268" s="6">
        <f t="shared" si="25"/>
        <v>32.443278688524593</v>
      </c>
    </row>
    <row r="269" spans="1:11" x14ac:dyDescent="0.25">
      <c r="A269" t="s">
        <v>5502</v>
      </c>
      <c r="B269" t="s">
        <v>661</v>
      </c>
      <c r="C269" t="s">
        <v>662</v>
      </c>
      <c r="D269" s="6">
        <v>2.1280000000000001</v>
      </c>
      <c r="E269">
        <v>32</v>
      </c>
      <c r="F269">
        <v>244</v>
      </c>
      <c r="G269">
        <v>0</v>
      </c>
      <c r="H269" s="5">
        <f t="shared" si="22"/>
        <v>3.125E-2</v>
      </c>
      <c r="I269" s="5">
        <f t="shared" si="23"/>
        <v>1.6393442622950821E-2</v>
      </c>
      <c r="J269" s="6">
        <f t="shared" si="24"/>
        <v>49.475999999999999</v>
      </c>
      <c r="K269" s="6">
        <f t="shared" si="25"/>
        <v>25.954622950819672</v>
      </c>
    </row>
    <row r="270" spans="1:11" x14ac:dyDescent="0.25">
      <c r="A270" t="s">
        <v>5479</v>
      </c>
      <c r="B270" t="s">
        <v>313</v>
      </c>
      <c r="C270" t="s">
        <v>314</v>
      </c>
      <c r="D270" s="6">
        <v>5.52</v>
      </c>
      <c r="E270">
        <v>36</v>
      </c>
      <c r="F270">
        <v>244</v>
      </c>
      <c r="G270">
        <v>0</v>
      </c>
      <c r="H270" s="5">
        <f t="shared" si="22"/>
        <v>2.7777777777777776E-2</v>
      </c>
      <c r="I270" s="5">
        <f t="shared" si="23"/>
        <v>1.6393442622950821E-2</v>
      </c>
      <c r="J270" s="6">
        <f t="shared" si="24"/>
        <v>114.07999999999998</v>
      </c>
      <c r="K270" s="6">
        <f t="shared" si="25"/>
        <v>67.325901639344252</v>
      </c>
    </row>
    <row r="271" spans="1:11" x14ac:dyDescent="0.25">
      <c r="A271" t="s">
        <v>5480</v>
      </c>
      <c r="B271" t="s">
        <v>4657</v>
      </c>
      <c r="C271" t="s">
        <v>4658</v>
      </c>
      <c r="D271" s="6">
        <v>3.99552</v>
      </c>
      <c r="E271">
        <v>32</v>
      </c>
      <c r="F271">
        <v>256</v>
      </c>
      <c r="G271">
        <v>0</v>
      </c>
      <c r="H271" s="5">
        <f t="shared" si="22"/>
        <v>3.125E-2</v>
      </c>
      <c r="I271" s="5">
        <f t="shared" si="23"/>
        <v>1.5625E-2</v>
      </c>
      <c r="J271" s="6">
        <f t="shared" si="24"/>
        <v>92.895840000000007</v>
      </c>
      <c r="K271" s="6">
        <f t="shared" si="25"/>
        <v>46.447920000000003</v>
      </c>
    </row>
    <row r="272" spans="1:11" x14ac:dyDescent="0.25">
      <c r="A272" t="s">
        <v>5503</v>
      </c>
      <c r="B272" t="s">
        <v>4640</v>
      </c>
      <c r="C272" t="s">
        <v>4641</v>
      </c>
      <c r="D272" s="6">
        <v>2.016</v>
      </c>
      <c r="E272">
        <v>32</v>
      </c>
      <c r="F272">
        <v>256</v>
      </c>
      <c r="G272">
        <v>0</v>
      </c>
      <c r="H272" s="5">
        <f t="shared" si="22"/>
        <v>3.125E-2</v>
      </c>
      <c r="I272" s="5">
        <f t="shared" si="23"/>
        <v>1.5625E-2</v>
      </c>
      <c r="J272" s="6">
        <f t="shared" si="24"/>
        <v>46.872</v>
      </c>
      <c r="K272" s="6">
        <f t="shared" si="25"/>
        <v>23.436</v>
      </c>
    </row>
    <row r="273" spans="1:11" x14ac:dyDescent="0.25">
      <c r="A273" t="s">
        <v>5504</v>
      </c>
      <c r="B273" t="s">
        <v>446</v>
      </c>
      <c r="C273" t="s">
        <v>447</v>
      </c>
      <c r="D273" s="6">
        <v>1.8080000000000001</v>
      </c>
      <c r="E273">
        <v>32</v>
      </c>
      <c r="F273">
        <v>256</v>
      </c>
      <c r="G273">
        <v>0</v>
      </c>
      <c r="H273" s="5">
        <f t="shared" si="22"/>
        <v>3.125E-2</v>
      </c>
      <c r="I273" s="5">
        <f t="shared" si="23"/>
        <v>1.5625E-2</v>
      </c>
      <c r="J273" s="6">
        <f t="shared" si="24"/>
        <v>42.036000000000001</v>
      </c>
      <c r="K273" s="6">
        <f t="shared" si="25"/>
        <v>21.018000000000001</v>
      </c>
    </row>
    <row r="274" spans="1:11" x14ac:dyDescent="0.25">
      <c r="A274" t="s">
        <v>5505</v>
      </c>
      <c r="B274" t="s">
        <v>3032</v>
      </c>
      <c r="C274" t="s">
        <v>3033</v>
      </c>
      <c r="D274" s="6">
        <v>2.0960000000000001</v>
      </c>
      <c r="E274">
        <v>32</v>
      </c>
      <c r="F274">
        <v>256</v>
      </c>
      <c r="G274">
        <v>0</v>
      </c>
      <c r="H274" s="5">
        <f t="shared" si="22"/>
        <v>3.125E-2</v>
      </c>
      <c r="I274" s="5">
        <f t="shared" si="23"/>
        <v>1.5625E-2</v>
      </c>
      <c r="J274" s="6">
        <f t="shared" si="24"/>
        <v>48.731999999999999</v>
      </c>
      <c r="K274" s="6">
        <f t="shared" si="25"/>
        <v>24.366</v>
      </c>
    </row>
    <row r="275" spans="1:11" x14ac:dyDescent="0.25">
      <c r="A275" t="s">
        <v>5506</v>
      </c>
      <c r="B275" t="s">
        <v>2353</v>
      </c>
      <c r="C275" t="s">
        <v>2354</v>
      </c>
      <c r="D275" s="6">
        <v>2.3839999999999999</v>
      </c>
      <c r="E275">
        <v>32</v>
      </c>
      <c r="F275">
        <v>256</v>
      </c>
      <c r="G275">
        <v>0</v>
      </c>
      <c r="H275" s="5">
        <f t="shared" si="22"/>
        <v>3.125E-2</v>
      </c>
      <c r="I275" s="5">
        <f t="shared" si="23"/>
        <v>1.5625E-2</v>
      </c>
      <c r="J275" s="6">
        <f t="shared" si="24"/>
        <v>55.427999999999997</v>
      </c>
      <c r="K275" s="6">
        <f t="shared" si="25"/>
        <v>27.713999999999999</v>
      </c>
    </row>
    <row r="276" spans="1:11" x14ac:dyDescent="0.25">
      <c r="A276" t="s">
        <v>5507</v>
      </c>
      <c r="B276" t="s">
        <v>4979</v>
      </c>
      <c r="C276" t="s">
        <v>4980</v>
      </c>
      <c r="D276" s="6">
        <v>2.3039999999999998</v>
      </c>
      <c r="E276">
        <v>32</v>
      </c>
      <c r="F276">
        <v>256</v>
      </c>
      <c r="G276">
        <v>0</v>
      </c>
      <c r="H276" s="5">
        <f t="shared" si="22"/>
        <v>3.125E-2</v>
      </c>
      <c r="I276" s="5">
        <f t="shared" si="23"/>
        <v>1.5625E-2</v>
      </c>
      <c r="J276" s="6">
        <f t="shared" si="24"/>
        <v>53.567999999999991</v>
      </c>
      <c r="K276" s="6">
        <f t="shared" si="25"/>
        <v>26.783999999999995</v>
      </c>
    </row>
    <row r="277" spans="1:11" x14ac:dyDescent="0.25">
      <c r="A277" t="s">
        <v>5508</v>
      </c>
      <c r="B277" t="s">
        <v>1149</v>
      </c>
      <c r="C277" t="s">
        <v>1150</v>
      </c>
      <c r="D277" s="6">
        <v>2.6720000000000002</v>
      </c>
      <c r="E277">
        <v>32</v>
      </c>
      <c r="F277">
        <v>256</v>
      </c>
      <c r="G277">
        <v>0</v>
      </c>
      <c r="H277" s="5">
        <f t="shared" si="22"/>
        <v>3.125E-2</v>
      </c>
      <c r="I277" s="5">
        <f t="shared" si="23"/>
        <v>1.5625E-2</v>
      </c>
      <c r="J277" s="6">
        <f t="shared" si="24"/>
        <v>62.124000000000002</v>
      </c>
      <c r="K277" s="6">
        <f t="shared" si="25"/>
        <v>31.062000000000001</v>
      </c>
    </row>
    <row r="278" spans="1:11" x14ac:dyDescent="0.25">
      <c r="A278" t="s">
        <v>5509</v>
      </c>
      <c r="B278" t="s">
        <v>1234</v>
      </c>
      <c r="C278" t="s">
        <v>1235</v>
      </c>
      <c r="D278" s="6">
        <v>2.3839999999999999</v>
      </c>
      <c r="E278">
        <v>32</v>
      </c>
      <c r="F278">
        <v>256</v>
      </c>
      <c r="G278">
        <v>0</v>
      </c>
      <c r="H278" s="5">
        <f t="shared" si="22"/>
        <v>3.125E-2</v>
      </c>
      <c r="I278" s="5">
        <f t="shared" si="23"/>
        <v>1.5625E-2</v>
      </c>
      <c r="J278" s="6">
        <f t="shared" si="24"/>
        <v>55.427999999999997</v>
      </c>
      <c r="K278" s="6">
        <f t="shared" si="25"/>
        <v>27.713999999999999</v>
      </c>
    </row>
    <row r="279" spans="1:11" x14ac:dyDescent="0.25">
      <c r="A279" t="s">
        <v>5510</v>
      </c>
      <c r="B279" t="s">
        <v>2026</v>
      </c>
      <c r="C279" t="s">
        <v>2027</v>
      </c>
      <c r="D279" s="6">
        <v>1.6128</v>
      </c>
      <c r="E279">
        <v>32</v>
      </c>
      <c r="F279">
        <v>256</v>
      </c>
      <c r="G279">
        <v>0</v>
      </c>
      <c r="H279" s="5">
        <f t="shared" si="22"/>
        <v>3.125E-2</v>
      </c>
      <c r="I279" s="5">
        <f t="shared" si="23"/>
        <v>1.5625E-2</v>
      </c>
      <c r="J279" s="6">
        <f t="shared" si="24"/>
        <v>37.497599999999998</v>
      </c>
      <c r="K279" s="6">
        <f t="shared" si="25"/>
        <v>18.748799999999999</v>
      </c>
    </row>
    <row r="280" spans="1:11" x14ac:dyDescent="0.25">
      <c r="A280" t="s">
        <v>5511</v>
      </c>
      <c r="B280" t="s">
        <v>2371</v>
      </c>
      <c r="C280" t="s">
        <v>2372</v>
      </c>
      <c r="D280" s="6">
        <v>1.8431999999999999</v>
      </c>
      <c r="E280">
        <v>32</v>
      </c>
      <c r="F280">
        <v>256</v>
      </c>
      <c r="G280">
        <v>0</v>
      </c>
      <c r="H280" s="5">
        <f t="shared" si="22"/>
        <v>3.125E-2</v>
      </c>
      <c r="I280" s="5">
        <f t="shared" si="23"/>
        <v>1.5625E-2</v>
      </c>
      <c r="J280" s="6">
        <f t="shared" si="24"/>
        <v>42.854400000000005</v>
      </c>
      <c r="K280" s="6">
        <f t="shared" si="25"/>
        <v>21.427200000000003</v>
      </c>
    </row>
    <row r="281" spans="1:11" x14ac:dyDescent="0.25">
      <c r="A281" t="s">
        <v>5520</v>
      </c>
      <c r="B281" t="s">
        <v>2777</v>
      </c>
      <c r="C281" t="s">
        <v>2778</v>
      </c>
      <c r="D281" s="6">
        <v>3.468</v>
      </c>
      <c r="E281">
        <v>64</v>
      </c>
      <c r="F281">
        <v>256</v>
      </c>
      <c r="G281">
        <v>4</v>
      </c>
      <c r="H281" s="5">
        <f t="shared" si="22"/>
        <v>1.5625E-2</v>
      </c>
      <c r="I281" s="5">
        <f t="shared" si="23"/>
        <v>1.5625E-2</v>
      </c>
      <c r="J281" s="6">
        <f t="shared" si="24"/>
        <v>40.3155</v>
      </c>
      <c r="K281" s="6">
        <f t="shared" si="25"/>
        <v>40.3155</v>
      </c>
    </row>
    <row r="282" spans="1:11" x14ac:dyDescent="0.25">
      <c r="A282" t="s">
        <v>5518</v>
      </c>
      <c r="B282" t="s">
        <v>4620</v>
      </c>
      <c r="C282" t="s">
        <v>4621</v>
      </c>
      <c r="D282" s="6">
        <v>4.3520000000000003</v>
      </c>
      <c r="E282">
        <v>64</v>
      </c>
      <c r="F282">
        <v>256</v>
      </c>
      <c r="G282">
        <v>1</v>
      </c>
      <c r="H282" s="5">
        <f t="shared" si="22"/>
        <v>1.5625E-2</v>
      </c>
      <c r="I282" s="5">
        <f t="shared" si="23"/>
        <v>1.5625E-2</v>
      </c>
      <c r="J282" s="6">
        <f t="shared" si="24"/>
        <v>50.592000000000006</v>
      </c>
      <c r="K282" s="6">
        <f t="shared" si="25"/>
        <v>50.592000000000006</v>
      </c>
    </row>
    <row r="283" spans="1:11" x14ac:dyDescent="0.25">
      <c r="A283" t="s">
        <v>5483</v>
      </c>
      <c r="B283" t="s">
        <v>2828</v>
      </c>
      <c r="C283" t="s">
        <v>2829</v>
      </c>
      <c r="D283" s="6">
        <v>3.7440000000000002</v>
      </c>
      <c r="E283">
        <v>64</v>
      </c>
      <c r="F283">
        <v>256</v>
      </c>
      <c r="G283">
        <v>0</v>
      </c>
      <c r="H283" s="5">
        <f t="shared" si="22"/>
        <v>1.5625E-2</v>
      </c>
      <c r="I283" s="5">
        <f t="shared" si="23"/>
        <v>1.5625E-2</v>
      </c>
      <c r="J283" s="6">
        <f t="shared" si="24"/>
        <v>43.524000000000001</v>
      </c>
      <c r="K283" s="6">
        <f t="shared" si="25"/>
        <v>43.524000000000001</v>
      </c>
    </row>
    <row r="284" spans="1:11" x14ac:dyDescent="0.25">
      <c r="A284" t="s">
        <v>5492</v>
      </c>
      <c r="B284" t="s">
        <v>2270</v>
      </c>
      <c r="C284" t="s">
        <v>2271</v>
      </c>
      <c r="D284" s="6">
        <v>3.2</v>
      </c>
      <c r="E284">
        <v>64</v>
      </c>
      <c r="F284">
        <v>256</v>
      </c>
      <c r="G284">
        <v>0</v>
      </c>
      <c r="H284" s="5">
        <f t="shared" si="22"/>
        <v>1.5625E-2</v>
      </c>
      <c r="I284" s="5">
        <f t="shared" si="23"/>
        <v>1.5625E-2</v>
      </c>
      <c r="J284" s="6">
        <f t="shared" si="24"/>
        <v>37.200000000000003</v>
      </c>
      <c r="K284" s="6">
        <f t="shared" si="25"/>
        <v>37.200000000000003</v>
      </c>
    </row>
    <row r="285" spans="1:11" x14ac:dyDescent="0.25">
      <c r="A285" t="s">
        <v>5493</v>
      </c>
      <c r="B285" t="s">
        <v>4599</v>
      </c>
      <c r="C285" t="s">
        <v>5060</v>
      </c>
      <c r="D285" s="6">
        <v>3.0720000000000001</v>
      </c>
      <c r="E285">
        <v>64</v>
      </c>
      <c r="F285">
        <v>256</v>
      </c>
      <c r="G285">
        <v>0</v>
      </c>
      <c r="H285" s="5">
        <f t="shared" si="22"/>
        <v>1.5625E-2</v>
      </c>
      <c r="I285" s="5">
        <f t="shared" si="23"/>
        <v>1.5625E-2</v>
      </c>
      <c r="J285" s="6">
        <f t="shared" si="24"/>
        <v>35.712000000000003</v>
      </c>
      <c r="K285" s="6">
        <f t="shared" si="25"/>
        <v>35.712000000000003</v>
      </c>
    </row>
    <row r="286" spans="1:11" x14ac:dyDescent="0.25">
      <c r="A286" t="s">
        <v>5494</v>
      </c>
      <c r="B286" t="s">
        <v>723</v>
      </c>
      <c r="C286" t="s">
        <v>724</v>
      </c>
      <c r="D286" s="6">
        <v>2.7519999999999998</v>
      </c>
      <c r="E286">
        <v>64</v>
      </c>
      <c r="F286">
        <v>256</v>
      </c>
      <c r="G286">
        <v>0</v>
      </c>
      <c r="H286" s="5">
        <f t="shared" si="22"/>
        <v>1.5625E-2</v>
      </c>
      <c r="I286" s="5">
        <f t="shared" si="23"/>
        <v>1.5625E-2</v>
      </c>
      <c r="J286" s="6">
        <f t="shared" si="24"/>
        <v>31.992000000000001</v>
      </c>
      <c r="K286" s="6">
        <f t="shared" si="25"/>
        <v>31.992000000000001</v>
      </c>
    </row>
    <row r="287" spans="1:11" x14ac:dyDescent="0.25">
      <c r="A287" t="s">
        <v>5495</v>
      </c>
      <c r="B287" t="s">
        <v>3208</v>
      </c>
      <c r="C287" t="s">
        <v>3209</v>
      </c>
      <c r="D287" s="6">
        <v>3.2959999999999998</v>
      </c>
      <c r="E287">
        <v>64</v>
      </c>
      <c r="F287">
        <v>256</v>
      </c>
      <c r="G287">
        <v>0</v>
      </c>
      <c r="H287" s="5">
        <f t="shared" si="22"/>
        <v>1.5625E-2</v>
      </c>
      <c r="I287" s="5">
        <f t="shared" si="23"/>
        <v>1.5625E-2</v>
      </c>
      <c r="J287" s="6">
        <f t="shared" si="24"/>
        <v>38.316000000000003</v>
      </c>
      <c r="K287" s="6">
        <f t="shared" si="25"/>
        <v>38.316000000000003</v>
      </c>
    </row>
    <row r="288" spans="1:11" x14ac:dyDescent="0.25">
      <c r="A288" t="s">
        <v>5525</v>
      </c>
      <c r="B288" t="s">
        <v>4599</v>
      </c>
      <c r="C288" t="s">
        <v>4600</v>
      </c>
      <c r="D288" s="6">
        <v>3.6160000000000001</v>
      </c>
      <c r="E288">
        <v>64</v>
      </c>
      <c r="F288">
        <v>256</v>
      </c>
      <c r="G288">
        <v>0</v>
      </c>
      <c r="H288" s="5">
        <f t="shared" si="22"/>
        <v>1.5625E-2</v>
      </c>
      <c r="I288" s="5">
        <f t="shared" si="23"/>
        <v>1.5625E-2</v>
      </c>
      <c r="J288" s="6">
        <f t="shared" si="24"/>
        <v>42.036000000000001</v>
      </c>
      <c r="K288" s="6">
        <f t="shared" si="25"/>
        <v>42.036000000000001</v>
      </c>
    </row>
    <row r="289" spans="1:11" x14ac:dyDescent="0.25">
      <c r="A289" t="s">
        <v>5496</v>
      </c>
      <c r="B289" t="s">
        <v>1559</v>
      </c>
      <c r="C289" t="s">
        <v>1560</v>
      </c>
      <c r="D289" s="6">
        <v>4.3520000000000003</v>
      </c>
      <c r="E289">
        <v>64</v>
      </c>
      <c r="F289">
        <v>256</v>
      </c>
      <c r="G289">
        <v>0</v>
      </c>
      <c r="H289" s="5">
        <f t="shared" si="22"/>
        <v>1.5625E-2</v>
      </c>
      <c r="I289" s="5">
        <f t="shared" si="23"/>
        <v>1.5625E-2</v>
      </c>
      <c r="J289" s="6">
        <f t="shared" si="24"/>
        <v>50.592000000000006</v>
      </c>
      <c r="K289" s="6">
        <f t="shared" si="25"/>
        <v>50.592000000000006</v>
      </c>
    </row>
    <row r="290" spans="1:11" x14ac:dyDescent="0.25">
      <c r="A290" t="s">
        <v>5497</v>
      </c>
      <c r="B290" t="s">
        <v>265</v>
      </c>
      <c r="C290" t="s">
        <v>266</v>
      </c>
      <c r="D290" s="6">
        <v>3.8079999999999998</v>
      </c>
      <c r="E290">
        <v>64</v>
      </c>
      <c r="F290">
        <v>256</v>
      </c>
      <c r="G290">
        <v>0</v>
      </c>
      <c r="H290" s="5">
        <f t="shared" si="22"/>
        <v>1.5625E-2</v>
      </c>
      <c r="I290" s="5">
        <f t="shared" si="23"/>
        <v>1.5625E-2</v>
      </c>
      <c r="J290" s="6">
        <f t="shared" si="24"/>
        <v>44.268000000000001</v>
      </c>
      <c r="K290" s="6">
        <f t="shared" si="25"/>
        <v>44.268000000000001</v>
      </c>
    </row>
    <row r="291" spans="1:11" x14ac:dyDescent="0.25">
      <c r="A291" t="s">
        <v>5499</v>
      </c>
      <c r="B291" t="s">
        <v>1834</v>
      </c>
      <c r="C291" t="s">
        <v>1835</v>
      </c>
      <c r="D291" s="6">
        <v>2.464</v>
      </c>
      <c r="E291">
        <v>64</v>
      </c>
      <c r="F291">
        <v>256</v>
      </c>
      <c r="G291">
        <v>0</v>
      </c>
      <c r="H291" s="5">
        <f t="shared" si="22"/>
        <v>1.5625E-2</v>
      </c>
      <c r="I291" s="5">
        <f t="shared" si="23"/>
        <v>1.5625E-2</v>
      </c>
      <c r="J291" s="6">
        <f t="shared" si="24"/>
        <v>28.643999999999998</v>
      </c>
      <c r="K291" s="6">
        <f t="shared" si="25"/>
        <v>28.643999999999998</v>
      </c>
    </row>
    <row r="292" spans="1:11" x14ac:dyDescent="0.25">
      <c r="A292" t="s">
        <v>5499</v>
      </c>
      <c r="B292" t="s">
        <v>2594</v>
      </c>
      <c r="C292" t="s">
        <v>2595</v>
      </c>
      <c r="D292" s="6">
        <v>2.464</v>
      </c>
      <c r="E292">
        <v>64</v>
      </c>
      <c r="F292">
        <v>256</v>
      </c>
      <c r="G292">
        <v>0</v>
      </c>
      <c r="H292" s="5">
        <f t="shared" si="22"/>
        <v>1.5625E-2</v>
      </c>
      <c r="I292" s="5">
        <f t="shared" si="23"/>
        <v>1.5625E-2</v>
      </c>
      <c r="J292" s="6">
        <f t="shared" si="24"/>
        <v>28.643999999999998</v>
      </c>
      <c r="K292" s="6">
        <f t="shared" si="25"/>
        <v>28.643999999999998</v>
      </c>
    </row>
    <row r="293" spans="1:11" x14ac:dyDescent="0.25">
      <c r="A293" t="s">
        <v>5500</v>
      </c>
      <c r="B293" t="s">
        <v>2769</v>
      </c>
      <c r="C293" t="s">
        <v>2770</v>
      </c>
      <c r="D293" s="6">
        <v>2.8927999999999998</v>
      </c>
      <c r="E293">
        <v>64</v>
      </c>
      <c r="F293">
        <v>256</v>
      </c>
      <c r="G293">
        <v>0</v>
      </c>
      <c r="H293" s="5">
        <f t="shared" si="22"/>
        <v>1.5625E-2</v>
      </c>
      <c r="I293" s="5">
        <f t="shared" si="23"/>
        <v>1.5625E-2</v>
      </c>
      <c r="J293" s="6">
        <f t="shared" si="24"/>
        <v>33.628799999999998</v>
      </c>
      <c r="K293" s="6">
        <f t="shared" si="25"/>
        <v>33.628799999999998</v>
      </c>
    </row>
    <row r="294" spans="1:11" x14ac:dyDescent="0.25">
      <c r="A294" t="s">
        <v>5500</v>
      </c>
      <c r="B294" t="s">
        <v>3443</v>
      </c>
      <c r="C294" t="s">
        <v>3444</v>
      </c>
      <c r="D294" s="6">
        <v>2.8927999999999998</v>
      </c>
      <c r="E294">
        <v>64</v>
      </c>
      <c r="F294">
        <v>256</v>
      </c>
      <c r="G294">
        <v>0</v>
      </c>
      <c r="H294" s="5">
        <f t="shared" si="22"/>
        <v>1.5625E-2</v>
      </c>
      <c r="I294" s="5">
        <f t="shared" si="23"/>
        <v>1.5625E-2</v>
      </c>
      <c r="J294" s="6">
        <f t="shared" si="24"/>
        <v>33.628799999999998</v>
      </c>
      <c r="K294" s="6">
        <f t="shared" si="25"/>
        <v>33.628799999999998</v>
      </c>
    </row>
    <row r="295" spans="1:11" x14ac:dyDescent="0.25">
      <c r="A295" t="s">
        <v>5486</v>
      </c>
      <c r="B295" t="s">
        <v>4072</v>
      </c>
      <c r="C295" t="s">
        <v>4073</v>
      </c>
      <c r="D295" s="6">
        <v>5.4240000000000004</v>
      </c>
      <c r="E295">
        <v>48</v>
      </c>
      <c r="F295">
        <v>384</v>
      </c>
      <c r="G295">
        <v>0</v>
      </c>
      <c r="H295" s="5">
        <f t="shared" si="22"/>
        <v>2.0833333333333332E-2</v>
      </c>
      <c r="I295" s="5">
        <f t="shared" si="23"/>
        <v>1.0416666666666666E-2</v>
      </c>
      <c r="J295" s="6">
        <f t="shared" si="24"/>
        <v>84.072000000000003</v>
      </c>
      <c r="K295" s="6">
        <f t="shared" si="25"/>
        <v>42.036000000000001</v>
      </c>
    </row>
    <row r="296" spans="1:11" x14ac:dyDescent="0.25">
      <c r="A296" t="s">
        <v>5503</v>
      </c>
      <c r="B296" t="s">
        <v>4841</v>
      </c>
      <c r="C296" t="s">
        <v>4842</v>
      </c>
      <c r="D296" s="6">
        <v>3.024</v>
      </c>
      <c r="E296">
        <v>48</v>
      </c>
      <c r="F296">
        <v>384</v>
      </c>
      <c r="G296">
        <v>0</v>
      </c>
      <c r="H296" s="5">
        <f t="shared" si="22"/>
        <v>2.0833333333333332E-2</v>
      </c>
      <c r="I296" s="5">
        <f t="shared" si="23"/>
        <v>1.0416666666666666E-2</v>
      </c>
      <c r="J296" s="6">
        <f t="shared" si="24"/>
        <v>46.872</v>
      </c>
      <c r="K296" s="6">
        <f t="shared" si="25"/>
        <v>23.436</v>
      </c>
    </row>
    <row r="297" spans="1:11" x14ac:dyDescent="0.25">
      <c r="A297" t="s">
        <v>5504</v>
      </c>
      <c r="B297" t="s">
        <v>2645</v>
      </c>
      <c r="C297" t="s">
        <v>2646</v>
      </c>
      <c r="D297" s="6">
        <v>2.7120000000000002</v>
      </c>
      <c r="E297">
        <v>48</v>
      </c>
      <c r="F297">
        <v>384</v>
      </c>
      <c r="G297">
        <v>0</v>
      </c>
      <c r="H297" s="5">
        <f t="shared" si="22"/>
        <v>2.0833333333333332E-2</v>
      </c>
      <c r="I297" s="5">
        <f t="shared" si="23"/>
        <v>1.0416666666666666E-2</v>
      </c>
      <c r="J297" s="6">
        <f t="shared" si="24"/>
        <v>42.036000000000001</v>
      </c>
      <c r="K297" s="6">
        <f t="shared" si="25"/>
        <v>21.018000000000001</v>
      </c>
    </row>
    <row r="298" spans="1:11" x14ac:dyDescent="0.25">
      <c r="A298" t="s">
        <v>5505</v>
      </c>
      <c r="B298" t="s">
        <v>3574</v>
      </c>
      <c r="C298" t="s">
        <v>3575</v>
      </c>
      <c r="D298" s="6">
        <v>3.1440000000000001</v>
      </c>
      <c r="E298">
        <v>48</v>
      </c>
      <c r="F298">
        <v>384</v>
      </c>
      <c r="G298">
        <v>0</v>
      </c>
      <c r="H298" s="5">
        <f t="shared" si="22"/>
        <v>2.0833333333333332E-2</v>
      </c>
      <c r="I298" s="5">
        <f t="shared" si="23"/>
        <v>1.0416666666666666E-2</v>
      </c>
      <c r="J298" s="6">
        <f t="shared" si="24"/>
        <v>48.731999999999999</v>
      </c>
      <c r="K298" s="6">
        <f t="shared" si="25"/>
        <v>24.366</v>
      </c>
    </row>
    <row r="299" spans="1:11" x14ac:dyDescent="0.25">
      <c r="A299" t="s">
        <v>5506</v>
      </c>
      <c r="B299" t="s">
        <v>1803</v>
      </c>
      <c r="C299" t="s">
        <v>1804</v>
      </c>
      <c r="D299" s="6">
        <v>3.5760000000000001</v>
      </c>
      <c r="E299">
        <v>48</v>
      </c>
      <c r="F299">
        <v>384</v>
      </c>
      <c r="G299">
        <v>0</v>
      </c>
      <c r="H299" s="5">
        <f t="shared" si="22"/>
        <v>2.0833333333333332E-2</v>
      </c>
      <c r="I299" s="5">
        <f t="shared" si="23"/>
        <v>1.0416666666666666E-2</v>
      </c>
      <c r="J299" s="6">
        <f t="shared" si="24"/>
        <v>55.427999999999997</v>
      </c>
      <c r="K299" s="6">
        <f t="shared" si="25"/>
        <v>27.713999999999999</v>
      </c>
    </row>
    <row r="300" spans="1:11" x14ac:dyDescent="0.25">
      <c r="A300" t="s">
        <v>5507</v>
      </c>
      <c r="B300" t="s">
        <v>5189</v>
      </c>
      <c r="C300" t="s">
        <v>5190</v>
      </c>
      <c r="D300" s="6">
        <v>3.456</v>
      </c>
      <c r="E300">
        <v>48</v>
      </c>
      <c r="F300">
        <v>384</v>
      </c>
      <c r="G300">
        <v>0</v>
      </c>
      <c r="H300" s="5">
        <f t="shared" si="22"/>
        <v>2.0833333333333332E-2</v>
      </c>
      <c r="I300" s="5">
        <f t="shared" si="23"/>
        <v>1.0416666666666666E-2</v>
      </c>
      <c r="J300" s="6">
        <f t="shared" si="24"/>
        <v>53.567999999999991</v>
      </c>
      <c r="K300" s="6">
        <f t="shared" si="25"/>
        <v>26.783999999999995</v>
      </c>
    </row>
    <row r="301" spans="1:11" x14ac:dyDescent="0.25">
      <c r="A301" t="s">
        <v>5508</v>
      </c>
      <c r="B301" t="s">
        <v>2790</v>
      </c>
      <c r="C301" t="s">
        <v>2791</v>
      </c>
      <c r="D301" s="6">
        <v>4.008</v>
      </c>
      <c r="E301">
        <v>48</v>
      </c>
      <c r="F301">
        <v>384</v>
      </c>
      <c r="G301">
        <v>0</v>
      </c>
      <c r="H301" s="5">
        <f t="shared" si="22"/>
        <v>2.0833333333333332E-2</v>
      </c>
      <c r="I301" s="5">
        <f t="shared" si="23"/>
        <v>1.0416666666666666E-2</v>
      </c>
      <c r="J301" s="6">
        <f t="shared" si="24"/>
        <v>62.123999999999988</v>
      </c>
      <c r="K301" s="6">
        <f t="shared" si="25"/>
        <v>31.061999999999994</v>
      </c>
    </row>
    <row r="302" spans="1:11" x14ac:dyDescent="0.25">
      <c r="A302" t="s">
        <v>5509</v>
      </c>
      <c r="B302" t="s">
        <v>151</v>
      </c>
      <c r="C302" t="s">
        <v>152</v>
      </c>
      <c r="D302" s="6">
        <v>3.5760000000000001</v>
      </c>
      <c r="E302">
        <v>48</v>
      </c>
      <c r="F302">
        <v>384</v>
      </c>
      <c r="G302">
        <v>0</v>
      </c>
      <c r="H302" s="5">
        <f t="shared" si="22"/>
        <v>2.0833333333333332E-2</v>
      </c>
      <c r="I302" s="5">
        <f t="shared" si="23"/>
        <v>1.0416666666666666E-2</v>
      </c>
      <c r="J302" s="6">
        <f t="shared" si="24"/>
        <v>55.427999999999997</v>
      </c>
      <c r="K302" s="6">
        <f t="shared" si="25"/>
        <v>27.713999999999999</v>
      </c>
    </row>
    <row r="303" spans="1:11" x14ac:dyDescent="0.25">
      <c r="A303" t="s">
        <v>5510</v>
      </c>
      <c r="B303" t="s">
        <v>477</v>
      </c>
      <c r="C303" t="s">
        <v>478</v>
      </c>
      <c r="D303" s="6">
        <v>2.4192</v>
      </c>
      <c r="E303">
        <v>48</v>
      </c>
      <c r="F303">
        <v>384</v>
      </c>
      <c r="G303">
        <v>0</v>
      </c>
      <c r="H303" s="5">
        <f t="shared" si="22"/>
        <v>2.0833333333333332E-2</v>
      </c>
      <c r="I303" s="5">
        <f t="shared" si="23"/>
        <v>1.0416666666666666E-2</v>
      </c>
      <c r="J303" s="6">
        <f t="shared" si="24"/>
        <v>37.497599999999998</v>
      </c>
      <c r="K303" s="6">
        <f t="shared" si="25"/>
        <v>18.748799999999999</v>
      </c>
    </row>
    <row r="304" spans="1:11" x14ac:dyDescent="0.25">
      <c r="A304" t="s">
        <v>5511</v>
      </c>
      <c r="B304" t="s">
        <v>1294</v>
      </c>
      <c r="C304" t="s">
        <v>1295</v>
      </c>
      <c r="D304" s="6">
        <v>2.7648000000000001</v>
      </c>
      <c r="E304">
        <v>48</v>
      </c>
      <c r="F304">
        <v>384</v>
      </c>
      <c r="G304">
        <v>0</v>
      </c>
      <c r="H304" s="5">
        <f t="shared" si="22"/>
        <v>2.0833333333333332E-2</v>
      </c>
      <c r="I304" s="5">
        <f t="shared" si="23"/>
        <v>1.0416666666666666E-2</v>
      </c>
      <c r="J304" s="6">
        <f t="shared" si="24"/>
        <v>42.854400000000005</v>
      </c>
      <c r="K304" s="6">
        <f t="shared" si="25"/>
        <v>21.427200000000003</v>
      </c>
    </row>
    <row r="305" spans="1:11" x14ac:dyDescent="0.25">
      <c r="A305" t="s">
        <v>5515</v>
      </c>
      <c r="B305" t="s">
        <v>4822</v>
      </c>
      <c r="C305" t="s">
        <v>4823</v>
      </c>
      <c r="D305" s="6">
        <v>4.4640000000000004</v>
      </c>
      <c r="E305">
        <v>48</v>
      </c>
      <c r="F305">
        <v>384</v>
      </c>
      <c r="G305">
        <v>0</v>
      </c>
      <c r="H305" s="5">
        <f t="shared" si="22"/>
        <v>2.0833333333333332E-2</v>
      </c>
      <c r="I305" s="5">
        <f t="shared" si="23"/>
        <v>1.0416666666666666E-2</v>
      </c>
      <c r="J305" s="6">
        <f t="shared" si="24"/>
        <v>69.192000000000007</v>
      </c>
      <c r="K305" s="6">
        <f t="shared" si="25"/>
        <v>34.596000000000004</v>
      </c>
    </row>
    <row r="306" spans="1:11" x14ac:dyDescent="0.25">
      <c r="A306" t="s">
        <v>5515</v>
      </c>
      <c r="B306" t="s">
        <v>5081</v>
      </c>
      <c r="C306" t="s">
        <v>5082</v>
      </c>
      <c r="D306" s="6">
        <v>4.4640000000000004</v>
      </c>
      <c r="E306">
        <v>48</v>
      </c>
      <c r="F306">
        <v>384</v>
      </c>
      <c r="G306">
        <v>0</v>
      </c>
      <c r="H306" s="5">
        <f t="shared" si="22"/>
        <v>2.0833333333333332E-2</v>
      </c>
      <c r="I306" s="5">
        <f t="shared" si="23"/>
        <v>1.0416666666666666E-2</v>
      </c>
      <c r="J306" s="6">
        <f t="shared" si="24"/>
        <v>69.192000000000007</v>
      </c>
      <c r="K306" s="6">
        <f t="shared" si="25"/>
        <v>34.596000000000004</v>
      </c>
    </row>
    <row r="307" spans="1:11" x14ac:dyDescent="0.25">
      <c r="A307" t="s">
        <v>5518</v>
      </c>
      <c r="B307" t="s">
        <v>4707</v>
      </c>
      <c r="C307" t="s">
        <v>4708</v>
      </c>
      <c r="D307" s="6">
        <v>7.8239999999999998</v>
      </c>
      <c r="E307">
        <v>96</v>
      </c>
      <c r="F307">
        <v>384</v>
      </c>
      <c r="G307">
        <v>8</v>
      </c>
      <c r="H307" s="5">
        <f t="shared" si="22"/>
        <v>1.0416666666666666E-2</v>
      </c>
      <c r="I307" s="5">
        <f t="shared" si="23"/>
        <v>1.0416666666666666E-2</v>
      </c>
      <c r="J307" s="6">
        <f t="shared" si="24"/>
        <v>60.635999999999989</v>
      </c>
      <c r="K307" s="6">
        <f t="shared" si="25"/>
        <v>60.635999999999989</v>
      </c>
    </row>
    <row r="308" spans="1:11" x14ac:dyDescent="0.25">
      <c r="A308" t="s">
        <v>5493</v>
      </c>
      <c r="B308" t="s">
        <v>4047</v>
      </c>
      <c r="C308" t="s">
        <v>4048</v>
      </c>
      <c r="D308" s="6">
        <v>4.6079999999999997</v>
      </c>
      <c r="E308">
        <v>96</v>
      </c>
      <c r="F308">
        <v>384</v>
      </c>
      <c r="G308">
        <v>0</v>
      </c>
      <c r="H308" s="5">
        <f t="shared" si="22"/>
        <v>1.0416666666666666E-2</v>
      </c>
      <c r="I308" s="5">
        <f t="shared" si="23"/>
        <v>1.0416666666666666E-2</v>
      </c>
      <c r="J308" s="6">
        <f t="shared" si="24"/>
        <v>35.711999999999996</v>
      </c>
      <c r="K308" s="6">
        <f t="shared" si="25"/>
        <v>35.711999999999996</v>
      </c>
    </row>
    <row r="309" spans="1:11" x14ac:dyDescent="0.25">
      <c r="A309" t="s">
        <v>5493</v>
      </c>
      <c r="B309" t="s">
        <v>4490</v>
      </c>
      <c r="C309" t="s">
        <v>4491</v>
      </c>
      <c r="D309" s="6">
        <v>4.6079999999999997</v>
      </c>
      <c r="E309">
        <v>96</v>
      </c>
      <c r="F309">
        <v>384</v>
      </c>
      <c r="G309">
        <v>0</v>
      </c>
      <c r="H309" s="5">
        <f t="shared" si="22"/>
        <v>1.0416666666666666E-2</v>
      </c>
      <c r="I309" s="5">
        <f t="shared" si="23"/>
        <v>1.0416666666666666E-2</v>
      </c>
      <c r="J309" s="6">
        <f t="shared" si="24"/>
        <v>35.711999999999996</v>
      </c>
      <c r="K309" s="6">
        <f t="shared" si="25"/>
        <v>35.711999999999996</v>
      </c>
    </row>
    <row r="310" spans="1:11" x14ac:dyDescent="0.25">
      <c r="A310" t="s">
        <v>5494</v>
      </c>
      <c r="B310" t="s">
        <v>3660</v>
      </c>
      <c r="C310" t="s">
        <v>3661</v>
      </c>
      <c r="D310" s="6">
        <v>4.1280000000000001</v>
      </c>
      <c r="E310">
        <v>96</v>
      </c>
      <c r="F310">
        <v>384</v>
      </c>
      <c r="G310">
        <v>0</v>
      </c>
      <c r="H310" s="5">
        <f t="shared" si="22"/>
        <v>1.0416666666666666E-2</v>
      </c>
      <c r="I310" s="5">
        <f t="shared" si="23"/>
        <v>1.0416666666666666E-2</v>
      </c>
      <c r="J310" s="6">
        <f t="shared" si="24"/>
        <v>31.992000000000001</v>
      </c>
      <c r="K310" s="6">
        <f t="shared" si="25"/>
        <v>31.992000000000001</v>
      </c>
    </row>
    <row r="311" spans="1:11" x14ac:dyDescent="0.25">
      <c r="A311" t="s">
        <v>5495</v>
      </c>
      <c r="B311" t="s">
        <v>2568</v>
      </c>
      <c r="C311" t="s">
        <v>2569</v>
      </c>
      <c r="D311" s="6">
        <v>4.944</v>
      </c>
      <c r="E311">
        <v>96</v>
      </c>
      <c r="F311">
        <v>384</v>
      </c>
      <c r="G311">
        <v>0</v>
      </c>
      <c r="H311" s="5">
        <f t="shared" si="22"/>
        <v>1.0416666666666666E-2</v>
      </c>
      <c r="I311" s="5">
        <f t="shared" si="23"/>
        <v>1.0416666666666666E-2</v>
      </c>
      <c r="J311" s="6">
        <f t="shared" si="24"/>
        <v>38.316000000000003</v>
      </c>
      <c r="K311" s="6">
        <f t="shared" si="25"/>
        <v>38.316000000000003</v>
      </c>
    </row>
    <row r="312" spans="1:11" x14ac:dyDescent="0.25">
      <c r="A312" t="s">
        <v>5525</v>
      </c>
      <c r="B312" t="s">
        <v>4047</v>
      </c>
      <c r="C312" t="s">
        <v>4416</v>
      </c>
      <c r="D312" s="6">
        <v>5.4240000000000004</v>
      </c>
      <c r="E312">
        <v>96</v>
      </c>
      <c r="F312">
        <v>384</v>
      </c>
      <c r="G312">
        <v>0</v>
      </c>
      <c r="H312" s="5">
        <f t="shared" si="22"/>
        <v>1.0416666666666666E-2</v>
      </c>
      <c r="I312" s="5">
        <f t="shared" si="23"/>
        <v>1.0416666666666666E-2</v>
      </c>
      <c r="J312" s="6">
        <f t="shared" si="24"/>
        <v>42.036000000000001</v>
      </c>
      <c r="K312" s="6">
        <f t="shared" si="25"/>
        <v>42.036000000000001</v>
      </c>
    </row>
    <row r="313" spans="1:11" x14ac:dyDescent="0.25">
      <c r="A313" t="s">
        <v>5525</v>
      </c>
      <c r="B313" t="s">
        <v>4490</v>
      </c>
      <c r="C313" t="s">
        <v>4962</v>
      </c>
      <c r="D313" s="6">
        <v>5.4240000000000004</v>
      </c>
      <c r="E313">
        <v>96</v>
      </c>
      <c r="F313">
        <v>384</v>
      </c>
      <c r="G313">
        <v>0</v>
      </c>
      <c r="H313" s="5">
        <f t="shared" si="22"/>
        <v>1.0416666666666666E-2</v>
      </c>
      <c r="I313" s="5">
        <f t="shared" si="23"/>
        <v>1.0416666666666666E-2</v>
      </c>
      <c r="J313" s="6">
        <f t="shared" si="24"/>
        <v>42.036000000000001</v>
      </c>
      <c r="K313" s="6">
        <f t="shared" si="25"/>
        <v>42.036000000000001</v>
      </c>
    </row>
    <row r="314" spans="1:11" x14ac:dyDescent="0.25">
      <c r="A314" t="s">
        <v>5496</v>
      </c>
      <c r="B314" t="s">
        <v>1640</v>
      </c>
      <c r="C314" t="s">
        <v>1641</v>
      </c>
      <c r="D314" s="6">
        <v>6.5279999999999996</v>
      </c>
      <c r="E314">
        <v>96</v>
      </c>
      <c r="F314">
        <v>384</v>
      </c>
      <c r="G314">
        <v>0</v>
      </c>
      <c r="H314" s="5">
        <f t="shared" si="22"/>
        <v>1.0416666666666666E-2</v>
      </c>
      <c r="I314" s="5">
        <f t="shared" si="23"/>
        <v>1.0416666666666666E-2</v>
      </c>
      <c r="J314" s="6">
        <f t="shared" si="24"/>
        <v>50.591999999999992</v>
      </c>
      <c r="K314" s="6">
        <f t="shared" si="25"/>
        <v>50.591999999999992</v>
      </c>
    </row>
    <row r="315" spans="1:11" x14ac:dyDescent="0.25">
      <c r="A315" t="s">
        <v>5497</v>
      </c>
      <c r="B315" t="s">
        <v>2209</v>
      </c>
      <c r="C315" t="s">
        <v>2210</v>
      </c>
      <c r="D315" s="6">
        <v>5.7119999999999997</v>
      </c>
      <c r="E315">
        <v>96</v>
      </c>
      <c r="F315">
        <v>384</v>
      </c>
      <c r="G315">
        <v>0</v>
      </c>
      <c r="H315" s="5">
        <f t="shared" si="22"/>
        <v>1.0416666666666666E-2</v>
      </c>
      <c r="I315" s="5">
        <f t="shared" si="23"/>
        <v>1.0416666666666666E-2</v>
      </c>
      <c r="J315" s="6">
        <f t="shared" si="24"/>
        <v>44.268000000000001</v>
      </c>
      <c r="K315" s="6">
        <f t="shared" si="25"/>
        <v>44.268000000000001</v>
      </c>
    </row>
    <row r="316" spans="1:11" x14ac:dyDescent="0.25">
      <c r="A316" t="s">
        <v>5514</v>
      </c>
      <c r="B316" t="s">
        <v>884</v>
      </c>
      <c r="C316" t="s">
        <v>885</v>
      </c>
      <c r="D316" s="6">
        <v>3.3359999999999999</v>
      </c>
      <c r="E316">
        <v>16</v>
      </c>
      <c r="F316">
        <v>488</v>
      </c>
      <c r="G316">
        <v>0</v>
      </c>
      <c r="H316" s="5">
        <f t="shared" si="22"/>
        <v>6.25E-2</v>
      </c>
      <c r="I316" s="5">
        <f t="shared" si="23"/>
        <v>8.1967213114754103E-3</v>
      </c>
      <c r="J316" s="6">
        <f t="shared" si="24"/>
        <v>155.124</v>
      </c>
      <c r="K316" s="6">
        <f t="shared" si="25"/>
        <v>20.344131147540985</v>
      </c>
    </row>
    <row r="317" spans="1:11" x14ac:dyDescent="0.25">
      <c r="A317" t="s">
        <v>5489</v>
      </c>
      <c r="B317" t="s">
        <v>2034</v>
      </c>
      <c r="C317" t="s">
        <v>2035</v>
      </c>
      <c r="D317" s="6">
        <v>7.2</v>
      </c>
      <c r="E317">
        <v>32</v>
      </c>
      <c r="F317">
        <v>488</v>
      </c>
      <c r="G317">
        <v>8</v>
      </c>
      <c r="H317" s="5">
        <f t="shared" si="22"/>
        <v>3.125E-2</v>
      </c>
      <c r="I317" s="5">
        <f t="shared" si="23"/>
        <v>8.1967213114754103E-3</v>
      </c>
      <c r="J317" s="6">
        <f t="shared" si="24"/>
        <v>167.4</v>
      </c>
      <c r="K317" s="6">
        <f t="shared" si="25"/>
        <v>43.908196721311484</v>
      </c>
    </row>
    <row r="318" spans="1:11" x14ac:dyDescent="0.25">
      <c r="A318" t="s">
        <v>5519</v>
      </c>
      <c r="B318" t="s">
        <v>830</v>
      </c>
      <c r="C318" t="s">
        <v>831</v>
      </c>
      <c r="D318" s="6">
        <v>4.5599999999999996</v>
      </c>
      <c r="E318">
        <v>64</v>
      </c>
      <c r="F318">
        <v>488</v>
      </c>
      <c r="G318">
        <v>4</v>
      </c>
      <c r="H318" s="5">
        <f t="shared" si="22"/>
        <v>1.5625E-2</v>
      </c>
      <c r="I318" s="5">
        <f t="shared" si="23"/>
        <v>8.1967213114754103E-3</v>
      </c>
      <c r="J318" s="6">
        <f t="shared" si="24"/>
        <v>53.01</v>
      </c>
      <c r="K318" s="6">
        <f t="shared" si="25"/>
        <v>27.808524590163934</v>
      </c>
    </row>
    <row r="319" spans="1:11" x14ac:dyDescent="0.25">
      <c r="A319" t="s">
        <v>5485</v>
      </c>
      <c r="B319" t="s">
        <v>3111</v>
      </c>
      <c r="C319" t="s">
        <v>3112</v>
      </c>
      <c r="D319" s="6">
        <v>4.992</v>
      </c>
      <c r="E319">
        <v>64</v>
      </c>
      <c r="F319">
        <v>488</v>
      </c>
      <c r="G319">
        <v>0</v>
      </c>
      <c r="H319" s="5">
        <f t="shared" si="22"/>
        <v>1.5625E-2</v>
      </c>
      <c r="I319" s="5">
        <f t="shared" si="23"/>
        <v>8.1967213114754103E-3</v>
      </c>
      <c r="J319" s="6">
        <f t="shared" si="24"/>
        <v>58.031999999999996</v>
      </c>
      <c r="K319" s="6">
        <f t="shared" si="25"/>
        <v>30.44301639344263</v>
      </c>
    </row>
    <row r="320" spans="1:11" x14ac:dyDescent="0.25">
      <c r="A320" t="s">
        <v>5521</v>
      </c>
      <c r="B320" t="s">
        <v>1283</v>
      </c>
      <c r="C320" t="s">
        <v>1284</v>
      </c>
      <c r="D320" s="6">
        <v>24.48</v>
      </c>
      <c r="E320">
        <v>64</v>
      </c>
      <c r="F320">
        <v>488</v>
      </c>
      <c r="G320">
        <v>8</v>
      </c>
      <c r="H320" s="5">
        <f t="shared" si="22"/>
        <v>1.5625E-2</v>
      </c>
      <c r="I320" s="5">
        <f t="shared" si="23"/>
        <v>8.1967213114754103E-3</v>
      </c>
      <c r="J320" s="6">
        <f t="shared" si="24"/>
        <v>284.58</v>
      </c>
      <c r="K320" s="6">
        <f t="shared" si="25"/>
        <v>149.28786885245901</v>
      </c>
    </row>
    <row r="321" spans="1:11" x14ac:dyDescent="0.25">
      <c r="A321" t="s">
        <v>5502</v>
      </c>
      <c r="B321" t="s">
        <v>1885</v>
      </c>
      <c r="C321" t="s">
        <v>1886</v>
      </c>
      <c r="D321" s="6">
        <v>4.2560000000000002</v>
      </c>
      <c r="E321">
        <v>64</v>
      </c>
      <c r="F321">
        <v>488</v>
      </c>
      <c r="G321">
        <v>0</v>
      </c>
      <c r="H321" s="5">
        <f t="shared" si="22"/>
        <v>1.5625E-2</v>
      </c>
      <c r="I321" s="5">
        <f t="shared" si="23"/>
        <v>8.1967213114754103E-3</v>
      </c>
      <c r="J321" s="6">
        <f t="shared" si="24"/>
        <v>49.475999999999999</v>
      </c>
      <c r="K321" s="6">
        <f t="shared" si="25"/>
        <v>25.954622950819672</v>
      </c>
    </row>
    <row r="322" spans="1:11" x14ac:dyDescent="0.25">
      <c r="A322" t="s">
        <v>5485</v>
      </c>
      <c r="B322" t="s">
        <v>2954</v>
      </c>
      <c r="C322" t="s">
        <v>2955</v>
      </c>
      <c r="D322" s="6">
        <v>4.992</v>
      </c>
      <c r="E322">
        <v>64</v>
      </c>
      <c r="F322">
        <v>512</v>
      </c>
      <c r="G322">
        <v>0</v>
      </c>
      <c r="H322" s="5">
        <f t="shared" si="22"/>
        <v>1.5625E-2</v>
      </c>
      <c r="I322" s="5">
        <f t="shared" si="23"/>
        <v>7.8125E-3</v>
      </c>
      <c r="J322" s="6">
        <f t="shared" si="24"/>
        <v>58.031999999999996</v>
      </c>
      <c r="K322" s="6">
        <f t="shared" si="25"/>
        <v>29.015999999999998</v>
      </c>
    </row>
    <row r="323" spans="1:11" x14ac:dyDescent="0.25">
      <c r="A323" t="s">
        <v>5503</v>
      </c>
      <c r="B323" t="s">
        <v>4786</v>
      </c>
      <c r="C323" t="s">
        <v>4787</v>
      </c>
      <c r="D323" s="6">
        <v>4.032</v>
      </c>
      <c r="E323">
        <v>64</v>
      </c>
      <c r="F323">
        <v>512</v>
      </c>
      <c r="G323">
        <v>0</v>
      </c>
      <c r="H323" s="5">
        <f t="shared" ref="H323:H354" si="26">1/E323</f>
        <v>1.5625E-2</v>
      </c>
      <c r="I323" s="5">
        <f t="shared" ref="I323:I354" si="27">4/F323</f>
        <v>7.8125E-3</v>
      </c>
      <c r="J323" s="6">
        <f t="shared" ref="J323:J354" si="28">D323*H323*24*31</f>
        <v>46.872</v>
      </c>
      <c r="K323" s="6">
        <f t="shared" ref="K323:K354" si="29">D323*I323*24*31</f>
        <v>23.436</v>
      </c>
    </row>
    <row r="324" spans="1:11" x14ac:dyDescent="0.25">
      <c r="A324" t="s">
        <v>5504</v>
      </c>
      <c r="B324" t="s">
        <v>2390</v>
      </c>
      <c r="C324" t="s">
        <v>2391</v>
      </c>
      <c r="D324" s="6">
        <v>3.6160000000000001</v>
      </c>
      <c r="E324">
        <v>64</v>
      </c>
      <c r="F324">
        <v>512</v>
      </c>
      <c r="G324">
        <v>0</v>
      </c>
      <c r="H324" s="5">
        <f t="shared" si="26"/>
        <v>1.5625E-2</v>
      </c>
      <c r="I324" s="5">
        <f t="shared" si="27"/>
        <v>7.8125E-3</v>
      </c>
      <c r="J324" s="6">
        <f t="shared" si="28"/>
        <v>42.036000000000001</v>
      </c>
      <c r="K324" s="6">
        <f t="shared" si="29"/>
        <v>21.018000000000001</v>
      </c>
    </row>
    <row r="325" spans="1:11" x14ac:dyDescent="0.25">
      <c r="A325" t="s">
        <v>5505</v>
      </c>
      <c r="B325" t="s">
        <v>3158</v>
      </c>
      <c r="C325" t="s">
        <v>3159</v>
      </c>
      <c r="D325" s="6">
        <v>4.1920000000000002</v>
      </c>
      <c r="E325">
        <v>64</v>
      </c>
      <c r="F325">
        <v>512</v>
      </c>
      <c r="G325">
        <v>0</v>
      </c>
      <c r="H325" s="5">
        <f t="shared" si="26"/>
        <v>1.5625E-2</v>
      </c>
      <c r="I325" s="5">
        <f t="shared" si="27"/>
        <v>7.8125E-3</v>
      </c>
      <c r="J325" s="6">
        <f t="shared" si="28"/>
        <v>48.731999999999999</v>
      </c>
      <c r="K325" s="6">
        <f t="shared" si="29"/>
        <v>24.366</v>
      </c>
    </row>
    <row r="326" spans="1:11" x14ac:dyDescent="0.25">
      <c r="A326" t="s">
        <v>5506</v>
      </c>
      <c r="B326" t="s">
        <v>1940</v>
      </c>
      <c r="C326" t="s">
        <v>1941</v>
      </c>
      <c r="D326" s="6">
        <v>4.7679999999999998</v>
      </c>
      <c r="E326">
        <v>64</v>
      </c>
      <c r="F326">
        <v>512</v>
      </c>
      <c r="G326">
        <v>0</v>
      </c>
      <c r="H326" s="5">
        <f t="shared" si="26"/>
        <v>1.5625E-2</v>
      </c>
      <c r="I326" s="5">
        <f t="shared" si="27"/>
        <v>7.8125E-3</v>
      </c>
      <c r="J326" s="6">
        <f t="shared" si="28"/>
        <v>55.427999999999997</v>
      </c>
      <c r="K326" s="6">
        <f t="shared" si="29"/>
        <v>27.713999999999999</v>
      </c>
    </row>
    <row r="327" spans="1:11" x14ac:dyDescent="0.25">
      <c r="A327" t="s">
        <v>5507</v>
      </c>
      <c r="B327" t="s">
        <v>5249</v>
      </c>
      <c r="C327" t="s">
        <v>5250</v>
      </c>
      <c r="D327" s="6">
        <v>4.6079999999999997</v>
      </c>
      <c r="E327">
        <v>64</v>
      </c>
      <c r="F327">
        <v>512</v>
      </c>
      <c r="G327">
        <v>0</v>
      </c>
      <c r="H327" s="5">
        <f t="shared" si="26"/>
        <v>1.5625E-2</v>
      </c>
      <c r="I327" s="5">
        <f t="shared" si="27"/>
        <v>7.8125E-3</v>
      </c>
      <c r="J327" s="6">
        <f t="shared" si="28"/>
        <v>53.567999999999991</v>
      </c>
      <c r="K327" s="6">
        <f t="shared" si="29"/>
        <v>26.783999999999995</v>
      </c>
    </row>
    <row r="328" spans="1:11" x14ac:dyDescent="0.25">
      <c r="A328" t="s">
        <v>5508</v>
      </c>
      <c r="B328" t="s">
        <v>1386</v>
      </c>
      <c r="C328" t="s">
        <v>1387</v>
      </c>
      <c r="D328" s="6">
        <v>5.3440000000000003</v>
      </c>
      <c r="E328">
        <v>64</v>
      </c>
      <c r="F328">
        <v>512</v>
      </c>
      <c r="G328">
        <v>0</v>
      </c>
      <c r="H328" s="5">
        <f t="shared" si="26"/>
        <v>1.5625E-2</v>
      </c>
      <c r="I328" s="5">
        <f t="shared" si="27"/>
        <v>7.8125E-3</v>
      </c>
      <c r="J328" s="6">
        <f t="shared" si="28"/>
        <v>62.124000000000002</v>
      </c>
      <c r="K328" s="6">
        <f t="shared" si="29"/>
        <v>31.062000000000001</v>
      </c>
    </row>
    <row r="329" spans="1:11" x14ac:dyDescent="0.25">
      <c r="A329" t="s">
        <v>5509</v>
      </c>
      <c r="B329" t="s">
        <v>1178</v>
      </c>
      <c r="C329" t="s">
        <v>1179</v>
      </c>
      <c r="D329" s="6">
        <v>4.7679999999999998</v>
      </c>
      <c r="E329">
        <v>64</v>
      </c>
      <c r="F329">
        <v>512</v>
      </c>
      <c r="G329">
        <v>0</v>
      </c>
      <c r="H329" s="5">
        <f t="shared" si="26"/>
        <v>1.5625E-2</v>
      </c>
      <c r="I329" s="5">
        <f t="shared" si="27"/>
        <v>7.8125E-3</v>
      </c>
      <c r="J329" s="6">
        <f t="shared" si="28"/>
        <v>55.427999999999997</v>
      </c>
      <c r="K329" s="6">
        <f t="shared" si="29"/>
        <v>27.713999999999999</v>
      </c>
    </row>
    <row r="330" spans="1:11" x14ac:dyDescent="0.25">
      <c r="A330" t="s">
        <v>5510</v>
      </c>
      <c r="B330" t="s">
        <v>2386</v>
      </c>
      <c r="C330" t="s">
        <v>2387</v>
      </c>
      <c r="D330" s="6">
        <v>3.2256</v>
      </c>
      <c r="E330">
        <v>64</v>
      </c>
      <c r="F330">
        <v>512</v>
      </c>
      <c r="G330">
        <v>0</v>
      </c>
      <c r="H330" s="5">
        <f t="shared" si="26"/>
        <v>1.5625E-2</v>
      </c>
      <c r="I330" s="5">
        <f t="shared" si="27"/>
        <v>7.8125E-3</v>
      </c>
      <c r="J330" s="6">
        <f t="shared" si="28"/>
        <v>37.497599999999998</v>
      </c>
      <c r="K330" s="6">
        <f t="shared" si="29"/>
        <v>18.748799999999999</v>
      </c>
    </row>
    <row r="331" spans="1:11" x14ac:dyDescent="0.25">
      <c r="A331" t="s">
        <v>5510</v>
      </c>
      <c r="B331" t="s">
        <v>2101</v>
      </c>
      <c r="C331" t="s">
        <v>2102</v>
      </c>
      <c r="D331" s="6">
        <v>3.2256</v>
      </c>
      <c r="E331">
        <v>64</v>
      </c>
      <c r="F331">
        <v>512</v>
      </c>
      <c r="G331">
        <v>0</v>
      </c>
      <c r="H331" s="5">
        <f t="shared" si="26"/>
        <v>1.5625E-2</v>
      </c>
      <c r="I331" s="5">
        <f t="shared" si="27"/>
        <v>7.8125E-3</v>
      </c>
      <c r="J331" s="6">
        <f t="shared" si="28"/>
        <v>37.497599999999998</v>
      </c>
      <c r="K331" s="6">
        <f t="shared" si="29"/>
        <v>18.748799999999999</v>
      </c>
    </row>
    <row r="332" spans="1:11" x14ac:dyDescent="0.25">
      <c r="A332" t="s">
        <v>5511</v>
      </c>
      <c r="B332" t="s">
        <v>355</v>
      </c>
      <c r="C332" t="s">
        <v>356</v>
      </c>
      <c r="D332" s="6">
        <v>3.6863999999999999</v>
      </c>
      <c r="E332">
        <v>64</v>
      </c>
      <c r="F332">
        <v>512</v>
      </c>
      <c r="G332">
        <v>0</v>
      </c>
      <c r="H332" s="5">
        <f t="shared" si="26"/>
        <v>1.5625E-2</v>
      </c>
      <c r="I332" s="5">
        <f t="shared" si="27"/>
        <v>7.8125E-3</v>
      </c>
      <c r="J332" s="6">
        <f t="shared" si="28"/>
        <v>42.854400000000005</v>
      </c>
      <c r="K332" s="6">
        <f t="shared" si="29"/>
        <v>21.427200000000003</v>
      </c>
    </row>
    <row r="333" spans="1:11" x14ac:dyDescent="0.25">
      <c r="A333" t="s">
        <v>5511</v>
      </c>
      <c r="B333" t="s">
        <v>3467</v>
      </c>
      <c r="C333" t="s">
        <v>3468</v>
      </c>
      <c r="D333" s="6">
        <v>3.6863999999999999</v>
      </c>
      <c r="E333">
        <v>64</v>
      </c>
      <c r="F333">
        <v>512</v>
      </c>
      <c r="G333">
        <v>0</v>
      </c>
      <c r="H333" s="5">
        <f t="shared" si="26"/>
        <v>1.5625E-2</v>
      </c>
      <c r="I333" s="5">
        <f t="shared" si="27"/>
        <v>7.8125E-3</v>
      </c>
      <c r="J333" s="6">
        <f t="shared" si="28"/>
        <v>42.854400000000005</v>
      </c>
      <c r="K333" s="6">
        <f t="shared" si="29"/>
        <v>21.427200000000003</v>
      </c>
    </row>
    <row r="334" spans="1:11" x14ac:dyDescent="0.25">
      <c r="A334" t="s">
        <v>5489</v>
      </c>
      <c r="B334" t="s">
        <v>1545</v>
      </c>
      <c r="C334" t="s">
        <v>1546</v>
      </c>
      <c r="D334" s="6">
        <v>14.4</v>
      </c>
      <c r="E334">
        <v>64</v>
      </c>
      <c r="F334">
        <v>732</v>
      </c>
      <c r="G334">
        <v>16</v>
      </c>
      <c r="H334" s="5">
        <f t="shared" si="26"/>
        <v>1.5625E-2</v>
      </c>
      <c r="I334" s="5">
        <f t="shared" si="27"/>
        <v>5.4644808743169399E-3</v>
      </c>
      <c r="J334" s="6">
        <f t="shared" si="28"/>
        <v>167.4</v>
      </c>
      <c r="K334" s="6">
        <f t="shared" si="29"/>
        <v>58.544262295081971</v>
      </c>
    </row>
    <row r="335" spans="1:11" x14ac:dyDescent="0.25">
      <c r="A335" t="s">
        <v>5486</v>
      </c>
      <c r="B335" t="s">
        <v>4348</v>
      </c>
      <c r="C335" t="s">
        <v>4349</v>
      </c>
      <c r="D335" s="6">
        <v>10.848000000000001</v>
      </c>
      <c r="E335">
        <v>96</v>
      </c>
      <c r="F335">
        <v>768</v>
      </c>
      <c r="G335">
        <v>0</v>
      </c>
      <c r="H335" s="5">
        <f t="shared" si="26"/>
        <v>1.0416666666666666E-2</v>
      </c>
      <c r="I335" s="5">
        <f t="shared" si="27"/>
        <v>5.208333333333333E-3</v>
      </c>
      <c r="J335" s="6">
        <f t="shared" si="28"/>
        <v>84.072000000000003</v>
      </c>
      <c r="K335" s="6">
        <f t="shared" si="29"/>
        <v>42.036000000000001</v>
      </c>
    </row>
    <row r="336" spans="1:11" x14ac:dyDescent="0.25">
      <c r="A336" t="s">
        <v>5486</v>
      </c>
      <c r="B336" t="s">
        <v>4091</v>
      </c>
      <c r="C336" t="s">
        <v>4092</v>
      </c>
      <c r="D336" s="6">
        <v>10.848000000000001</v>
      </c>
      <c r="E336">
        <v>96</v>
      </c>
      <c r="F336">
        <v>768</v>
      </c>
      <c r="G336">
        <v>0</v>
      </c>
      <c r="H336" s="5">
        <f t="shared" si="26"/>
        <v>1.0416666666666666E-2</v>
      </c>
      <c r="I336" s="5">
        <f t="shared" si="27"/>
        <v>5.208333333333333E-3</v>
      </c>
      <c r="J336" s="6">
        <f t="shared" si="28"/>
        <v>84.072000000000003</v>
      </c>
      <c r="K336" s="6">
        <f t="shared" si="29"/>
        <v>42.036000000000001</v>
      </c>
    </row>
    <row r="337" spans="1:11" x14ac:dyDescent="0.25">
      <c r="A337" t="s">
        <v>5517</v>
      </c>
      <c r="B337" t="s">
        <v>4549</v>
      </c>
      <c r="C337" t="s">
        <v>4550</v>
      </c>
      <c r="D337" s="6">
        <v>31.212</v>
      </c>
      <c r="E337">
        <v>96</v>
      </c>
      <c r="F337">
        <v>768</v>
      </c>
      <c r="G337">
        <v>8</v>
      </c>
      <c r="H337" s="5">
        <f t="shared" si="26"/>
        <v>1.0416666666666666E-2</v>
      </c>
      <c r="I337" s="5">
        <f t="shared" si="27"/>
        <v>5.208333333333333E-3</v>
      </c>
      <c r="J337" s="6">
        <f t="shared" si="28"/>
        <v>241.893</v>
      </c>
      <c r="K337" s="6">
        <f t="shared" si="29"/>
        <v>120.9465</v>
      </c>
    </row>
    <row r="338" spans="1:11" x14ac:dyDescent="0.25">
      <c r="A338" t="s">
        <v>5503</v>
      </c>
      <c r="B338" t="s">
        <v>4531</v>
      </c>
      <c r="C338" t="s">
        <v>4532</v>
      </c>
      <c r="D338" s="6">
        <v>6.048</v>
      </c>
      <c r="E338">
        <v>96</v>
      </c>
      <c r="F338">
        <v>768</v>
      </c>
      <c r="G338">
        <v>0</v>
      </c>
      <c r="H338" s="5">
        <f t="shared" si="26"/>
        <v>1.0416666666666666E-2</v>
      </c>
      <c r="I338" s="5">
        <f t="shared" si="27"/>
        <v>5.208333333333333E-3</v>
      </c>
      <c r="J338" s="6">
        <f t="shared" si="28"/>
        <v>46.872</v>
      </c>
      <c r="K338" s="6">
        <f t="shared" si="29"/>
        <v>23.436</v>
      </c>
    </row>
    <row r="339" spans="1:11" x14ac:dyDescent="0.25">
      <c r="A339" t="s">
        <v>5503</v>
      </c>
      <c r="B339" t="s">
        <v>4325</v>
      </c>
      <c r="C339" t="s">
        <v>4326</v>
      </c>
      <c r="D339" s="6">
        <v>6.048</v>
      </c>
      <c r="E339">
        <v>96</v>
      </c>
      <c r="F339">
        <v>768</v>
      </c>
      <c r="G339">
        <v>0</v>
      </c>
      <c r="H339" s="5">
        <f t="shared" si="26"/>
        <v>1.0416666666666666E-2</v>
      </c>
      <c r="I339" s="5">
        <f t="shared" si="27"/>
        <v>5.208333333333333E-3</v>
      </c>
      <c r="J339" s="6">
        <f t="shared" si="28"/>
        <v>46.872</v>
      </c>
      <c r="K339" s="6">
        <f t="shared" si="29"/>
        <v>23.436</v>
      </c>
    </row>
    <row r="340" spans="1:11" x14ac:dyDescent="0.25">
      <c r="A340" t="s">
        <v>5504</v>
      </c>
      <c r="B340" t="s">
        <v>806</v>
      </c>
      <c r="C340" t="s">
        <v>807</v>
      </c>
      <c r="D340" s="6">
        <v>5.4240000000000004</v>
      </c>
      <c r="E340">
        <v>96</v>
      </c>
      <c r="F340">
        <v>768</v>
      </c>
      <c r="G340">
        <v>0</v>
      </c>
      <c r="H340" s="5">
        <f t="shared" si="26"/>
        <v>1.0416666666666666E-2</v>
      </c>
      <c r="I340" s="5">
        <f t="shared" si="27"/>
        <v>5.208333333333333E-3</v>
      </c>
      <c r="J340" s="6">
        <f t="shared" si="28"/>
        <v>42.036000000000001</v>
      </c>
      <c r="K340" s="6">
        <f t="shared" si="29"/>
        <v>21.018000000000001</v>
      </c>
    </row>
    <row r="341" spans="1:11" x14ac:dyDescent="0.25">
      <c r="A341" t="s">
        <v>5505</v>
      </c>
      <c r="B341" t="s">
        <v>2673</v>
      </c>
      <c r="C341" t="s">
        <v>2674</v>
      </c>
      <c r="D341" s="6">
        <v>6.2880000000000003</v>
      </c>
      <c r="E341">
        <v>96</v>
      </c>
      <c r="F341">
        <v>768</v>
      </c>
      <c r="G341">
        <v>0</v>
      </c>
      <c r="H341" s="5">
        <f t="shared" si="26"/>
        <v>1.0416666666666666E-2</v>
      </c>
      <c r="I341" s="5">
        <f t="shared" si="27"/>
        <v>5.208333333333333E-3</v>
      </c>
      <c r="J341" s="6">
        <f t="shared" si="28"/>
        <v>48.731999999999999</v>
      </c>
      <c r="K341" s="6">
        <f t="shared" si="29"/>
        <v>24.366</v>
      </c>
    </row>
    <row r="342" spans="1:11" x14ac:dyDescent="0.25">
      <c r="A342" t="s">
        <v>5506</v>
      </c>
      <c r="B342" t="s">
        <v>1323</v>
      </c>
      <c r="C342" t="s">
        <v>1324</v>
      </c>
      <c r="D342" s="6">
        <v>7.1520000000000001</v>
      </c>
      <c r="E342">
        <v>96</v>
      </c>
      <c r="F342">
        <v>768</v>
      </c>
      <c r="G342">
        <v>0</v>
      </c>
      <c r="H342" s="5">
        <f t="shared" si="26"/>
        <v>1.0416666666666666E-2</v>
      </c>
      <c r="I342" s="5">
        <f t="shared" si="27"/>
        <v>5.208333333333333E-3</v>
      </c>
      <c r="J342" s="6">
        <f t="shared" si="28"/>
        <v>55.427999999999997</v>
      </c>
      <c r="K342" s="6">
        <f t="shared" si="29"/>
        <v>27.713999999999999</v>
      </c>
    </row>
    <row r="343" spans="1:11" x14ac:dyDescent="0.25">
      <c r="A343" t="s">
        <v>5506</v>
      </c>
      <c r="B343" t="s">
        <v>2268</v>
      </c>
      <c r="C343" t="s">
        <v>2269</v>
      </c>
      <c r="D343" s="6">
        <v>7.1520000000000001</v>
      </c>
      <c r="E343">
        <v>96</v>
      </c>
      <c r="F343">
        <v>768</v>
      </c>
      <c r="G343">
        <v>0</v>
      </c>
      <c r="H343" s="5">
        <f t="shared" si="26"/>
        <v>1.0416666666666666E-2</v>
      </c>
      <c r="I343" s="5">
        <f t="shared" si="27"/>
        <v>5.208333333333333E-3</v>
      </c>
      <c r="J343" s="6">
        <f t="shared" si="28"/>
        <v>55.427999999999997</v>
      </c>
      <c r="K343" s="6">
        <f t="shared" si="29"/>
        <v>27.713999999999999</v>
      </c>
    </row>
    <row r="344" spans="1:11" x14ac:dyDescent="0.25">
      <c r="A344" t="s">
        <v>5507</v>
      </c>
      <c r="B344" t="s">
        <v>4265</v>
      </c>
      <c r="C344" t="s">
        <v>4266</v>
      </c>
      <c r="D344" s="6">
        <v>6.9119999999999999</v>
      </c>
      <c r="E344">
        <v>96</v>
      </c>
      <c r="F344">
        <v>768</v>
      </c>
      <c r="G344">
        <v>0</v>
      </c>
      <c r="H344" s="5">
        <f t="shared" si="26"/>
        <v>1.0416666666666666E-2</v>
      </c>
      <c r="I344" s="5">
        <f t="shared" si="27"/>
        <v>5.208333333333333E-3</v>
      </c>
      <c r="J344" s="6">
        <f t="shared" si="28"/>
        <v>53.567999999999991</v>
      </c>
      <c r="K344" s="6">
        <f t="shared" si="29"/>
        <v>26.783999999999995</v>
      </c>
    </row>
    <row r="345" spans="1:11" x14ac:dyDescent="0.25">
      <c r="A345" t="s">
        <v>5507</v>
      </c>
      <c r="B345" t="s">
        <v>4453</v>
      </c>
      <c r="C345" t="s">
        <v>4454</v>
      </c>
      <c r="D345" s="6">
        <v>6.9119999999999999</v>
      </c>
      <c r="E345">
        <v>96</v>
      </c>
      <c r="F345">
        <v>768</v>
      </c>
      <c r="G345">
        <v>0</v>
      </c>
      <c r="H345" s="5">
        <f t="shared" si="26"/>
        <v>1.0416666666666666E-2</v>
      </c>
      <c r="I345" s="5">
        <f t="shared" si="27"/>
        <v>5.208333333333333E-3</v>
      </c>
      <c r="J345" s="6">
        <f t="shared" si="28"/>
        <v>53.567999999999991</v>
      </c>
      <c r="K345" s="6">
        <f t="shared" si="29"/>
        <v>26.783999999999995</v>
      </c>
    </row>
    <row r="346" spans="1:11" x14ac:dyDescent="0.25">
      <c r="A346" t="s">
        <v>5508</v>
      </c>
      <c r="B346" t="s">
        <v>3291</v>
      </c>
      <c r="C346" t="s">
        <v>3292</v>
      </c>
      <c r="D346" s="6">
        <v>8.016</v>
      </c>
      <c r="E346">
        <v>96</v>
      </c>
      <c r="F346">
        <v>768</v>
      </c>
      <c r="G346">
        <v>0</v>
      </c>
      <c r="H346" s="5">
        <f t="shared" si="26"/>
        <v>1.0416666666666666E-2</v>
      </c>
      <c r="I346" s="5">
        <f t="shared" si="27"/>
        <v>5.208333333333333E-3</v>
      </c>
      <c r="J346" s="6">
        <f t="shared" si="28"/>
        <v>62.123999999999988</v>
      </c>
      <c r="K346" s="6">
        <f t="shared" si="29"/>
        <v>31.061999999999994</v>
      </c>
    </row>
    <row r="347" spans="1:11" x14ac:dyDescent="0.25">
      <c r="A347" t="s">
        <v>5509</v>
      </c>
      <c r="B347" t="s">
        <v>398</v>
      </c>
      <c r="C347" t="s">
        <v>399</v>
      </c>
      <c r="D347" s="6">
        <v>7.1520000000000001</v>
      </c>
      <c r="E347">
        <v>96</v>
      </c>
      <c r="F347">
        <v>768</v>
      </c>
      <c r="G347">
        <v>0</v>
      </c>
      <c r="H347" s="5">
        <f t="shared" si="26"/>
        <v>1.0416666666666666E-2</v>
      </c>
      <c r="I347" s="5">
        <f t="shared" si="27"/>
        <v>5.208333333333333E-3</v>
      </c>
      <c r="J347" s="6">
        <f t="shared" si="28"/>
        <v>55.427999999999997</v>
      </c>
      <c r="K347" s="6">
        <f t="shared" si="29"/>
        <v>27.713999999999999</v>
      </c>
    </row>
    <row r="348" spans="1:11" x14ac:dyDescent="0.25">
      <c r="A348" t="s">
        <v>5514</v>
      </c>
      <c r="B348" t="s">
        <v>2739</v>
      </c>
      <c r="C348" t="s">
        <v>2740</v>
      </c>
      <c r="D348" s="6">
        <v>6.6719999999999997</v>
      </c>
      <c r="E348">
        <v>32</v>
      </c>
      <c r="F348">
        <v>976</v>
      </c>
      <c r="G348">
        <v>0</v>
      </c>
      <c r="H348" s="5">
        <f t="shared" si="26"/>
        <v>3.125E-2</v>
      </c>
      <c r="I348" s="5">
        <f t="shared" si="27"/>
        <v>4.0983606557377051E-3</v>
      </c>
      <c r="J348" s="6">
        <f t="shared" si="28"/>
        <v>155.124</v>
      </c>
      <c r="K348" s="6">
        <f t="shared" si="29"/>
        <v>20.344131147540985</v>
      </c>
    </row>
    <row r="349" spans="1:11" x14ac:dyDescent="0.25">
      <c r="A349" t="s">
        <v>5482</v>
      </c>
      <c r="B349" t="s">
        <v>3709</v>
      </c>
      <c r="C349" t="s">
        <v>3710</v>
      </c>
      <c r="D349" s="6">
        <v>13.2</v>
      </c>
      <c r="E349">
        <v>64</v>
      </c>
      <c r="F349">
        <v>976</v>
      </c>
      <c r="G349">
        <v>0</v>
      </c>
      <c r="H349" s="5">
        <f t="shared" si="26"/>
        <v>1.5625E-2</v>
      </c>
      <c r="I349" s="5">
        <f t="shared" si="27"/>
        <v>4.0983606557377051E-3</v>
      </c>
      <c r="J349" s="6">
        <f t="shared" si="28"/>
        <v>153.44999999999999</v>
      </c>
      <c r="K349" s="6">
        <f t="shared" si="29"/>
        <v>40.249180327868856</v>
      </c>
    </row>
    <row r="350" spans="1:11" x14ac:dyDescent="0.25">
      <c r="A350" t="s">
        <v>5513</v>
      </c>
      <c r="B350" t="s">
        <v>698</v>
      </c>
      <c r="C350" t="s">
        <v>699</v>
      </c>
      <c r="D350" s="6">
        <v>6.6689999999999996</v>
      </c>
      <c r="E350">
        <v>64</v>
      </c>
      <c r="F350">
        <v>976</v>
      </c>
      <c r="G350">
        <v>0</v>
      </c>
      <c r="H350" s="5">
        <f t="shared" si="26"/>
        <v>1.5625E-2</v>
      </c>
      <c r="I350" s="5">
        <f t="shared" si="27"/>
        <v>4.0983606557377051E-3</v>
      </c>
      <c r="J350" s="6">
        <f t="shared" si="28"/>
        <v>77.527124999999998</v>
      </c>
      <c r="K350" s="6">
        <f t="shared" si="29"/>
        <v>20.334983606557376</v>
      </c>
    </row>
    <row r="351" spans="1:11" x14ac:dyDescent="0.25">
      <c r="A351" t="s">
        <v>5516</v>
      </c>
      <c r="B351" t="s">
        <v>5344</v>
      </c>
      <c r="C351" t="s">
        <v>5345</v>
      </c>
      <c r="D351" s="6">
        <v>32.772599999999997</v>
      </c>
      <c r="E351">
        <v>96</v>
      </c>
      <c r="F351">
        <v>1152</v>
      </c>
      <c r="G351">
        <v>8</v>
      </c>
      <c r="H351" s="5">
        <f t="shared" si="26"/>
        <v>1.0416666666666666E-2</v>
      </c>
      <c r="I351" s="5">
        <f t="shared" si="27"/>
        <v>3.472222222222222E-3</v>
      </c>
      <c r="J351" s="6">
        <f t="shared" si="28"/>
        <v>253.98764999999997</v>
      </c>
      <c r="K351" s="6">
        <f t="shared" si="29"/>
        <v>84.662549999999996</v>
      </c>
    </row>
    <row r="352" spans="1:11" x14ac:dyDescent="0.25">
      <c r="A352" t="s">
        <v>5514</v>
      </c>
      <c r="B352" t="s">
        <v>369</v>
      </c>
      <c r="C352" t="s">
        <v>370</v>
      </c>
      <c r="D352" s="6">
        <v>13.343999999999999</v>
      </c>
      <c r="E352">
        <v>64</v>
      </c>
      <c r="F352">
        <v>1952</v>
      </c>
      <c r="G352">
        <v>0</v>
      </c>
      <c r="H352" s="5">
        <f t="shared" si="26"/>
        <v>1.5625E-2</v>
      </c>
      <c r="I352" s="5">
        <f t="shared" si="27"/>
        <v>2.0491803278688526E-3</v>
      </c>
      <c r="J352" s="6">
        <f t="shared" si="28"/>
        <v>155.124</v>
      </c>
      <c r="K352" s="6">
        <f t="shared" si="29"/>
        <v>20.344131147540985</v>
      </c>
    </row>
    <row r="353" spans="1:11" x14ac:dyDescent="0.25">
      <c r="A353" t="s">
        <v>5513</v>
      </c>
      <c r="B353" t="s">
        <v>1198</v>
      </c>
      <c r="C353" t="s">
        <v>1199</v>
      </c>
      <c r="D353" s="6">
        <v>13.337999999999999</v>
      </c>
      <c r="E353">
        <v>128</v>
      </c>
      <c r="F353">
        <v>1952</v>
      </c>
      <c r="G353">
        <v>0</v>
      </c>
      <c r="H353" s="5">
        <f t="shared" si="26"/>
        <v>7.8125E-3</v>
      </c>
      <c r="I353" s="5">
        <f t="shared" si="27"/>
        <v>2.0491803278688526E-3</v>
      </c>
      <c r="J353" s="6">
        <f t="shared" si="28"/>
        <v>77.527124999999998</v>
      </c>
      <c r="K353" s="6">
        <f t="shared" si="29"/>
        <v>20.334983606557376</v>
      </c>
    </row>
    <row r="354" spans="1:11" x14ac:dyDescent="0.25">
      <c r="A354" t="s">
        <v>5514</v>
      </c>
      <c r="B354" t="s">
        <v>1444</v>
      </c>
      <c r="C354" t="s">
        <v>1445</v>
      </c>
      <c r="D354" s="6">
        <v>26.687999999999999</v>
      </c>
      <c r="E354">
        <v>128</v>
      </c>
      <c r="F354">
        <v>3904</v>
      </c>
      <c r="G354">
        <v>0</v>
      </c>
      <c r="H354" s="5">
        <f t="shared" si="26"/>
        <v>7.8125E-3</v>
      </c>
      <c r="I354" s="5">
        <f t="shared" si="27"/>
        <v>1.0245901639344263E-3</v>
      </c>
      <c r="J354" s="6">
        <f t="shared" si="28"/>
        <v>155.124</v>
      </c>
      <c r="K354" s="6">
        <f t="shared" si="29"/>
        <v>20.344131147540985</v>
      </c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  <row r="436" spans="4:4" x14ac:dyDescent="0.25">
      <c r="D436" s="6"/>
    </row>
    <row r="437" spans="4:4" x14ac:dyDescent="0.25">
      <c r="D437" s="6"/>
    </row>
    <row r="438" spans="4:4" x14ac:dyDescent="0.25">
      <c r="D438" s="6"/>
    </row>
    <row r="439" spans="4:4" x14ac:dyDescent="0.25">
      <c r="D439" s="6"/>
    </row>
    <row r="440" spans="4:4" x14ac:dyDescent="0.25">
      <c r="D440" s="6"/>
    </row>
    <row r="441" spans="4:4" x14ac:dyDescent="0.25">
      <c r="D441" s="6"/>
    </row>
    <row r="442" spans="4:4" x14ac:dyDescent="0.25">
      <c r="D442" s="6"/>
    </row>
    <row r="443" spans="4:4" x14ac:dyDescent="0.25">
      <c r="D443" s="6"/>
    </row>
    <row r="444" spans="4:4" x14ac:dyDescent="0.25">
      <c r="D444" s="6"/>
    </row>
    <row r="445" spans="4:4" x14ac:dyDescent="0.25">
      <c r="D445" s="6"/>
    </row>
    <row r="446" spans="4:4" x14ac:dyDescent="0.25">
      <c r="D446" s="6"/>
    </row>
    <row r="447" spans="4:4" x14ac:dyDescent="0.25">
      <c r="D447" s="6"/>
    </row>
    <row r="448" spans="4:4" x14ac:dyDescent="0.25">
      <c r="D448" s="6"/>
    </row>
    <row r="449" spans="4:4" x14ac:dyDescent="0.25">
      <c r="D449" s="6"/>
    </row>
    <row r="450" spans="4:4" x14ac:dyDescent="0.25">
      <c r="D450" s="6"/>
    </row>
    <row r="451" spans="4:4" x14ac:dyDescent="0.25">
      <c r="D451" s="6"/>
    </row>
    <row r="452" spans="4:4" x14ac:dyDescent="0.25">
      <c r="D452" s="6"/>
    </row>
    <row r="453" spans="4:4" x14ac:dyDescent="0.25">
      <c r="D453" s="6"/>
    </row>
    <row r="454" spans="4:4" x14ac:dyDescent="0.25">
      <c r="D454" s="6"/>
    </row>
    <row r="455" spans="4:4" x14ac:dyDescent="0.25">
      <c r="D455" s="6"/>
    </row>
    <row r="456" spans="4:4" x14ac:dyDescent="0.25">
      <c r="D456" s="6"/>
    </row>
    <row r="457" spans="4:4" x14ac:dyDescent="0.25">
      <c r="D457" s="6"/>
    </row>
    <row r="458" spans="4:4" x14ac:dyDescent="0.25">
      <c r="D458" s="6"/>
    </row>
    <row r="459" spans="4:4" x14ac:dyDescent="0.25">
      <c r="D459" s="6"/>
    </row>
    <row r="460" spans="4:4" x14ac:dyDescent="0.25">
      <c r="D460" s="6"/>
    </row>
    <row r="461" spans="4:4" x14ac:dyDescent="0.25">
      <c r="D461" s="6"/>
    </row>
    <row r="462" spans="4:4" x14ac:dyDescent="0.25">
      <c r="D462" s="6"/>
    </row>
    <row r="463" spans="4:4" x14ac:dyDescent="0.25">
      <c r="D463" s="6"/>
    </row>
    <row r="464" spans="4:4" x14ac:dyDescent="0.25">
      <c r="D464" s="6"/>
    </row>
    <row r="465" spans="4:4" x14ac:dyDescent="0.25">
      <c r="D465" s="6"/>
    </row>
    <row r="466" spans="4:4" x14ac:dyDescent="0.25">
      <c r="D466" s="6"/>
    </row>
    <row r="467" spans="4:4" x14ac:dyDescent="0.25">
      <c r="D467" s="6"/>
    </row>
    <row r="468" spans="4:4" x14ac:dyDescent="0.25">
      <c r="D468" s="6"/>
    </row>
    <row r="469" spans="4:4" x14ac:dyDescent="0.25">
      <c r="D469" s="6"/>
    </row>
    <row r="470" spans="4:4" x14ac:dyDescent="0.25">
      <c r="D470" s="6"/>
    </row>
    <row r="471" spans="4:4" x14ac:dyDescent="0.25">
      <c r="D471" s="6"/>
    </row>
    <row r="472" spans="4:4" x14ac:dyDescent="0.25">
      <c r="D472" s="6"/>
    </row>
    <row r="473" spans="4:4" x14ac:dyDescent="0.25">
      <c r="D473" s="6"/>
    </row>
    <row r="474" spans="4:4" x14ac:dyDescent="0.25">
      <c r="D474" s="6"/>
    </row>
    <row r="475" spans="4:4" x14ac:dyDescent="0.25">
      <c r="D475" s="6"/>
    </row>
    <row r="476" spans="4:4" x14ac:dyDescent="0.25">
      <c r="D476" s="6"/>
    </row>
    <row r="477" spans="4:4" x14ac:dyDescent="0.25">
      <c r="D477" s="6"/>
    </row>
    <row r="478" spans="4:4" x14ac:dyDescent="0.25">
      <c r="D478" s="6"/>
    </row>
    <row r="479" spans="4:4" x14ac:dyDescent="0.25">
      <c r="D479" s="6"/>
    </row>
    <row r="480" spans="4:4" x14ac:dyDescent="0.25">
      <c r="D480" s="6"/>
    </row>
    <row r="481" spans="4:4" x14ac:dyDescent="0.25">
      <c r="D481" s="6"/>
    </row>
    <row r="482" spans="4:4" x14ac:dyDescent="0.25">
      <c r="D482" s="6"/>
    </row>
    <row r="483" spans="4:4" x14ac:dyDescent="0.25">
      <c r="D483" s="6"/>
    </row>
    <row r="484" spans="4:4" x14ac:dyDescent="0.25">
      <c r="D484" s="6"/>
    </row>
    <row r="485" spans="4:4" x14ac:dyDescent="0.25">
      <c r="D485" s="6"/>
    </row>
    <row r="486" spans="4:4" x14ac:dyDescent="0.25">
      <c r="D486" s="6"/>
    </row>
    <row r="487" spans="4:4" x14ac:dyDescent="0.25">
      <c r="D487" s="6"/>
    </row>
    <row r="488" spans="4:4" x14ac:dyDescent="0.25">
      <c r="D488" s="6"/>
    </row>
    <row r="489" spans="4:4" x14ac:dyDescent="0.25">
      <c r="D489" s="6"/>
    </row>
    <row r="490" spans="4:4" x14ac:dyDescent="0.25">
      <c r="D490" s="6"/>
    </row>
    <row r="491" spans="4:4" x14ac:dyDescent="0.25">
      <c r="D491" s="6"/>
    </row>
    <row r="492" spans="4:4" x14ac:dyDescent="0.25">
      <c r="D492" s="6"/>
    </row>
    <row r="493" spans="4:4" x14ac:dyDescent="0.25">
      <c r="D493" s="6"/>
    </row>
    <row r="494" spans="4:4" x14ac:dyDescent="0.25">
      <c r="D494" s="6"/>
    </row>
    <row r="495" spans="4:4" x14ac:dyDescent="0.25">
      <c r="D495" s="6"/>
    </row>
    <row r="496" spans="4:4" x14ac:dyDescent="0.25">
      <c r="D496" s="6"/>
    </row>
    <row r="497" spans="4:4" x14ac:dyDescent="0.25">
      <c r="D497" s="6"/>
    </row>
    <row r="498" spans="4:4" x14ac:dyDescent="0.25">
      <c r="D498" s="6"/>
    </row>
    <row r="499" spans="4:4" x14ac:dyDescent="0.25">
      <c r="D499" s="6"/>
    </row>
    <row r="500" spans="4:4" x14ac:dyDescent="0.25">
      <c r="D500" s="6"/>
    </row>
    <row r="501" spans="4:4" x14ac:dyDescent="0.25">
      <c r="D501" s="6"/>
    </row>
    <row r="502" spans="4:4" x14ac:dyDescent="0.25">
      <c r="D502" s="6"/>
    </row>
    <row r="503" spans="4:4" x14ac:dyDescent="0.25">
      <c r="D503" s="6"/>
    </row>
    <row r="504" spans="4:4" x14ac:dyDescent="0.25">
      <c r="D504" s="6"/>
    </row>
    <row r="505" spans="4:4" x14ac:dyDescent="0.25">
      <c r="D505" s="6"/>
    </row>
    <row r="506" spans="4:4" x14ac:dyDescent="0.25">
      <c r="D506" s="6"/>
    </row>
    <row r="507" spans="4:4" x14ac:dyDescent="0.25">
      <c r="D507" s="6"/>
    </row>
    <row r="508" spans="4:4" x14ac:dyDescent="0.25">
      <c r="D508" s="6"/>
    </row>
    <row r="509" spans="4:4" x14ac:dyDescent="0.25">
      <c r="D509" s="6"/>
    </row>
    <row r="510" spans="4:4" x14ac:dyDescent="0.25">
      <c r="D510" s="6"/>
    </row>
    <row r="511" spans="4:4" x14ac:dyDescent="0.25">
      <c r="D511" s="6"/>
    </row>
    <row r="512" spans="4:4" x14ac:dyDescent="0.25">
      <c r="D512" s="6"/>
    </row>
    <row r="513" spans="4:4" x14ac:dyDescent="0.25">
      <c r="D513" s="6"/>
    </row>
    <row r="514" spans="4:4" x14ac:dyDescent="0.25">
      <c r="D514" s="6"/>
    </row>
    <row r="515" spans="4:4" x14ac:dyDescent="0.25">
      <c r="D515" s="6"/>
    </row>
    <row r="516" spans="4:4" x14ac:dyDescent="0.25">
      <c r="D516" s="6"/>
    </row>
    <row r="517" spans="4:4" x14ac:dyDescent="0.25">
      <c r="D517" s="6"/>
    </row>
    <row r="518" spans="4:4" x14ac:dyDescent="0.25">
      <c r="D518" s="6"/>
    </row>
    <row r="519" spans="4:4" x14ac:dyDescent="0.25">
      <c r="D519" s="6"/>
    </row>
    <row r="520" spans="4:4" x14ac:dyDescent="0.25">
      <c r="D520" s="6"/>
    </row>
    <row r="521" spans="4:4" x14ac:dyDescent="0.25">
      <c r="D521" s="6"/>
    </row>
    <row r="522" spans="4:4" x14ac:dyDescent="0.25">
      <c r="D522" s="6"/>
    </row>
    <row r="523" spans="4:4" x14ac:dyDescent="0.25">
      <c r="D523" s="6"/>
    </row>
    <row r="524" spans="4:4" x14ac:dyDescent="0.25">
      <c r="D524" s="6"/>
    </row>
    <row r="525" spans="4:4" x14ac:dyDescent="0.25">
      <c r="D525" s="6"/>
    </row>
    <row r="526" spans="4:4" x14ac:dyDescent="0.25">
      <c r="D526" s="6"/>
    </row>
    <row r="527" spans="4:4" x14ac:dyDescent="0.25">
      <c r="D527" s="6"/>
    </row>
    <row r="528" spans="4:4" x14ac:dyDescent="0.25">
      <c r="D528" s="6"/>
    </row>
    <row r="529" spans="4:4" x14ac:dyDescent="0.25">
      <c r="D529" s="6"/>
    </row>
    <row r="530" spans="4:4" x14ac:dyDescent="0.25">
      <c r="D530" s="6"/>
    </row>
    <row r="531" spans="4:4" x14ac:dyDescent="0.25">
      <c r="D531" s="6"/>
    </row>
    <row r="532" spans="4:4" x14ac:dyDescent="0.25">
      <c r="D532" s="6"/>
    </row>
    <row r="533" spans="4:4" x14ac:dyDescent="0.25">
      <c r="D533" s="6"/>
    </row>
    <row r="534" spans="4:4" x14ac:dyDescent="0.25">
      <c r="D534" s="6"/>
    </row>
    <row r="535" spans="4:4" x14ac:dyDescent="0.25">
      <c r="D535" s="6"/>
    </row>
    <row r="536" spans="4:4" x14ac:dyDescent="0.25">
      <c r="D536" s="6"/>
    </row>
    <row r="537" spans="4:4" x14ac:dyDescent="0.25">
      <c r="D537" s="6"/>
    </row>
    <row r="538" spans="4:4" x14ac:dyDescent="0.25">
      <c r="D538" s="6"/>
    </row>
    <row r="539" spans="4:4" x14ac:dyDescent="0.25">
      <c r="D539" s="6"/>
    </row>
    <row r="540" spans="4:4" x14ac:dyDescent="0.25">
      <c r="D540" s="6"/>
    </row>
    <row r="541" spans="4:4" x14ac:dyDescent="0.25">
      <c r="D541" s="6"/>
    </row>
    <row r="542" spans="4:4" x14ac:dyDescent="0.25">
      <c r="D542" s="6"/>
    </row>
    <row r="543" spans="4:4" x14ac:dyDescent="0.25">
      <c r="D543" s="6"/>
    </row>
    <row r="544" spans="4:4" x14ac:dyDescent="0.25">
      <c r="D544" s="6"/>
    </row>
    <row r="545" spans="4:4" x14ac:dyDescent="0.25">
      <c r="D545" s="6"/>
    </row>
    <row r="546" spans="4:4" x14ac:dyDescent="0.25">
      <c r="D546" s="6"/>
    </row>
    <row r="547" spans="4:4" x14ac:dyDescent="0.25">
      <c r="D547" s="6"/>
    </row>
    <row r="548" spans="4:4" x14ac:dyDescent="0.25">
      <c r="D548" s="6"/>
    </row>
    <row r="549" spans="4:4" x14ac:dyDescent="0.25">
      <c r="D549" s="6"/>
    </row>
    <row r="550" spans="4:4" x14ac:dyDescent="0.25">
      <c r="D550" s="6"/>
    </row>
    <row r="551" spans="4:4" x14ac:dyDescent="0.25">
      <c r="D551" s="6"/>
    </row>
    <row r="552" spans="4:4" x14ac:dyDescent="0.25">
      <c r="D552" s="6"/>
    </row>
    <row r="553" spans="4:4" x14ac:dyDescent="0.25">
      <c r="D553" s="6"/>
    </row>
    <row r="554" spans="4:4" x14ac:dyDescent="0.25">
      <c r="D554" s="6"/>
    </row>
    <row r="555" spans="4:4" x14ac:dyDescent="0.25">
      <c r="D555" s="6"/>
    </row>
    <row r="556" spans="4:4" x14ac:dyDescent="0.25">
      <c r="D556" s="6"/>
    </row>
    <row r="557" spans="4:4" x14ac:dyDescent="0.25">
      <c r="D557" s="6"/>
    </row>
    <row r="558" spans="4:4" x14ac:dyDescent="0.25">
      <c r="D558" s="6"/>
    </row>
    <row r="559" spans="4:4" x14ac:dyDescent="0.25">
      <c r="D559" s="6"/>
    </row>
    <row r="560" spans="4:4" x14ac:dyDescent="0.25">
      <c r="D560" s="6"/>
    </row>
    <row r="561" spans="4:4" x14ac:dyDescent="0.25">
      <c r="D561" s="6"/>
    </row>
    <row r="562" spans="4:4" x14ac:dyDescent="0.25">
      <c r="D562" s="6"/>
    </row>
    <row r="563" spans="4:4" x14ac:dyDescent="0.25">
      <c r="D563" s="6"/>
    </row>
    <row r="564" spans="4:4" x14ac:dyDescent="0.25">
      <c r="D564" s="6"/>
    </row>
    <row r="565" spans="4:4" x14ac:dyDescent="0.25">
      <c r="D565" s="6"/>
    </row>
    <row r="566" spans="4:4" x14ac:dyDescent="0.25">
      <c r="D566" s="6"/>
    </row>
    <row r="567" spans="4:4" x14ac:dyDescent="0.25">
      <c r="D567" s="6"/>
    </row>
    <row r="568" spans="4:4" x14ac:dyDescent="0.25">
      <c r="D568" s="6"/>
    </row>
    <row r="569" spans="4:4" x14ac:dyDescent="0.25">
      <c r="D569" s="6"/>
    </row>
    <row r="570" spans="4:4" x14ac:dyDescent="0.25">
      <c r="D570" s="6"/>
    </row>
    <row r="571" spans="4:4" x14ac:dyDescent="0.25">
      <c r="D571" s="6"/>
    </row>
    <row r="572" spans="4:4" x14ac:dyDescent="0.25">
      <c r="D572" s="6"/>
    </row>
    <row r="573" spans="4:4" x14ac:dyDescent="0.25">
      <c r="D573" s="6"/>
    </row>
    <row r="574" spans="4:4" x14ac:dyDescent="0.25">
      <c r="D574" s="6"/>
    </row>
    <row r="575" spans="4:4" x14ac:dyDescent="0.25">
      <c r="D575" s="6"/>
    </row>
    <row r="576" spans="4:4" x14ac:dyDescent="0.25">
      <c r="D576" s="6"/>
    </row>
    <row r="577" spans="4:4" x14ac:dyDescent="0.25">
      <c r="D577" s="6"/>
    </row>
    <row r="578" spans="4:4" x14ac:dyDescent="0.25">
      <c r="D578" s="6"/>
    </row>
    <row r="579" spans="4:4" x14ac:dyDescent="0.25">
      <c r="D579" s="6"/>
    </row>
    <row r="580" spans="4:4" x14ac:dyDescent="0.25">
      <c r="D580" s="6"/>
    </row>
    <row r="581" spans="4:4" x14ac:dyDescent="0.25">
      <c r="D581" s="6"/>
    </row>
    <row r="582" spans="4:4" x14ac:dyDescent="0.25">
      <c r="D582" s="6"/>
    </row>
    <row r="583" spans="4:4" x14ac:dyDescent="0.25">
      <c r="D583" s="6"/>
    </row>
    <row r="584" spans="4:4" x14ac:dyDescent="0.25">
      <c r="D584" s="6"/>
    </row>
    <row r="585" spans="4:4" x14ac:dyDescent="0.25">
      <c r="D585" s="6"/>
    </row>
    <row r="586" spans="4:4" x14ac:dyDescent="0.25">
      <c r="D586" s="6"/>
    </row>
    <row r="587" spans="4:4" x14ac:dyDescent="0.25">
      <c r="D587" s="6"/>
    </row>
    <row r="588" spans="4:4" x14ac:dyDescent="0.25">
      <c r="D588" s="6"/>
    </row>
    <row r="589" spans="4:4" x14ac:dyDescent="0.25">
      <c r="D589" s="6"/>
    </row>
    <row r="590" spans="4:4" x14ac:dyDescent="0.25">
      <c r="D590" s="6"/>
    </row>
    <row r="591" spans="4:4" x14ac:dyDescent="0.25">
      <c r="D591" s="6"/>
    </row>
    <row r="592" spans="4:4" x14ac:dyDescent="0.25">
      <c r="D592" s="6"/>
    </row>
    <row r="593" spans="4:4" x14ac:dyDescent="0.25">
      <c r="D593" s="6"/>
    </row>
    <row r="594" spans="4:4" x14ac:dyDescent="0.25">
      <c r="D594" s="6"/>
    </row>
    <row r="595" spans="4:4" x14ac:dyDescent="0.25">
      <c r="D595" s="6"/>
    </row>
    <row r="596" spans="4:4" x14ac:dyDescent="0.25">
      <c r="D596" s="6"/>
    </row>
    <row r="597" spans="4:4" x14ac:dyDescent="0.25">
      <c r="D597" s="6"/>
    </row>
    <row r="598" spans="4:4" x14ac:dyDescent="0.25">
      <c r="D598" s="6"/>
    </row>
    <row r="599" spans="4:4" x14ac:dyDescent="0.25">
      <c r="D599" s="6"/>
    </row>
    <row r="600" spans="4:4" x14ac:dyDescent="0.25">
      <c r="D600" s="6"/>
    </row>
    <row r="601" spans="4:4" x14ac:dyDescent="0.25">
      <c r="D601" s="6"/>
    </row>
    <row r="602" spans="4:4" x14ac:dyDescent="0.25">
      <c r="D602" s="6"/>
    </row>
    <row r="603" spans="4:4" x14ac:dyDescent="0.25">
      <c r="D603" s="6"/>
    </row>
    <row r="604" spans="4:4" x14ac:dyDescent="0.25">
      <c r="D604" s="6"/>
    </row>
    <row r="605" spans="4:4" x14ac:dyDescent="0.25">
      <c r="D605" s="6"/>
    </row>
    <row r="606" spans="4:4" x14ac:dyDescent="0.25">
      <c r="D606" s="6"/>
    </row>
    <row r="607" spans="4:4" x14ac:dyDescent="0.25">
      <c r="D607" s="6"/>
    </row>
    <row r="608" spans="4:4" x14ac:dyDescent="0.25">
      <c r="D608" s="6"/>
    </row>
    <row r="609" spans="4:4" x14ac:dyDescent="0.25">
      <c r="D609" s="6"/>
    </row>
    <row r="610" spans="4:4" x14ac:dyDescent="0.25">
      <c r="D610" s="6"/>
    </row>
    <row r="611" spans="4:4" x14ac:dyDescent="0.25">
      <c r="D611" s="6"/>
    </row>
    <row r="612" spans="4:4" x14ac:dyDescent="0.25">
      <c r="D612" s="6"/>
    </row>
    <row r="613" spans="4:4" x14ac:dyDescent="0.25">
      <c r="D613" s="6"/>
    </row>
    <row r="614" spans="4:4" x14ac:dyDescent="0.25">
      <c r="D614" s="6"/>
    </row>
    <row r="615" spans="4:4" x14ac:dyDescent="0.25">
      <c r="D615" s="6"/>
    </row>
    <row r="616" spans="4:4" x14ac:dyDescent="0.25">
      <c r="D616" s="6"/>
    </row>
    <row r="617" spans="4:4" x14ac:dyDescent="0.25">
      <c r="D617" s="6"/>
    </row>
    <row r="618" spans="4:4" x14ac:dyDescent="0.25">
      <c r="D618" s="6"/>
    </row>
    <row r="619" spans="4:4" x14ac:dyDescent="0.25">
      <c r="D619" s="6"/>
    </row>
    <row r="620" spans="4:4" x14ac:dyDescent="0.25">
      <c r="D620" s="6"/>
    </row>
    <row r="621" spans="4:4" x14ac:dyDescent="0.25">
      <c r="D621" s="6"/>
    </row>
    <row r="622" spans="4:4" x14ac:dyDescent="0.25">
      <c r="D622" s="6"/>
    </row>
    <row r="623" spans="4:4" x14ac:dyDescent="0.25">
      <c r="D623" s="6"/>
    </row>
    <row r="624" spans="4:4" x14ac:dyDescent="0.25">
      <c r="D624" s="6"/>
    </row>
    <row r="625" spans="4:4" x14ac:dyDescent="0.25">
      <c r="D625" s="6"/>
    </row>
    <row r="626" spans="4:4" x14ac:dyDescent="0.25">
      <c r="D626" s="6"/>
    </row>
    <row r="627" spans="4:4" x14ac:dyDescent="0.25">
      <c r="D627" s="6"/>
    </row>
  </sheetData>
  <autoFilter ref="A2:K354" xr:uid="{00000000-0009-0000-0000-000000000000}">
    <sortState xmlns:xlrd2="http://schemas.microsoft.com/office/spreadsheetml/2017/richdata2" ref="A3:K354">
      <sortCondition ref="F2:F354"/>
    </sortState>
  </autoFilter>
  <sortState xmlns:xlrd2="http://schemas.microsoft.com/office/spreadsheetml/2017/richdata2" ref="Q3:S61">
    <sortCondition ref="S3:S61"/>
  </sortState>
  <conditionalFormatting sqref="R3:R61">
    <cfRule type="colorScale" priority="9">
      <colorScale>
        <cfvo type="min"/>
        <cfvo type="max"/>
        <color rgb="FF63BE7B"/>
        <color rgb="FFFCFCFF"/>
      </colorScale>
    </cfRule>
  </conditionalFormatting>
  <conditionalFormatting sqref="R3:R61">
    <cfRule type="colorScale" priority="6">
      <colorScale>
        <cfvo type="min"/>
        <cfvo type="max"/>
        <color rgb="FF63BE7B"/>
        <color rgb="FFFCFCFF"/>
      </colorScale>
    </cfRule>
  </conditionalFormatting>
  <conditionalFormatting sqref="R3:R61">
    <cfRule type="colorScale" priority="5">
      <colorScale>
        <cfvo type="min"/>
        <cfvo type="max"/>
        <color rgb="FF63BE7B"/>
        <color rgb="FFFCFCFF"/>
      </colorScale>
    </cfRule>
  </conditionalFormatting>
  <conditionalFormatting sqref="N3:N61">
    <cfRule type="colorScale" priority="1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ACCD-9D31-4D67-946D-2176896763A5}">
  <dimension ref="A1:M15"/>
  <sheetViews>
    <sheetView tabSelected="1" topLeftCell="C1" workbookViewId="0">
      <selection activeCell="K1" sqref="K1"/>
    </sheetView>
  </sheetViews>
  <sheetFormatPr defaultRowHeight="15" x14ac:dyDescent="0.25"/>
  <cols>
    <col min="1" max="1" width="17.85546875" bestFit="1" customWidth="1"/>
    <col min="2" max="2" width="27.28515625" bestFit="1" customWidth="1"/>
    <col min="3" max="3" width="14.140625" bestFit="1" customWidth="1"/>
    <col min="10" max="10" width="9.85546875" bestFit="1" customWidth="1"/>
  </cols>
  <sheetData>
    <row r="1" spans="1:13" x14ac:dyDescent="0.25">
      <c r="A1" s="2" t="s">
        <v>5528</v>
      </c>
      <c r="B1" s="2" t="s">
        <v>0</v>
      </c>
      <c r="C1" s="2" t="s">
        <v>1</v>
      </c>
      <c r="D1" s="2" t="s">
        <v>35</v>
      </c>
      <c r="E1" s="2" t="s">
        <v>4</v>
      </c>
      <c r="F1" s="2" t="s">
        <v>5535</v>
      </c>
      <c r="G1" s="2" t="s">
        <v>5</v>
      </c>
      <c r="H1" s="2" t="s">
        <v>5624</v>
      </c>
      <c r="I1" s="2" t="s">
        <v>5625</v>
      </c>
      <c r="J1" s="2" t="s">
        <v>5628</v>
      </c>
      <c r="K1" s="2" t="s">
        <v>5526</v>
      </c>
      <c r="M1" s="7" t="s">
        <v>5623</v>
      </c>
    </row>
    <row r="2" spans="1:13" x14ac:dyDescent="0.25">
      <c r="A2" t="s">
        <v>5499</v>
      </c>
      <c r="B2" t="s">
        <v>1834</v>
      </c>
      <c r="C2" t="s">
        <v>1835</v>
      </c>
      <c r="D2" s="6">
        <v>2.464</v>
      </c>
      <c r="E2">
        <v>64</v>
      </c>
      <c r="F2">
        <v>256</v>
      </c>
      <c r="G2">
        <v>0</v>
      </c>
      <c r="H2" s="5">
        <v>1.5625E-2</v>
      </c>
      <c r="I2" s="5">
        <v>1.5625E-2</v>
      </c>
      <c r="J2" s="21">
        <f>D2*24*31</f>
        <v>1833.2159999999999</v>
      </c>
      <c r="K2" s="13">
        <f t="shared" ref="K2:K15" si="0">RANK(J2,$J$2:$J$15,1)</f>
        <v>1</v>
      </c>
    </row>
    <row r="3" spans="1:13" x14ac:dyDescent="0.25">
      <c r="A3" t="s">
        <v>5499</v>
      </c>
      <c r="B3" t="s">
        <v>2594</v>
      </c>
      <c r="C3" t="s">
        <v>2595</v>
      </c>
      <c r="D3" s="6">
        <v>2.464</v>
      </c>
      <c r="E3">
        <v>64</v>
      </c>
      <c r="F3">
        <v>256</v>
      </c>
      <c r="G3">
        <v>0</v>
      </c>
      <c r="H3" s="5">
        <v>1.5625E-2</v>
      </c>
      <c r="I3" s="5">
        <v>1.5625E-2</v>
      </c>
      <c r="J3" s="21">
        <f t="shared" ref="J3:J15" si="1">D3*24*31</f>
        <v>1833.2159999999999</v>
      </c>
      <c r="K3" s="13">
        <f t="shared" si="0"/>
        <v>1</v>
      </c>
    </row>
    <row r="4" spans="1:13" x14ac:dyDescent="0.25">
      <c r="A4" t="s">
        <v>5494</v>
      </c>
      <c r="B4" t="s">
        <v>723</v>
      </c>
      <c r="C4" t="s">
        <v>724</v>
      </c>
      <c r="D4" s="6">
        <v>2.7519999999999998</v>
      </c>
      <c r="E4">
        <v>64</v>
      </c>
      <c r="F4">
        <v>256</v>
      </c>
      <c r="G4">
        <v>0</v>
      </c>
      <c r="H4" s="5">
        <v>1.5625E-2</v>
      </c>
      <c r="I4" s="5">
        <v>1.5625E-2</v>
      </c>
      <c r="J4" s="21">
        <f t="shared" si="1"/>
        <v>2047.4880000000001</v>
      </c>
      <c r="K4" s="13">
        <f t="shared" si="0"/>
        <v>3</v>
      </c>
    </row>
    <row r="5" spans="1:13" x14ac:dyDescent="0.25">
      <c r="A5" t="s">
        <v>5500</v>
      </c>
      <c r="B5" t="s">
        <v>2769</v>
      </c>
      <c r="C5" t="s">
        <v>2770</v>
      </c>
      <c r="D5" s="6">
        <v>2.8927999999999998</v>
      </c>
      <c r="E5">
        <v>64</v>
      </c>
      <c r="F5">
        <v>256</v>
      </c>
      <c r="G5">
        <v>0</v>
      </c>
      <c r="H5" s="5">
        <v>1.5625E-2</v>
      </c>
      <c r="I5" s="5">
        <v>1.5625E-2</v>
      </c>
      <c r="J5" s="21">
        <f t="shared" si="1"/>
        <v>2152.2431999999999</v>
      </c>
      <c r="K5" s="13">
        <f t="shared" si="0"/>
        <v>4</v>
      </c>
    </row>
    <row r="6" spans="1:13" x14ac:dyDescent="0.25">
      <c r="A6" t="s">
        <v>5500</v>
      </c>
      <c r="B6" t="s">
        <v>3443</v>
      </c>
      <c r="C6" t="s">
        <v>3444</v>
      </c>
      <c r="D6" s="6">
        <v>2.8927999999999998</v>
      </c>
      <c r="E6">
        <v>64</v>
      </c>
      <c r="F6">
        <v>256</v>
      </c>
      <c r="G6">
        <v>0</v>
      </c>
      <c r="H6" s="5">
        <v>1.5625E-2</v>
      </c>
      <c r="I6" s="5">
        <v>1.5625E-2</v>
      </c>
      <c r="J6" s="21">
        <f t="shared" si="1"/>
        <v>2152.2431999999999</v>
      </c>
      <c r="K6" s="13">
        <f t="shared" si="0"/>
        <v>4</v>
      </c>
    </row>
    <row r="7" spans="1:13" x14ac:dyDescent="0.25">
      <c r="A7" t="s">
        <v>5493</v>
      </c>
      <c r="B7" t="s">
        <v>4599</v>
      </c>
      <c r="C7" t="s">
        <v>5060</v>
      </c>
      <c r="D7" s="6">
        <v>3.0720000000000001</v>
      </c>
      <c r="E7">
        <v>64</v>
      </c>
      <c r="F7">
        <v>256</v>
      </c>
      <c r="G7">
        <v>0</v>
      </c>
      <c r="H7" s="5">
        <v>1.5625E-2</v>
      </c>
      <c r="I7" s="5">
        <v>1.5625E-2</v>
      </c>
      <c r="J7" s="21">
        <f t="shared" si="1"/>
        <v>2285.5680000000002</v>
      </c>
      <c r="K7" s="13">
        <f t="shared" si="0"/>
        <v>6</v>
      </c>
    </row>
    <row r="8" spans="1:13" x14ac:dyDescent="0.25">
      <c r="A8" t="s">
        <v>5492</v>
      </c>
      <c r="B8" t="s">
        <v>2270</v>
      </c>
      <c r="C8" t="s">
        <v>2271</v>
      </c>
      <c r="D8" s="6">
        <v>3.2</v>
      </c>
      <c r="E8">
        <v>64</v>
      </c>
      <c r="F8">
        <v>256</v>
      </c>
      <c r="G8">
        <v>0</v>
      </c>
      <c r="H8" s="5">
        <v>1.5625E-2</v>
      </c>
      <c r="I8" s="5">
        <v>1.5625E-2</v>
      </c>
      <c r="J8" s="21">
        <f t="shared" si="1"/>
        <v>2380.8000000000002</v>
      </c>
      <c r="K8" s="13">
        <f t="shared" si="0"/>
        <v>7</v>
      </c>
    </row>
    <row r="9" spans="1:13" x14ac:dyDescent="0.25">
      <c r="A9" t="s">
        <v>5495</v>
      </c>
      <c r="B9" t="s">
        <v>3208</v>
      </c>
      <c r="C9" t="s">
        <v>3209</v>
      </c>
      <c r="D9" s="6">
        <v>3.2959999999999998</v>
      </c>
      <c r="E9">
        <v>64</v>
      </c>
      <c r="F9">
        <v>256</v>
      </c>
      <c r="G9">
        <v>0</v>
      </c>
      <c r="H9" s="5">
        <v>1.5625E-2</v>
      </c>
      <c r="I9" s="5">
        <v>1.5625E-2</v>
      </c>
      <c r="J9" s="21">
        <f t="shared" si="1"/>
        <v>2452.2240000000002</v>
      </c>
      <c r="K9" s="13">
        <f t="shared" si="0"/>
        <v>8</v>
      </c>
    </row>
    <row r="10" spans="1:13" x14ac:dyDescent="0.25">
      <c r="A10" t="s">
        <v>5520</v>
      </c>
      <c r="B10" t="s">
        <v>2777</v>
      </c>
      <c r="C10" t="s">
        <v>2778</v>
      </c>
      <c r="D10" s="6">
        <v>3.468</v>
      </c>
      <c r="E10">
        <v>64</v>
      </c>
      <c r="F10">
        <v>256</v>
      </c>
      <c r="G10">
        <v>4</v>
      </c>
      <c r="H10" s="5">
        <v>1.5625E-2</v>
      </c>
      <c r="I10" s="5">
        <v>1.5625E-2</v>
      </c>
      <c r="J10" s="21">
        <f t="shared" si="1"/>
        <v>2580.192</v>
      </c>
      <c r="K10" s="13">
        <f t="shared" si="0"/>
        <v>9</v>
      </c>
    </row>
    <row r="11" spans="1:13" x14ac:dyDescent="0.25">
      <c r="A11" t="s">
        <v>5525</v>
      </c>
      <c r="B11" t="s">
        <v>4599</v>
      </c>
      <c r="C11" t="s">
        <v>4600</v>
      </c>
      <c r="D11" s="6">
        <v>3.6160000000000001</v>
      </c>
      <c r="E11">
        <v>64</v>
      </c>
      <c r="F11">
        <v>256</v>
      </c>
      <c r="G11">
        <v>0</v>
      </c>
      <c r="H11" s="5">
        <v>1.5625E-2</v>
      </c>
      <c r="I11" s="5">
        <v>1.5625E-2</v>
      </c>
      <c r="J11" s="21">
        <f t="shared" si="1"/>
        <v>2690.3040000000001</v>
      </c>
      <c r="K11" s="13">
        <f t="shared" si="0"/>
        <v>10</v>
      </c>
    </row>
    <row r="12" spans="1:13" x14ac:dyDescent="0.25">
      <c r="A12" t="s">
        <v>5483</v>
      </c>
      <c r="B12" t="s">
        <v>2828</v>
      </c>
      <c r="C12" t="s">
        <v>2829</v>
      </c>
      <c r="D12" s="6">
        <v>3.7440000000000002</v>
      </c>
      <c r="E12">
        <v>64</v>
      </c>
      <c r="F12">
        <v>256</v>
      </c>
      <c r="G12">
        <v>0</v>
      </c>
      <c r="H12" s="5">
        <v>1.5625E-2</v>
      </c>
      <c r="I12" s="5">
        <v>1.5625E-2</v>
      </c>
      <c r="J12" s="21">
        <f t="shared" si="1"/>
        <v>2785.5360000000001</v>
      </c>
      <c r="K12" s="13">
        <f t="shared" si="0"/>
        <v>11</v>
      </c>
    </row>
    <row r="13" spans="1:13" x14ac:dyDescent="0.25">
      <c r="A13" t="s">
        <v>5497</v>
      </c>
      <c r="B13" t="s">
        <v>265</v>
      </c>
      <c r="C13" t="s">
        <v>266</v>
      </c>
      <c r="D13" s="6">
        <v>3.8079999999999998</v>
      </c>
      <c r="E13">
        <v>64</v>
      </c>
      <c r="F13">
        <v>256</v>
      </c>
      <c r="G13">
        <v>0</v>
      </c>
      <c r="H13" s="5">
        <v>1.5625E-2</v>
      </c>
      <c r="I13" s="5">
        <v>1.5625E-2</v>
      </c>
      <c r="J13" s="21">
        <f t="shared" si="1"/>
        <v>2833.152</v>
      </c>
      <c r="K13" s="13">
        <f t="shared" si="0"/>
        <v>12</v>
      </c>
    </row>
    <row r="14" spans="1:13" x14ac:dyDescent="0.25">
      <c r="A14" t="s">
        <v>5518</v>
      </c>
      <c r="B14" t="s">
        <v>4620</v>
      </c>
      <c r="C14" t="s">
        <v>4621</v>
      </c>
      <c r="D14" s="6">
        <v>4.3520000000000003</v>
      </c>
      <c r="E14">
        <v>64</v>
      </c>
      <c r="F14">
        <v>256</v>
      </c>
      <c r="G14">
        <v>1</v>
      </c>
      <c r="H14" s="5">
        <v>1.5625E-2</v>
      </c>
      <c r="I14" s="5">
        <v>1.5625E-2</v>
      </c>
      <c r="J14" s="21">
        <f t="shared" si="1"/>
        <v>3237.8880000000004</v>
      </c>
      <c r="K14" s="13">
        <f t="shared" si="0"/>
        <v>13</v>
      </c>
    </row>
    <row r="15" spans="1:13" x14ac:dyDescent="0.25">
      <c r="A15" t="s">
        <v>5496</v>
      </c>
      <c r="B15" t="s">
        <v>1559</v>
      </c>
      <c r="C15" t="s">
        <v>1560</v>
      </c>
      <c r="D15" s="6">
        <v>4.3520000000000003</v>
      </c>
      <c r="E15">
        <v>64</v>
      </c>
      <c r="F15">
        <v>256</v>
      </c>
      <c r="G15">
        <v>0</v>
      </c>
      <c r="H15" s="5">
        <v>1.5625E-2</v>
      </c>
      <c r="I15" s="5">
        <v>1.5625E-2</v>
      </c>
      <c r="J15" s="21">
        <f t="shared" si="1"/>
        <v>3237.8880000000004</v>
      </c>
      <c r="K15" s="13">
        <f t="shared" si="0"/>
        <v>13</v>
      </c>
    </row>
  </sheetData>
  <sortState xmlns:xlrd2="http://schemas.microsoft.com/office/spreadsheetml/2017/richdata2" ref="A2:K15">
    <sortCondition ref="K2:K1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3BCA-E381-490F-AD4E-703FEE1E2414}">
  <dimension ref="A1:W60"/>
  <sheetViews>
    <sheetView topLeftCell="J1" workbookViewId="0">
      <selection activeCell="O1" sqref="O1"/>
    </sheetView>
  </sheetViews>
  <sheetFormatPr defaultRowHeight="15" x14ac:dyDescent="0.25"/>
  <cols>
    <col min="1" max="1" width="10.85546875" bestFit="1" customWidth="1"/>
    <col min="2" max="2" width="14.140625" bestFit="1" customWidth="1"/>
    <col min="3" max="3" width="14.140625" customWidth="1"/>
    <col min="4" max="4" width="10.140625" customWidth="1"/>
    <col min="5" max="5" width="8.5703125" customWidth="1"/>
    <col min="6" max="6" width="8.85546875" customWidth="1"/>
    <col min="7" max="7" width="9.85546875" bestFit="1" customWidth="1"/>
    <col min="8" max="8" width="14.7109375" bestFit="1" customWidth="1"/>
    <col min="9" max="9" width="15.7109375" bestFit="1" customWidth="1"/>
    <col min="10" max="10" width="7.5703125" bestFit="1" customWidth="1"/>
    <col min="11" max="11" width="16.85546875" bestFit="1" customWidth="1"/>
    <col min="12" max="12" width="7.5703125" bestFit="1" customWidth="1"/>
    <col min="13" max="13" width="7.5703125" customWidth="1"/>
    <col min="14" max="14" width="5.7109375" customWidth="1"/>
    <col min="15" max="15" width="10.5703125" customWidth="1"/>
    <col min="16" max="16" width="16.85546875" customWidth="1"/>
    <col min="17" max="17" width="5.28515625" bestFit="1" customWidth="1"/>
    <col min="18" max="18" width="5.7109375" customWidth="1"/>
    <col min="19" max="19" width="10.42578125" customWidth="1"/>
    <col min="20" max="20" width="16.85546875" customWidth="1"/>
    <col min="21" max="21" width="5.5703125" bestFit="1" customWidth="1"/>
    <col min="22" max="39" width="16.85546875" customWidth="1"/>
    <col min="40" max="40" width="5" bestFit="1" customWidth="1"/>
    <col min="41" max="41" width="7.85546875" bestFit="1" customWidth="1"/>
    <col min="42" max="42" width="5.85546875" bestFit="1" customWidth="1"/>
    <col min="43" max="43" width="5" bestFit="1" customWidth="1"/>
    <col min="44" max="44" width="8.85546875" bestFit="1" customWidth="1"/>
    <col min="45" max="45" width="11.28515625" bestFit="1" customWidth="1"/>
  </cols>
  <sheetData>
    <row r="1" spans="1:23" x14ac:dyDescent="0.25">
      <c r="A1" t="s">
        <v>5554</v>
      </c>
      <c r="B1" t="s">
        <v>1</v>
      </c>
      <c r="C1" t="s">
        <v>0</v>
      </c>
      <c r="D1" t="s">
        <v>35</v>
      </c>
      <c r="E1" t="s">
        <v>5555</v>
      </c>
      <c r="F1" t="s">
        <v>5556</v>
      </c>
      <c r="G1" t="s">
        <v>5464</v>
      </c>
      <c r="H1" t="s">
        <v>5465</v>
      </c>
      <c r="I1" t="s">
        <v>5557</v>
      </c>
      <c r="J1" t="s">
        <v>5526</v>
      </c>
      <c r="K1" t="s">
        <v>5559</v>
      </c>
      <c r="L1" t="s">
        <v>5526</v>
      </c>
      <c r="O1" t="s">
        <v>0</v>
      </c>
      <c r="P1" t="s">
        <v>5557</v>
      </c>
      <c r="Q1" t="s">
        <v>5526</v>
      </c>
      <c r="S1" t="s">
        <v>0</v>
      </c>
      <c r="T1" t="s">
        <v>5559</v>
      </c>
      <c r="U1" t="s">
        <v>5526</v>
      </c>
      <c r="W1" t="s">
        <v>5622</v>
      </c>
    </row>
    <row r="2" spans="1:23" x14ac:dyDescent="0.25">
      <c r="A2" t="s">
        <v>5510</v>
      </c>
      <c r="B2" t="s">
        <v>2387</v>
      </c>
      <c r="C2" t="str">
        <f t="shared" ref="C2:C33" si="0">B2&amp;"_"&amp;E2&amp;"_vCPUs_"&amp;F2&amp;"_GiB_$"&amp;D2</f>
        <v>r6g.16xlarge_64_vCPUs_512_GiB_$3.2256</v>
      </c>
      <c r="D2">
        <v>3.2256</v>
      </c>
      <c r="E2">
        <v>64</v>
      </c>
      <c r="F2">
        <v>512</v>
      </c>
      <c r="G2" s="19">
        <f t="shared" ref="G2:G33" si="1">ROUNDUP(96/E2,0)</f>
        <v>2</v>
      </c>
      <c r="H2" s="19">
        <f t="shared" ref="H2:H33" si="2">ROUNDUP(384/F2,0)</f>
        <v>1</v>
      </c>
      <c r="I2" s="8">
        <f t="shared" ref="I2:I33" si="3">D2*G2*24*31</f>
        <v>4799.6927999999998</v>
      </c>
      <c r="J2" s="13">
        <f t="shared" ref="J2:J33" si="4">RANK(I2,$I$2:$I$60,1)</f>
        <v>25</v>
      </c>
      <c r="K2" s="8">
        <f t="shared" ref="K2:K33" si="5">D2*H2*24*31</f>
        <v>2399.8463999999999</v>
      </c>
      <c r="L2" s="13">
        <f t="shared" ref="L2:L33" si="6">RANK(K2,$K$2:$K$60,1)</f>
        <v>1</v>
      </c>
      <c r="M2" s="13"/>
      <c r="O2" t="s">
        <v>5560</v>
      </c>
      <c r="P2" s="20">
        <v>1428.48</v>
      </c>
      <c r="Q2" s="13">
        <f>RANK(P2,$P$2:$P$60,1)</f>
        <v>1</v>
      </c>
      <c r="S2" t="s">
        <v>5574</v>
      </c>
      <c r="T2" s="20">
        <v>2399.8463999999999</v>
      </c>
      <c r="U2" s="13">
        <f>RANK(T2,$T$2:$T$60,1)</f>
        <v>1</v>
      </c>
    </row>
    <row r="3" spans="1:23" x14ac:dyDescent="0.25">
      <c r="A3" t="s">
        <v>5511</v>
      </c>
      <c r="B3" t="s">
        <v>356</v>
      </c>
      <c r="C3" t="str">
        <f t="shared" si="0"/>
        <v>r6gd.16xlarge_64_vCPUs_512_GiB_$3.6864</v>
      </c>
      <c r="D3">
        <v>3.6863999999999999</v>
      </c>
      <c r="E3">
        <v>64</v>
      </c>
      <c r="F3">
        <v>512</v>
      </c>
      <c r="G3" s="19">
        <f t="shared" si="1"/>
        <v>2</v>
      </c>
      <c r="H3" s="19">
        <f t="shared" si="2"/>
        <v>1</v>
      </c>
      <c r="I3" s="8">
        <f t="shared" si="3"/>
        <v>5485.3632000000007</v>
      </c>
      <c r="J3" s="13">
        <f t="shared" si="4"/>
        <v>31</v>
      </c>
      <c r="K3" s="8">
        <f t="shared" si="5"/>
        <v>2742.6816000000003</v>
      </c>
      <c r="L3" s="13">
        <f t="shared" si="6"/>
        <v>2</v>
      </c>
      <c r="M3" s="13"/>
      <c r="O3" t="s">
        <v>5561</v>
      </c>
      <c r="P3" s="20">
        <v>1821.3119999999999</v>
      </c>
      <c r="Q3" s="13">
        <f t="shared" ref="Q3:Q60" si="7">RANK(P3,$P$2:$P$60,1)</f>
        <v>2</v>
      </c>
      <c r="S3" t="s">
        <v>5581</v>
      </c>
      <c r="T3" s="20">
        <v>2742.6816000000003</v>
      </c>
      <c r="U3" s="13">
        <f t="shared" ref="U3:U60" si="8">RANK(T3,$T$2:$T$60,1)</f>
        <v>2</v>
      </c>
    </row>
    <row r="4" spans="1:23" x14ac:dyDescent="0.25">
      <c r="A4" t="s">
        <v>5494</v>
      </c>
      <c r="B4" t="s">
        <v>3661</v>
      </c>
      <c r="C4" t="str">
        <f t="shared" si="0"/>
        <v>m5a.24xlarge_96_vCPUs_384_GiB_$4.128</v>
      </c>
      <c r="D4">
        <v>4.1280000000000001</v>
      </c>
      <c r="E4">
        <v>96</v>
      </c>
      <c r="F4">
        <v>384</v>
      </c>
      <c r="G4" s="19">
        <f t="shared" si="1"/>
        <v>1</v>
      </c>
      <c r="H4" s="19">
        <f t="shared" si="2"/>
        <v>1</v>
      </c>
      <c r="I4" s="8">
        <f t="shared" si="3"/>
        <v>3071.232</v>
      </c>
      <c r="J4" s="13">
        <f t="shared" si="4"/>
        <v>5</v>
      </c>
      <c r="K4" s="8">
        <f t="shared" si="5"/>
        <v>3071.232</v>
      </c>
      <c r="L4" s="13">
        <f t="shared" si="6"/>
        <v>3</v>
      </c>
      <c r="M4" s="13"/>
      <c r="O4" t="s">
        <v>5565</v>
      </c>
      <c r="P4" s="20">
        <v>2749.8240000000001</v>
      </c>
      <c r="Q4" s="13">
        <f t="shared" si="7"/>
        <v>3</v>
      </c>
      <c r="S4" s="3" t="s">
        <v>5567</v>
      </c>
      <c r="T4" s="20">
        <v>3071.232</v>
      </c>
      <c r="U4" s="13">
        <f t="shared" si="8"/>
        <v>3</v>
      </c>
    </row>
    <row r="5" spans="1:23" x14ac:dyDescent="0.25">
      <c r="A5" t="s">
        <v>5502</v>
      </c>
      <c r="B5" t="s">
        <v>1886</v>
      </c>
      <c r="C5" t="str">
        <f t="shared" si="0"/>
        <v>r4.16xlarge_64_vCPUs_488_GiB_$4.256</v>
      </c>
      <c r="D5">
        <v>4.2560000000000002</v>
      </c>
      <c r="E5">
        <v>64</v>
      </c>
      <c r="F5">
        <v>488</v>
      </c>
      <c r="G5" s="19">
        <f t="shared" si="1"/>
        <v>2</v>
      </c>
      <c r="H5" s="19">
        <f t="shared" si="2"/>
        <v>1</v>
      </c>
      <c r="I5" s="8">
        <f t="shared" si="3"/>
        <v>6332.9279999999999</v>
      </c>
      <c r="J5" s="13">
        <f t="shared" si="4"/>
        <v>41</v>
      </c>
      <c r="K5" s="8">
        <f t="shared" si="5"/>
        <v>3166.4639999999999</v>
      </c>
      <c r="L5" s="13">
        <f t="shared" si="6"/>
        <v>4</v>
      </c>
      <c r="M5" s="13"/>
      <c r="O5" t="s">
        <v>5566</v>
      </c>
      <c r="P5" s="20">
        <v>3035.52</v>
      </c>
      <c r="Q5" s="13">
        <f t="shared" si="7"/>
        <v>4</v>
      </c>
      <c r="S5" t="s">
        <v>5588</v>
      </c>
      <c r="T5" s="20">
        <v>3166.4639999999999</v>
      </c>
      <c r="U5" s="13">
        <f t="shared" si="8"/>
        <v>4</v>
      </c>
    </row>
    <row r="6" spans="1:23" x14ac:dyDescent="0.25">
      <c r="A6" t="s">
        <v>5515</v>
      </c>
      <c r="B6" t="s">
        <v>4823</v>
      </c>
      <c r="C6" t="str">
        <f t="shared" si="0"/>
        <v>z1d.12xlarge_48_vCPUs_384_GiB_$4.464</v>
      </c>
      <c r="D6">
        <v>4.4640000000000004</v>
      </c>
      <c r="E6">
        <v>48</v>
      </c>
      <c r="F6">
        <v>384</v>
      </c>
      <c r="G6" s="19">
        <f t="shared" si="1"/>
        <v>2</v>
      </c>
      <c r="H6" s="19">
        <f t="shared" si="2"/>
        <v>1</v>
      </c>
      <c r="I6" s="8">
        <f t="shared" si="3"/>
        <v>6642.4320000000007</v>
      </c>
      <c r="J6" s="13">
        <f t="shared" si="4"/>
        <v>42</v>
      </c>
      <c r="K6" s="8">
        <f t="shared" si="5"/>
        <v>3321.2160000000003</v>
      </c>
      <c r="L6" s="13">
        <f t="shared" si="6"/>
        <v>5</v>
      </c>
      <c r="M6" s="13"/>
      <c r="O6" s="3" t="s">
        <v>5567</v>
      </c>
      <c r="P6" s="20">
        <v>3071.232</v>
      </c>
      <c r="Q6" s="13">
        <f t="shared" si="7"/>
        <v>5</v>
      </c>
      <c r="S6" t="s">
        <v>5603</v>
      </c>
      <c r="T6" s="20">
        <v>3321.2160000000003</v>
      </c>
      <c r="U6" s="13">
        <f t="shared" si="8"/>
        <v>5</v>
      </c>
    </row>
    <row r="7" spans="1:23" x14ac:dyDescent="0.25">
      <c r="A7" t="s">
        <v>5519</v>
      </c>
      <c r="B7" t="s">
        <v>831</v>
      </c>
      <c r="C7" t="str">
        <f t="shared" si="0"/>
        <v>g3.16xlarge_64_vCPUs_488_GiB_$4.56</v>
      </c>
      <c r="D7">
        <v>4.5599999999999996</v>
      </c>
      <c r="E7">
        <v>64</v>
      </c>
      <c r="F7">
        <v>488</v>
      </c>
      <c r="G7" s="19">
        <f t="shared" si="1"/>
        <v>2</v>
      </c>
      <c r="H7" s="19">
        <f t="shared" si="2"/>
        <v>1</v>
      </c>
      <c r="I7" s="8">
        <f t="shared" si="3"/>
        <v>6785.28</v>
      </c>
      <c r="J7" s="13">
        <f t="shared" si="4"/>
        <v>43</v>
      </c>
      <c r="K7" s="8">
        <f t="shared" si="5"/>
        <v>3392.64</v>
      </c>
      <c r="L7" s="13">
        <f t="shared" si="6"/>
        <v>6</v>
      </c>
      <c r="M7" s="13"/>
      <c r="O7" t="s">
        <v>5568</v>
      </c>
      <c r="P7" s="20">
        <v>3071.232</v>
      </c>
      <c r="Q7" s="13">
        <f t="shared" si="7"/>
        <v>5</v>
      </c>
      <c r="S7" t="s">
        <v>5591</v>
      </c>
      <c r="T7" s="20">
        <v>3392.64</v>
      </c>
      <c r="U7" s="13">
        <f t="shared" si="8"/>
        <v>6</v>
      </c>
    </row>
    <row r="8" spans="1:23" x14ac:dyDescent="0.25">
      <c r="A8" t="s">
        <v>5493</v>
      </c>
      <c r="B8" t="s">
        <v>4048</v>
      </c>
      <c r="C8" t="str">
        <f t="shared" si="0"/>
        <v>m5.24xlarge_96_vCPUs_384_GiB_$4.608</v>
      </c>
      <c r="D8">
        <v>4.6079999999999997</v>
      </c>
      <c r="E8">
        <v>96</v>
      </c>
      <c r="F8">
        <v>384</v>
      </c>
      <c r="G8" s="19">
        <f t="shared" si="1"/>
        <v>1</v>
      </c>
      <c r="H8" s="19">
        <f t="shared" si="2"/>
        <v>1</v>
      </c>
      <c r="I8" s="8">
        <f t="shared" si="3"/>
        <v>3428.3519999999994</v>
      </c>
      <c r="J8" s="13">
        <f t="shared" si="4"/>
        <v>8</v>
      </c>
      <c r="K8" s="8">
        <f t="shared" si="5"/>
        <v>3428.3519999999994</v>
      </c>
      <c r="L8" s="13">
        <f t="shared" si="6"/>
        <v>7</v>
      </c>
      <c r="M8" s="13"/>
      <c r="O8" t="s">
        <v>5562</v>
      </c>
      <c r="P8" s="20">
        <v>3237.8880000000004</v>
      </c>
      <c r="Q8" s="13">
        <f t="shared" si="7"/>
        <v>7</v>
      </c>
      <c r="S8" t="s">
        <v>5572</v>
      </c>
      <c r="T8" s="20">
        <v>3428.3519999999994</v>
      </c>
      <c r="U8" s="13">
        <f t="shared" si="8"/>
        <v>7</v>
      </c>
    </row>
    <row r="9" spans="1:23" x14ac:dyDescent="0.25">
      <c r="A9" t="s">
        <v>5467</v>
      </c>
      <c r="B9" t="s">
        <v>3768</v>
      </c>
      <c r="C9" t="str">
        <f t="shared" si="0"/>
        <v>a1.4xlarge_16_vCPUs_32_GiB_$0.408</v>
      </c>
      <c r="D9">
        <v>0.40799999999999997</v>
      </c>
      <c r="E9">
        <v>16</v>
      </c>
      <c r="F9">
        <v>32</v>
      </c>
      <c r="G9" s="19">
        <f t="shared" si="1"/>
        <v>6</v>
      </c>
      <c r="H9" s="19">
        <f t="shared" si="2"/>
        <v>12</v>
      </c>
      <c r="I9" s="8">
        <f t="shared" si="3"/>
        <v>1821.3119999999999</v>
      </c>
      <c r="J9" s="13">
        <f t="shared" si="4"/>
        <v>2</v>
      </c>
      <c r="K9" s="8">
        <f t="shared" si="5"/>
        <v>3642.6239999999998</v>
      </c>
      <c r="L9" s="13">
        <f t="shared" si="6"/>
        <v>8</v>
      </c>
      <c r="M9" s="13"/>
      <c r="O9" s="4" t="s">
        <v>5572</v>
      </c>
      <c r="P9" s="20">
        <v>3428.3519999999994</v>
      </c>
      <c r="Q9" s="13">
        <f t="shared" si="7"/>
        <v>8</v>
      </c>
      <c r="S9" t="s">
        <v>5561</v>
      </c>
      <c r="T9" s="20">
        <v>3642.6239999999998</v>
      </c>
      <c r="U9" s="13">
        <f t="shared" si="8"/>
        <v>8</v>
      </c>
    </row>
    <row r="10" spans="1:23" x14ac:dyDescent="0.25">
      <c r="A10" t="s">
        <v>5499</v>
      </c>
      <c r="B10" t="s">
        <v>1835</v>
      </c>
      <c r="C10" t="str">
        <f t="shared" si="0"/>
        <v>m6g.16xlarge_64_vCPUs_256_GiB_$2.464</v>
      </c>
      <c r="D10">
        <v>2.464</v>
      </c>
      <c r="E10">
        <v>64</v>
      </c>
      <c r="F10">
        <v>256</v>
      </c>
      <c r="G10" s="19">
        <f t="shared" si="1"/>
        <v>2</v>
      </c>
      <c r="H10" s="19">
        <f t="shared" si="2"/>
        <v>2</v>
      </c>
      <c r="I10" s="8">
        <f t="shared" si="3"/>
        <v>3666.4319999999998</v>
      </c>
      <c r="J10" s="13">
        <f t="shared" si="4"/>
        <v>11</v>
      </c>
      <c r="K10" s="8">
        <f t="shared" si="5"/>
        <v>3666.4319999999998</v>
      </c>
      <c r="L10" s="13">
        <f t="shared" si="6"/>
        <v>9</v>
      </c>
      <c r="M10" s="13"/>
      <c r="O10" t="s">
        <v>5570</v>
      </c>
      <c r="P10" s="20">
        <v>3551.1119999999996</v>
      </c>
      <c r="Q10" s="13">
        <f t="shared" si="7"/>
        <v>9</v>
      </c>
      <c r="S10" t="s">
        <v>5564</v>
      </c>
      <c r="T10" s="20">
        <v>3666.4319999999998</v>
      </c>
      <c r="U10" s="13">
        <f t="shared" si="8"/>
        <v>9</v>
      </c>
    </row>
    <row r="11" spans="1:23" x14ac:dyDescent="0.25">
      <c r="A11" t="s">
        <v>5495</v>
      </c>
      <c r="B11" t="s">
        <v>2569</v>
      </c>
      <c r="C11" t="str">
        <f t="shared" si="0"/>
        <v>m5ad.24xlarge_96_vCPUs_384_GiB_$4.944</v>
      </c>
      <c r="D11">
        <v>4.944</v>
      </c>
      <c r="E11">
        <v>96</v>
      </c>
      <c r="F11">
        <v>384</v>
      </c>
      <c r="G11" s="19">
        <f t="shared" si="1"/>
        <v>1</v>
      </c>
      <c r="H11" s="19">
        <f t="shared" si="2"/>
        <v>1</v>
      </c>
      <c r="I11" s="8">
        <f t="shared" si="3"/>
        <v>3678.3360000000002</v>
      </c>
      <c r="J11" s="13">
        <f t="shared" si="4"/>
        <v>12</v>
      </c>
      <c r="K11" s="8">
        <f t="shared" si="5"/>
        <v>3678.3360000000002</v>
      </c>
      <c r="L11" s="13">
        <f t="shared" si="6"/>
        <v>10</v>
      </c>
      <c r="M11" s="13"/>
      <c r="O11" t="s">
        <v>5563</v>
      </c>
      <c r="P11" s="20">
        <v>3656.9087999999997</v>
      </c>
      <c r="Q11" s="13">
        <f t="shared" si="7"/>
        <v>10</v>
      </c>
      <c r="S11" t="s">
        <v>5575</v>
      </c>
      <c r="T11" s="20">
        <v>3678.3360000000002</v>
      </c>
      <c r="U11" s="13">
        <f t="shared" si="8"/>
        <v>10</v>
      </c>
    </row>
    <row r="12" spans="1:23" x14ac:dyDescent="0.25">
      <c r="A12" t="s">
        <v>5485</v>
      </c>
      <c r="B12" t="s">
        <v>2955</v>
      </c>
      <c r="C12" t="str">
        <f t="shared" si="0"/>
        <v>i3.metal_64_vCPUs_512_GiB_$4.992</v>
      </c>
      <c r="D12">
        <v>4.992</v>
      </c>
      <c r="E12">
        <v>64</v>
      </c>
      <c r="F12">
        <v>512</v>
      </c>
      <c r="G12" s="19">
        <f t="shared" si="1"/>
        <v>2</v>
      </c>
      <c r="H12" s="19">
        <f t="shared" si="2"/>
        <v>1</v>
      </c>
      <c r="I12" s="8">
        <f t="shared" si="3"/>
        <v>7428.0959999999995</v>
      </c>
      <c r="J12" s="13">
        <f t="shared" si="4"/>
        <v>44</v>
      </c>
      <c r="K12" s="8">
        <f t="shared" si="5"/>
        <v>3714.0479999999998</v>
      </c>
      <c r="L12" s="13">
        <f t="shared" si="6"/>
        <v>11</v>
      </c>
      <c r="M12" s="13"/>
      <c r="O12" t="s">
        <v>5564</v>
      </c>
      <c r="P12" s="20">
        <v>3666.4319999999998</v>
      </c>
      <c r="Q12" s="13">
        <f t="shared" si="7"/>
        <v>11</v>
      </c>
      <c r="S12" t="s">
        <v>5595</v>
      </c>
      <c r="T12" s="20">
        <v>3714.0479999999998</v>
      </c>
      <c r="U12" s="13">
        <f t="shared" si="8"/>
        <v>11</v>
      </c>
    </row>
    <row r="13" spans="1:23" x14ac:dyDescent="0.25">
      <c r="A13" t="s">
        <v>5501</v>
      </c>
      <c r="B13" t="s">
        <v>3414</v>
      </c>
      <c r="C13" t="str">
        <f t="shared" si="0"/>
        <v>r3.8xlarge_32_vCPUs_244_GiB_$2.66</v>
      </c>
      <c r="D13">
        <v>2.66</v>
      </c>
      <c r="E13">
        <v>32</v>
      </c>
      <c r="F13">
        <v>244</v>
      </c>
      <c r="G13" s="19">
        <f t="shared" si="1"/>
        <v>3</v>
      </c>
      <c r="H13" s="19">
        <f t="shared" si="2"/>
        <v>2</v>
      </c>
      <c r="I13" s="8">
        <f t="shared" si="3"/>
        <v>5937.12</v>
      </c>
      <c r="J13" s="13">
        <f t="shared" si="4"/>
        <v>38</v>
      </c>
      <c r="K13" s="8">
        <f t="shared" si="5"/>
        <v>3958.0800000000004</v>
      </c>
      <c r="L13" s="13">
        <f t="shared" si="6"/>
        <v>12</v>
      </c>
      <c r="M13" s="13"/>
      <c r="O13" t="s">
        <v>5575</v>
      </c>
      <c r="P13" s="20">
        <v>3678.3360000000002</v>
      </c>
      <c r="Q13" s="13">
        <f t="shared" si="7"/>
        <v>12</v>
      </c>
      <c r="S13" t="s">
        <v>5600</v>
      </c>
      <c r="T13" s="20">
        <v>3958.0800000000004</v>
      </c>
      <c r="U13" s="13">
        <f t="shared" si="8"/>
        <v>12</v>
      </c>
    </row>
    <row r="14" spans="1:23" x14ac:dyDescent="0.25">
      <c r="A14" t="s">
        <v>5504</v>
      </c>
      <c r="B14" t="s">
        <v>807</v>
      </c>
      <c r="C14" t="str">
        <f t="shared" si="0"/>
        <v>r5a.24xlarge_96_vCPUs_768_GiB_$5.424</v>
      </c>
      <c r="D14">
        <v>5.4240000000000004</v>
      </c>
      <c r="E14">
        <v>96</v>
      </c>
      <c r="F14">
        <v>768</v>
      </c>
      <c r="G14" s="19">
        <f t="shared" si="1"/>
        <v>1</v>
      </c>
      <c r="H14" s="19">
        <f t="shared" si="2"/>
        <v>1</v>
      </c>
      <c r="I14" s="8">
        <f t="shared" si="3"/>
        <v>4035.4560000000006</v>
      </c>
      <c r="J14" s="13">
        <f t="shared" si="4"/>
        <v>14</v>
      </c>
      <c r="K14" s="8">
        <f t="shared" si="5"/>
        <v>4035.4560000000006</v>
      </c>
      <c r="L14" s="13">
        <f t="shared" si="6"/>
        <v>13</v>
      </c>
      <c r="M14" s="13"/>
      <c r="O14" t="s">
        <v>5576</v>
      </c>
      <c r="P14" s="20">
        <v>3749.76</v>
      </c>
      <c r="Q14" s="13">
        <f t="shared" si="7"/>
        <v>13</v>
      </c>
      <c r="S14" t="s">
        <v>5579</v>
      </c>
      <c r="T14" s="20">
        <v>4035.4560000000006</v>
      </c>
      <c r="U14" s="13">
        <f t="shared" si="8"/>
        <v>13</v>
      </c>
    </row>
    <row r="15" spans="1:23" x14ac:dyDescent="0.25">
      <c r="A15" t="s">
        <v>5525</v>
      </c>
      <c r="B15" t="s">
        <v>4416</v>
      </c>
      <c r="C15" t="str">
        <f t="shared" si="0"/>
        <v>m5d.24xlarge_96_vCPUs_384_GiB_$5.424</v>
      </c>
      <c r="D15">
        <v>5.4240000000000004</v>
      </c>
      <c r="E15">
        <v>96</v>
      </c>
      <c r="F15">
        <v>384</v>
      </c>
      <c r="G15" s="19">
        <f t="shared" si="1"/>
        <v>1</v>
      </c>
      <c r="H15" s="19">
        <f t="shared" si="2"/>
        <v>1</v>
      </c>
      <c r="I15" s="8">
        <f t="shared" si="3"/>
        <v>4035.4560000000006</v>
      </c>
      <c r="J15" s="13">
        <f t="shared" si="4"/>
        <v>14</v>
      </c>
      <c r="K15" s="8">
        <f t="shared" si="5"/>
        <v>4035.4560000000006</v>
      </c>
      <c r="L15" s="13">
        <f t="shared" si="6"/>
        <v>13</v>
      </c>
      <c r="M15" s="13"/>
      <c r="O15" t="s">
        <v>5579</v>
      </c>
      <c r="P15" s="20">
        <v>4035.4560000000006</v>
      </c>
      <c r="Q15" s="13">
        <f t="shared" si="7"/>
        <v>14</v>
      </c>
      <c r="S15" t="s">
        <v>5580</v>
      </c>
      <c r="T15" s="20">
        <v>4035.4560000000006</v>
      </c>
      <c r="U15" s="13">
        <f t="shared" si="8"/>
        <v>13</v>
      </c>
    </row>
    <row r="16" spans="1:23" x14ac:dyDescent="0.25">
      <c r="A16" t="s">
        <v>5497</v>
      </c>
      <c r="B16" t="s">
        <v>2210</v>
      </c>
      <c r="C16" t="str">
        <f t="shared" si="0"/>
        <v>m5n.24xlarge_96_vCPUs_384_GiB_$5.712</v>
      </c>
      <c r="D16">
        <v>5.7119999999999997</v>
      </c>
      <c r="E16">
        <v>96</v>
      </c>
      <c r="F16">
        <v>384</v>
      </c>
      <c r="G16" s="19">
        <f t="shared" si="1"/>
        <v>1</v>
      </c>
      <c r="H16" s="19">
        <f t="shared" si="2"/>
        <v>1</v>
      </c>
      <c r="I16" s="8">
        <f t="shared" si="3"/>
        <v>4249.7280000000001</v>
      </c>
      <c r="J16" s="13">
        <f t="shared" si="4"/>
        <v>17</v>
      </c>
      <c r="K16" s="8">
        <f t="shared" si="5"/>
        <v>4249.7280000000001</v>
      </c>
      <c r="L16" s="13">
        <f t="shared" si="6"/>
        <v>15</v>
      </c>
      <c r="M16" s="13"/>
      <c r="O16" t="s">
        <v>5580</v>
      </c>
      <c r="P16" s="20">
        <v>4035.4560000000006</v>
      </c>
      <c r="Q16" s="13">
        <f t="shared" si="7"/>
        <v>14</v>
      </c>
      <c r="S16" t="s">
        <v>5583</v>
      </c>
      <c r="T16" s="20">
        <v>4249.7280000000001</v>
      </c>
      <c r="U16" s="13">
        <f t="shared" si="8"/>
        <v>15</v>
      </c>
    </row>
    <row r="17" spans="1:21" x14ac:dyDescent="0.25">
      <c r="A17" t="s">
        <v>5500</v>
      </c>
      <c r="B17" t="s">
        <v>2770</v>
      </c>
      <c r="C17" t="str">
        <f t="shared" si="0"/>
        <v>m6gd.16xlarge_64_vCPUs_256_GiB_$2.8928</v>
      </c>
      <c r="D17">
        <v>2.8927999999999998</v>
      </c>
      <c r="E17">
        <v>64</v>
      </c>
      <c r="F17">
        <v>256</v>
      </c>
      <c r="G17" s="19">
        <f t="shared" si="1"/>
        <v>2</v>
      </c>
      <c r="H17" s="19">
        <f t="shared" si="2"/>
        <v>2</v>
      </c>
      <c r="I17" s="8">
        <f t="shared" si="3"/>
        <v>4304.4863999999998</v>
      </c>
      <c r="J17" s="13">
        <f t="shared" si="4"/>
        <v>18</v>
      </c>
      <c r="K17" s="8">
        <f t="shared" si="5"/>
        <v>4304.4863999999998</v>
      </c>
      <c r="L17" s="13">
        <f t="shared" si="6"/>
        <v>16</v>
      </c>
      <c r="M17" s="13"/>
      <c r="O17" t="s">
        <v>5569</v>
      </c>
      <c r="P17" s="20">
        <v>4114.0223999999998</v>
      </c>
      <c r="Q17" s="13">
        <f t="shared" si="7"/>
        <v>16</v>
      </c>
      <c r="S17" s="4" t="s">
        <v>5571</v>
      </c>
      <c r="T17" s="20">
        <v>4304.4863999999998</v>
      </c>
      <c r="U17" s="13">
        <f t="shared" si="8"/>
        <v>16</v>
      </c>
    </row>
    <row r="18" spans="1:21" x14ac:dyDescent="0.25">
      <c r="A18" t="s">
        <v>5490</v>
      </c>
      <c r="B18" t="s">
        <v>3397</v>
      </c>
      <c r="C18" t="str">
        <f t="shared" si="0"/>
        <v>m2.4xlarge_8_vCPUs_68.4_GiB_$0.98</v>
      </c>
      <c r="D18">
        <v>0.98</v>
      </c>
      <c r="E18">
        <v>8</v>
      </c>
      <c r="F18">
        <v>68.400000000000006</v>
      </c>
      <c r="G18" s="19">
        <f t="shared" si="1"/>
        <v>12</v>
      </c>
      <c r="H18" s="19">
        <f t="shared" si="2"/>
        <v>6</v>
      </c>
      <c r="I18" s="8">
        <f t="shared" si="3"/>
        <v>8749.44</v>
      </c>
      <c r="J18" s="13">
        <f t="shared" si="4"/>
        <v>47</v>
      </c>
      <c r="K18" s="8">
        <f t="shared" si="5"/>
        <v>4374.72</v>
      </c>
      <c r="L18" s="13">
        <f t="shared" si="6"/>
        <v>17</v>
      </c>
      <c r="M18" s="13"/>
      <c r="O18" t="s">
        <v>5583</v>
      </c>
      <c r="P18" s="20">
        <v>4249.7280000000001</v>
      </c>
      <c r="Q18" s="13">
        <f t="shared" si="7"/>
        <v>17</v>
      </c>
      <c r="S18" t="s">
        <v>5607</v>
      </c>
      <c r="T18" s="20">
        <v>4374.72</v>
      </c>
      <c r="U18" s="13">
        <f t="shared" si="8"/>
        <v>17</v>
      </c>
    </row>
    <row r="19" spans="1:21" x14ac:dyDescent="0.25">
      <c r="A19" t="s">
        <v>5503</v>
      </c>
      <c r="B19" t="s">
        <v>4532</v>
      </c>
      <c r="C19" t="str">
        <f t="shared" si="0"/>
        <v>r5.24xlarge_96_vCPUs_768_GiB_$6.048</v>
      </c>
      <c r="D19">
        <v>6.048</v>
      </c>
      <c r="E19">
        <v>96</v>
      </c>
      <c r="F19">
        <v>768</v>
      </c>
      <c r="G19" s="19">
        <f t="shared" si="1"/>
        <v>1</v>
      </c>
      <c r="H19" s="19">
        <f t="shared" si="2"/>
        <v>1</v>
      </c>
      <c r="I19" s="8">
        <f t="shared" si="3"/>
        <v>4499.7119999999995</v>
      </c>
      <c r="J19" s="13">
        <f t="shared" si="4"/>
        <v>20</v>
      </c>
      <c r="K19" s="8">
        <f t="shared" si="5"/>
        <v>4499.7119999999995</v>
      </c>
      <c r="L19" s="13">
        <f t="shared" si="6"/>
        <v>18</v>
      </c>
      <c r="M19" s="13"/>
      <c r="O19" t="s">
        <v>5571</v>
      </c>
      <c r="P19" s="20">
        <v>4304.4863999999998</v>
      </c>
      <c r="Q19" s="13">
        <f t="shared" si="7"/>
        <v>18</v>
      </c>
      <c r="S19" t="s">
        <v>5585</v>
      </c>
      <c r="T19" s="20">
        <v>4499.7119999999995</v>
      </c>
      <c r="U19" s="13">
        <f t="shared" si="8"/>
        <v>18</v>
      </c>
    </row>
    <row r="20" spans="1:21" x14ac:dyDescent="0.25">
      <c r="A20" t="s">
        <v>5505</v>
      </c>
      <c r="B20" t="s">
        <v>2674</v>
      </c>
      <c r="C20" t="str">
        <f t="shared" si="0"/>
        <v>r5ad.24xlarge_96_vCPUs_768_GiB_$6.288</v>
      </c>
      <c r="D20">
        <v>6.2880000000000003</v>
      </c>
      <c r="E20">
        <v>96</v>
      </c>
      <c r="F20">
        <v>768</v>
      </c>
      <c r="G20" s="19">
        <f t="shared" si="1"/>
        <v>1</v>
      </c>
      <c r="H20" s="19">
        <f t="shared" si="2"/>
        <v>1</v>
      </c>
      <c r="I20" s="8">
        <f t="shared" si="3"/>
        <v>4678.2719999999999</v>
      </c>
      <c r="J20" s="13">
        <f t="shared" si="4"/>
        <v>22</v>
      </c>
      <c r="K20" s="8">
        <f t="shared" si="5"/>
        <v>4678.2719999999999</v>
      </c>
      <c r="L20" s="13">
        <f t="shared" si="6"/>
        <v>19</v>
      </c>
      <c r="M20" s="13"/>
      <c r="O20" t="s">
        <v>5584</v>
      </c>
      <c r="P20" s="20">
        <v>4464</v>
      </c>
      <c r="Q20" s="13">
        <f t="shared" si="7"/>
        <v>19</v>
      </c>
      <c r="S20" t="s">
        <v>5587</v>
      </c>
      <c r="T20" s="20">
        <v>4678.2719999999999</v>
      </c>
      <c r="U20" s="13">
        <f t="shared" si="8"/>
        <v>19</v>
      </c>
    </row>
    <row r="21" spans="1:21" x14ac:dyDescent="0.25">
      <c r="A21" t="s">
        <v>5492</v>
      </c>
      <c r="B21" t="s">
        <v>2271</v>
      </c>
      <c r="C21" t="str">
        <f t="shared" si="0"/>
        <v>m4.16xlarge_64_vCPUs_256_GiB_$3.2</v>
      </c>
      <c r="D21">
        <v>3.2</v>
      </c>
      <c r="E21">
        <v>64</v>
      </c>
      <c r="F21">
        <v>256</v>
      </c>
      <c r="G21" s="19">
        <f t="shared" si="1"/>
        <v>2</v>
      </c>
      <c r="H21" s="19">
        <f t="shared" si="2"/>
        <v>2</v>
      </c>
      <c r="I21" s="8">
        <f t="shared" si="3"/>
        <v>4761.6000000000004</v>
      </c>
      <c r="J21" s="13">
        <f t="shared" si="4"/>
        <v>24</v>
      </c>
      <c r="K21" s="8">
        <f t="shared" si="5"/>
        <v>4761.6000000000004</v>
      </c>
      <c r="L21" s="13">
        <f t="shared" si="6"/>
        <v>20</v>
      </c>
      <c r="M21" s="13"/>
      <c r="O21" t="s">
        <v>5585</v>
      </c>
      <c r="P21" s="20">
        <v>4499.7119999999995</v>
      </c>
      <c r="Q21" s="13">
        <f t="shared" si="7"/>
        <v>20</v>
      </c>
      <c r="S21" t="s">
        <v>5573</v>
      </c>
      <c r="T21" s="20">
        <v>4761.6000000000004</v>
      </c>
      <c r="U21" s="13">
        <f t="shared" si="8"/>
        <v>20</v>
      </c>
    </row>
    <row r="22" spans="1:21" x14ac:dyDescent="0.25">
      <c r="A22" t="s">
        <v>5475</v>
      </c>
      <c r="B22" t="s">
        <v>2380</v>
      </c>
      <c r="C22" t="str">
        <f t="shared" si="0"/>
        <v>c6g.16xlarge_64_vCPUs_128_GiB_$2.176</v>
      </c>
      <c r="D22">
        <v>2.1760000000000002</v>
      </c>
      <c r="E22">
        <v>64</v>
      </c>
      <c r="F22">
        <v>128</v>
      </c>
      <c r="G22" s="19">
        <f t="shared" si="1"/>
        <v>2</v>
      </c>
      <c r="H22" s="19">
        <f t="shared" si="2"/>
        <v>3</v>
      </c>
      <c r="I22" s="8">
        <f t="shared" si="3"/>
        <v>3237.8880000000004</v>
      </c>
      <c r="J22" s="13">
        <f t="shared" si="4"/>
        <v>7</v>
      </c>
      <c r="K22" s="8">
        <f t="shared" si="5"/>
        <v>4856.8320000000003</v>
      </c>
      <c r="L22" s="13">
        <f t="shared" si="6"/>
        <v>21</v>
      </c>
      <c r="M22" s="13"/>
      <c r="O22" t="s">
        <v>5586</v>
      </c>
      <c r="P22" s="20">
        <v>4642.5599999999995</v>
      </c>
      <c r="Q22" s="13">
        <f t="shared" si="7"/>
        <v>21</v>
      </c>
      <c r="S22" t="s">
        <v>5562</v>
      </c>
      <c r="T22" s="20">
        <v>4856.8320000000003</v>
      </c>
      <c r="U22" s="13">
        <f t="shared" si="8"/>
        <v>21</v>
      </c>
    </row>
    <row r="23" spans="1:21" x14ac:dyDescent="0.25">
      <c r="A23" t="s">
        <v>5496</v>
      </c>
      <c r="B23" t="s">
        <v>1641</v>
      </c>
      <c r="C23" t="str">
        <f t="shared" si="0"/>
        <v>m5dn.24xlarge_96_vCPUs_384_GiB_$6.528</v>
      </c>
      <c r="D23">
        <v>6.5279999999999996</v>
      </c>
      <c r="E23">
        <v>96</v>
      </c>
      <c r="F23">
        <v>384</v>
      </c>
      <c r="G23" s="19">
        <f t="shared" si="1"/>
        <v>1</v>
      </c>
      <c r="H23" s="19">
        <f t="shared" si="2"/>
        <v>1</v>
      </c>
      <c r="I23" s="8">
        <f t="shared" si="3"/>
        <v>4856.8320000000003</v>
      </c>
      <c r="J23" s="13">
        <f t="shared" si="4"/>
        <v>26</v>
      </c>
      <c r="K23" s="8">
        <f t="shared" si="5"/>
        <v>4856.8320000000003</v>
      </c>
      <c r="L23" s="13">
        <f t="shared" si="6"/>
        <v>21</v>
      </c>
      <c r="M23" s="13"/>
      <c r="O23" t="s">
        <v>5587</v>
      </c>
      <c r="P23" s="20">
        <v>4678.2719999999999</v>
      </c>
      <c r="Q23" s="13">
        <f t="shared" si="7"/>
        <v>22</v>
      </c>
      <c r="S23" t="s">
        <v>5590</v>
      </c>
      <c r="T23" s="20">
        <v>4856.8320000000003</v>
      </c>
      <c r="U23" s="13">
        <f t="shared" si="8"/>
        <v>21</v>
      </c>
    </row>
    <row r="24" spans="1:21" x14ac:dyDescent="0.25">
      <c r="A24" t="s">
        <v>5507</v>
      </c>
      <c r="B24" t="s">
        <v>4266</v>
      </c>
      <c r="C24" t="str">
        <f t="shared" si="0"/>
        <v>r5d.24xlarge_96_vCPUs_768_GiB_$6.912</v>
      </c>
      <c r="D24">
        <v>6.9119999999999999</v>
      </c>
      <c r="E24">
        <v>96</v>
      </c>
      <c r="F24">
        <v>768</v>
      </c>
      <c r="G24" s="19">
        <f t="shared" si="1"/>
        <v>1</v>
      </c>
      <c r="H24" s="19">
        <f t="shared" si="2"/>
        <v>1</v>
      </c>
      <c r="I24" s="8">
        <f t="shared" si="3"/>
        <v>5142.5280000000002</v>
      </c>
      <c r="J24" s="13">
        <f t="shared" si="4"/>
        <v>27</v>
      </c>
      <c r="K24" s="8">
        <f t="shared" si="5"/>
        <v>5142.5280000000002</v>
      </c>
      <c r="L24" s="13">
        <f t="shared" si="6"/>
        <v>23</v>
      </c>
      <c r="M24" s="13"/>
      <c r="O24" t="s">
        <v>5589</v>
      </c>
      <c r="P24" s="20">
        <v>4749.6959999999999</v>
      </c>
      <c r="Q24" s="13">
        <f t="shared" si="7"/>
        <v>23</v>
      </c>
      <c r="S24" t="s">
        <v>5592</v>
      </c>
      <c r="T24" s="20">
        <v>5142.5280000000002</v>
      </c>
      <c r="U24" s="13">
        <f t="shared" si="8"/>
        <v>23</v>
      </c>
    </row>
    <row r="25" spans="1:21" x14ac:dyDescent="0.25">
      <c r="A25" t="s">
        <v>5491</v>
      </c>
      <c r="B25" t="s">
        <v>1061</v>
      </c>
      <c r="C25" t="str">
        <f t="shared" si="0"/>
        <v>m3.2xlarge_8_vCPUs_30_GiB_$0.532</v>
      </c>
      <c r="D25">
        <v>0.53200000000000003</v>
      </c>
      <c r="E25">
        <v>8</v>
      </c>
      <c r="F25">
        <v>30</v>
      </c>
      <c r="G25" s="19">
        <f t="shared" si="1"/>
        <v>12</v>
      </c>
      <c r="H25" s="19">
        <f t="shared" si="2"/>
        <v>13</v>
      </c>
      <c r="I25" s="8">
        <f t="shared" si="3"/>
        <v>4749.6959999999999</v>
      </c>
      <c r="J25" s="13">
        <f t="shared" si="4"/>
        <v>23</v>
      </c>
      <c r="K25" s="8">
        <f t="shared" si="5"/>
        <v>5145.5039999999999</v>
      </c>
      <c r="L25" s="13">
        <f t="shared" si="6"/>
        <v>24</v>
      </c>
      <c r="M25" s="13"/>
      <c r="O25" t="s">
        <v>5573</v>
      </c>
      <c r="P25" s="20">
        <v>4761.6000000000004</v>
      </c>
      <c r="Q25" s="13">
        <f t="shared" si="7"/>
        <v>24</v>
      </c>
      <c r="S25" t="s">
        <v>5589</v>
      </c>
      <c r="T25" s="20">
        <v>5145.5039999999999</v>
      </c>
      <c r="U25" s="13">
        <f t="shared" si="8"/>
        <v>24</v>
      </c>
    </row>
    <row r="26" spans="1:21" x14ac:dyDescent="0.25">
      <c r="A26" t="s">
        <v>5520</v>
      </c>
      <c r="B26" t="s">
        <v>2778</v>
      </c>
      <c r="C26" t="str">
        <f t="shared" si="0"/>
        <v>g4ad.16xlarge_64_vCPUs_256_GiB_$3.468</v>
      </c>
      <c r="D26">
        <v>3.468</v>
      </c>
      <c r="E26">
        <v>64</v>
      </c>
      <c r="F26">
        <v>256</v>
      </c>
      <c r="G26" s="19">
        <f t="shared" si="1"/>
        <v>2</v>
      </c>
      <c r="H26" s="19">
        <f t="shared" si="2"/>
        <v>2</v>
      </c>
      <c r="I26" s="8">
        <f t="shared" si="3"/>
        <v>5160.384</v>
      </c>
      <c r="J26" s="13">
        <f t="shared" si="4"/>
        <v>28</v>
      </c>
      <c r="K26" s="8">
        <f t="shared" si="5"/>
        <v>5160.384</v>
      </c>
      <c r="L26" s="13">
        <f t="shared" si="6"/>
        <v>25</v>
      </c>
      <c r="M26" s="13"/>
      <c r="O26" t="s">
        <v>5574</v>
      </c>
      <c r="P26" s="20">
        <v>4799.6927999999998</v>
      </c>
      <c r="Q26" s="13">
        <f t="shared" si="7"/>
        <v>25</v>
      </c>
      <c r="S26" t="s">
        <v>5578</v>
      </c>
      <c r="T26" s="20">
        <v>5160.384</v>
      </c>
      <c r="U26" s="13">
        <f t="shared" si="8"/>
        <v>25</v>
      </c>
    </row>
    <row r="27" spans="1:21" x14ac:dyDescent="0.25">
      <c r="A27" t="s">
        <v>540</v>
      </c>
      <c r="B27" t="s">
        <v>3626</v>
      </c>
      <c r="C27" t="str">
        <f t="shared" si="0"/>
        <v>cr1.8xlarge_32_vCPUs_244_GiB_$3.5</v>
      </c>
      <c r="D27">
        <v>3.5</v>
      </c>
      <c r="E27">
        <v>32</v>
      </c>
      <c r="F27">
        <v>244</v>
      </c>
      <c r="G27" s="19">
        <f t="shared" si="1"/>
        <v>3</v>
      </c>
      <c r="H27" s="19">
        <f t="shared" si="2"/>
        <v>2</v>
      </c>
      <c r="I27" s="8">
        <f t="shared" si="3"/>
        <v>7812</v>
      </c>
      <c r="J27" s="13">
        <f t="shared" si="4"/>
        <v>45</v>
      </c>
      <c r="K27" s="8">
        <f t="shared" si="5"/>
        <v>5208</v>
      </c>
      <c r="L27" s="13">
        <f t="shared" si="6"/>
        <v>26</v>
      </c>
      <c r="M27" s="13"/>
      <c r="O27" t="s">
        <v>5590</v>
      </c>
      <c r="P27" s="20">
        <v>4856.8320000000003</v>
      </c>
      <c r="Q27" s="13">
        <f t="shared" si="7"/>
        <v>26</v>
      </c>
      <c r="S27" t="s">
        <v>5605</v>
      </c>
      <c r="T27" s="20">
        <v>5208</v>
      </c>
      <c r="U27" s="13">
        <f t="shared" si="8"/>
        <v>26</v>
      </c>
    </row>
    <row r="28" spans="1:21" x14ac:dyDescent="0.25">
      <c r="A28" t="s">
        <v>5509</v>
      </c>
      <c r="B28" t="s">
        <v>399</v>
      </c>
      <c r="C28" t="str">
        <f t="shared" si="0"/>
        <v>r5n.24xlarge_96_vCPUs_768_GiB_$7.152</v>
      </c>
      <c r="D28">
        <v>7.1520000000000001</v>
      </c>
      <c r="E28">
        <v>96</v>
      </c>
      <c r="F28">
        <v>768</v>
      </c>
      <c r="G28" s="19">
        <f t="shared" si="1"/>
        <v>1</v>
      </c>
      <c r="H28" s="19">
        <f t="shared" si="2"/>
        <v>1</v>
      </c>
      <c r="I28" s="8">
        <f t="shared" si="3"/>
        <v>5321.0879999999997</v>
      </c>
      <c r="J28" s="13">
        <f t="shared" si="4"/>
        <v>29</v>
      </c>
      <c r="K28" s="8">
        <f t="shared" si="5"/>
        <v>5321.0879999999997</v>
      </c>
      <c r="L28" s="13">
        <f t="shared" si="6"/>
        <v>27</v>
      </c>
      <c r="M28" s="13"/>
      <c r="O28" t="s">
        <v>5592</v>
      </c>
      <c r="P28" s="20">
        <v>5142.5280000000002</v>
      </c>
      <c r="Q28" s="13">
        <f t="shared" si="7"/>
        <v>27</v>
      </c>
      <c r="S28" t="s">
        <v>5593</v>
      </c>
      <c r="T28" s="20">
        <v>5321.0879999999997</v>
      </c>
      <c r="U28" s="13">
        <f t="shared" si="8"/>
        <v>27</v>
      </c>
    </row>
    <row r="29" spans="1:21" x14ac:dyDescent="0.25">
      <c r="A29" t="s">
        <v>5506</v>
      </c>
      <c r="B29" t="s">
        <v>1324</v>
      </c>
      <c r="C29" t="str">
        <f t="shared" si="0"/>
        <v>r5b.24xlarge_96_vCPUs_768_GiB_$7.152</v>
      </c>
      <c r="D29">
        <v>7.1520000000000001</v>
      </c>
      <c r="E29">
        <v>96</v>
      </c>
      <c r="F29">
        <v>768</v>
      </c>
      <c r="G29" s="19">
        <f t="shared" si="1"/>
        <v>1</v>
      </c>
      <c r="H29" s="19">
        <f t="shared" si="2"/>
        <v>1</v>
      </c>
      <c r="I29" s="8">
        <f t="shared" si="3"/>
        <v>5321.0879999999997</v>
      </c>
      <c r="J29" s="13">
        <f t="shared" si="4"/>
        <v>29</v>
      </c>
      <c r="K29" s="8">
        <f t="shared" si="5"/>
        <v>5321.0879999999997</v>
      </c>
      <c r="L29" s="13">
        <f t="shared" si="6"/>
        <v>27</v>
      </c>
      <c r="M29" s="13"/>
      <c r="O29" t="s">
        <v>5578</v>
      </c>
      <c r="P29" s="20">
        <v>5160.384</v>
      </c>
      <c r="Q29" s="13">
        <f t="shared" si="7"/>
        <v>28</v>
      </c>
      <c r="S29" t="s">
        <v>5594</v>
      </c>
      <c r="T29" s="20">
        <v>5321.0879999999997</v>
      </c>
      <c r="U29" s="13">
        <f t="shared" si="8"/>
        <v>27</v>
      </c>
    </row>
    <row r="30" spans="1:21" x14ac:dyDescent="0.25">
      <c r="A30" t="s">
        <v>5476</v>
      </c>
      <c r="B30" t="s">
        <v>2465</v>
      </c>
      <c r="C30" t="str">
        <f t="shared" si="0"/>
        <v>c6gd.16xlarge_64_vCPUs_128_GiB_$2.4576</v>
      </c>
      <c r="D30">
        <v>2.4575999999999998</v>
      </c>
      <c r="E30">
        <v>64</v>
      </c>
      <c r="F30">
        <v>128</v>
      </c>
      <c r="G30" s="19">
        <f t="shared" si="1"/>
        <v>2</v>
      </c>
      <c r="H30" s="19">
        <f t="shared" si="2"/>
        <v>3</v>
      </c>
      <c r="I30" s="8">
        <f t="shared" si="3"/>
        <v>3656.9087999999997</v>
      </c>
      <c r="J30" s="13">
        <f t="shared" si="4"/>
        <v>10</v>
      </c>
      <c r="K30" s="8">
        <f t="shared" si="5"/>
        <v>5485.3632000000007</v>
      </c>
      <c r="L30" s="13">
        <f t="shared" si="6"/>
        <v>29</v>
      </c>
      <c r="M30" s="13"/>
      <c r="O30" t="s">
        <v>5593</v>
      </c>
      <c r="P30" s="20">
        <v>5321.0879999999997</v>
      </c>
      <c r="Q30" s="13">
        <f t="shared" si="7"/>
        <v>29</v>
      </c>
      <c r="S30" t="s">
        <v>5563</v>
      </c>
      <c r="T30" s="20">
        <v>5485.3632000000007</v>
      </c>
      <c r="U30" s="13">
        <f t="shared" si="8"/>
        <v>29</v>
      </c>
    </row>
    <row r="31" spans="1:21" x14ac:dyDescent="0.25">
      <c r="A31" t="s">
        <v>5472</v>
      </c>
      <c r="B31" t="s">
        <v>2605</v>
      </c>
      <c r="C31" t="str">
        <f t="shared" si="0"/>
        <v>c5a.24xlarge_96_vCPUs_192_GiB_$3.696</v>
      </c>
      <c r="D31">
        <v>3.6960000000000002</v>
      </c>
      <c r="E31">
        <v>96</v>
      </c>
      <c r="F31">
        <v>192</v>
      </c>
      <c r="G31" s="19">
        <f t="shared" si="1"/>
        <v>1</v>
      </c>
      <c r="H31" s="19">
        <f t="shared" si="2"/>
        <v>2</v>
      </c>
      <c r="I31" s="8">
        <f t="shared" si="3"/>
        <v>2749.8240000000001</v>
      </c>
      <c r="J31" s="13">
        <f t="shared" si="4"/>
        <v>3</v>
      </c>
      <c r="K31" s="8">
        <f t="shared" si="5"/>
        <v>5499.6480000000001</v>
      </c>
      <c r="L31" s="13">
        <f t="shared" si="6"/>
        <v>30</v>
      </c>
      <c r="M31" s="13"/>
      <c r="O31" t="s">
        <v>5594</v>
      </c>
      <c r="P31" s="20">
        <v>5321.0879999999997</v>
      </c>
      <c r="Q31" s="13">
        <f t="shared" si="7"/>
        <v>29</v>
      </c>
      <c r="S31" t="s">
        <v>5565</v>
      </c>
      <c r="T31" s="20">
        <v>5499.6480000000001</v>
      </c>
      <c r="U31" s="13">
        <f t="shared" si="8"/>
        <v>30</v>
      </c>
    </row>
    <row r="32" spans="1:21" x14ac:dyDescent="0.25">
      <c r="A32" t="s">
        <v>5483</v>
      </c>
      <c r="B32" t="s">
        <v>2829</v>
      </c>
      <c r="C32" t="str">
        <f t="shared" si="0"/>
        <v>h1.16xlarge_64_vCPUs_256_GiB_$3.744</v>
      </c>
      <c r="D32">
        <v>3.7440000000000002</v>
      </c>
      <c r="E32">
        <v>64</v>
      </c>
      <c r="F32">
        <v>256</v>
      </c>
      <c r="G32" s="19">
        <f t="shared" si="1"/>
        <v>2</v>
      </c>
      <c r="H32" s="19">
        <f t="shared" si="2"/>
        <v>2</v>
      </c>
      <c r="I32" s="8">
        <f t="shared" si="3"/>
        <v>5571.0720000000001</v>
      </c>
      <c r="J32" s="13">
        <f t="shared" si="4"/>
        <v>32</v>
      </c>
      <c r="K32" s="8">
        <f t="shared" si="5"/>
        <v>5571.0720000000001</v>
      </c>
      <c r="L32" s="13">
        <f t="shared" si="6"/>
        <v>31</v>
      </c>
      <c r="M32" s="13"/>
      <c r="O32" t="s">
        <v>5581</v>
      </c>
      <c r="P32" s="20">
        <v>5485.3632000000007</v>
      </c>
      <c r="Q32" s="13">
        <f t="shared" si="7"/>
        <v>31</v>
      </c>
      <c r="S32" t="s">
        <v>5582</v>
      </c>
      <c r="T32" s="20">
        <v>5571.0720000000001</v>
      </c>
      <c r="U32" s="13">
        <f t="shared" si="8"/>
        <v>31</v>
      </c>
    </row>
    <row r="33" spans="1:21" x14ac:dyDescent="0.25">
      <c r="A33" t="s">
        <v>5474</v>
      </c>
      <c r="B33" t="s">
        <v>4351</v>
      </c>
      <c r="C33" t="str">
        <f t="shared" si="0"/>
        <v>c5n.18xlarge_72_vCPUs_192_GiB_$3.888</v>
      </c>
      <c r="D33">
        <v>3.8879999999999999</v>
      </c>
      <c r="E33">
        <v>72</v>
      </c>
      <c r="F33">
        <v>192</v>
      </c>
      <c r="G33" s="19">
        <f t="shared" si="1"/>
        <v>2</v>
      </c>
      <c r="H33" s="19">
        <f t="shared" si="2"/>
        <v>2</v>
      </c>
      <c r="I33" s="8">
        <f t="shared" si="3"/>
        <v>5785.3440000000001</v>
      </c>
      <c r="J33" s="13">
        <f t="shared" si="4"/>
        <v>34</v>
      </c>
      <c r="K33" s="8">
        <f t="shared" si="5"/>
        <v>5785.3440000000001</v>
      </c>
      <c r="L33" s="13">
        <f t="shared" si="6"/>
        <v>32</v>
      </c>
      <c r="M33" s="13"/>
      <c r="O33" t="s">
        <v>5582</v>
      </c>
      <c r="P33" s="20">
        <v>5571.0720000000001</v>
      </c>
      <c r="Q33" s="13">
        <f t="shared" si="7"/>
        <v>32</v>
      </c>
      <c r="S33" t="s">
        <v>5577</v>
      </c>
      <c r="T33" s="20">
        <v>5785.3440000000001</v>
      </c>
      <c r="U33" s="13">
        <f t="shared" si="8"/>
        <v>32</v>
      </c>
    </row>
    <row r="34" spans="1:21" x14ac:dyDescent="0.25">
      <c r="A34" t="s">
        <v>5518</v>
      </c>
      <c r="B34" t="s">
        <v>4708</v>
      </c>
      <c r="C34" t="str">
        <f t="shared" ref="C34:C60" si="9">B34&amp;"_"&amp;E34&amp;"_vCPUs_"&amp;F34&amp;"_GiB_$"&amp;D34</f>
        <v>g4dn.metal_96_vCPUs_384_GiB_$7.824</v>
      </c>
      <c r="D34">
        <v>7.8239999999999998</v>
      </c>
      <c r="E34">
        <v>96</v>
      </c>
      <c r="F34">
        <v>384</v>
      </c>
      <c r="G34" s="19">
        <f t="shared" ref="G34:G60" si="10">ROUNDUP(96/E34,0)</f>
        <v>1</v>
      </c>
      <c r="H34" s="19">
        <f t="shared" ref="H34:H60" si="11">ROUNDUP(384/F34,0)</f>
        <v>1</v>
      </c>
      <c r="I34" s="8">
        <f t="shared" ref="I34:I60" si="12">D34*G34*24*31</f>
        <v>5821.0560000000005</v>
      </c>
      <c r="J34" s="13">
        <f t="shared" ref="J34:J60" si="13">RANK(I34,$I$2:$I$60,1)</f>
        <v>36</v>
      </c>
      <c r="K34" s="8">
        <f t="shared" ref="K34:K60" si="14">D34*H34*24*31</f>
        <v>5821.0560000000005</v>
      </c>
      <c r="L34" s="13">
        <f t="shared" ref="L34:L60" si="15">RANK(K34,$K$2:$K$60,1)</f>
        <v>33</v>
      </c>
      <c r="M34" s="13"/>
      <c r="O34" t="s">
        <v>5596</v>
      </c>
      <c r="P34" s="20">
        <v>5665.5599999999995</v>
      </c>
      <c r="Q34" s="13">
        <f t="shared" si="7"/>
        <v>33</v>
      </c>
      <c r="S34" t="s">
        <v>5598</v>
      </c>
      <c r="T34" s="20">
        <v>5821.0560000000005</v>
      </c>
      <c r="U34" s="13">
        <f t="shared" si="8"/>
        <v>33</v>
      </c>
    </row>
    <row r="35" spans="1:21" x14ac:dyDescent="0.25">
      <c r="A35" t="s">
        <v>5498</v>
      </c>
      <c r="B35" t="s">
        <v>4780</v>
      </c>
      <c r="C35" t="str">
        <f t="shared" si="9"/>
        <v>m5zn.12xlarge_48_vCPUs_192_GiB_$3.9641</v>
      </c>
      <c r="D35">
        <v>3.9641000000000002</v>
      </c>
      <c r="E35">
        <v>48</v>
      </c>
      <c r="F35">
        <v>192</v>
      </c>
      <c r="G35" s="19">
        <f t="shared" si="10"/>
        <v>2</v>
      </c>
      <c r="H35" s="19">
        <f t="shared" si="11"/>
        <v>2</v>
      </c>
      <c r="I35" s="8">
        <f t="shared" si="12"/>
        <v>5898.5808000000006</v>
      </c>
      <c r="J35" s="13">
        <f t="shared" si="13"/>
        <v>37</v>
      </c>
      <c r="K35" s="8">
        <f t="shared" si="14"/>
        <v>5898.5808000000006</v>
      </c>
      <c r="L35" s="13">
        <f t="shared" si="15"/>
        <v>34</v>
      </c>
      <c r="M35" s="13"/>
      <c r="O35" t="s">
        <v>5577</v>
      </c>
      <c r="P35" s="20">
        <v>5785.3440000000001</v>
      </c>
      <c r="Q35" s="13">
        <f t="shared" si="7"/>
        <v>34</v>
      </c>
      <c r="S35" t="s">
        <v>5599</v>
      </c>
      <c r="T35" s="20">
        <v>5898.5808000000006</v>
      </c>
      <c r="U35" s="13">
        <f t="shared" si="8"/>
        <v>34</v>
      </c>
    </row>
    <row r="36" spans="1:21" x14ac:dyDescent="0.25">
      <c r="A36" t="s">
        <v>5480</v>
      </c>
      <c r="B36" t="s">
        <v>4658</v>
      </c>
      <c r="C36" t="str">
        <f t="shared" si="9"/>
        <v>d3.8xlarge_32_vCPUs_256_GiB_$3.99552</v>
      </c>
      <c r="D36">
        <v>3.99552</v>
      </c>
      <c r="E36">
        <v>32</v>
      </c>
      <c r="F36">
        <v>256</v>
      </c>
      <c r="G36" s="19">
        <f t="shared" si="10"/>
        <v>3</v>
      </c>
      <c r="H36" s="19">
        <f t="shared" si="11"/>
        <v>2</v>
      </c>
      <c r="I36" s="8">
        <f t="shared" si="12"/>
        <v>8918.000640000002</v>
      </c>
      <c r="J36" s="13">
        <f t="shared" si="13"/>
        <v>48</v>
      </c>
      <c r="K36" s="8">
        <f t="shared" si="14"/>
        <v>5945.3337600000004</v>
      </c>
      <c r="L36" s="13">
        <f t="shared" si="15"/>
        <v>35</v>
      </c>
      <c r="M36" s="13"/>
      <c r="O36" t="s">
        <v>5597</v>
      </c>
      <c r="P36" s="20">
        <v>5803.2000000000007</v>
      </c>
      <c r="Q36" s="13">
        <f t="shared" si="7"/>
        <v>35</v>
      </c>
      <c r="S36" t="s">
        <v>5608</v>
      </c>
      <c r="T36" s="20">
        <v>5945.3337600000004</v>
      </c>
      <c r="U36" s="13">
        <f t="shared" si="8"/>
        <v>35</v>
      </c>
    </row>
    <row r="37" spans="1:21" x14ac:dyDescent="0.25">
      <c r="A37" t="s">
        <v>5508</v>
      </c>
      <c r="B37" t="s">
        <v>3292</v>
      </c>
      <c r="C37" t="str">
        <f t="shared" si="9"/>
        <v>r5dn.24xlarge_96_vCPUs_768_GiB_$8.016</v>
      </c>
      <c r="D37">
        <v>8.016</v>
      </c>
      <c r="E37">
        <v>96</v>
      </c>
      <c r="F37">
        <v>768</v>
      </c>
      <c r="G37" s="19">
        <f t="shared" si="10"/>
        <v>1</v>
      </c>
      <c r="H37" s="19">
        <f t="shared" si="11"/>
        <v>1</v>
      </c>
      <c r="I37" s="8">
        <f t="shared" si="12"/>
        <v>5963.9040000000005</v>
      </c>
      <c r="J37" s="13">
        <f t="shared" si="13"/>
        <v>39</v>
      </c>
      <c r="K37" s="8">
        <f t="shared" si="14"/>
        <v>5963.9040000000005</v>
      </c>
      <c r="L37" s="13">
        <f t="shared" si="15"/>
        <v>36</v>
      </c>
      <c r="M37" s="13"/>
      <c r="O37" t="s">
        <v>5598</v>
      </c>
      <c r="P37" s="20">
        <v>5821.0560000000005</v>
      </c>
      <c r="Q37" s="13">
        <f t="shared" si="7"/>
        <v>36</v>
      </c>
      <c r="S37" t="s">
        <v>5601</v>
      </c>
      <c r="T37" s="20">
        <v>5963.9040000000005</v>
      </c>
      <c r="U37" s="13">
        <f t="shared" si="8"/>
        <v>36</v>
      </c>
    </row>
    <row r="38" spans="1:21" x14ac:dyDescent="0.25">
      <c r="A38" t="s">
        <v>5471</v>
      </c>
      <c r="B38" t="s">
        <v>4156</v>
      </c>
      <c r="C38" t="str">
        <f t="shared" si="9"/>
        <v>c5.24xlarge_96_vCPUs_192_GiB_$4.08</v>
      </c>
      <c r="D38">
        <v>4.08</v>
      </c>
      <c r="E38">
        <v>96</v>
      </c>
      <c r="F38">
        <v>192</v>
      </c>
      <c r="G38" s="19">
        <f t="shared" si="10"/>
        <v>1</v>
      </c>
      <c r="H38" s="19">
        <f t="shared" si="11"/>
        <v>2</v>
      </c>
      <c r="I38" s="8">
        <f t="shared" si="12"/>
        <v>3035.52</v>
      </c>
      <c r="J38" s="13">
        <f t="shared" si="13"/>
        <v>4</v>
      </c>
      <c r="K38" s="8">
        <f t="shared" si="14"/>
        <v>6071.04</v>
      </c>
      <c r="L38" s="13">
        <f t="shared" si="15"/>
        <v>37</v>
      </c>
      <c r="M38" s="13"/>
      <c r="O38" t="s">
        <v>5599</v>
      </c>
      <c r="P38" s="20">
        <v>5898.5808000000006</v>
      </c>
      <c r="Q38" s="13">
        <f t="shared" si="7"/>
        <v>37</v>
      </c>
      <c r="S38" t="s">
        <v>5566</v>
      </c>
      <c r="T38" s="20">
        <v>6071.04</v>
      </c>
      <c r="U38" s="13">
        <f t="shared" si="8"/>
        <v>37</v>
      </c>
    </row>
    <row r="39" spans="1:21" x14ac:dyDescent="0.25">
      <c r="A39" t="s">
        <v>5473</v>
      </c>
      <c r="B39" t="s">
        <v>2865</v>
      </c>
      <c r="C39" t="str">
        <f t="shared" si="9"/>
        <v>c5ad.24xlarge_96_vCPUs_192_GiB_$4.128</v>
      </c>
      <c r="D39">
        <v>4.1280000000000001</v>
      </c>
      <c r="E39">
        <v>96</v>
      </c>
      <c r="F39">
        <v>192</v>
      </c>
      <c r="G39" s="19">
        <f t="shared" si="10"/>
        <v>1</v>
      </c>
      <c r="H39" s="19">
        <f t="shared" si="11"/>
        <v>2</v>
      </c>
      <c r="I39" s="8">
        <f t="shared" si="12"/>
        <v>3071.232</v>
      </c>
      <c r="J39" s="13">
        <f t="shared" si="13"/>
        <v>5</v>
      </c>
      <c r="K39" s="8">
        <f t="shared" si="14"/>
        <v>6142.4639999999999</v>
      </c>
      <c r="L39" s="13">
        <f t="shared" si="15"/>
        <v>38</v>
      </c>
      <c r="M39" s="13"/>
      <c r="O39" t="s">
        <v>5600</v>
      </c>
      <c r="P39" s="20">
        <v>5937.12</v>
      </c>
      <c r="Q39" s="13">
        <f t="shared" si="7"/>
        <v>38</v>
      </c>
      <c r="S39" t="s">
        <v>5568</v>
      </c>
      <c r="T39" s="20">
        <v>6142.4639999999999</v>
      </c>
      <c r="U39" s="13">
        <f t="shared" si="8"/>
        <v>38</v>
      </c>
    </row>
    <row r="40" spans="1:21" x14ac:dyDescent="0.25">
      <c r="A40" t="s">
        <v>5477</v>
      </c>
      <c r="B40" t="s">
        <v>3670</v>
      </c>
      <c r="C40" t="str">
        <f t="shared" si="9"/>
        <v>c6gn.16xlarge_64_vCPUs_128_GiB_$2.7648</v>
      </c>
      <c r="D40">
        <v>2.7648000000000001</v>
      </c>
      <c r="E40">
        <v>64</v>
      </c>
      <c r="F40">
        <v>128</v>
      </c>
      <c r="G40" s="19">
        <f t="shared" si="10"/>
        <v>2</v>
      </c>
      <c r="H40" s="19">
        <f t="shared" si="11"/>
        <v>3</v>
      </c>
      <c r="I40" s="8">
        <f t="shared" si="12"/>
        <v>4114.0223999999998</v>
      </c>
      <c r="J40" s="13">
        <f t="shared" si="13"/>
        <v>16</v>
      </c>
      <c r="K40" s="8">
        <f t="shared" si="14"/>
        <v>6171.0335999999998</v>
      </c>
      <c r="L40" s="13">
        <f t="shared" si="15"/>
        <v>39</v>
      </c>
      <c r="M40" s="13"/>
      <c r="O40" t="s">
        <v>5601</v>
      </c>
      <c r="P40" s="20">
        <v>5963.9040000000005</v>
      </c>
      <c r="Q40" s="13">
        <f t="shared" si="7"/>
        <v>39</v>
      </c>
      <c r="S40" t="s">
        <v>5569</v>
      </c>
      <c r="T40" s="20">
        <v>6171.0335999999998</v>
      </c>
      <c r="U40" s="13">
        <f t="shared" si="8"/>
        <v>39</v>
      </c>
    </row>
    <row r="41" spans="1:21" x14ac:dyDescent="0.25">
      <c r="A41" t="s">
        <v>5488</v>
      </c>
      <c r="B41" t="s">
        <v>1787</v>
      </c>
      <c r="C41" t="str">
        <f t="shared" si="9"/>
        <v>m1.xlarge_4_vCPUs_15_GiB_$0.35</v>
      </c>
      <c r="D41">
        <v>0.35</v>
      </c>
      <c r="E41">
        <v>4</v>
      </c>
      <c r="F41">
        <v>15</v>
      </c>
      <c r="G41" s="19">
        <f t="shared" si="10"/>
        <v>24</v>
      </c>
      <c r="H41" s="19">
        <f t="shared" si="11"/>
        <v>26</v>
      </c>
      <c r="I41" s="8">
        <f t="shared" si="12"/>
        <v>6249.5999999999985</v>
      </c>
      <c r="J41" s="13">
        <f t="shared" si="13"/>
        <v>40</v>
      </c>
      <c r="K41" s="8">
        <f t="shared" si="14"/>
        <v>6770.4</v>
      </c>
      <c r="L41" s="13">
        <f t="shared" si="15"/>
        <v>40</v>
      </c>
      <c r="M41" s="13"/>
      <c r="O41" t="s">
        <v>5602</v>
      </c>
      <c r="P41" s="20">
        <v>6249.5999999999985</v>
      </c>
      <c r="Q41" s="13">
        <f t="shared" si="7"/>
        <v>40</v>
      </c>
      <c r="S41" t="s">
        <v>5602</v>
      </c>
      <c r="T41" s="20">
        <v>6770.4</v>
      </c>
      <c r="U41" s="13">
        <f t="shared" si="8"/>
        <v>40</v>
      </c>
    </row>
    <row r="42" spans="1:21" x14ac:dyDescent="0.25">
      <c r="A42" t="s">
        <v>5523</v>
      </c>
      <c r="B42" t="s">
        <v>3748</v>
      </c>
      <c r="C42" t="str">
        <f t="shared" si="9"/>
        <v>g3s.xlarge_4_vCPUs_30.5_GiB_$0.75</v>
      </c>
      <c r="D42">
        <v>0.75</v>
      </c>
      <c r="E42">
        <v>4</v>
      </c>
      <c r="F42">
        <v>30.5</v>
      </c>
      <c r="G42" s="19">
        <f t="shared" si="10"/>
        <v>24</v>
      </c>
      <c r="H42" s="19">
        <f t="shared" si="11"/>
        <v>13</v>
      </c>
      <c r="I42" s="8">
        <f t="shared" si="12"/>
        <v>13392</v>
      </c>
      <c r="J42" s="13">
        <f t="shared" si="13"/>
        <v>52</v>
      </c>
      <c r="K42" s="8">
        <f t="shared" si="14"/>
        <v>7254</v>
      </c>
      <c r="L42" s="13">
        <f t="shared" si="15"/>
        <v>41</v>
      </c>
      <c r="M42" s="13"/>
      <c r="O42" t="s">
        <v>5588</v>
      </c>
      <c r="P42" s="20">
        <v>6332.9279999999999</v>
      </c>
      <c r="Q42" s="13">
        <f t="shared" si="7"/>
        <v>41</v>
      </c>
      <c r="S42" t="s">
        <v>5611</v>
      </c>
      <c r="T42" s="20">
        <v>7254</v>
      </c>
      <c r="U42" s="13">
        <f t="shared" si="8"/>
        <v>41</v>
      </c>
    </row>
    <row r="43" spans="1:21" x14ac:dyDescent="0.25">
      <c r="A43" t="s">
        <v>5486</v>
      </c>
      <c r="B43" t="s">
        <v>4349</v>
      </c>
      <c r="C43" t="str">
        <f t="shared" si="9"/>
        <v>i3en.24xlarge_96_vCPUs_768_GiB_$10.848</v>
      </c>
      <c r="D43">
        <v>10.848000000000001</v>
      </c>
      <c r="E43">
        <v>96</v>
      </c>
      <c r="F43">
        <v>768</v>
      </c>
      <c r="G43" s="19">
        <f t="shared" si="10"/>
        <v>1</v>
      </c>
      <c r="H43" s="19">
        <f t="shared" si="11"/>
        <v>1</v>
      </c>
      <c r="I43" s="8">
        <f t="shared" si="12"/>
        <v>8070.9120000000012</v>
      </c>
      <c r="J43" s="13">
        <f t="shared" si="13"/>
        <v>46</v>
      </c>
      <c r="K43" s="8">
        <f t="shared" si="14"/>
        <v>8070.9120000000012</v>
      </c>
      <c r="L43" s="13">
        <f t="shared" si="15"/>
        <v>42</v>
      </c>
      <c r="M43" s="13"/>
      <c r="O43" t="s">
        <v>5603</v>
      </c>
      <c r="P43" s="20">
        <v>6642.4320000000007</v>
      </c>
      <c r="Q43" s="13">
        <f t="shared" si="7"/>
        <v>42</v>
      </c>
      <c r="S43" t="s">
        <v>5606</v>
      </c>
      <c r="T43" s="20">
        <v>8070.9120000000012</v>
      </c>
      <c r="U43" s="13">
        <f t="shared" si="8"/>
        <v>42</v>
      </c>
    </row>
    <row r="44" spans="1:21" x14ac:dyDescent="0.25">
      <c r="A44" t="s">
        <v>5479</v>
      </c>
      <c r="B44" t="s">
        <v>314</v>
      </c>
      <c r="C44" t="str">
        <f t="shared" si="9"/>
        <v>d2.8xlarge_36_vCPUs_244_GiB_$5.52</v>
      </c>
      <c r="D44">
        <v>5.52</v>
      </c>
      <c r="E44">
        <v>36</v>
      </c>
      <c r="F44">
        <v>244</v>
      </c>
      <c r="G44" s="19">
        <f t="shared" si="10"/>
        <v>3</v>
      </c>
      <c r="H44" s="19">
        <f t="shared" si="11"/>
        <v>2</v>
      </c>
      <c r="I44" s="8">
        <f t="shared" si="12"/>
        <v>12320.639999999998</v>
      </c>
      <c r="J44" s="13">
        <f t="shared" si="13"/>
        <v>51</v>
      </c>
      <c r="K44" s="8">
        <f t="shared" si="14"/>
        <v>8213.76</v>
      </c>
      <c r="L44" s="13">
        <f t="shared" si="15"/>
        <v>43</v>
      </c>
      <c r="M44" s="13"/>
      <c r="O44" t="s">
        <v>5591</v>
      </c>
      <c r="P44" s="20">
        <v>6785.28</v>
      </c>
      <c r="Q44" s="13">
        <f t="shared" si="7"/>
        <v>43</v>
      </c>
      <c r="S44" t="s">
        <v>5610</v>
      </c>
      <c r="T44" s="20">
        <v>8213.76</v>
      </c>
      <c r="U44" s="13">
        <f t="shared" si="8"/>
        <v>43</v>
      </c>
    </row>
    <row r="45" spans="1:21" x14ac:dyDescent="0.25">
      <c r="A45" t="s">
        <v>5470</v>
      </c>
      <c r="B45" t="s">
        <v>2047</v>
      </c>
      <c r="C45" t="str">
        <f t="shared" si="9"/>
        <v>c4.8xlarge_36_vCPUs_60_GiB_$1.591</v>
      </c>
      <c r="D45">
        <v>1.591</v>
      </c>
      <c r="E45">
        <v>36</v>
      </c>
      <c r="F45">
        <v>60</v>
      </c>
      <c r="G45" s="19">
        <f t="shared" si="10"/>
        <v>3</v>
      </c>
      <c r="H45" s="19">
        <f t="shared" si="11"/>
        <v>7</v>
      </c>
      <c r="I45" s="8">
        <f t="shared" si="12"/>
        <v>3551.1119999999996</v>
      </c>
      <c r="J45" s="13">
        <f t="shared" si="13"/>
        <v>9</v>
      </c>
      <c r="K45" s="8">
        <f t="shared" si="14"/>
        <v>8285.9279999999999</v>
      </c>
      <c r="L45" s="13">
        <f t="shared" si="15"/>
        <v>44</v>
      </c>
      <c r="M45" s="13"/>
      <c r="O45" t="s">
        <v>5595</v>
      </c>
      <c r="P45" s="20">
        <v>7428.0959999999995</v>
      </c>
      <c r="Q45" s="13">
        <f t="shared" si="7"/>
        <v>44</v>
      </c>
      <c r="S45" t="s">
        <v>5570</v>
      </c>
      <c r="T45" s="20">
        <v>8285.9279999999999</v>
      </c>
      <c r="U45" s="13">
        <f t="shared" si="8"/>
        <v>44</v>
      </c>
    </row>
    <row r="46" spans="1:21" x14ac:dyDescent="0.25">
      <c r="A46" t="s">
        <v>5469</v>
      </c>
      <c r="B46" t="s">
        <v>1580</v>
      </c>
      <c r="C46" t="str">
        <f t="shared" si="9"/>
        <v>c3.8xlarge_32_vCPUs_60_GiB_$1.68</v>
      </c>
      <c r="D46">
        <v>1.68</v>
      </c>
      <c r="E46">
        <v>32</v>
      </c>
      <c r="F46">
        <v>60</v>
      </c>
      <c r="G46" s="19">
        <f t="shared" si="10"/>
        <v>3</v>
      </c>
      <c r="H46" s="19">
        <f t="shared" si="11"/>
        <v>7</v>
      </c>
      <c r="I46" s="8">
        <f t="shared" si="12"/>
        <v>3749.76</v>
      </c>
      <c r="J46" s="13">
        <f t="shared" si="13"/>
        <v>13</v>
      </c>
      <c r="K46" s="8">
        <f t="shared" si="14"/>
        <v>8749.44</v>
      </c>
      <c r="L46" s="13">
        <f t="shared" si="15"/>
        <v>45</v>
      </c>
      <c r="M46" s="13"/>
      <c r="O46" t="s">
        <v>5605</v>
      </c>
      <c r="P46" s="20">
        <v>7812</v>
      </c>
      <c r="Q46" s="13">
        <f t="shared" si="7"/>
        <v>45</v>
      </c>
      <c r="S46" t="s">
        <v>5576</v>
      </c>
      <c r="T46" s="20">
        <v>8749.44</v>
      </c>
      <c r="U46" s="13">
        <f t="shared" si="8"/>
        <v>45</v>
      </c>
    </row>
    <row r="47" spans="1:21" x14ac:dyDescent="0.25">
      <c r="A47" t="s">
        <v>5512</v>
      </c>
      <c r="B47" t="s">
        <v>3860</v>
      </c>
      <c r="C47" t="str">
        <f t="shared" si="9"/>
        <v>t1.micro_1_vCPUs_0.613_GiB_$0.02</v>
      </c>
      <c r="D47">
        <v>0.02</v>
      </c>
      <c r="E47">
        <v>1</v>
      </c>
      <c r="F47">
        <v>0.61299999999999999</v>
      </c>
      <c r="G47" s="19">
        <f t="shared" si="10"/>
        <v>96</v>
      </c>
      <c r="H47" s="19">
        <f t="shared" si="11"/>
        <v>627</v>
      </c>
      <c r="I47" s="8">
        <f t="shared" si="12"/>
        <v>1428.48</v>
      </c>
      <c r="J47" s="13">
        <f t="shared" si="13"/>
        <v>1</v>
      </c>
      <c r="K47" s="8">
        <f t="shared" si="14"/>
        <v>9329.760000000002</v>
      </c>
      <c r="L47" s="13">
        <f t="shared" si="15"/>
        <v>46</v>
      </c>
      <c r="M47" s="13"/>
      <c r="O47" t="s">
        <v>5606</v>
      </c>
      <c r="P47" s="20">
        <v>8070.9120000000012</v>
      </c>
      <c r="Q47" s="13">
        <f t="shared" si="7"/>
        <v>46</v>
      </c>
      <c r="S47" t="s">
        <v>5560</v>
      </c>
      <c r="T47" s="20">
        <v>9329.760000000002</v>
      </c>
      <c r="U47" s="13">
        <f t="shared" si="8"/>
        <v>46</v>
      </c>
    </row>
    <row r="48" spans="1:21" x14ac:dyDescent="0.25">
      <c r="A48" t="s">
        <v>5481</v>
      </c>
      <c r="B48" t="s">
        <v>4717</v>
      </c>
      <c r="C48" t="str">
        <f t="shared" si="9"/>
        <v>d3en.12xlarge_48_vCPUs_192_GiB_$6.30864</v>
      </c>
      <c r="D48">
        <v>6.3086399999999996</v>
      </c>
      <c r="E48">
        <v>48</v>
      </c>
      <c r="F48">
        <v>192</v>
      </c>
      <c r="G48" s="19">
        <f t="shared" si="10"/>
        <v>2</v>
      </c>
      <c r="H48" s="19">
        <f t="shared" si="11"/>
        <v>2</v>
      </c>
      <c r="I48" s="8">
        <f t="shared" si="12"/>
        <v>9387.2563199999986</v>
      </c>
      <c r="J48" s="13">
        <f t="shared" si="13"/>
        <v>49</v>
      </c>
      <c r="K48" s="8">
        <f t="shared" si="14"/>
        <v>9387.2563199999986</v>
      </c>
      <c r="L48" s="13">
        <f t="shared" si="15"/>
        <v>47</v>
      </c>
      <c r="M48" s="13"/>
      <c r="O48" t="s">
        <v>5607</v>
      </c>
      <c r="P48" s="20">
        <v>8749.44</v>
      </c>
      <c r="Q48" s="13">
        <f t="shared" si="7"/>
        <v>47</v>
      </c>
      <c r="S48" t="s">
        <v>5609</v>
      </c>
      <c r="T48" s="20">
        <v>9387.2563199999986</v>
      </c>
      <c r="U48" s="13">
        <f t="shared" si="8"/>
        <v>47</v>
      </c>
    </row>
    <row r="49" spans="1:23" x14ac:dyDescent="0.25">
      <c r="A49" t="s">
        <v>5482</v>
      </c>
      <c r="B49" t="s">
        <v>3710</v>
      </c>
      <c r="C49" t="str">
        <f t="shared" si="9"/>
        <v>f1.16xlarge_64_vCPUs_976_GiB_$13.2</v>
      </c>
      <c r="D49">
        <v>13.2</v>
      </c>
      <c r="E49">
        <v>64</v>
      </c>
      <c r="F49">
        <v>976</v>
      </c>
      <c r="G49" s="19">
        <f t="shared" si="10"/>
        <v>2</v>
      </c>
      <c r="H49" s="19">
        <f t="shared" si="11"/>
        <v>1</v>
      </c>
      <c r="I49" s="8">
        <f t="shared" si="12"/>
        <v>19641.599999999999</v>
      </c>
      <c r="J49" s="13">
        <f t="shared" si="13"/>
        <v>54</v>
      </c>
      <c r="K49" s="8">
        <f t="shared" si="14"/>
        <v>9820.7999999999993</v>
      </c>
      <c r="L49" s="13">
        <f t="shared" si="15"/>
        <v>48</v>
      </c>
      <c r="M49" s="13"/>
      <c r="O49" t="s">
        <v>5608</v>
      </c>
      <c r="P49" s="20">
        <v>8918.000640000002</v>
      </c>
      <c r="Q49" s="13">
        <f t="shared" si="7"/>
        <v>48</v>
      </c>
      <c r="S49" t="s">
        <v>5612</v>
      </c>
      <c r="T49" s="20">
        <v>9820.7999999999993</v>
      </c>
      <c r="U49" s="13">
        <f t="shared" si="8"/>
        <v>48</v>
      </c>
      <c r="W49" t="s">
        <v>5629</v>
      </c>
    </row>
    <row r="50" spans="1:23" x14ac:dyDescent="0.25">
      <c r="A50" t="s">
        <v>5513</v>
      </c>
      <c r="B50" t="s">
        <v>1199</v>
      </c>
      <c r="C50" t="str">
        <f t="shared" si="9"/>
        <v>x1.32xlarge_128_vCPUs_1952_GiB_$13.338</v>
      </c>
      <c r="D50">
        <v>13.337999999999999</v>
      </c>
      <c r="E50">
        <v>128</v>
      </c>
      <c r="F50">
        <v>1952</v>
      </c>
      <c r="G50" s="19">
        <f t="shared" si="10"/>
        <v>1</v>
      </c>
      <c r="H50" s="19">
        <f t="shared" si="11"/>
        <v>1</v>
      </c>
      <c r="I50" s="8">
        <f t="shared" si="12"/>
        <v>9923.4719999999998</v>
      </c>
      <c r="J50" s="13">
        <f t="shared" si="13"/>
        <v>50</v>
      </c>
      <c r="K50" s="8">
        <f t="shared" si="14"/>
        <v>9923.4719999999998</v>
      </c>
      <c r="L50" s="13">
        <f t="shared" si="15"/>
        <v>49</v>
      </c>
      <c r="M50" s="13"/>
      <c r="O50" t="s">
        <v>5609</v>
      </c>
      <c r="P50" s="20">
        <v>9387.2563199999986</v>
      </c>
      <c r="Q50" s="13">
        <f t="shared" si="7"/>
        <v>49</v>
      </c>
      <c r="S50" t="s">
        <v>5604</v>
      </c>
      <c r="T50" s="20">
        <v>9923.4719999999998</v>
      </c>
      <c r="U50" s="13">
        <f t="shared" si="8"/>
        <v>49</v>
      </c>
    </row>
    <row r="51" spans="1:23" x14ac:dyDescent="0.25">
      <c r="A51" t="s">
        <v>5484</v>
      </c>
      <c r="B51" t="s">
        <v>422</v>
      </c>
      <c r="C51" t="str">
        <f t="shared" si="9"/>
        <v>i2.8xlarge_32_vCPUs_244_GiB_$6.82</v>
      </c>
      <c r="D51">
        <v>6.82</v>
      </c>
      <c r="E51">
        <v>32</v>
      </c>
      <c r="F51">
        <v>244</v>
      </c>
      <c r="G51" s="19">
        <f t="shared" si="10"/>
        <v>3</v>
      </c>
      <c r="H51" s="19">
        <f t="shared" si="11"/>
        <v>2</v>
      </c>
      <c r="I51" s="8">
        <f t="shared" si="12"/>
        <v>15222.24</v>
      </c>
      <c r="J51" s="13">
        <f t="shared" si="13"/>
        <v>53</v>
      </c>
      <c r="K51" s="8">
        <f t="shared" si="14"/>
        <v>10148.16</v>
      </c>
      <c r="L51" s="13">
        <f t="shared" si="15"/>
        <v>50</v>
      </c>
      <c r="M51" s="13"/>
      <c r="O51" t="s">
        <v>5604</v>
      </c>
      <c r="P51" s="20">
        <v>9923.4719999999998</v>
      </c>
      <c r="Q51" s="13">
        <f t="shared" si="7"/>
        <v>50</v>
      </c>
      <c r="S51" t="s">
        <v>5614</v>
      </c>
      <c r="T51" s="20">
        <v>10148.16</v>
      </c>
      <c r="U51" s="13">
        <f t="shared" si="8"/>
        <v>50</v>
      </c>
    </row>
    <row r="52" spans="1:23" x14ac:dyDescent="0.25">
      <c r="A52" t="s">
        <v>5478</v>
      </c>
      <c r="B52" t="s">
        <v>3475</v>
      </c>
      <c r="C52" t="str">
        <f t="shared" si="9"/>
        <v>cc2.8xlarge_32_vCPUs_60.5_GiB_$2</v>
      </c>
      <c r="D52">
        <v>2</v>
      </c>
      <c r="E52">
        <v>32</v>
      </c>
      <c r="F52">
        <v>60.5</v>
      </c>
      <c r="G52" s="19">
        <f t="shared" si="10"/>
        <v>3</v>
      </c>
      <c r="H52" s="19">
        <f t="shared" si="11"/>
        <v>7</v>
      </c>
      <c r="I52" s="8">
        <f t="shared" si="12"/>
        <v>4464</v>
      </c>
      <c r="J52" s="13">
        <f t="shared" si="13"/>
        <v>19</v>
      </c>
      <c r="K52" s="8">
        <f t="shared" si="14"/>
        <v>10416</v>
      </c>
      <c r="L52" s="13">
        <f t="shared" si="15"/>
        <v>51</v>
      </c>
      <c r="M52" s="13"/>
      <c r="O52" t="s">
        <v>5610</v>
      </c>
      <c r="P52" s="20">
        <v>12320.639999999998</v>
      </c>
      <c r="Q52" s="13">
        <f t="shared" si="7"/>
        <v>51</v>
      </c>
      <c r="S52" t="s">
        <v>5584</v>
      </c>
      <c r="T52" s="20">
        <v>10416</v>
      </c>
      <c r="U52" s="13">
        <f t="shared" si="8"/>
        <v>51</v>
      </c>
    </row>
    <row r="53" spans="1:23" x14ac:dyDescent="0.25">
      <c r="A53" t="s">
        <v>5489</v>
      </c>
      <c r="B53" t="s">
        <v>1546</v>
      </c>
      <c r="C53" t="str">
        <f t="shared" si="9"/>
        <v>p2.16xlarge_64_vCPUs_732_GiB_$14.4</v>
      </c>
      <c r="D53">
        <v>14.4</v>
      </c>
      <c r="E53">
        <v>64</v>
      </c>
      <c r="F53">
        <v>732</v>
      </c>
      <c r="G53" s="19">
        <f t="shared" si="10"/>
        <v>2</v>
      </c>
      <c r="H53" s="19">
        <f t="shared" si="11"/>
        <v>1</v>
      </c>
      <c r="I53" s="8">
        <f t="shared" si="12"/>
        <v>21427.200000000001</v>
      </c>
      <c r="J53" s="13">
        <f t="shared" si="13"/>
        <v>56</v>
      </c>
      <c r="K53" s="8">
        <f t="shared" si="14"/>
        <v>10713.6</v>
      </c>
      <c r="L53" s="13">
        <f t="shared" si="15"/>
        <v>52</v>
      </c>
      <c r="M53" s="13"/>
      <c r="O53" t="s">
        <v>5611</v>
      </c>
      <c r="P53" s="20">
        <v>13392</v>
      </c>
      <c r="Q53" s="13">
        <f t="shared" si="7"/>
        <v>52</v>
      </c>
      <c r="S53" t="s">
        <v>5615</v>
      </c>
      <c r="T53" s="20">
        <v>10713.6</v>
      </c>
      <c r="U53" s="13">
        <f t="shared" si="8"/>
        <v>52</v>
      </c>
    </row>
    <row r="54" spans="1:23" x14ac:dyDescent="0.25">
      <c r="A54" t="s">
        <v>5487</v>
      </c>
      <c r="B54" t="s">
        <v>792</v>
      </c>
      <c r="C54" t="str">
        <f t="shared" si="9"/>
        <v>inf1.24xlarge_96_vCPUs_192_GiB_$7.615</v>
      </c>
      <c r="D54">
        <v>7.6150000000000002</v>
      </c>
      <c r="E54">
        <v>96</v>
      </c>
      <c r="F54">
        <v>192</v>
      </c>
      <c r="G54" s="19">
        <f t="shared" si="10"/>
        <v>1</v>
      </c>
      <c r="H54" s="19">
        <f t="shared" si="11"/>
        <v>2</v>
      </c>
      <c r="I54" s="8">
        <f t="shared" si="12"/>
        <v>5665.5599999999995</v>
      </c>
      <c r="J54" s="13">
        <f t="shared" si="13"/>
        <v>33</v>
      </c>
      <c r="K54" s="8">
        <f t="shared" si="14"/>
        <v>11331.119999999999</v>
      </c>
      <c r="L54" s="13">
        <f t="shared" si="15"/>
        <v>53</v>
      </c>
      <c r="M54" s="13"/>
      <c r="O54" t="s">
        <v>5614</v>
      </c>
      <c r="P54" s="20">
        <v>15222.24</v>
      </c>
      <c r="Q54" s="13">
        <f t="shared" si="7"/>
        <v>53</v>
      </c>
      <c r="S54" t="s">
        <v>5596</v>
      </c>
      <c r="T54" s="20">
        <v>11331.119999999999</v>
      </c>
      <c r="U54" s="13">
        <f t="shared" si="8"/>
        <v>53</v>
      </c>
    </row>
    <row r="55" spans="1:23" x14ac:dyDescent="0.25">
      <c r="A55" t="s">
        <v>5522</v>
      </c>
      <c r="B55" t="s">
        <v>3322</v>
      </c>
      <c r="C55" t="str">
        <f t="shared" si="9"/>
        <v>g2.8xlarge_32_vCPUs_60_GiB_$2.6</v>
      </c>
      <c r="D55">
        <v>2.6</v>
      </c>
      <c r="E55">
        <v>32</v>
      </c>
      <c r="F55">
        <v>60</v>
      </c>
      <c r="G55" s="19">
        <f t="shared" si="10"/>
        <v>3</v>
      </c>
      <c r="H55" s="19">
        <f t="shared" si="11"/>
        <v>7</v>
      </c>
      <c r="I55" s="8">
        <f t="shared" si="12"/>
        <v>5803.2000000000007</v>
      </c>
      <c r="J55" s="13">
        <f t="shared" si="13"/>
        <v>35</v>
      </c>
      <c r="K55" s="8">
        <f t="shared" si="14"/>
        <v>13540.8</v>
      </c>
      <c r="L55" s="13">
        <f t="shared" si="15"/>
        <v>54</v>
      </c>
      <c r="M55" s="13"/>
      <c r="O55" t="s">
        <v>5612</v>
      </c>
      <c r="P55" s="20">
        <v>19641.599999999999</v>
      </c>
      <c r="Q55" s="13">
        <f t="shared" si="7"/>
        <v>54</v>
      </c>
      <c r="S55" t="s">
        <v>5597</v>
      </c>
      <c r="T55" s="20">
        <v>13540.8</v>
      </c>
      <c r="U55" s="13">
        <f t="shared" si="8"/>
        <v>54</v>
      </c>
    </row>
    <row r="56" spans="1:23" x14ac:dyDescent="0.25">
      <c r="A56" t="s">
        <v>5521</v>
      </c>
      <c r="B56" t="s">
        <v>1284</v>
      </c>
      <c r="C56" t="str">
        <f t="shared" si="9"/>
        <v>p3.16xlarge_64_vCPUs_488_GiB_$24.48</v>
      </c>
      <c r="D56">
        <v>24.48</v>
      </c>
      <c r="E56">
        <v>64</v>
      </c>
      <c r="F56">
        <v>488</v>
      </c>
      <c r="G56" s="19">
        <f t="shared" si="10"/>
        <v>2</v>
      </c>
      <c r="H56" s="19">
        <f t="shared" si="11"/>
        <v>1</v>
      </c>
      <c r="I56" s="8">
        <f t="shared" si="12"/>
        <v>36426.239999999998</v>
      </c>
      <c r="J56" s="13">
        <f t="shared" si="13"/>
        <v>59</v>
      </c>
      <c r="K56" s="8">
        <f t="shared" si="14"/>
        <v>18213.12</v>
      </c>
      <c r="L56" s="13">
        <f t="shared" si="15"/>
        <v>55</v>
      </c>
      <c r="M56" s="13"/>
      <c r="O56" t="s">
        <v>5613</v>
      </c>
      <c r="P56" s="20">
        <v>19855.871999999999</v>
      </c>
      <c r="Q56" s="13">
        <f t="shared" si="7"/>
        <v>55</v>
      </c>
      <c r="S56" t="s">
        <v>5618</v>
      </c>
      <c r="T56" s="20">
        <v>18213.12</v>
      </c>
      <c r="U56" s="13">
        <f t="shared" si="8"/>
        <v>55</v>
      </c>
    </row>
    <row r="57" spans="1:23" x14ac:dyDescent="0.25">
      <c r="A57" t="s">
        <v>5514</v>
      </c>
      <c r="B57" t="s">
        <v>1445</v>
      </c>
      <c r="C57" t="str">
        <f t="shared" si="9"/>
        <v>x1e.32xlarge_128_vCPUs_3904_GiB_$26.688</v>
      </c>
      <c r="D57">
        <v>26.687999999999999</v>
      </c>
      <c r="E57">
        <v>128</v>
      </c>
      <c r="F57">
        <v>3904</v>
      </c>
      <c r="G57" s="19">
        <f t="shared" si="10"/>
        <v>1</v>
      </c>
      <c r="H57" s="19">
        <f t="shared" si="11"/>
        <v>1</v>
      </c>
      <c r="I57" s="8">
        <f t="shared" si="12"/>
        <v>19855.871999999999</v>
      </c>
      <c r="J57" s="13">
        <f t="shared" si="13"/>
        <v>55</v>
      </c>
      <c r="K57" s="8">
        <f t="shared" si="14"/>
        <v>19855.871999999999</v>
      </c>
      <c r="L57" s="13">
        <f t="shared" si="15"/>
        <v>56</v>
      </c>
      <c r="M57" s="13"/>
      <c r="O57" t="s">
        <v>5615</v>
      </c>
      <c r="P57" s="20">
        <v>21427.200000000001</v>
      </c>
      <c r="Q57" s="13">
        <f t="shared" si="7"/>
        <v>56</v>
      </c>
      <c r="S57" t="s">
        <v>5613</v>
      </c>
      <c r="T57" s="20">
        <v>19855.871999999999</v>
      </c>
      <c r="U57" s="13">
        <f t="shared" si="8"/>
        <v>56</v>
      </c>
    </row>
    <row r="58" spans="1:23" x14ac:dyDescent="0.25">
      <c r="A58" t="s">
        <v>5468</v>
      </c>
      <c r="B58" t="s">
        <v>3508</v>
      </c>
      <c r="C58" t="str">
        <f t="shared" si="9"/>
        <v>c1.xlarge_8_vCPUs_7_GiB_$0.52</v>
      </c>
      <c r="D58">
        <v>0.52</v>
      </c>
      <c r="E58">
        <v>8</v>
      </c>
      <c r="F58">
        <v>7</v>
      </c>
      <c r="G58" s="19">
        <f t="shared" si="10"/>
        <v>12</v>
      </c>
      <c r="H58" s="19">
        <f t="shared" si="11"/>
        <v>55</v>
      </c>
      <c r="I58" s="8">
        <f t="shared" si="12"/>
        <v>4642.5599999999995</v>
      </c>
      <c r="J58" s="13">
        <f t="shared" si="13"/>
        <v>21</v>
      </c>
      <c r="K58" s="8">
        <f t="shared" si="14"/>
        <v>21278.400000000001</v>
      </c>
      <c r="L58" s="13">
        <f t="shared" si="15"/>
        <v>57</v>
      </c>
      <c r="M58" s="13"/>
      <c r="O58" t="s">
        <v>5616</v>
      </c>
      <c r="P58" s="20">
        <v>23221.727999999999</v>
      </c>
      <c r="Q58" s="13">
        <f t="shared" si="7"/>
        <v>57</v>
      </c>
      <c r="S58" t="s">
        <v>5586</v>
      </c>
      <c r="T58" s="20">
        <v>21278.400000000001</v>
      </c>
      <c r="U58" s="13">
        <f t="shared" si="8"/>
        <v>57</v>
      </c>
    </row>
    <row r="59" spans="1:23" x14ac:dyDescent="0.25">
      <c r="A59" t="s">
        <v>5517</v>
      </c>
      <c r="B59" t="s">
        <v>4550</v>
      </c>
      <c r="C59" t="str">
        <f t="shared" si="9"/>
        <v>p3dn.24xlarge_96_vCPUs_768_GiB_$31.212</v>
      </c>
      <c r="D59">
        <v>31.212</v>
      </c>
      <c r="E59">
        <v>96</v>
      </c>
      <c r="F59">
        <v>768</v>
      </c>
      <c r="G59" s="19">
        <f t="shared" si="10"/>
        <v>1</v>
      </c>
      <c r="H59" s="19">
        <f t="shared" si="11"/>
        <v>1</v>
      </c>
      <c r="I59" s="8">
        <f t="shared" si="12"/>
        <v>23221.727999999999</v>
      </c>
      <c r="J59" s="13">
        <f t="shared" si="13"/>
        <v>57</v>
      </c>
      <c r="K59" s="8">
        <f t="shared" si="14"/>
        <v>23221.727999999999</v>
      </c>
      <c r="L59" s="13">
        <f t="shared" si="15"/>
        <v>58</v>
      </c>
      <c r="M59" s="13"/>
      <c r="O59" t="s">
        <v>5617</v>
      </c>
      <c r="P59" s="20">
        <v>24382.814399999999</v>
      </c>
      <c r="Q59" s="13">
        <f t="shared" si="7"/>
        <v>58</v>
      </c>
      <c r="S59" t="s">
        <v>5616</v>
      </c>
      <c r="T59" s="20">
        <v>23221.727999999999</v>
      </c>
      <c r="U59" s="13">
        <f t="shared" si="8"/>
        <v>58</v>
      </c>
    </row>
    <row r="60" spans="1:23" x14ac:dyDescent="0.25">
      <c r="A60" t="s">
        <v>5516</v>
      </c>
      <c r="B60" t="s">
        <v>5345</v>
      </c>
      <c r="C60" t="str">
        <f t="shared" si="9"/>
        <v>p4d.24xlarge_96_vCPUs_1152_GiB_$32.7726</v>
      </c>
      <c r="D60">
        <v>32.772599999999997</v>
      </c>
      <c r="E60">
        <v>96</v>
      </c>
      <c r="F60">
        <v>1152</v>
      </c>
      <c r="G60" s="19">
        <f t="shared" si="10"/>
        <v>1</v>
      </c>
      <c r="H60" s="19">
        <f t="shared" si="11"/>
        <v>1</v>
      </c>
      <c r="I60" s="8">
        <f t="shared" si="12"/>
        <v>24382.814399999999</v>
      </c>
      <c r="J60" s="13">
        <f t="shared" si="13"/>
        <v>58</v>
      </c>
      <c r="K60" s="8">
        <f t="shared" si="14"/>
        <v>24382.814399999999</v>
      </c>
      <c r="L60" s="13">
        <f t="shared" si="15"/>
        <v>59</v>
      </c>
      <c r="M60" s="13"/>
      <c r="O60" t="s">
        <v>5618</v>
      </c>
      <c r="P60" s="20">
        <v>36426.239999999998</v>
      </c>
      <c r="Q60" s="13">
        <f t="shared" si="7"/>
        <v>59</v>
      </c>
      <c r="S60" t="s">
        <v>5617</v>
      </c>
      <c r="T60" s="20">
        <v>24382.814399999999</v>
      </c>
      <c r="U60" s="13">
        <f t="shared" si="8"/>
        <v>59</v>
      </c>
    </row>
  </sheetData>
  <autoFilter ref="A1:L60" xr:uid="{53351A6A-E3F8-44D0-BE7A-51E9104A6ADB}">
    <sortState xmlns:xlrd2="http://schemas.microsoft.com/office/spreadsheetml/2017/richdata2" ref="A2:L60">
      <sortCondition ref="L1:L60"/>
    </sortState>
  </autoFilter>
  <sortState xmlns:xlrd2="http://schemas.microsoft.com/office/spreadsheetml/2017/richdata2" ref="S2:T60">
    <sortCondition ref="T2:T60"/>
  </sortState>
  <conditionalFormatting sqref="P2:P60">
    <cfRule type="colorScale" priority="2">
      <colorScale>
        <cfvo type="min"/>
        <cfvo type="max"/>
        <color rgb="FFF8696B"/>
        <color rgb="FFFCFCFF"/>
      </colorScale>
    </cfRule>
  </conditionalFormatting>
  <conditionalFormatting sqref="T2:T6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94"/>
  <sheetViews>
    <sheetView workbookViewId="0">
      <selection activeCell="A3" sqref="A3"/>
    </sheetView>
  </sheetViews>
  <sheetFormatPr defaultRowHeight="15" x14ac:dyDescent="0.25"/>
  <cols>
    <col min="1" max="1" width="41.85546875" bestFit="1" customWidth="1"/>
    <col min="2" max="2" width="14.7109375" bestFit="1" customWidth="1"/>
    <col min="3" max="4" width="23.140625" bestFit="1" customWidth="1"/>
    <col min="5" max="5" width="10.85546875" bestFit="1" customWidth="1"/>
    <col min="6" max="6" width="8.140625" bestFit="1" customWidth="1"/>
    <col min="7" max="8" width="9.140625" bestFit="1" customWidth="1"/>
    <col min="9" max="9" width="8.140625" bestFit="1" customWidth="1"/>
    <col min="10" max="10" width="9.140625" bestFit="1" customWidth="1"/>
    <col min="11" max="11" width="8.140625" bestFit="1" customWidth="1"/>
    <col min="12" max="12" width="7.140625" bestFit="1" customWidth="1"/>
    <col min="13" max="13" width="8.140625" bestFit="1" customWidth="1"/>
    <col min="14" max="14" width="11.85546875" bestFit="1" customWidth="1"/>
    <col min="15" max="15" width="10.140625" bestFit="1" customWidth="1"/>
    <col min="16" max="16" width="10.85546875" bestFit="1" customWidth="1"/>
    <col min="17" max="19" width="9.140625" bestFit="1" customWidth="1"/>
    <col min="20" max="22" width="8.140625" bestFit="1" customWidth="1"/>
    <col min="23" max="23" width="9.140625" bestFit="1" customWidth="1"/>
    <col min="24" max="24" width="8.140625" bestFit="1" customWidth="1"/>
    <col min="25" max="25" width="9.85546875" bestFit="1" customWidth="1"/>
    <col min="26" max="26" width="9.140625" bestFit="1" customWidth="1"/>
    <col min="27" max="29" width="8.140625" bestFit="1" customWidth="1"/>
    <col min="30" max="30" width="7.140625" bestFit="1" customWidth="1"/>
    <col min="31" max="31" width="8.140625" bestFit="1" customWidth="1"/>
    <col min="32" max="33" width="7.140625" bestFit="1" customWidth="1"/>
    <col min="34" max="36" width="26.42578125" bestFit="1" customWidth="1"/>
    <col min="37" max="37" width="7.140625" bestFit="1" customWidth="1"/>
    <col min="38" max="38" width="26.42578125" bestFit="1" customWidth="1"/>
    <col min="39" max="39" width="10.85546875" bestFit="1" customWidth="1"/>
    <col min="40" max="41" width="8.140625" bestFit="1" customWidth="1"/>
    <col min="42" max="42" width="10.85546875" bestFit="1" customWidth="1"/>
    <col min="43" max="45" width="9.140625" bestFit="1" customWidth="1"/>
    <col min="46" max="48" width="8.140625" bestFit="1" customWidth="1"/>
    <col min="49" max="49" width="9.140625" bestFit="1" customWidth="1"/>
    <col min="50" max="50" width="10.85546875" bestFit="1" customWidth="1"/>
    <col min="51" max="53" width="8.140625" bestFit="1" customWidth="1"/>
    <col min="54" max="54" width="9.85546875" bestFit="1" customWidth="1"/>
    <col min="55" max="55" width="9.140625" bestFit="1" customWidth="1"/>
    <col min="56" max="61" width="8.140625" bestFit="1" customWidth="1"/>
    <col min="62" max="63" width="7.140625" bestFit="1" customWidth="1"/>
    <col min="64" max="65" width="26.42578125" bestFit="1" customWidth="1"/>
    <col min="66" max="66" width="10.85546875" bestFit="1" customWidth="1"/>
    <col min="67" max="67" width="11.85546875" bestFit="1" customWidth="1"/>
    <col min="68" max="69" width="11.140625" bestFit="1" customWidth="1"/>
    <col min="70" max="71" width="10.140625" bestFit="1" customWidth="1"/>
    <col min="72" max="72" width="10.85546875" bestFit="1" customWidth="1"/>
    <col min="73" max="73" width="9.140625" bestFit="1" customWidth="1"/>
    <col min="74" max="74" width="8.140625" bestFit="1" customWidth="1"/>
    <col min="75" max="75" width="10.85546875" bestFit="1" customWidth="1"/>
    <col min="76" max="76" width="10.140625" bestFit="1" customWidth="1"/>
    <col min="77" max="81" width="9.140625" bestFit="1" customWidth="1"/>
    <col min="82" max="82" width="10.85546875" bestFit="1" customWidth="1"/>
    <col min="83" max="83" width="9.140625" bestFit="1" customWidth="1"/>
    <col min="84" max="84" width="9.85546875" bestFit="1" customWidth="1"/>
    <col min="85" max="87" width="8.140625" bestFit="1" customWidth="1"/>
    <col min="88" max="88" width="9.140625" bestFit="1" customWidth="1"/>
    <col min="89" max="93" width="8.140625" bestFit="1" customWidth="1"/>
    <col min="94" max="94" width="7.140625" bestFit="1" customWidth="1"/>
    <col min="95" max="95" width="27" bestFit="1" customWidth="1"/>
    <col min="96" max="96" width="26.42578125" bestFit="1" customWidth="1"/>
    <col min="97" max="97" width="10.85546875" bestFit="1" customWidth="1"/>
    <col min="101" max="101" width="11.28515625" bestFit="1" customWidth="1"/>
    <col min="103" max="103" width="14" bestFit="1" customWidth="1"/>
    <col min="104" max="104" width="10.85546875" bestFit="1" customWidth="1"/>
    <col min="106" max="106" width="14" bestFit="1" customWidth="1"/>
    <col min="107" max="107" width="9.85546875" bestFit="1" customWidth="1"/>
    <col min="108" max="110" width="8.140625" bestFit="1" customWidth="1"/>
    <col min="112" max="116" width="8.140625" bestFit="1" customWidth="1"/>
    <col min="117" max="117" width="7.140625" bestFit="1" customWidth="1"/>
    <col min="118" max="118" width="12.85546875" bestFit="1" customWidth="1"/>
    <col min="119" max="119" width="27" bestFit="1" customWidth="1"/>
    <col min="120" max="120" width="30.28515625" bestFit="1" customWidth="1"/>
    <col min="121" max="121" width="26.42578125" bestFit="1" customWidth="1"/>
    <col min="122" max="122" width="29.7109375" bestFit="1" customWidth="1"/>
    <col min="123" max="123" width="10.85546875" bestFit="1" customWidth="1"/>
    <col min="127" max="127" width="14" bestFit="1" customWidth="1"/>
    <col min="128" max="128" width="11.28515625" bestFit="1" customWidth="1"/>
  </cols>
  <sheetData>
    <row r="3" spans="1:6" x14ac:dyDescent="0.25">
      <c r="A3" s="1" t="s">
        <v>0</v>
      </c>
      <c r="B3" s="1" t="s">
        <v>1</v>
      </c>
      <c r="C3" s="1" t="s">
        <v>35</v>
      </c>
      <c r="D3" s="1" t="s">
        <v>4</v>
      </c>
      <c r="E3" s="1" t="s">
        <v>2</v>
      </c>
      <c r="F3" s="1" t="s">
        <v>5</v>
      </c>
    </row>
    <row r="4" spans="1:6" x14ac:dyDescent="0.25">
      <c r="A4" t="s">
        <v>846</v>
      </c>
      <c r="B4" t="s">
        <v>847</v>
      </c>
      <c r="C4" t="s">
        <v>848</v>
      </c>
      <c r="D4" t="s">
        <v>97</v>
      </c>
      <c r="E4" t="s">
        <v>59</v>
      </c>
      <c r="F4">
        <v>0</v>
      </c>
    </row>
    <row r="5" spans="1:6" x14ac:dyDescent="0.25">
      <c r="A5" t="s">
        <v>2346</v>
      </c>
      <c r="B5" t="s">
        <v>2347</v>
      </c>
      <c r="C5" t="s">
        <v>2348</v>
      </c>
      <c r="D5" t="s">
        <v>61</v>
      </c>
      <c r="E5" t="s">
        <v>340</v>
      </c>
      <c r="F5">
        <v>0</v>
      </c>
    </row>
    <row r="6" spans="1:6" x14ac:dyDescent="0.25">
      <c r="A6" t="s">
        <v>3804</v>
      </c>
      <c r="B6" t="s">
        <v>3805</v>
      </c>
      <c r="C6" t="s">
        <v>3806</v>
      </c>
      <c r="D6" t="s">
        <v>514</v>
      </c>
      <c r="E6" t="s">
        <v>1779</v>
      </c>
      <c r="F6">
        <v>0</v>
      </c>
    </row>
    <row r="7" spans="1:6" x14ac:dyDescent="0.25">
      <c r="A7" t="s">
        <v>3776</v>
      </c>
      <c r="B7" t="s">
        <v>3777</v>
      </c>
      <c r="C7" t="s">
        <v>3778</v>
      </c>
      <c r="D7" t="s">
        <v>470</v>
      </c>
      <c r="E7" t="s">
        <v>784</v>
      </c>
      <c r="F7">
        <v>0</v>
      </c>
    </row>
    <row r="8" spans="1:6" x14ac:dyDescent="0.25">
      <c r="A8" t="s">
        <v>489</v>
      </c>
      <c r="B8" t="s">
        <v>490</v>
      </c>
      <c r="C8" t="s">
        <v>495</v>
      </c>
      <c r="D8" t="s">
        <v>491</v>
      </c>
      <c r="E8" t="s">
        <v>96</v>
      </c>
      <c r="F8">
        <v>0</v>
      </c>
    </row>
    <row r="9" spans="1:6" x14ac:dyDescent="0.25">
      <c r="A9" t="s">
        <v>3767</v>
      </c>
      <c r="B9" t="s">
        <v>3768</v>
      </c>
      <c r="C9" t="s">
        <v>495</v>
      </c>
      <c r="D9" t="s">
        <v>491</v>
      </c>
      <c r="E9" t="s">
        <v>96</v>
      </c>
      <c r="F9">
        <v>0</v>
      </c>
    </row>
    <row r="10" spans="1:6" x14ac:dyDescent="0.25">
      <c r="A10" t="s">
        <v>3507</v>
      </c>
      <c r="B10" t="s">
        <v>3508</v>
      </c>
      <c r="C10" t="s">
        <v>3511</v>
      </c>
      <c r="D10" t="s">
        <v>97</v>
      </c>
      <c r="E10" t="s">
        <v>3509</v>
      </c>
      <c r="F10">
        <v>0</v>
      </c>
    </row>
    <row r="11" spans="1:6" x14ac:dyDescent="0.25">
      <c r="A11" t="s">
        <v>3459</v>
      </c>
      <c r="B11" t="s">
        <v>3460</v>
      </c>
      <c r="C11" t="s">
        <v>910</v>
      </c>
      <c r="D11" t="s">
        <v>514</v>
      </c>
      <c r="E11" t="s">
        <v>2332</v>
      </c>
      <c r="F11">
        <v>0</v>
      </c>
    </row>
    <row r="12" spans="1:6" x14ac:dyDescent="0.25">
      <c r="A12" t="s">
        <v>1958</v>
      </c>
      <c r="B12" t="s">
        <v>1959</v>
      </c>
      <c r="C12" t="s">
        <v>1961</v>
      </c>
      <c r="D12" t="s">
        <v>97</v>
      </c>
      <c r="E12" t="s">
        <v>1788</v>
      </c>
      <c r="F12">
        <v>0</v>
      </c>
    </row>
    <row r="13" spans="1:6" x14ac:dyDescent="0.25">
      <c r="A13" t="s">
        <v>1579</v>
      </c>
      <c r="B13" t="s">
        <v>1580</v>
      </c>
      <c r="C13" t="s">
        <v>1583</v>
      </c>
      <c r="D13" t="s">
        <v>424</v>
      </c>
      <c r="E13" t="s">
        <v>1581</v>
      </c>
      <c r="F13">
        <v>0</v>
      </c>
    </row>
    <row r="14" spans="1:6" x14ac:dyDescent="0.25">
      <c r="A14" t="s">
        <v>1929</v>
      </c>
      <c r="B14" t="s">
        <v>1930</v>
      </c>
      <c r="C14" t="s">
        <v>215</v>
      </c>
      <c r="D14" t="s">
        <v>61</v>
      </c>
      <c r="E14" t="s">
        <v>856</v>
      </c>
      <c r="F14">
        <v>0</v>
      </c>
    </row>
    <row r="15" spans="1:6" x14ac:dyDescent="0.25">
      <c r="A15" t="s">
        <v>762</v>
      </c>
      <c r="B15" t="s">
        <v>763</v>
      </c>
      <c r="C15" t="s">
        <v>769</v>
      </c>
      <c r="D15" t="s">
        <v>514</v>
      </c>
      <c r="E15" t="s">
        <v>764</v>
      </c>
      <c r="F15">
        <v>0</v>
      </c>
    </row>
    <row r="16" spans="1:6" x14ac:dyDescent="0.25">
      <c r="A16" t="s">
        <v>2466</v>
      </c>
      <c r="B16" t="s">
        <v>2467</v>
      </c>
      <c r="C16" t="s">
        <v>2470</v>
      </c>
      <c r="D16" t="s">
        <v>491</v>
      </c>
      <c r="E16" t="s">
        <v>1062</v>
      </c>
      <c r="F16">
        <v>0</v>
      </c>
    </row>
    <row r="17" spans="1:6" x14ac:dyDescent="0.25">
      <c r="A17" t="s">
        <v>2724</v>
      </c>
      <c r="B17" t="s">
        <v>2725</v>
      </c>
      <c r="C17" t="s">
        <v>1916</v>
      </c>
      <c r="D17" t="s">
        <v>97</v>
      </c>
      <c r="E17" t="s">
        <v>1788</v>
      </c>
      <c r="F17">
        <v>0</v>
      </c>
    </row>
    <row r="18" spans="1:6" x14ac:dyDescent="0.25">
      <c r="A18" t="s">
        <v>2046</v>
      </c>
      <c r="B18" t="s">
        <v>2047</v>
      </c>
      <c r="C18" t="s">
        <v>2050</v>
      </c>
      <c r="D18" t="s">
        <v>317</v>
      </c>
      <c r="E18" t="s">
        <v>1581</v>
      </c>
      <c r="F18">
        <v>0</v>
      </c>
    </row>
    <row r="19" spans="1:6" x14ac:dyDescent="0.25">
      <c r="A19" t="s">
        <v>854</v>
      </c>
      <c r="B19" t="s">
        <v>855</v>
      </c>
      <c r="C19" t="s">
        <v>864</v>
      </c>
      <c r="D19" t="s">
        <v>61</v>
      </c>
      <c r="E19" t="s">
        <v>856</v>
      </c>
      <c r="F19">
        <v>0</v>
      </c>
    </row>
    <row r="20" spans="1:6" x14ac:dyDescent="0.25">
      <c r="A20" t="s">
        <v>1050</v>
      </c>
      <c r="B20" t="s">
        <v>1051</v>
      </c>
      <c r="C20" t="s">
        <v>942</v>
      </c>
      <c r="D20" t="s">
        <v>514</v>
      </c>
      <c r="E20" t="s">
        <v>764</v>
      </c>
      <c r="F20">
        <v>0</v>
      </c>
    </row>
    <row r="21" spans="1:6" x14ac:dyDescent="0.25">
      <c r="A21" t="s">
        <v>3682</v>
      </c>
      <c r="B21" t="s">
        <v>3683</v>
      </c>
      <c r="C21" t="s">
        <v>3250</v>
      </c>
      <c r="D21" t="s">
        <v>491</v>
      </c>
      <c r="E21" t="s">
        <v>1062</v>
      </c>
      <c r="F21">
        <v>0</v>
      </c>
    </row>
    <row r="22" spans="1:6" x14ac:dyDescent="0.25">
      <c r="A22" t="s">
        <v>4976</v>
      </c>
      <c r="B22" t="s">
        <v>5215</v>
      </c>
      <c r="C22" t="s">
        <v>5216</v>
      </c>
      <c r="D22" t="s">
        <v>154</v>
      </c>
      <c r="E22" t="s">
        <v>1224</v>
      </c>
      <c r="F22">
        <v>0</v>
      </c>
    </row>
    <row r="23" spans="1:6" x14ac:dyDescent="0.25">
      <c r="A23" t="s">
        <v>4976</v>
      </c>
      <c r="B23" t="s">
        <v>4977</v>
      </c>
      <c r="C23" t="s">
        <v>4495</v>
      </c>
      <c r="D23" t="s">
        <v>154</v>
      </c>
      <c r="E23" t="s">
        <v>1224</v>
      </c>
      <c r="F23">
        <v>0</v>
      </c>
    </row>
    <row r="24" spans="1:6" x14ac:dyDescent="0.25">
      <c r="A24" t="s">
        <v>4208</v>
      </c>
      <c r="B24" t="s">
        <v>4209</v>
      </c>
      <c r="C24" t="s">
        <v>597</v>
      </c>
      <c r="D24" t="s">
        <v>4212</v>
      </c>
      <c r="E24" t="s">
        <v>4210</v>
      </c>
      <c r="F24">
        <v>0</v>
      </c>
    </row>
    <row r="25" spans="1:6" x14ac:dyDescent="0.25">
      <c r="A25" t="s">
        <v>4208</v>
      </c>
      <c r="B25" t="s">
        <v>4306</v>
      </c>
      <c r="C25" t="s">
        <v>4307</v>
      </c>
      <c r="D25" t="s">
        <v>4212</v>
      </c>
      <c r="E25" t="s">
        <v>4210</v>
      </c>
      <c r="F25">
        <v>0</v>
      </c>
    </row>
    <row r="26" spans="1:6" x14ac:dyDescent="0.25">
      <c r="A26" t="s">
        <v>4155</v>
      </c>
      <c r="B26" t="s">
        <v>4156</v>
      </c>
      <c r="C26" t="s">
        <v>3989</v>
      </c>
      <c r="D26" t="s">
        <v>401</v>
      </c>
      <c r="E26" t="s">
        <v>793</v>
      </c>
      <c r="F26">
        <v>0</v>
      </c>
    </row>
    <row r="27" spans="1:6" x14ac:dyDescent="0.25">
      <c r="A27" t="s">
        <v>4155</v>
      </c>
      <c r="B27" t="s">
        <v>4452</v>
      </c>
      <c r="C27" t="s">
        <v>4052</v>
      </c>
      <c r="D27" t="s">
        <v>401</v>
      </c>
      <c r="E27" t="s">
        <v>793</v>
      </c>
      <c r="F27">
        <v>0</v>
      </c>
    </row>
    <row r="28" spans="1:6" x14ac:dyDescent="0.25">
      <c r="A28" t="s">
        <v>4028</v>
      </c>
      <c r="B28" t="s">
        <v>4029</v>
      </c>
      <c r="C28" t="s">
        <v>4033</v>
      </c>
      <c r="D28" t="s">
        <v>317</v>
      </c>
      <c r="E28" t="s">
        <v>4030</v>
      </c>
      <c r="F28">
        <v>0</v>
      </c>
    </row>
    <row r="29" spans="1:6" x14ac:dyDescent="0.25">
      <c r="A29" t="s">
        <v>4028</v>
      </c>
      <c r="B29" t="s">
        <v>5142</v>
      </c>
      <c r="C29" t="s">
        <v>5143</v>
      </c>
      <c r="D29" t="s">
        <v>317</v>
      </c>
      <c r="E29" t="s">
        <v>4030</v>
      </c>
      <c r="F29">
        <v>0</v>
      </c>
    </row>
    <row r="30" spans="1:6" x14ac:dyDescent="0.25">
      <c r="A30" t="s">
        <v>4603</v>
      </c>
      <c r="B30" t="s">
        <v>4604</v>
      </c>
      <c r="C30" t="s">
        <v>4605</v>
      </c>
      <c r="D30" t="s">
        <v>97</v>
      </c>
      <c r="E30" t="s">
        <v>59</v>
      </c>
      <c r="F30">
        <v>0</v>
      </c>
    </row>
    <row r="31" spans="1:6" x14ac:dyDescent="0.25">
      <c r="A31" t="s">
        <v>4603</v>
      </c>
      <c r="B31" t="s">
        <v>4623</v>
      </c>
      <c r="C31" t="s">
        <v>2236</v>
      </c>
      <c r="D31" t="s">
        <v>97</v>
      </c>
      <c r="E31" t="s">
        <v>59</v>
      </c>
      <c r="F31">
        <v>0</v>
      </c>
    </row>
    <row r="32" spans="1:6" x14ac:dyDescent="0.25">
      <c r="A32" t="s">
        <v>3970</v>
      </c>
      <c r="B32" t="s">
        <v>4698</v>
      </c>
      <c r="C32" t="s">
        <v>4699</v>
      </c>
      <c r="D32" t="s">
        <v>61</v>
      </c>
      <c r="E32" t="s">
        <v>340</v>
      </c>
      <c r="F32">
        <v>0</v>
      </c>
    </row>
    <row r="33" spans="1:6" x14ac:dyDescent="0.25">
      <c r="A33" t="s">
        <v>3970</v>
      </c>
      <c r="B33" t="s">
        <v>3971</v>
      </c>
      <c r="C33" t="s">
        <v>948</v>
      </c>
      <c r="D33" t="s">
        <v>61</v>
      </c>
      <c r="E33" t="s">
        <v>340</v>
      </c>
      <c r="F33">
        <v>0</v>
      </c>
    </row>
    <row r="34" spans="1:6" x14ac:dyDescent="0.25">
      <c r="A34" t="s">
        <v>4139</v>
      </c>
      <c r="B34" t="s">
        <v>4140</v>
      </c>
      <c r="C34" t="s">
        <v>4142</v>
      </c>
      <c r="D34" t="s">
        <v>514</v>
      </c>
      <c r="E34" t="s">
        <v>1779</v>
      </c>
      <c r="F34">
        <v>0</v>
      </c>
    </row>
    <row r="35" spans="1:6" x14ac:dyDescent="0.25">
      <c r="A35" t="s">
        <v>4139</v>
      </c>
      <c r="B35" t="s">
        <v>4451</v>
      </c>
      <c r="C35" t="s">
        <v>4392</v>
      </c>
      <c r="D35" t="s">
        <v>514</v>
      </c>
      <c r="E35" t="s">
        <v>1779</v>
      </c>
      <c r="F35">
        <v>0</v>
      </c>
    </row>
    <row r="36" spans="1:6" x14ac:dyDescent="0.25">
      <c r="A36" t="s">
        <v>3984</v>
      </c>
      <c r="B36" t="s">
        <v>3985</v>
      </c>
      <c r="C36" t="s">
        <v>3989</v>
      </c>
      <c r="D36" t="s">
        <v>401</v>
      </c>
      <c r="E36" t="s">
        <v>793</v>
      </c>
      <c r="F36">
        <v>0</v>
      </c>
    </row>
    <row r="37" spans="1:6" x14ac:dyDescent="0.25">
      <c r="A37" t="s">
        <v>3984</v>
      </c>
      <c r="B37" t="s">
        <v>4598</v>
      </c>
      <c r="C37" t="s">
        <v>4052</v>
      </c>
      <c r="D37" t="s">
        <v>401</v>
      </c>
      <c r="E37" t="s">
        <v>793</v>
      </c>
      <c r="F37">
        <v>0</v>
      </c>
    </row>
    <row r="38" spans="1:6" x14ac:dyDescent="0.25">
      <c r="A38" t="s">
        <v>4399</v>
      </c>
      <c r="B38" t="s">
        <v>4400</v>
      </c>
      <c r="C38" t="s">
        <v>4403</v>
      </c>
      <c r="D38" t="s">
        <v>491</v>
      </c>
      <c r="E38" t="s">
        <v>96</v>
      </c>
      <c r="F38">
        <v>0</v>
      </c>
    </row>
    <row r="39" spans="1:6" x14ac:dyDescent="0.25">
      <c r="A39" t="s">
        <v>4399</v>
      </c>
      <c r="B39" t="s">
        <v>4515</v>
      </c>
      <c r="C39" t="s">
        <v>2993</v>
      </c>
      <c r="D39" t="s">
        <v>491</v>
      </c>
      <c r="E39" t="s">
        <v>96</v>
      </c>
      <c r="F39">
        <v>0</v>
      </c>
    </row>
    <row r="40" spans="1:6" x14ac:dyDescent="0.25">
      <c r="A40" t="s">
        <v>3113</v>
      </c>
      <c r="B40" t="s">
        <v>3114</v>
      </c>
      <c r="C40" t="s">
        <v>3116</v>
      </c>
      <c r="D40" t="s">
        <v>154</v>
      </c>
      <c r="E40" t="s">
        <v>1224</v>
      </c>
      <c r="F40">
        <v>0</v>
      </c>
    </row>
    <row r="41" spans="1:6" x14ac:dyDescent="0.25">
      <c r="A41" t="s">
        <v>2933</v>
      </c>
      <c r="B41" t="s">
        <v>2934</v>
      </c>
      <c r="C41" t="s">
        <v>1836</v>
      </c>
      <c r="D41" t="s">
        <v>268</v>
      </c>
      <c r="E41" t="s">
        <v>638</v>
      </c>
      <c r="F41">
        <v>0</v>
      </c>
    </row>
    <row r="42" spans="1:6" x14ac:dyDescent="0.25">
      <c r="A42" t="s">
        <v>2604</v>
      </c>
      <c r="B42" t="s">
        <v>2605</v>
      </c>
      <c r="C42" t="s">
        <v>2607</v>
      </c>
      <c r="D42" t="s">
        <v>401</v>
      </c>
      <c r="E42" t="s">
        <v>793</v>
      </c>
      <c r="F42">
        <v>0</v>
      </c>
    </row>
    <row r="43" spans="1:6" x14ac:dyDescent="0.25">
      <c r="A43" t="s">
        <v>1507</v>
      </c>
      <c r="B43" t="s">
        <v>1508</v>
      </c>
      <c r="C43" t="s">
        <v>1173</v>
      </c>
      <c r="D43" t="s">
        <v>97</v>
      </c>
      <c r="E43" t="s">
        <v>59</v>
      </c>
      <c r="F43">
        <v>0</v>
      </c>
    </row>
    <row r="44" spans="1:6" x14ac:dyDescent="0.25">
      <c r="A44" t="s">
        <v>2070</v>
      </c>
      <c r="B44" t="s">
        <v>2071</v>
      </c>
      <c r="C44" t="s">
        <v>2072</v>
      </c>
      <c r="D44" t="s">
        <v>424</v>
      </c>
      <c r="E44" t="s">
        <v>607</v>
      </c>
      <c r="F44">
        <v>0</v>
      </c>
    </row>
    <row r="45" spans="1:6" x14ac:dyDescent="0.25">
      <c r="A45" t="s">
        <v>2193</v>
      </c>
      <c r="B45" t="s">
        <v>2194</v>
      </c>
      <c r="C45" t="s">
        <v>949</v>
      </c>
      <c r="D45" t="s">
        <v>61</v>
      </c>
      <c r="E45" t="s">
        <v>340</v>
      </c>
      <c r="F45">
        <v>0</v>
      </c>
    </row>
    <row r="46" spans="1:6" x14ac:dyDescent="0.25">
      <c r="A46" t="s">
        <v>3269</v>
      </c>
      <c r="B46" t="s">
        <v>3270</v>
      </c>
      <c r="C46" t="s">
        <v>3271</v>
      </c>
      <c r="D46" t="s">
        <v>514</v>
      </c>
      <c r="E46" t="s">
        <v>1779</v>
      </c>
      <c r="F46">
        <v>0</v>
      </c>
    </row>
    <row r="47" spans="1:6" x14ac:dyDescent="0.25">
      <c r="A47" t="s">
        <v>2627</v>
      </c>
      <c r="B47" t="s">
        <v>2628</v>
      </c>
      <c r="C47" t="s">
        <v>2629</v>
      </c>
      <c r="D47" t="s">
        <v>491</v>
      </c>
      <c r="E47" t="s">
        <v>96</v>
      </c>
      <c r="F47">
        <v>0</v>
      </c>
    </row>
    <row r="48" spans="1:6" x14ac:dyDescent="0.25">
      <c r="A48" t="s">
        <v>3519</v>
      </c>
      <c r="B48" t="s">
        <v>3520</v>
      </c>
      <c r="C48" t="s">
        <v>1723</v>
      </c>
      <c r="D48" t="s">
        <v>154</v>
      </c>
      <c r="E48" t="s">
        <v>1224</v>
      </c>
      <c r="F48">
        <v>0</v>
      </c>
    </row>
    <row r="49" spans="1:6" x14ac:dyDescent="0.25">
      <c r="A49" t="s">
        <v>3483</v>
      </c>
      <c r="B49" t="s">
        <v>3484</v>
      </c>
      <c r="C49" t="s">
        <v>726</v>
      </c>
      <c r="D49" t="s">
        <v>268</v>
      </c>
      <c r="E49" t="s">
        <v>638</v>
      </c>
      <c r="F49">
        <v>0</v>
      </c>
    </row>
    <row r="50" spans="1:6" x14ac:dyDescent="0.25">
      <c r="A50" t="s">
        <v>2864</v>
      </c>
      <c r="B50" t="s">
        <v>2865</v>
      </c>
      <c r="C50" t="s">
        <v>2866</v>
      </c>
      <c r="D50" t="s">
        <v>401</v>
      </c>
      <c r="E50" t="s">
        <v>793</v>
      </c>
      <c r="F50">
        <v>0</v>
      </c>
    </row>
    <row r="51" spans="1:6" x14ac:dyDescent="0.25">
      <c r="A51" t="s">
        <v>3445</v>
      </c>
      <c r="B51" t="s">
        <v>3446</v>
      </c>
      <c r="C51" t="s">
        <v>106</v>
      </c>
      <c r="D51" t="s">
        <v>97</v>
      </c>
      <c r="E51" t="s">
        <v>59</v>
      </c>
      <c r="F51">
        <v>0</v>
      </c>
    </row>
    <row r="52" spans="1:6" x14ac:dyDescent="0.25">
      <c r="A52" t="s">
        <v>2344</v>
      </c>
      <c r="B52" t="s">
        <v>2345</v>
      </c>
      <c r="C52" t="s">
        <v>1662</v>
      </c>
      <c r="D52" t="s">
        <v>424</v>
      </c>
      <c r="E52" t="s">
        <v>607</v>
      </c>
      <c r="F52">
        <v>0</v>
      </c>
    </row>
    <row r="53" spans="1:6" x14ac:dyDescent="0.25">
      <c r="A53" t="s">
        <v>3394</v>
      </c>
      <c r="B53" t="s">
        <v>3395</v>
      </c>
      <c r="C53" t="s">
        <v>567</v>
      </c>
      <c r="D53" t="s">
        <v>61</v>
      </c>
      <c r="E53" t="s">
        <v>340</v>
      </c>
      <c r="F53">
        <v>0</v>
      </c>
    </row>
    <row r="54" spans="1:6" x14ac:dyDescent="0.25">
      <c r="A54" t="s">
        <v>3178</v>
      </c>
      <c r="B54" t="s">
        <v>3179</v>
      </c>
      <c r="C54" t="s">
        <v>1270</v>
      </c>
      <c r="D54" t="s">
        <v>514</v>
      </c>
      <c r="E54" t="s">
        <v>1779</v>
      </c>
      <c r="F54">
        <v>0</v>
      </c>
    </row>
    <row r="55" spans="1:6" x14ac:dyDescent="0.25">
      <c r="A55" t="s">
        <v>2695</v>
      </c>
      <c r="B55" t="s">
        <v>2696</v>
      </c>
      <c r="C55" t="s">
        <v>1471</v>
      </c>
      <c r="D55" t="s">
        <v>491</v>
      </c>
      <c r="E55" t="s">
        <v>96</v>
      </c>
      <c r="F55">
        <v>0</v>
      </c>
    </row>
    <row r="56" spans="1:6" x14ac:dyDescent="0.25">
      <c r="A56" t="s">
        <v>4350</v>
      </c>
      <c r="B56" t="s">
        <v>4351</v>
      </c>
      <c r="C56" t="s">
        <v>4352</v>
      </c>
      <c r="D56" t="s">
        <v>4212</v>
      </c>
      <c r="E56" t="s">
        <v>793</v>
      </c>
      <c r="F56">
        <v>0</v>
      </c>
    </row>
    <row r="57" spans="1:6" x14ac:dyDescent="0.25">
      <c r="A57" t="s">
        <v>4680</v>
      </c>
      <c r="B57" t="s">
        <v>4681</v>
      </c>
      <c r="C57" t="s">
        <v>3374</v>
      </c>
      <c r="D57" t="s">
        <v>317</v>
      </c>
      <c r="E57" t="s">
        <v>1224</v>
      </c>
      <c r="F57">
        <v>0</v>
      </c>
    </row>
    <row r="58" spans="1:6" x14ac:dyDescent="0.25">
      <c r="A58" t="s">
        <v>4455</v>
      </c>
      <c r="B58" t="s">
        <v>4456</v>
      </c>
      <c r="C58" t="s">
        <v>4460</v>
      </c>
      <c r="D58" t="s">
        <v>97</v>
      </c>
      <c r="E58" t="s">
        <v>4457</v>
      </c>
      <c r="F58">
        <v>0</v>
      </c>
    </row>
    <row r="59" spans="1:6" x14ac:dyDescent="0.25">
      <c r="A59" t="s">
        <v>4533</v>
      </c>
      <c r="B59" t="s">
        <v>4534</v>
      </c>
      <c r="C59" t="s">
        <v>4536</v>
      </c>
      <c r="D59" t="s">
        <v>61</v>
      </c>
      <c r="E59" t="s">
        <v>4535</v>
      </c>
      <c r="F59">
        <v>0</v>
      </c>
    </row>
    <row r="60" spans="1:6" x14ac:dyDescent="0.25">
      <c r="A60" t="s">
        <v>4149</v>
      </c>
      <c r="B60" t="s">
        <v>4150</v>
      </c>
      <c r="C60" t="s">
        <v>568</v>
      </c>
      <c r="D60" t="s">
        <v>514</v>
      </c>
      <c r="E60" t="s">
        <v>4151</v>
      </c>
      <c r="F60">
        <v>0</v>
      </c>
    </row>
    <row r="61" spans="1:6" x14ac:dyDescent="0.25">
      <c r="A61" t="s">
        <v>5140</v>
      </c>
      <c r="B61" t="s">
        <v>5141</v>
      </c>
      <c r="C61" t="s">
        <v>4352</v>
      </c>
      <c r="D61" t="s">
        <v>4212</v>
      </c>
      <c r="E61" t="s">
        <v>793</v>
      </c>
      <c r="F61">
        <v>0</v>
      </c>
    </row>
    <row r="62" spans="1:6" x14ac:dyDescent="0.25">
      <c r="A62" t="s">
        <v>5233</v>
      </c>
      <c r="B62" t="s">
        <v>5234</v>
      </c>
      <c r="C62" t="s">
        <v>5236</v>
      </c>
      <c r="D62" t="s">
        <v>491</v>
      </c>
      <c r="E62" t="s">
        <v>5235</v>
      </c>
      <c r="F62">
        <v>0</v>
      </c>
    </row>
    <row r="63" spans="1:6" x14ac:dyDescent="0.25">
      <c r="A63" t="s">
        <v>3632</v>
      </c>
      <c r="B63" t="s">
        <v>3633</v>
      </c>
      <c r="C63" t="s">
        <v>3634</v>
      </c>
      <c r="D63" t="s">
        <v>154</v>
      </c>
      <c r="E63" t="s">
        <v>1224</v>
      </c>
      <c r="F63">
        <v>0</v>
      </c>
    </row>
    <row r="64" spans="1:6" x14ac:dyDescent="0.25">
      <c r="A64" t="s">
        <v>2379</v>
      </c>
      <c r="B64" t="s">
        <v>2380</v>
      </c>
      <c r="C64" t="s">
        <v>2381</v>
      </c>
      <c r="D64" t="s">
        <v>268</v>
      </c>
      <c r="E64" t="s">
        <v>638</v>
      </c>
      <c r="F64">
        <v>0</v>
      </c>
    </row>
    <row r="65" spans="1:6" x14ac:dyDescent="0.25">
      <c r="A65" t="s">
        <v>614</v>
      </c>
      <c r="B65" t="s">
        <v>615</v>
      </c>
      <c r="C65" t="s">
        <v>75</v>
      </c>
      <c r="D65" t="s">
        <v>97</v>
      </c>
      <c r="E65" t="s">
        <v>59</v>
      </c>
      <c r="F65">
        <v>0</v>
      </c>
    </row>
    <row r="66" spans="1:6" x14ac:dyDescent="0.25">
      <c r="A66" t="s">
        <v>3741</v>
      </c>
      <c r="B66" t="s">
        <v>3742</v>
      </c>
      <c r="C66" t="s">
        <v>2152</v>
      </c>
      <c r="D66" t="s">
        <v>424</v>
      </c>
      <c r="E66" t="s">
        <v>607</v>
      </c>
      <c r="F66">
        <v>0</v>
      </c>
    </row>
    <row r="67" spans="1:6" x14ac:dyDescent="0.25">
      <c r="A67" t="s">
        <v>2588</v>
      </c>
      <c r="B67" t="s">
        <v>2589</v>
      </c>
      <c r="C67" t="s">
        <v>1269</v>
      </c>
      <c r="D67" t="s">
        <v>61</v>
      </c>
      <c r="E67" t="s">
        <v>340</v>
      </c>
      <c r="F67">
        <v>0</v>
      </c>
    </row>
    <row r="68" spans="1:6" x14ac:dyDescent="0.25">
      <c r="A68" t="s">
        <v>3853</v>
      </c>
      <c r="B68" t="s">
        <v>3854</v>
      </c>
      <c r="C68" t="s">
        <v>3855</v>
      </c>
      <c r="D68" t="s">
        <v>514</v>
      </c>
      <c r="E68" t="s">
        <v>1779</v>
      </c>
      <c r="F68">
        <v>0</v>
      </c>
    </row>
    <row r="69" spans="1:6" x14ac:dyDescent="0.25">
      <c r="A69" t="s">
        <v>3521</v>
      </c>
      <c r="B69" t="s">
        <v>3522</v>
      </c>
      <c r="C69" t="s">
        <v>3523</v>
      </c>
      <c r="D69" t="s">
        <v>470</v>
      </c>
      <c r="E69" t="s">
        <v>784</v>
      </c>
      <c r="F69">
        <v>0</v>
      </c>
    </row>
    <row r="70" spans="1:6" x14ac:dyDescent="0.25">
      <c r="A70" t="s">
        <v>3051</v>
      </c>
      <c r="B70" t="s">
        <v>3052</v>
      </c>
      <c r="C70" t="s">
        <v>2381</v>
      </c>
      <c r="D70" t="s">
        <v>268</v>
      </c>
      <c r="E70" t="s">
        <v>638</v>
      </c>
      <c r="F70">
        <v>0</v>
      </c>
    </row>
    <row r="71" spans="1:6" x14ac:dyDescent="0.25">
      <c r="A71" t="s">
        <v>2144</v>
      </c>
      <c r="B71" t="s">
        <v>2145</v>
      </c>
      <c r="C71" t="s">
        <v>2146</v>
      </c>
      <c r="D71" t="s">
        <v>491</v>
      </c>
      <c r="E71" t="s">
        <v>96</v>
      </c>
      <c r="F71">
        <v>0</v>
      </c>
    </row>
    <row r="72" spans="1:6" x14ac:dyDescent="0.25">
      <c r="A72" t="s">
        <v>3572</v>
      </c>
      <c r="B72" t="s">
        <v>3573</v>
      </c>
      <c r="C72" t="s">
        <v>2373</v>
      </c>
      <c r="D72" t="s">
        <v>154</v>
      </c>
      <c r="E72" t="s">
        <v>1224</v>
      </c>
      <c r="F72">
        <v>0</v>
      </c>
    </row>
    <row r="73" spans="1:6" x14ac:dyDescent="0.25">
      <c r="A73" t="s">
        <v>2464</v>
      </c>
      <c r="B73" t="s">
        <v>2465</v>
      </c>
      <c r="C73" t="s">
        <v>930</v>
      </c>
      <c r="D73" t="s">
        <v>268</v>
      </c>
      <c r="E73" t="s">
        <v>638</v>
      </c>
      <c r="F73">
        <v>0</v>
      </c>
    </row>
    <row r="74" spans="1:6" x14ac:dyDescent="0.25">
      <c r="A74" t="s">
        <v>1378</v>
      </c>
      <c r="B74" t="s">
        <v>1379</v>
      </c>
      <c r="C74" t="s">
        <v>1380</v>
      </c>
      <c r="D74" t="s">
        <v>97</v>
      </c>
      <c r="E74" t="s">
        <v>59</v>
      </c>
      <c r="F74">
        <v>0</v>
      </c>
    </row>
    <row r="75" spans="1:6" x14ac:dyDescent="0.25">
      <c r="A75" t="s">
        <v>3553</v>
      </c>
      <c r="B75" t="s">
        <v>3554</v>
      </c>
      <c r="C75" t="s">
        <v>3555</v>
      </c>
      <c r="D75" t="s">
        <v>424</v>
      </c>
      <c r="E75" t="s">
        <v>607</v>
      </c>
      <c r="F75">
        <v>0</v>
      </c>
    </row>
    <row r="76" spans="1:6" x14ac:dyDescent="0.25">
      <c r="A76" t="s">
        <v>3911</v>
      </c>
      <c r="B76" t="s">
        <v>3912</v>
      </c>
      <c r="C76" t="s">
        <v>3913</v>
      </c>
      <c r="D76" t="s">
        <v>61</v>
      </c>
      <c r="E76" t="s">
        <v>340</v>
      </c>
      <c r="F76">
        <v>0</v>
      </c>
    </row>
    <row r="77" spans="1:6" x14ac:dyDescent="0.25">
      <c r="A77" t="s">
        <v>2925</v>
      </c>
      <c r="B77" t="s">
        <v>2926</v>
      </c>
      <c r="C77" t="s">
        <v>2927</v>
      </c>
      <c r="D77" t="s">
        <v>514</v>
      </c>
      <c r="E77" t="s">
        <v>1779</v>
      </c>
      <c r="F77">
        <v>0</v>
      </c>
    </row>
    <row r="78" spans="1:6" x14ac:dyDescent="0.25">
      <c r="A78" t="s">
        <v>782</v>
      </c>
      <c r="B78" t="s">
        <v>783</v>
      </c>
      <c r="C78" t="s">
        <v>785</v>
      </c>
      <c r="D78" t="s">
        <v>470</v>
      </c>
      <c r="E78" t="s">
        <v>784</v>
      </c>
      <c r="F78">
        <v>0</v>
      </c>
    </row>
    <row r="79" spans="1:6" x14ac:dyDescent="0.25">
      <c r="A79" t="s">
        <v>928</v>
      </c>
      <c r="B79" t="s">
        <v>929</v>
      </c>
      <c r="C79" t="s">
        <v>930</v>
      </c>
      <c r="D79" t="s">
        <v>268</v>
      </c>
      <c r="E79" t="s">
        <v>638</v>
      </c>
      <c r="F79">
        <v>0</v>
      </c>
    </row>
    <row r="80" spans="1:6" x14ac:dyDescent="0.25">
      <c r="A80" t="s">
        <v>3596</v>
      </c>
      <c r="B80" t="s">
        <v>3597</v>
      </c>
      <c r="C80" t="s">
        <v>3598</v>
      </c>
      <c r="D80" t="s">
        <v>491</v>
      </c>
      <c r="E80" t="s">
        <v>96</v>
      </c>
      <c r="F80">
        <v>0</v>
      </c>
    </row>
    <row r="81" spans="1:6" x14ac:dyDescent="0.25">
      <c r="A81" t="s">
        <v>1222</v>
      </c>
      <c r="B81" t="s">
        <v>1223</v>
      </c>
      <c r="C81" t="s">
        <v>1228</v>
      </c>
      <c r="D81" t="s">
        <v>154</v>
      </c>
      <c r="E81" t="s">
        <v>1224</v>
      </c>
      <c r="F81">
        <v>0</v>
      </c>
    </row>
    <row r="82" spans="1:6" x14ac:dyDescent="0.25">
      <c r="A82" t="s">
        <v>3669</v>
      </c>
      <c r="B82" t="s">
        <v>3670</v>
      </c>
      <c r="C82" t="s">
        <v>1296</v>
      </c>
      <c r="D82" t="s">
        <v>268</v>
      </c>
      <c r="E82" t="s">
        <v>638</v>
      </c>
      <c r="F82">
        <v>0</v>
      </c>
    </row>
    <row r="83" spans="1:6" x14ac:dyDescent="0.25">
      <c r="A83" t="s">
        <v>3261</v>
      </c>
      <c r="B83" t="s">
        <v>3262</v>
      </c>
      <c r="C83" t="s">
        <v>3263</v>
      </c>
      <c r="D83" t="s">
        <v>97</v>
      </c>
      <c r="E83" t="s">
        <v>59</v>
      </c>
      <c r="F83">
        <v>0</v>
      </c>
    </row>
    <row r="84" spans="1:6" x14ac:dyDescent="0.25">
      <c r="A84" t="s">
        <v>605</v>
      </c>
      <c r="B84" t="s">
        <v>606</v>
      </c>
      <c r="C84" t="s">
        <v>608</v>
      </c>
      <c r="D84" t="s">
        <v>424</v>
      </c>
      <c r="E84" t="s">
        <v>607</v>
      </c>
      <c r="F84">
        <v>0</v>
      </c>
    </row>
    <row r="85" spans="1:6" x14ac:dyDescent="0.25">
      <c r="A85" t="s">
        <v>1757</v>
      </c>
      <c r="B85" t="s">
        <v>1758</v>
      </c>
      <c r="C85" t="s">
        <v>1759</v>
      </c>
      <c r="D85" t="s">
        <v>61</v>
      </c>
      <c r="E85" t="s">
        <v>340</v>
      </c>
      <c r="F85">
        <v>0</v>
      </c>
    </row>
    <row r="86" spans="1:6" x14ac:dyDescent="0.25">
      <c r="A86" t="s">
        <v>3717</v>
      </c>
      <c r="B86" t="s">
        <v>3718</v>
      </c>
      <c r="C86" t="s">
        <v>3719</v>
      </c>
      <c r="D86" t="s">
        <v>514</v>
      </c>
      <c r="E86" t="s">
        <v>1779</v>
      </c>
      <c r="F86">
        <v>0</v>
      </c>
    </row>
    <row r="87" spans="1:6" x14ac:dyDescent="0.25">
      <c r="A87" t="s">
        <v>3674</v>
      </c>
      <c r="B87" t="s">
        <v>3675</v>
      </c>
      <c r="C87" t="s">
        <v>3676</v>
      </c>
      <c r="D87" t="s">
        <v>470</v>
      </c>
      <c r="E87" t="s">
        <v>784</v>
      </c>
      <c r="F87">
        <v>0</v>
      </c>
    </row>
    <row r="88" spans="1:6" x14ac:dyDescent="0.25">
      <c r="A88" t="s">
        <v>3758</v>
      </c>
      <c r="B88" t="s">
        <v>3759</v>
      </c>
      <c r="C88" t="s">
        <v>79</v>
      </c>
      <c r="D88" t="s">
        <v>268</v>
      </c>
      <c r="E88" t="s">
        <v>638</v>
      </c>
      <c r="F88">
        <v>0</v>
      </c>
    </row>
    <row r="89" spans="1:6" x14ac:dyDescent="0.25">
      <c r="A89" t="s">
        <v>3925</v>
      </c>
      <c r="B89" t="s">
        <v>3926</v>
      </c>
      <c r="C89" t="s">
        <v>3927</v>
      </c>
      <c r="D89" t="s">
        <v>491</v>
      </c>
      <c r="E89" t="s">
        <v>96</v>
      </c>
      <c r="F89">
        <v>0</v>
      </c>
    </row>
    <row r="90" spans="1:6" x14ac:dyDescent="0.25">
      <c r="A90" t="s">
        <v>3474</v>
      </c>
      <c r="B90" t="s">
        <v>3475</v>
      </c>
      <c r="C90" t="s">
        <v>1112</v>
      </c>
      <c r="D90" t="s">
        <v>424</v>
      </c>
      <c r="E90" t="s">
        <v>3476</v>
      </c>
      <c r="F90">
        <v>0</v>
      </c>
    </row>
    <row r="91" spans="1:6" x14ac:dyDescent="0.25">
      <c r="A91" t="s">
        <v>2089</v>
      </c>
      <c r="B91" t="s">
        <v>2090</v>
      </c>
      <c r="C91" t="s">
        <v>2091</v>
      </c>
      <c r="D91" t="s">
        <v>97</v>
      </c>
      <c r="E91" t="s">
        <v>537</v>
      </c>
      <c r="F91">
        <v>0</v>
      </c>
    </row>
    <row r="92" spans="1:6" x14ac:dyDescent="0.25">
      <c r="A92" t="s">
        <v>313</v>
      </c>
      <c r="B92" t="s">
        <v>314</v>
      </c>
      <c r="C92" t="s">
        <v>324</v>
      </c>
      <c r="D92" t="s">
        <v>317</v>
      </c>
      <c r="E92" t="s">
        <v>315</v>
      </c>
      <c r="F92">
        <v>0</v>
      </c>
    </row>
    <row r="93" spans="1:6" x14ac:dyDescent="0.25">
      <c r="A93" t="s">
        <v>1765</v>
      </c>
      <c r="B93" t="s">
        <v>1766</v>
      </c>
      <c r="C93" t="s">
        <v>1767</v>
      </c>
      <c r="D93" t="s">
        <v>61</v>
      </c>
      <c r="E93" t="s">
        <v>234</v>
      </c>
      <c r="F93">
        <v>0</v>
      </c>
    </row>
    <row r="94" spans="1:6" x14ac:dyDescent="0.25">
      <c r="A94" t="s">
        <v>2109</v>
      </c>
      <c r="B94" t="s">
        <v>2110</v>
      </c>
      <c r="C94" t="s">
        <v>2114</v>
      </c>
      <c r="D94" t="s">
        <v>491</v>
      </c>
      <c r="E94" t="s">
        <v>983</v>
      </c>
      <c r="F94">
        <v>0</v>
      </c>
    </row>
    <row r="95" spans="1:6" x14ac:dyDescent="0.25">
      <c r="A95" t="s">
        <v>4760</v>
      </c>
      <c r="B95" t="s">
        <v>4761</v>
      </c>
      <c r="C95" t="s">
        <v>4762</v>
      </c>
      <c r="D95" t="s">
        <v>97</v>
      </c>
      <c r="E95" t="s">
        <v>607</v>
      </c>
      <c r="F95">
        <v>0</v>
      </c>
    </row>
    <row r="96" spans="1:6" x14ac:dyDescent="0.25">
      <c r="A96" t="s">
        <v>4657</v>
      </c>
      <c r="B96" t="s">
        <v>4658</v>
      </c>
      <c r="C96" t="s">
        <v>4659</v>
      </c>
      <c r="D96" t="s">
        <v>424</v>
      </c>
      <c r="E96" t="s">
        <v>267</v>
      </c>
      <c r="F96">
        <v>0</v>
      </c>
    </row>
    <row r="97" spans="1:6" x14ac:dyDescent="0.25">
      <c r="A97" t="s">
        <v>5292</v>
      </c>
      <c r="B97" t="s">
        <v>5293</v>
      </c>
      <c r="C97" t="s">
        <v>5294</v>
      </c>
      <c r="D97" t="s">
        <v>61</v>
      </c>
      <c r="E97" t="s">
        <v>96</v>
      </c>
      <c r="F97">
        <v>0</v>
      </c>
    </row>
    <row r="98" spans="1:6" x14ac:dyDescent="0.25">
      <c r="A98" t="s">
        <v>4738</v>
      </c>
      <c r="B98" t="s">
        <v>4739</v>
      </c>
      <c r="C98" t="s">
        <v>4741</v>
      </c>
      <c r="D98" t="s">
        <v>491</v>
      </c>
      <c r="E98" t="s">
        <v>638</v>
      </c>
      <c r="F98">
        <v>0</v>
      </c>
    </row>
    <row r="99" spans="1:6" x14ac:dyDescent="0.25">
      <c r="A99" t="s">
        <v>4716</v>
      </c>
      <c r="B99" t="s">
        <v>4717</v>
      </c>
      <c r="C99" t="s">
        <v>4718</v>
      </c>
      <c r="D99" t="s">
        <v>154</v>
      </c>
      <c r="E99" t="s">
        <v>793</v>
      </c>
      <c r="F99">
        <v>0</v>
      </c>
    </row>
    <row r="100" spans="1:6" x14ac:dyDescent="0.25">
      <c r="A100" t="s">
        <v>4579</v>
      </c>
      <c r="B100" t="s">
        <v>4580</v>
      </c>
      <c r="C100" t="s">
        <v>4582</v>
      </c>
      <c r="D100" t="s">
        <v>2172</v>
      </c>
      <c r="E100" t="s">
        <v>1224</v>
      </c>
      <c r="F100">
        <v>0</v>
      </c>
    </row>
    <row r="101" spans="1:6" x14ac:dyDescent="0.25">
      <c r="A101" t="s">
        <v>5015</v>
      </c>
      <c r="B101" t="s">
        <v>5016</v>
      </c>
      <c r="C101" t="s">
        <v>5017</v>
      </c>
      <c r="D101" t="s">
        <v>97</v>
      </c>
      <c r="E101" t="s">
        <v>96</v>
      </c>
      <c r="F101">
        <v>0</v>
      </c>
    </row>
    <row r="102" spans="1:6" x14ac:dyDescent="0.25">
      <c r="A102" t="s">
        <v>4006</v>
      </c>
      <c r="B102" t="s">
        <v>4007</v>
      </c>
      <c r="C102" t="s">
        <v>4008</v>
      </c>
      <c r="D102" t="s">
        <v>424</v>
      </c>
      <c r="E102" t="s">
        <v>638</v>
      </c>
      <c r="F102">
        <v>0</v>
      </c>
    </row>
    <row r="103" spans="1:6" x14ac:dyDescent="0.25">
      <c r="A103" t="s">
        <v>4471</v>
      </c>
      <c r="B103" t="s">
        <v>4472</v>
      </c>
      <c r="C103" t="s">
        <v>4476</v>
      </c>
      <c r="D103" t="s">
        <v>61</v>
      </c>
      <c r="E103" t="s">
        <v>59</v>
      </c>
      <c r="F103">
        <v>0</v>
      </c>
    </row>
    <row r="104" spans="1:6" x14ac:dyDescent="0.25">
      <c r="A104" t="s">
        <v>4916</v>
      </c>
      <c r="B104" t="s">
        <v>4917</v>
      </c>
      <c r="C104" t="s">
        <v>4918</v>
      </c>
      <c r="D104" t="s">
        <v>491</v>
      </c>
      <c r="E104" t="s">
        <v>607</v>
      </c>
      <c r="F104">
        <v>0</v>
      </c>
    </row>
    <row r="105" spans="1:6" x14ac:dyDescent="0.25">
      <c r="A105" t="s">
        <v>3709</v>
      </c>
      <c r="B105" t="s">
        <v>3710</v>
      </c>
      <c r="C105" t="s">
        <v>3711</v>
      </c>
      <c r="D105" t="s">
        <v>268</v>
      </c>
      <c r="E105" t="s">
        <v>700</v>
      </c>
      <c r="F105">
        <v>0</v>
      </c>
    </row>
    <row r="106" spans="1:6" x14ac:dyDescent="0.25">
      <c r="A106" t="s">
        <v>3769</v>
      </c>
      <c r="B106" t="s">
        <v>3770</v>
      </c>
      <c r="C106" t="s">
        <v>3771</v>
      </c>
      <c r="D106" t="s">
        <v>97</v>
      </c>
      <c r="E106" t="s">
        <v>983</v>
      </c>
      <c r="F106">
        <v>0</v>
      </c>
    </row>
    <row r="107" spans="1:6" x14ac:dyDescent="0.25">
      <c r="A107" t="s">
        <v>2596</v>
      </c>
      <c r="B107" t="s">
        <v>2597</v>
      </c>
      <c r="C107" t="s">
        <v>331</v>
      </c>
      <c r="D107" t="s">
        <v>491</v>
      </c>
      <c r="E107" t="s">
        <v>315</v>
      </c>
      <c r="F107">
        <v>0</v>
      </c>
    </row>
    <row r="108" spans="1:6" x14ac:dyDescent="0.25">
      <c r="A108" t="s">
        <v>2705</v>
      </c>
      <c r="B108" t="s">
        <v>2706</v>
      </c>
      <c r="C108" t="s">
        <v>2711</v>
      </c>
      <c r="D108" t="s">
        <v>97</v>
      </c>
      <c r="E108" t="s">
        <v>1788</v>
      </c>
      <c r="F108">
        <v>1</v>
      </c>
    </row>
    <row r="109" spans="1:6" x14ac:dyDescent="0.25">
      <c r="A109" t="s">
        <v>3321</v>
      </c>
      <c r="B109" t="s">
        <v>3322</v>
      </c>
      <c r="C109" t="s">
        <v>3323</v>
      </c>
      <c r="D109" t="s">
        <v>424</v>
      </c>
      <c r="E109" t="s">
        <v>1581</v>
      </c>
      <c r="F109">
        <v>4</v>
      </c>
    </row>
    <row r="110" spans="1:6" x14ac:dyDescent="0.25">
      <c r="A110" t="s">
        <v>830</v>
      </c>
      <c r="B110" t="s">
        <v>831</v>
      </c>
      <c r="C110" t="s">
        <v>838</v>
      </c>
      <c r="D110" t="s">
        <v>268</v>
      </c>
      <c r="E110" t="s">
        <v>832</v>
      </c>
      <c r="F110">
        <v>4</v>
      </c>
    </row>
    <row r="111" spans="1:6" x14ac:dyDescent="0.25">
      <c r="A111" t="s">
        <v>2900</v>
      </c>
      <c r="B111" t="s">
        <v>2901</v>
      </c>
      <c r="C111" t="s">
        <v>2902</v>
      </c>
      <c r="D111" t="s">
        <v>424</v>
      </c>
      <c r="E111" t="s">
        <v>315</v>
      </c>
      <c r="F111">
        <v>2</v>
      </c>
    </row>
    <row r="112" spans="1:6" x14ac:dyDescent="0.25">
      <c r="A112" t="s">
        <v>3281</v>
      </c>
      <c r="B112" t="s">
        <v>3282</v>
      </c>
      <c r="C112" t="s">
        <v>3284</v>
      </c>
      <c r="D112" t="s">
        <v>491</v>
      </c>
      <c r="E112" t="s">
        <v>983</v>
      </c>
      <c r="F112">
        <v>1</v>
      </c>
    </row>
    <row r="113" spans="1:6" x14ac:dyDescent="0.25">
      <c r="A113" t="s">
        <v>3747</v>
      </c>
      <c r="B113" t="s">
        <v>3748</v>
      </c>
      <c r="C113" t="s">
        <v>3750</v>
      </c>
      <c r="D113" t="s">
        <v>61</v>
      </c>
      <c r="E113" t="s">
        <v>234</v>
      </c>
      <c r="F113">
        <v>1</v>
      </c>
    </row>
    <row r="114" spans="1:6" x14ac:dyDescent="0.25">
      <c r="A114" t="s">
        <v>2777</v>
      </c>
      <c r="B114" t="s">
        <v>2778</v>
      </c>
      <c r="C114" t="s">
        <v>2782</v>
      </c>
      <c r="D114" t="s">
        <v>268</v>
      </c>
      <c r="E114" t="s">
        <v>267</v>
      </c>
      <c r="F114">
        <v>4</v>
      </c>
    </row>
    <row r="115" spans="1:6" x14ac:dyDescent="0.25">
      <c r="A115" t="s">
        <v>1254</v>
      </c>
      <c r="B115" t="s">
        <v>1255</v>
      </c>
      <c r="C115" t="s">
        <v>727</v>
      </c>
      <c r="D115" t="s">
        <v>424</v>
      </c>
      <c r="E115" t="s">
        <v>638</v>
      </c>
      <c r="F115">
        <v>2</v>
      </c>
    </row>
    <row r="116" spans="1:6" x14ac:dyDescent="0.25">
      <c r="A116" t="s">
        <v>2884</v>
      </c>
      <c r="B116" t="s">
        <v>2885</v>
      </c>
      <c r="C116" t="s">
        <v>1663</v>
      </c>
      <c r="D116" t="s">
        <v>491</v>
      </c>
      <c r="E116" t="s">
        <v>607</v>
      </c>
      <c r="F116">
        <v>1</v>
      </c>
    </row>
    <row r="117" spans="1:6" x14ac:dyDescent="0.25">
      <c r="A117" t="s">
        <v>5085</v>
      </c>
      <c r="B117" t="s">
        <v>5086</v>
      </c>
      <c r="C117" t="s">
        <v>5087</v>
      </c>
      <c r="D117" t="s">
        <v>154</v>
      </c>
      <c r="E117" t="s">
        <v>793</v>
      </c>
      <c r="F117">
        <v>4</v>
      </c>
    </row>
    <row r="118" spans="1:6" x14ac:dyDescent="0.25">
      <c r="A118" t="s">
        <v>4620</v>
      </c>
      <c r="B118" t="s">
        <v>4621</v>
      </c>
      <c r="C118" t="s">
        <v>1561</v>
      </c>
      <c r="D118" t="s">
        <v>268</v>
      </c>
      <c r="E118" t="s">
        <v>267</v>
      </c>
      <c r="F118">
        <v>1</v>
      </c>
    </row>
    <row r="119" spans="1:6" x14ac:dyDescent="0.25">
      <c r="A119" t="s">
        <v>5301</v>
      </c>
      <c r="B119" t="s">
        <v>5302</v>
      </c>
      <c r="C119" t="s">
        <v>1964</v>
      </c>
      <c r="D119" t="s">
        <v>97</v>
      </c>
      <c r="E119" t="s">
        <v>96</v>
      </c>
      <c r="F119">
        <v>1</v>
      </c>
    </row>
    <row r="120" spans="1:6" x14ac:dyDescent="0.25">
      <c r="A120" t="s">
        <v>4386</v>
      </c>
      <c r="B120" t="s">
        <v>4387</v>
      </c>
      <c r="C120" t="s">
        <v>2381</v>
      </c>
      <c r="D120" t="s">
        <v>424</v>
      </c>
      <c r="E120" t="s">
        <v>638</v>
      </c>
      <c r="F120">
        <v>1</v>
      </c>
    </row>
    <row r="121" spans="1:6" x14ac:dyDescent="0.25">
      <c r="A121" t="s">
        <v>5177</v>
      </c>
      <c r="B121" t="s">
        <v>5178</v>
      </c>
      <c r="C121" t="s">
        <v>4476</v>
      </c>
      <c r="D121" t="s">
        <v>61</v>
      </c>
      <c r="E121" t="s">
        <v>59</v>
      </c>
      <c r="F121">
        <v>1</v>
      </c>
    </row>
    <row r="122" spans="1:6" x14ac:dyDescent="0.25">
      <c r="A122" t="s">
        <v>4707</v>
      </c>
      <c r="B122" t="s">
        <v>4708</v>
      </c>
      <c r="C122" t="s">
        <v>4709</v>
      </c>
      <c r="D122" t="s">
        <v>401</v>
      </c>
      <c r="E122" t="s">
        <v>153</v>
      </c>
      <c r="F122">
        <v>8</v>
      </c>
    </row>
    <row r="123" spans="1:6" x14ac:dyDescent="0.25">
      <c r="A123" t="s">
        <v>5205</v>
      </c>
      <c r="B123" t="s">
        <v>5206</v>
      </c>
      <c r="C123" t="s">
        <v>5207</v>
      </c>
      <c r="D123" t="s">
        <v>491</v>
      </c>
      <c r="E123" t="s">
        <v>607</v>
      </c>
      <c r="F123">
        <v>1</v>
      </c>
    </row>
    <row r="124" spans="1:6" x14ac:dyDescent="0.25">
      <c r="A124" t="s">
        <v>1545</v>
      </c>
      <c r="B124" t="s">
        <v>1546</v>
      </c>
      <c r="C124" t="s">
        <v>1551</v>
      </c>
      <c r="D124" t="s">
        <v>268</v>
      </c>
      <c r="E124" t="s">
        <v>1547</v>
      </c>
      <c r="F124">
        <v>16</v>
      </c>
    </row>
    <row r="125" spans="1:6" x14ac:dyDescent="0.25">
      <c r="A125" t="s">
        <v>2034</v>
      </c>
      <c r="B125" t="s">
        <v>2035</v>
      </c>
      <c r="C125" t="s">
        <v>1894</v>
      </c>
      <c r="D125" t="s">
        <v>424</v>
      </c>
      <c r="E125" t="s">
        <v>832</v>
      </c>
      <c r="F125">
        <v>8</v>
      </c>
    </row>
    <row r="126" spans="1:6" x14ac:dyDescent="0.25">
      <c r="A126" t="s">
        <v>2456</v>
      </c>
      <c r="B126" t="s">
        <v>2457</v>
      </c>
      <c r="C126" t="s">
        <v>2006</v>
      </c>
      <c r="D126" t="s">
        <v>61</v>
      </c>
      <c r="E126" t="s">
        <v>537</v>
      </c>
      <c r="F126">
        <v>1</v>
      </c>
    </row>
    <row r="127" spans="1:6" x14ac:dyDescent="0.25">
      <c r="A127" t="s">
        <v>2828</v>
      </c>
      <c r="B127" t="s">
        <v>2829</v>
      </c>
      <c r="C127" t="s">
        <v>2830</v>
      </c>
      <c r="D127" t="s">
        <v>268</v>
      </c>
      <c r="E127" t="s">
        <v>267</v>
      </c>
      <c r="F127">
        <v>0</v>
      </c>
    </row>
    <row r="128" spans="1:6" x14ac:dyDescent="0.25">
      <c r="A128" t="s">
        <v>2547</v>
      </c>
      <c r="B128" t="s">
        <v>2548</v>
      </c>
      <c r="C128" t="s">
        <v>2549</v>
      </c>
      <c r="D128" t="s">
        <v>97</v>
      </c>
      <c r="E128" t="s">
        <v>96</v>
      </c>
      <c r="F128">
        <v>0</v>
      </c>
    </row>
    <row r="129" spans="1:6" x14ac:dyDescent="0.25">
      <c r="A129" t="s">
        <v>636</v>
      </c>
      <c r="B129" t="s">
        <v>637</v>
      </c>
      <c r="C129" t="s">
        <v>641</v>
      </c>
      <c r="D129" t="s">
        <v>424</v>
      </c>
      <c r="E129" t="s">
        <v>638</v>
      </c>
      <c r="F129">
        <v>0</v>
      </c>
    </row>
    <row r="130" spans="1:6" x14ac:dyDescent="0.25">
      <c r="A130" t="s">
        <v>957</v>
      </c>
      <c r="B130" t="s">
        <v>958</v>
      </c>
      <c r="C130" t="s">
        <v>961</v>
      </c>
      <c r="D130" t="s">
        <v>491</v>
      </c>
      <c r="E130" t="s">
        <v>607</v>
      </c>
      <c r="F130">
        <v>0</v>
      </c>
    </row>
    <row r="131" spans="1:6" x14ac:dyDescent="0.25">
      <c r="A131" t="s">
        <v>3625</v>
      </c>
      <c r="B131" t="s">
        <v>3626</v>
      </c>
      <c r="C131" t="s">
        <v>3419</v>
      </c>
      <c r="D131" t="s">
        <v>424</v>
      </c>
      <c r="E131" t="s">
        <v>315</v>
      </c>
      <c r="F131">
        <v>0</v>
      </c>
    </row>
    <row r="132" spans="1:6" x14ac:dyDescent="0.25">
      <c r="A132" t="s">
        <v>3817</v>
      </c>
      <c r="B132" t="s">
        <v>3818</v>
      </c>
      <c r="C132" t="s">
        <v>3824</v>
      </c>
      <c r="D132" t="s">
        <v>491</v>
      </c>
      <c r="E132" t="s">
        <v>3819</v>
      </c>
      <c r="F132">
        <v>0</v>
      </c>
    </row>
    <row r="133" spans="1:6" x14ac:dyDescent="0.25">
      <c r="A133" t="s">
        <v>535</v>
      </c>
      <c r="B133" t="s">
        <v>536</v>
      </c>
      <c r="C133" t="s">
        <v>544</v>
      </c>
      <c r="D133" t="s">
        <v>97</v>
      </c>
      <c r="E133" t="s">
        <v>537</v>
      </c>
      <c r="F133">
        <v>0</v>
      </c>
    </row>
    <row r="134" spans="1:6" x14ac:dyDescent="0.25">
      <c r="A134" t="s">
        <v>421</v>
      </c>
      <c r="B134" t="s">
        <v>422</v>
      </c>
      <c r="C134" t="s">
        <v>426</v>
      </c>
      <c r="D134" t="s">
        <v>424</v>
      </c>
      <c r="E134" t="s">
        <v>315</v>
      </c>
      <c r="F134">
        <v>0</v>
      </c>
    </row>
    <row r="135" spans="1:6" x14ac:dyDescent="0.25">
      <c r="A135" t="s">
        <v>232</v>
      </c>
      <c r="B135" t="s">
        <v>233</v>
      </c>
      <c r="C135" t="s">
        <v>243</v>
      </c>
      <c r="D135" t="s">
        <v>61</v>
      </c>
      <c r="E135" t="s">
        <v>234</v>
      </c>
      <c r="F135">
        <v>0</v>
      </c>
    </row>
    <row r="136" spans="1:6" x14ac:dyDescent="0.25">
      <c r="A136" t="s">
        <v>3187</v>
      </c>
      <c r="B136" t="s">
        <v>3188</v>
      </c>
      <c r="C136" t="s">
        <v>3191</v>
      </c>
      <c r="D136" t="s">
        <v>491</v>
      </c>
      <c r="E136" t="s">
        <v>983</v>
      </c>
      <c r="F136">
        <v>0</v>
      </c>
    </row>
    <row r="137" spans="1:6" x14ac:dyDescent="0.25">
      <c r="A137" t="s">
        <v>3111</v>
      </c>
      <c r="B137" t="s">
        <v>3112</v>
      </c>
      <c r="C137" t="s">
        <v>2957</v>
      </c>
      <c r="D137" t="s">
        <v>268</v>
      </c>
      <c r="E137" t="s">
        <v>832</v>
      </c>
      <c r="F137">
        <v>0</v>
      </c>
    </row>
    <row r="138" spans="1:6" x14ac:dyDescent="0.25">
      <c r="A138" t="s">
        <v>3243</v>
      </c>
      <c r="B138" t="s">
        <v>3244</v>
      </c>
      <c r="C138" t="s">
        <v>3245</v>
      </c>
      <c r="D138" t="s">
        <v>97</v>
      </c>
      <c r="E138" t="s">
        <v>537</v>
      </c>
      <c r="F138">
        <v>0</v>
      </c>
    </row>
    <row r="139" spans="1:6" x14ac:dyDescent="0.25">
      <c r="A139" t="s">
        <v>3606</v>
      </c>
      <c r="B139" t="s">
        <v>3607</v>
      </c>
      <c r="C139" t="s">
        <v>3608</v>
      </c>
      <c r="D139" t="s">
        <v>424</v>
      </c>
      <c r="E139" t="s">
        <v>315</v>
      </c>
      <c r="F139">
        <v>0</v>
      </c>
    </row>
    <row r="140" spans="1:6" x14ac:dyDescent="0.25">
      <c r="A140" t="s">
        <v>1908</v>
      </c>
      <c r="B140" t="s">
        <v>1909</v>
      </c>
      <c r="C140" t="s">
        <v>1911</v>
      </c>
      <c r="D140" t="s">
        <v>61</v>
      </c>
      <c r="E140" t="s">
        <v>234</v>
      </c>
      <c r="F140">
        <v>0</v>
      </c>
    </row>
    <row r="141" spans="1:6" x14ac:dyDescent="0.25">
      <c r="A141" t="s">
        <v>3088</v>
      </c>
      <c r="B141" t="s">
        <v>3089</v>
      </c>
      <c r="C141" t="s">
        <v>1537</v>
      </c>
      <c r="D141" t="s">
        <v>514</v>
      </c>
      <c r="E141" t="s">
        <v>1018</v>
      </c>
      <c r="F141">
        <v>0</v>
      </c>
    </row>
    <row r="142" spans="1:6" x14ac:dyDescent="0.25">
      <c r="A142" t="s">
        <v>2954</v>
      </c>
      <c r="B142" t="s">
        <v>2955</v>
      </c>
      <c r="C142" t="s">
        <v>2957</v>
      </c>
      <c r="D142" t="s">
        <v>268</v>
      </c>
      <c r="E142" t="s">
        <v>357</v>
      </c>
      <c r="F142">
        <v>0</v>
      </c>
    </row>
    <row r="143" spans="1:6" x14ac:dyDescent="0.25">
      <c r="A143" t="s">
        <v>3335</v>
      </c>
      <c r="B143" t="s">
        <v>3336</v>
      </c>
      <c r="C143" t="s">
        <v>3337</v>
      </c>
      <c r="D143" t="s">
        <v>491</v>
      </c>
      <c r="E143" t="s">
        <v>983</v>
      </c>
      <c r="F143">
        <v>0</v>
      </c>
    </row>
    <row r="144" spans="1:6" x14ac:dyDescent="0.25">
      <c r="A144" t="s">
        <v>4072</v>
      </c>
      <c r="B144" t="s">
        <v>4073</v>
      </c>
      <c r="C144" t="s">
        <v>810</v>
      </c>
      <c r="D144" t="s">
        <v>154</v>
      </c>
      <c r="E144" t="s">
        <v>153</v>
      </c>
      <c r="F144">
        <v>0</v>
      </c>
    </row>
    <row r="145" spans="1:6" x14ac:dyDescent="0.25">
      <c r="A145" t="s">
        <v>4348</v>
      </c>
      <c r="B145" t="s">
        <v>4349</v>
      </c>
      <c r="C145" t="s">
        <v>4093</v>
      </c>
      <c r="D145" t="s">
        <v>401</v>
      </c>
      <c r="E145" t="s">
        <v>400</v>
      </c>
      <c r="F145">
        <v>0</v>
      </c>
    </row>
    <row r="146" spans="1:6" x14ac:dyDescent="0.25">
      <c r="A146" t="s">
        <v>4157</v>
      </c>
      <c r="B146" t="s">
        <v>4158</v>
      </c>
      <c r="C146" t="s">
        <v>4159</v>
      </c>
      <c r="D146" t="s">
        <v>3966</v>
      </c>
      <c r="E146" t="s">
        <v>1224</v>
      </c>
      <c r="F146">
        <v>0</v>
      </c>
    </row>
    <row r="147" spans="1:6" x14ac:dyDescent="0.25">
      <c r="A147" t="s">
        <v>4287</v>
      </c>
      <c r="B147" t="s">
        <v>4288</v>
      </c>
      <c r="C147" t="s">
        <v>2647</v>
      </c>
      <c r="D147" t="s">
        <v>2172</v>
      </c>
      <c r="E147" t="s">
        <v>793</v>
      </c>
      <c r="F147">
        <v>0</v>
      </c>
    </row>
    <row r="148" spans="1:6" x14ac:dyDescent="0.25">
      <c r="A148" t="s">
        <v>4252</v>
      </c>
      <c r="B148" t="s">
        <v>4253</v>
      </c>
      <c r="C148" t="s">
        <v>2249</v>
      </c>
      <c r="D148" t="s">
        <v>97</v>
      </c>
      <c r="E148" t="s">
        <v>607</v>
      </c>
      <c r="F148">
        <v>0</v>
      </c>
    </row>
    <row r="149" spans="1:6" x14ac:dyDescent="0.25">
      <c r="A149" t="s">
        <v>4935</v>
      </c>
      <c r="B149" t="s">
        <v>4936</v>
      </c>
      <c r="C149" t="s">
        <v>1701</v>
      </c>
      <c r="D149" t="s">
        <v>61</v>
      </c>
      <c r="E149" t="s">
        <v>96</v>
      </c>
      <c r="F149">
        <v>0</v>
      </c>
    </row>
    <row r="150" spans="1:6" x14ac:dyDescent="0.25">
      <c r="A150" t="s">
        <v>5136</v>
      </c>
      <c r="B150" t="s">
        <v>5137</v>
      </c>
      <c r="C150" t="s">
        <v>2514</v>
      </c>
      <c r="D150" t="s">
        <v>514</v>
      </c>
      <c r="E150" t="s">
        <v>59</v>
      </c>
      <c r="F150">
        <v>0</v>
      </c>
    </row>
    <row r="151" spans="1:6" x14ac:dyDescent="0.25">
      <c r="A151" t="s">
        <v>4091</v>
      </c>
      <c r="B151" t="s">
        <v>4092</v>
      </c>
      <c r="C151" t="s">
        <v>4093</v>
      </c>
      <c r="D151" t="s">
        <v>401</v>
      </c>
      <c r="E151" t="s">
        <v>400</v>
      </c>
      <c r="F151">
        <v>0</v>
      </c>
    </row>
    <row r="152" spans="1:6" x14ac:dyDescent="0.25">
      <c r="A152" t="s">
        <v>791</v>
      </c>
      <c r="B152" t="s">
        <v>792</v>
      </c>
      <c r="C152" t="s">
        <v>794</v>
      </c>
      <c r="D152" t="s">
        <v>401</v>
      </c>
      <c r="E152" t="s">
        <v>793</v>
      </c>
      <c r="F152">
        <v>0</v>
      </c>
    </row>
    <row r="153" spans="1:6" x14ac:dyDescent="0.25">
      <c r="A153" t="s">
        <v>2169</v>
      </c>
      <c r="B153" t="s">
        <v>2170</v>
      </c>
      <c r="C153" t="s">
        <v>2173</v>
      </c>
      <c r="D153" t="s">
        <v>2172</v>
      </c>
      <c r="E153" t="s">
        <v>2171</v>
      </c>
      <c r="F153">
        <v>0</v>
      </c>
    </row>
    <row r="154" spans="1:6" x14ac:dyDescent="0.25">
      <c r="A154" t="s">
        <v>3405</v>
      </c>
      <c r="B154" t="s">
        <v>3406</v>
      </c>
      <c r="C154" t="s">
        <v>2471</v>
      </c>
      <c r="D154" t="s">
        <v>97</v>
      </c>
      <c r="E154" t="s">
        <v>59</v>
      </c>
      <c r="F154">
        <v>0</v>
      </c>
    </row>
    <row r="155" spans="1:6" x14ac:dyDescent="0.25">
      <c r="A155" t="s">
        <v>338</v>
      </c>
      <c r="B155" t="s">
        <v>339</v>
      </c>
      <c r="C155" t="s">
        <v>343</v>
      </c>
      <c r="D155" t="s">
        <v>61</v>
      </c>
      <c r="E155" t="s">
        <v>340</v>
      </c>
      <c r="F155">
        <v>0</v>
      </c>
    </row>
    <row r="156" spans="1:6" x14ac:dyDescent="0.25">
      <c r="A156" t="s">
        <v>1786</v>
      </c>
      <c r="B156" t="s">
        <v>1787</v>
      </c>
      <c r="C156" t="s">
        <v>1791</v>
      </c>
      <c r="D156" t="s">
        <v>61</v>
      </c>
      <c r="E156" t="s">
        <v>1788</v>
      </c>
      <c r="F156">
        <v>0</v>
      </c>
    </row>
    <row r="157" spans="1:6" x14ac:dyDescent="0.25">
      <c r="A157" t="s">
        <v>3387</v>
      </c>
      <c r="B157" t="s">
        <v>3388</v>
      </c>
      <c r="C157" t="s">
        <v>3026</v>
      </c>
      <c r="D157" t="s">
        <v>514</v>
      </c>
      <c r="E157" t="s">
        <v>856</v>
      </c>
      <c r="F157">
        <v>0</v>
      </c>
    </row>
    <row r="158" spans="1:6" x14ac:dyDescent="0.25">
      <c r="A158" t="s">
        <v>1860</v>
      </c>
      <c r="B158" t="s">
        <v>1861</v>
      </c>
      <c r="C158" t="s">
        <v>1862</v>
      </c>
      <c r="D158" t="s">
        <v>470</v>
      </c>
      <c r="E158" t="s">
        <v>764</v>
      </c>
      <c r="F158">
        <v>0</v>
      </c>
    </row>
    <row r="159" spans="1:6" x14ac:dyDescent="0.25">
      <c r="A159" t="s">
        <v>2330</v>
      </c>
      <c r="B159" t="s">
        <v>2331</v>
      </c>
      <c r="C159" t="s">
        <v>2335</v>
      </c>
      <c r="D159" t="s">
        <v>470</v>
      </c>
      <c r="E159" t="s">
        <v>2332</v>
      </c>
      <c r="F159">
        <v>0</v>
      </c>
    </row>
    <row r="160" spans="1:6" x14ac:dyDescent="0.25">
      <c r="A160" t="s">
        <v>3527</v>
      </c>
      <c r="B160" t="s">
        <v>3528</v>
      </c>
      <c r="C160" t="s">
        <v>3530</v>
      </c>
      <c r="D160" t="s">
        <v>61</v>
      </c>
      <c r="E160" t="s">
        <v>3529</v>
      </c>
      <c r="F160">
        <v>0</v>
      </c>
    </row>
    <row r="161" spans="1:6" x14ac:dyDescent="0.25">
      <c r="A161" t="s">
        <v>3447</v>
      </c>
      <c r="B161" t="s">
        <v>3448</v>
      </c>
      <c r="C161" t="s">
        <v>3450</v>
      </c>
      <c r="D161" t="s">
        <v>514</v>
      </c>
      <c r="E161" t="s">
        <v>3449</v>
      </c>
      <c r="F161">
        <v>0</v>
      </c>
    </row>
    <row r="162" spans="1:6" x14ac:dyDescent="0.25">
      <c r="A162" t="s">
        <v>3396</v>
      </c>
      <c r="B162" t="s">
        <v>3397</v>
      </c>
      <c r="C162" t="s">
        <v>3399</v>
      </c>
      <c r="D162" t="s">
        <v>97</v>
      </c>
      <c r="E162" t="s">
        <v>3398</v>
      </c>
      <c r="F162">
        <v>0</v>
      </c>
    </row>
    <row r="163" spans="1:6" x14ac:dyDescent="0.25">
      <c r="A163" t="s">
        <v>1060</v>
      </c>
      <c r="B163" t="s">
        <v>1061</v>
      </c>
      <c r="C163" t="s">
        <v>1065</v>
      </c>
      <c r="D163" t="s">
        <v>97</v>
      </c>
      <c r="E163" t="s">
        <v>1062</v>
      </c>
      <c r="F163">
        <v>0</v>
      </c>
    </row>
    <row r="164" spans="1:6" x14ac:dyDescent="0.25">
      <c r="A164" t="s">
        <v>1842</v>
      </c>
      <c r="B164" t="s">
        <v>1843</v>
      </c>
      <c r="C164" t="s">
        <v>1844</v>
      </c>
      <c r="D164" t="s">
        <v>61</v>
      </c>
      <c r="E164" t="s">
        <v>1788</v>
      </c>
      <c r="F164">
        <v>0</v>
      </c>
    </row>
    <row r="165" spans="1:6" x14ac:dyDescent="0.25">
      <c r="A165" t="s">
        <v>1310</v>
      </c>
      <c r="B165" t="s">
        <v>1311</v>
      </c>
      <c r="C165" t="s">
        <v>1312</v>
      </c>
      <c r="D165" t="s">
        <v>514</v>
      </c>
      <c r="E165" t="s">
        <v>856</v>
      </c>
      <c r="F165">
        <v>0</v>
      </c>
    </row>
    <row r="166" spans="1:6" x14ac:dyDescent="0.25">
      <c r="A166" t="s">
        <v>1602</v>
      </c>
      <c r="B166" t="s">
        <v>1603</v>
      </c>
      <c r="C166" t="s">
        <v>1604</v>
      </c>
      <c r="D166" t="s">
        <v>470</v>
      </c>
      <c r="E166" t="s">
        <v>764</v>
      </c>
      <c r="F166">
        <v>0</v>
      </c>
    </row>
    <row r="167" spans="1:6" x14ac:dyDescent="0.25">
      <c r="A167" t="s">
        <v>2270</v>
      </c>
      <c r="B167" t="s">
        <v>2271</v>
      </c>
      <c r="C167" t="s">
        <v>2273</v>
      </c>
      <c r="D167" t="s">
        <v>268</v>
      </c>
      <c r="E167" t="s">
        <v>267</v>
      </c>
      <c r="F167">
        <v>0</v>
      </c>
    </row>
    <row r="168" spans="1:6" x14ac:dyDescent="0.25">
      <c r="A168" t="s">
        <v>1105</v>
      </c>
      <c r="B168" t="s">
        <v>1106</v>
      </c>
      <c r="C168" t="s">
        <v>1112</v>
      </c>
      <c r="D168" t="s">
        <v>1109</v>
      </c>
      <c r="E168" t="s">
        <v>1107</v>
      </c>
      <c r="F168">
        <v>0</v>
      </c>
    </row>
    <row r="169" spans="1:6" x14ac:dyDescent="0.25">
      <c r="A169" t="s">
        <v>2985</v>
      </c>
      <c r="B169" t="s">
        <v>2986</v>
      </c>
      <c r="C169" t="s">
        <v>2987</v>
      </c>
      <c r="D169" t="s">
        <v>97</v>
      </c>
      <c r="E169" t="s">
        <v>96</v>
      </c>
      <c r="F169">
        <v>0</v>
      </c>
    </row>
    <row r="170" spans="1:6" x14ac:dyDescent="0.25">
      <c r="A170" t="s">
        <v>2229</v>
      </c>
      <c r="B170" t="s">
        <v>2230</v>
      </c>
      <c r="C170" t="s">
        <v>2231</v>
      </c>
      <c r="D170" t="s">
        <v>61</v>
      </c>
      <c r="E170" t="s">
        <v>59</v>
      </c>
      <c r="F170">
        <v>0</v>
      </c>
    </row>
    <row r="171" spans="1:6" x14ac:dyDescent="0.25">
      <c r="A171" t="s">
        <v>936</v>
      </c>
      <c r="B171" t="s">
        <v>937</v>
      </c>
      <c r="C171" t="s">
        <v>942</v>
      </c>
      <c r="D171" t="s">
        <v>514</v>
      </c>
      <c r="E171" t="s">
        <v>340</v>
      </c>
      <c r="F171">
        <v>0</v>
      </c>
    </row>
    <row r="172" spans="1:6" x14ac:dyDescent="0.25">
      <c r="A172" t="s">
        <v>2290</v>
      </c>
      <c r="B172" t="s">
        <v>2291</v>
      </c>
      <c r="C172" t="s">
        <v>2294</v>
      </c>
      <c r="D172" t="s">
        <v>491</v>
      </c>
      <c r="E172" t="s">
        <v>607</v>
      </c>
      <c r="F172">
        <v>0</v>
      </c>
    </row>
    <row r="173" spans="1:6" x14ac:dyDescent="0.25">
      <c r="A173" t="s">
        <v>4135</v>
      </c>
      <c r="B173" t="s">
        <v>4494</v>
      </c>
      <c r="C173" t="s">
        <v>4495</v>
      </c>
      <c r="D173" t="s">
        <v>154</v>
      </c>
      <c r="E173" t="s">
        <v>793</v>
      </c>
      <c r="F173">
        <v>0</v>
      </c>
    </row>
    <row r="174" spans="1:6" x14ac:dyDescent="0.25">
      <c r="A174" t="s">
        <v>4135</v>
      </c>
      <c r="B174" t="s">
        <v>4136</v>
      </c>
      <c r="C174" t="s">
        <v>2647</v>
      </c>
      <c r="D174" t="s">
        <v>154</v>
      </c>
      <c r="E174" t="s">
        <v>793</v>
      </c>
      <c r="F174">
        <v>0</v>
      </c>
    </row>
    <row r="175" spans="1:6" x14ac:dyDescent="0.25">
      <c r="A175" t="s">
        <v>4599</v>
      </c>
      <c r="B175" t="s">
        <v>5060</v>
      </c>
      <c r="C175" t="s">
        <v>5061</v>
      </c>
      <c r="D175" t="s">
        <v>268</v>
      </c>
      <c r="E175" t="s">
        <v>267</v>
      </c>
      <c r="F175">
        <v>0</v>
      </c>
    </row>
    <row r="176" spans="1:6" x14ac:dyDescent="0.25">
      <c r="A176" t="s">
        <v>4599</v>
      </c>
      <c r="B176" t="s">
        <v>4600</v>
      </c>
      <c r="C176" t="s">
        <v>2392</v>
      </c>
      <c r="D176" t="s">
        <v>268</v>
      </c>
      <c r="E176" t="s">
        <v>267</v>
      </c>
      <c r="F176">
        <v>0</v>
      </c>
    </row>
    <row r="177" spans="1:6" x14ac:dyDescent="0.25">
      <c r="A177" t="s">
        <v>4047</v>
      </c>
      <c r="B177" t="s">
        <v>4048</v>
      </c>
      <c r="C177" t="s">
        <v>4052</v>
      </c>
      <c r="D177" t="s">
        <v>401</v>
      </c>
      <c r="E177" t="s">
        <v>153</v>
      </c>
      <c r="F177">
        <v>0</v>
      </c>
    </row>
    <row r="178" spans="1:6" x14ac:dyDescent="0.25">
      <c r="A178" t="s">
        <v>4047</v>
      </c>
      <c r="B178" t="s">
        <v>4416</v>
      </c>
      <c r="C178" t="s">
        <v>810</v>
      </c>
      <c r="D178" t="s">
        <v>401</v>
      </c>
      <c r="E178" t="s">
        <v>153</v>
      </c>
      <c r="F178">
        <v>0</v>
      </c>
    </row>
    <row r="179" spans="1:6" x14ac:dyDescent="0.25">
      <c r="A179" t="s">
        <v>4192</v>
      </c>
      <c r="B179" t="s">
        <v>4193</v>
      </c>
      <c r="C179" t="s">
        <v>2236</v>
      </c>
      <c r="D179" t="s">
        <v>97</v>
      </c>
      <c r="E179" t="s">
        <v>96</v>
      </c>
      <c r="F179">
        <v>0</v>
      </c>
    </row>
    <row r="180" spans="1:6" x14ac:dyDescent="0.25">
      <c r="A180" t="s">
        <v>4192</v>
      </c>
      <c r="B180" t="s">
        <v>4448</v>
      </c>
      <c r="C180" t="s">
        <v>1701</v>
      </c>
      <c r="D180" t="s">
        <v>97</v>
      </c>
      <c r="E180" t="s">
        <v>96</v>
      </c>
      <c r="F180">
        <v>0</v>
      </c>
    </row>
    <row r="181" spans="1:6" x14ac:dyDescent="0.25">
      <c r="A181" t="s">
        <v>5034</v>
      </c>
      <c r="B181" t="s">
        <v>5267</v>
      </c>
      <c r="C181" t="s">
        <v>2300</v>
      </c>
      <c r="D181" t="s">
        <v>424</v>
      </c>
      <c r="E181" t="s">
        <v>638</v>
      </c>
      <c r="F181">
        <v>0</v>
      </c>
    </row>
    <row r="182" spans="1:6" x14ac:dyDescent="0.25">
      <c r="A182" t="s">
        <v>5034</v>
      </c>
      <c r="B182" t="s">
        <v>5035</v>
      </c>
      <c r="C182" t="s">
        <v>448</v>
      </c>
      <c r="D182" t="s">
        <v>424</v>
      </c>
      <c r="E182" t="s">
        <v>638</v>
      </c>
      <c r="F182">
        <v>0</v>
      </c>
    </row>
    <row r="183" spans="1:6" x14ac:dyDescent="0.25">
      <c r="A183" t="s">
        <v>4488</v>
      </c>
      <c r="B183" t="s">
        <v>4679</v>
      </c>
      <c r="C183" t="s">
        <v>948</v>
      </c>
      <c r="D183" t="s">
        <v>61</v>
      </c>
      <c r="E183" t="s">
        <v>59</v>
      </c>
      <c r="F183">
        <v>0</v>
      </c>
    </row>
    <row r="184" spans="1:6" x14ac:dyDescent="0.25">
      <c r="A184" t="s">
        <v>4488</v>
      </c>
      <c r="B184" t="s">
        <v>4489</v>
      </c>
      <c r="C184" t="s">
        <v>2514</v>
      </c>
      <c r="D184" t="s">
        <v>61</v>
      </c>
      <c r="E184" t="s">
        <v>59</v>
      </c>
      <c r="F184">
        <v>0</v>
      </c>
    </row>
    <row r="185" spans="1:6" x14ac:dyDescent="0.25">
      <c r="A185" t="s">
        <v>4390</v>
      </c>
      <c r="B185" t="s">
        <v>4391</v>
      </c>
      <c r="C185" t="s">
        <v>4392</v>
      </c>
      <c r="D185" t="s">
        <v>514</v>
      </c>
      <c r="E185" t="s">
        <v>340</v>
      </c>
      <c r="F185">
        <v>0</v>
      </c>
    </row>
    <row r="186" spans="1:6" x14ac:dyDescent="0.25">
      <c r="A186" t="s">
        <v>4390</v>
      </c>
      <c r="B186" t="s">
        <v>4437</v>
      </c>
      <c r="C186" t="s">
        <v>748</v>
      </c>
      <c r="D186" t="s">
        <v>514</v>
      </c>
      <c r="E186" t="s">
        <v>340</v>
      </c>
      <c r="F186">
        <v>0</v>
      </c>
    </row>
    <row r="187" spans="1:6" x14ac:dyDescent="0.25">
      <c r="A187" t="s">
        <v>4490</v>
      </c>
      <c r="B187" t="s">
        <v>4491</v>
      </c>
      <c r="C187" t="s">
        <v>4052</v>
      </c>
      <c r="D187" t="s">
        <v>401</v>
      </c>
      <c r="E187" t="s">
        <v>153</v>
      </c>
      <c r="F187">
        <v>0</v>
      </c>
    </row>
    <row r="188" spans="1:6" x14ac:dyDescent="0.25">
      <c r="A188" t="s">
        <v>4490</v>
      </c>
      <c r="B188" t="s">
        <v>4962</v>
      </c>
      <c r="C188" t="s">
        <v>810</v>
      </c>
      <c r="D188" t="s">
        <v>401</v>
      </c>
      <c r="E188" t="s">
        <v>153</v>
      </c>
      <c r="F188">
        <v>0</v>
      </c>
    </row>
    <row r="189" spans="1:6" x14ac:dyDescent="0.25">
      <c r="A189" t="s">
        <v>4781</v>
      </c>
      <c r="B189" t="s">
        <v>4963</v>
      </c>
      <c r="C189" t="s">
        <v>2993</v>
      </c>
      <c r="D189" t="s">
        <v>491</v>
      </c>
      <c r="E189" t="s">
        <v>607</v>
      </c>
      <c r="F189">
        <v>0</v>
      </c>
    </row>
    <row r="190" spans="1:6" x14ac:dyDescent="0.25">
      <c r="A190" t="s">
        <v>4781</v>
      </c>
      <c r="B190" t="s">
        <v>4782</v>
      </c>
      <c r="C190" t="s">
        <v>2249</v>
      </c>
      <c r="D190" t="s">
        <v>491</v>
      </c>
      <c r="E190" t="s">
        <v>607</v>
      </c>
      <c r="F190">
        <v>0</v>
      </c>
    </row>
    <row r="191" spans="1:6" x14ac:dyDescent="0.25">
      <c r="A191" t="s">
        <v>1719</v>
      </c>
      <c r="B191" t="s">
        <v>1720</v>
      </c>
      <c r="C191" t="s">
        <v>1723</v>
      </c>
      <c r="D191" t="s">
        <v>154</v>
      </c>
      <c r="E191" t="s">
        <v>793</v>
      </c>
      <c r="F191">
        <v>0</v>
      </c>
    </row>
    <row r="192" spans="1:6" x14ac:dyDescent="0.25">
      <c r="A192" t="s">
        <v>723</v>
      </c>
      <c r="B192" t="s">
        <v>724</v>
      </c>
      <c r="C192" t="s">
        <v>726</v>
      </c>
      <c r="D192" t="s">
        <v>268</v>
      </c>
      <c r="E192" t="s">
        <v>267</v>
      </c>
      <c r="F192">
        <v>0</v>
      </c>
    </row>
    <row r="193" spans="1:6" x14ac:dyDescent="0.25">
      <c r="A193" t="s">
        <v>3660</v>
      </c>
      <c r="B193" t="s">
        <v>3661</v>
      </c>
      <c r="C193" t="s">
        <v>2866</v>
      </c>
      <c r="D193" t="s">
        <v>401</v>
      </c>
      <c r="E193" t="s">
        <v>153</v>
      </c>
      <c r="F193">
        <v>0</v>
      </c>
    </row>
    <row r="194" spans="1:6" x14ac:dyDescent="0.25">
      <c r="A194" t="s">
        <v>94</v>
      </c>
      <c r="B194" t="s">
        <v>95</v>
      </c>
      <c r="C194" t="s">
        <v>106</v>
      </c>
      <c r="D194" t="s">
        <v>97</v>
      </c>
      <c r="E194" t="s">
        <v>96</v>
      </c>
      <c r="F194">
        <v>0</v>
      </c>
    </row>
    <row r="195" spans="1:6" x14ac:dyDescent="0.25">
      <c r="A195" t="s">
        <v>1660</v>
      </c>
      <c r="B195" t="s">
        <v>1661</v>
      </c>
      <c r="C195" t="s">
        <v>1662</v>
      </c>
      <c r="D195" t="s">
        <v>424</v>
      </c>
      <c r="E195" t="s">
        <v>638</v>
      </c>
      <c r="F195">
        <v>0</v>
      </c>
    </row>
    <row r="196" spans="1:6" x14ac:dyDescent="0.25">
      <c r="A196" t="s">
        <v>565</v>
      </c>
      <c r="B196" t="s">
        <v>566</v>
      </c>
      <c r="C196" t="s">
        <v>567</v>
      </c>
      <c r="D196" t="s">
        <v>61</v>
      </c>
      <c r="E196" t="s">
        <v>59</v>
      </c>
      <c r="F196">
        <v>0</v>
      </c>
    </row>
    <row r="197" spans="1:6" x14ac:dyDescent="0.25">
      <c r="A197" t="s">
        <v>3604</v>
      </c>
      <c r="B197" t="s">
        <v>3605</v>
      </c>
      <c r="C197" t="s">
        <v>1270</v>
      </c>
      <c r="D197" t="s">
        <v>514</v>
      </c>
      <c r="E197" t="s">
        <v>340</v>
      </c>
      <c r="F197">
        <v>0</v>
      </c>
    </row>
    <row r="198" spans="1:6" x14ac:dyDescent="0.25">
      <c r="A198" t="s">
        <v>1469</v>
      </c>
      <c r="B198" t="s">
        <v>1470</v>
      </c>
      <c r="C198" t="s">
        <v>1471</v>
      </c>
      <c r="D198" t="s">
        <v>491</v>
      </c>
      <c r="E198" t="s">
        <v>607</v>
      </c>
      <c r="F198">
        <v>0</v>
      </c>
    </row>
    <row r="199" spans="1:6" x14ac:dyDescent="0.25">
      <c r="A199" t="s">
        <v>3136</v>
      </c>
      <c r="B199" t="s">
        <v>3137</v>
      </c>
      <c r="C199" t="s">
        <v>3138</v>
      </c>
      <c r="D199" t="s">
        <v>154</v>
      </c>
      <c r="E199" t="s">
        <v>793</v>
      </c>
      <c r="F199">
        <v>0</v>
      </c>
    </row>
    <row r="200" spans="1:6" x14ac:dyDescent="0.25">
      <c r="A200" t="s">
        <v>3208</v>
      </c>
      <c r="B200" t="s">
        <v>3209</v>
      </c>
      <c r="C200" t="s">
        <v>3210</v>
      </c>
      <c r="D200" t="s">
        <v>268</v>
      </c>
      <c r="E200" t="s">
        <v>267</v>
      </c>
      <c r="F200">
        <v>0</v>
      </c>
    </row>
    <row r="201" spans="1:6" x14ac:dyDescent="0.25">
      <c r="A201" t="s">
        <v>2568</v>
      </c>
      <c r="B201" t="s">
        <v>2569</v>
      </c>
      <c r="C201" t="s">
        <v>2570</v>
      </c>
      <c r="D201" t="s">
        <v>401</v>
      </c>
      <c r="E201" t="s">
        <v>153</v>
      </c>
      <c r="F201">
        <v>0</v>
      </c>
    </row>
    <row r="202" spans="1:6" x14ac:dyDescent="0.25">
      <c r="A202" t="s">
        <v>1680</v>
      </c>
      <c r="B202" t="s">
        <v>1681</v>
      </c>
      <c r="C202" t="s">
        <v>1682</v>
      </c>
      <c r="D202" t="s">
        <v>97</v>
      </c>
      <c r="E202" t="s">
        <v>96</v>
      </c>
      <c r="F202">
        <v>0</v>
      </c>
    </row>
    <row r="203" spans="1:6" x14ac:dyDescent="0.25">
      <c r="A203" t="s">
        <v>3067</v>
      </c>
      <c r="B203" t="s">
        <v>3068</v>
      </c>
      <c r="C203" t="s">
        <v>3069</v>
      </c>
      <c r="D203" t="s">
        <v>424</v>
      </c>
      <c r="E203" t="s">
        <v>638</v>
      </c>
      <c r="F203">
        <v>0</v>
      </c>
    </row>
    <row r="204" spans="1:6" x14ac:dyDescent="0.25">
      <c r="A204" t="s">
        <v>907</v>
      </c>
      <c r="B204" t="s">
        <v>908</v>
      </c>
      <c r="C204" t="s">
        <v>909</v>
      </c>
      <c r="D204" t="s">
        <v>61</v>
      </c>
      <c r="E204" t="s">
        <v>59</v>
      </c>
      <c r="F204">
        <v>0</v>
      </c>
    </row>
    <row r="205" spans="1:6" x14ac:dyDescent="0.25">
      <c r="A205" t="s">
        <v>1132</v>
      </c>
      <c r="B205" t="s">
        <v>1133</v>
      </c>
      <c r="C205" t="s">
        <v>1134</v>
      </c>
      <c r="D205" t="s">
        <v>514</v>
      </c>
      <c r="E205" t="s">
        <v>340</v>
      </c>
      <c r="F205">
        <v>0</v>
      </c>
    </row>
    <row r="206" spans="1:6" x14ac:dyDescent="0.25">
      <c r="A206" t="s">
        <v>2125</v>
      </c>
      <c r="B206" t="s">
        <v>2126</v>
      </c>
      <c r="C206" t="s">
        <v>1987</v>
      </c>
      <c r="D206" t="s">
        <v>491</v>
      </c>
      <c r="E206" t="s">
        <v>607</v>
      </c>
      <c r="F206">
        <v>0</v>
      </c>
    </row>
    <row r="207" spans="1:6" x14ac:dyDescent="0.25">
      <c r="A207" t="s">
        <v>1360</v>
      </c>
      <c r="B207" t="s">
        <v>1361</v>
      </c>
      <c r="C207" t="s">
        <v>1362</v>
      </c>
      <c r="D207" t="s">
        <v>154</v>
      </c>
      <c r="E207" t="s">
        <v>793</v>
      </c>
      <c r="F207">
        <v>0</v>
      </c>
    </row>
    <row r="208" spans="1:6" x14ac:dyDescent="0.25">
      <c r="A208" t="s">
        <v>1559</v>
      </c>
      <c r="B208" t="s">
        <v>1560</v>
      </c>
      <c r="C208" t="s">
        <v>1561</v>
      </c>
      <c r="D208" t="s">
        <v>268</v>
      </c>
      <c r="E208" t="s">
        <v>267</v>
      </c>
      <c r="F208">
        <v>0</v>
      </c>
    </row>
    <row r="209" spans="1:6" x14ac:dyDescent="0.25">
      <c r="A209" t="s">
        <v>1640</v>
      </c>
      <c r="B209" t="s">
        <v>1641</v>
      </c>
      <c r="C209" t="s">
        <v>1642</v>
      </c>
      <c r="D209" t="s">
        <v>401</v>
      </c>
      <c r="E209" t="s">
        <v>153</v>
      </c>
      <c r="F209">
        <v>0</v>
      </c>
    </row>
    <row r="210" spans="1:6" x14ac:dyDescent="0.25">
      <c r="A210" t="s">
        <v>3230</v>
      </c>
      <c r="B210" t="s">
        <v>3231</v>
      </c>
      <c r="C210" t="s">
        <v>2146</v>
      </c>
      <c r="D210" t="s">
        <v>97</v>
      </c>
      <c r="E210" t="s">
        <v>96</v>
      </c>
      <c r="F210">
        <v>0</v>
      </c>
    </row>
    <row r="211" spans="1:6" x14ac:dyDescent="0.25">
      <c r="A211" t="s">
        <v>2438</v>
      </c>
      <c r="B211" t="s">
        <v>2439</v>
      </c>
      <c r="C211" t="s">
        <v>2381</v>
      </c>
      <c r="D211" t="s">
        <v>424</v>
      </c>
      <c r="E211" t="s">
        <v>638</v>
      </c>
      <c r="F211">
        <v>0</v>
      </c>
    </row>
    <row r="212" spans="1:6" x14ac:dyDescent="0.25">
      <c r="A212" t="s">
        <v>57</v>
      </c>
      <c r="B212" t="s">
        <v>58</v>
      </c>
      <c r="C212" t="s">
        <v>75</v>
      </c>
      <c r="D212" t="s">
        <v>61</v>
      </c>
      <c r="E212" t="s">
        <v>59</v>
      </c>
      <c r="F212">
        <v>0</v>
      </c>
    </row>
    <row r="213" spans="1:6" x14ac:dyDescent="0.25">
      <c r="A213" t="s">
        <v>1267</v>
      </c>
      <c r="B213" t="s">
        <v>1268</v>
      </c>
      <c r="C213" t="s">
        <v>1269</v>
      </c>
      <c r="D213" t="s">
        <v>514</v>
      </c>
      <c r="E213" t="s">
        <v>340</v>
      </c>
      <c r="F213">
        <v>0</v>
      </c>
    </row>
    <row r="214" spans="1:6" x14ac:dyDescent="0.25">
      <c r="A214" t="s">
        <v>2388</v>
      </c>
      <c r="B214" t="s">
        <v>2389</v>
      </c>
      <c r="C214" t="s">
        <v>79</v>
      </c>
      <c r="D214" t="s">
        <v>401</v>
      </c>
      <c r="E214" t="s">
        <v>153</v>
      </c>
      <c r="F214">
        <v>0</v>
      </c>
    </row>
    <row r="215" spans="1:6" x14ac:dyDescent="0.25">
      <c r="A215" t="s">
        <v>2150</v>
      </c>
      <c r="B215" t="s">
        <v>2151</v>
      </c>
      <c r="C215" t="s">
        <v>2152</v>
      </c>
      <c r="D215" t="s">
        <v>491</v>
      </c>
      <c r="E215" t="s">
        <v>607</v>
      </c>
      <c r="F215">
        <v>0</v>
      </c>
    </row>
    <row r="216" spans="1:6" x14ac:dyDescent="0.25">
      <c r="A216" t="s">
        <v>1085</v>
      </c>
      <c r="B216" t="s">
        <v>1086</v>
      </c>
      <c r="C216" t="s">
        <v>1087</v>
      </c>
      <c r="D216" t="s">
        <v>154</v>
      </c>
      <c r="E216" t="s">
        <v>793</v>
      </c>
      <c r="F216">
        <v>0</v>
      </c>
    </row>
    <row r="217" spans="1:6" x14ac:dyDescent="0.25">
      <c r="A217" t="s">
        <v>265</v>
      </c>
      <c r="B217" t="s">
        <v>266</v>
      </c>
      <c r="C217" t="s">
        <v>273</v>
      </c>
      <c r="D217" t="s">
        <v>268</v>
      </c>
      <c r="E217" t="s">
        <v>267</v>
      </c>
      <c r="F217">
        <v>0</v>
      </c>
    </row>
    <row r="218" spans="1:6" x14ac:dyDescent="0.25">
      <c r="A218" t="s">
        <v>2209</v>
      </c>
      <c r="B218" t="s">
        <v>2210</v>
      </c>
      <c r="C218" t="s">
        <v>2211</v>
      </c>
      <c r="D218" t="s">
        <v>401</v>
      </c>
      <c r="E218" t="s">
        <v>153</v>
      </c>
      <c r="F218">
        <v>0</v>
      </c>
    </row>
    <row r="219" spans="1:6" x14ac:dyDescent="0.25">
      <c r="A219" t="s">
        <v>1341</v>
      </c>
      <c r="B219" t="s">
        <v>1342</v>
      </c>
      <c r="C219" t="s">
        <v>1343</v>
      </c>
      <c r="D219" t="s">
        <v>97</v>
      </c>
      <c r="E219" t="s">
        <v>96</v>
      </c>
      <c r="F219">
        <v>0</v>
      </c>
    </row>
    <row r="220" spans="1:6" x14ac:dyDescent="0.25">
      <c r="A220" t="s">
        <v>3639</v>
      </c>
      <c r="B220" t="s">
        <v>3640</v>
      </c>
      <c r="C220" t="s">
        <v>2173</v>
      </c>
      <c r="D220" t="s">
        <v>424</v>
      </c>
      <c r="E220" t="s">
        <v>638</v>
      </c>
      <c r="F220">
        <v>0</v>
      </c>
    </row>
    <row r="221" spans="1:6" x14ac:dyDescent="0.25">
      <c r="A221" t="s">
        <v>1821</v>
      </c>
      <c r="B221" t="s">
        <v>1822</v>
      </c>
      <c r="C221" t="s">
        <v>1023</v>
      </c>
      <c r="D221" t="s">
        <v>61</v>
      </c>
      <c r="E221" t="s">
        <v>59</v>
      </c>
      <c r="F221">
        <v>0</v>
      </c>
    </row>
    <row r="222" spans="1:6" x14ac:dyDescent="0.25">
      <c r="A222" t="s">
        <v>2427</v>
      </c>
      <c r="B222" t="s">
        <v>2428</v>
      </c>
      <c r="C222" t="s">
        <v>2429</v>
      </c>
      <c r="D222" t="s">
        <v>514</v>
      </c>
      <c r="E222" t="s">
        <v>340</v>
      </c>
      <c r="F222">
        <v>0</v>
      </c>
    </row>
    <row r="223" spans="1:6" x14ac:dyDescent="0.25">
      <c r="A223" t="s">
        <v>3570</v>
      </c>
      <c r="B223" t="s">
        <v>3571</v>
      </c>
      <c r="C223" t="s">
        <v>79</v>
      </c>
      <c r="D223" t="s">
        <v>401</v>
      </c>
      <c r="E223" t="s">
        <v>153</v>
      </c>
      <c r="F223">
        <v>0</v>
      </c>
    </row>
    <row r="224" spans="1:6" x14ac:dyDescent="0.25">
      <c r="A224" t="s">
        <v>2530</v>
      </c>
      <c r="B224" t="s">
        <v>2531</v>
      </c>
      <c r="C224" t="s">
        <v>2532</v>
      </c>
      <c r="D224" t="s">
        <v>491</v>
      </c>
      <c r="E224" t="s">
        <v>607</v>
      </c>
      <c r="F224">
        <v>0</v>
      </c>
    </row>
    <row r="225" spans="1:6" x14ac:dyDescent="0.25">
      <c r="A225" t="s">
        <v>4779</v>
      </c>
      <c r="B225" t="s">
        <v>4780</v>
      </c>
      <c r="C225" t="s">
        <v>4232</v>
      </c>
      <c r="D225" t="s">
        <v>154</v>
      </c>
      <c r="E225" t="s">
        <v>793</v>
      </c>
      <c r="F225">
        <v>0</v>
      </c>
    </row>
    <row r="226" spans="1:6" x14ac:dyDescent="0.25">
      <c r="A226" t="s">
        <v>4113</v>
      </c>
      <c r="B226" t="s">
        <v>4114</v>
      </c>
      <c r="C226" t="s">
        <v>3402</v>
      </c>
      <c r="D226" t="s">
        <v>3966</v>
      </c>
      <c r="E226" t="s">
        <v>2171</v>
      </c>
      <c r="F226">
        <v>0</v>
      </c>
    </row>
    <row r="227" spans="1:6" x14ac:dyDescent="0.25">
      <c r="A227" t="s">
        <v>4560</v>
      </c>
      <c r="B227" t="s">
        <v>4561</v>
      </c>
      <c r="C227" t="s">
        <v>4562</v>
      </c>
      <c r="D227" t="s">
        <v>2172</v>
      </c>
      <c r="E227" t="s">
        <v>1224</v>
      </c>
      <c r="F227">
        <v>0</v>
      </c>
    </row>
    <row r="228" spans="1:6" x14ac:dyDescent="0.25">
      <c r="A228" t="s">
        <v>4894</v>
      </c>
      <c r="B228" t="s">
        <v>4895</v>
      </c>
      <c r="C228" t="s">
        <v>4896</v>
      </c>
      <c r="D228" t="s">
        <v>97</v>
      </c>
      <c r="E228" t="s">
        <v>96</v>
      </c>
      <c r="F228">
        <v>0</v>
      </c>
    </row>
    <row r="229" spans="1:6" x14ac:dyDescent="0.25">
      <c r="A229" t="s">
        <v>5038</v>
      </c>
      <c r="B229" t="s">
        <v>5039</v>
      </c>
      <c r="C229" t="s">
        <v>5040</v>
      </c>
      <c r="D229" t="s">
        <v>61</v>
      </c>
      <c r="E229" t="s">
        <v>59</v>
      </c>
      <c r="F229">
        <v>0</v>
      </c>
    </row>
    <row r="230" spans="1:6" x14ac:dyDescent="0.25">
      <c r="A230" t="s">
        <v>4945</v>
      </c>
      <c r="B230" t="s">
        <v>4946</v>
      </c>
      <c r="C230" t="s">
        <v>4947</v>
      </c>
      <c r="D230" t="s">
        <v>514</v>
      </c>
      <c r="E230" t="s">
        <v>340</v>
      </c>
      <c r="F230">
        <v>0</v>
      </c>
    </row>
    <row r="231" spans="1:6" x14ac:dyDescent="0.25">
      <c r="A231" t="s">
        <v>4230</v>
      </c>
      <c r="B231" t="s">
        <v>4231</v>
      </c>
      <c r="C231" t="s">
        <v>4232</v>
      </c>
      <c r="D231" t="s">
        <v>154</v>
      </c>
      <c r="E231" t="s">
        <v>793</v>
      </c>
      <c r="F231">
        <v>0</v>
      </c>
    </row>
    <row r="232" spans="1:6" x14ac:dyDescent="0.25">
      <c r="A232" t="s">
        <v>3882</v>
      </c>
      <c r="B232" t="s">
        <v>3883</v>
      </c>
      <c r="C232" t="s">
        <v>3116</v>
      </c>
      <c r="D232" t="s">
        <v>154</v>
      </c>
      <c r="E232" t="s">
        <v>793</v>
      </c>
      <c r="F232">
        <v>0</v>
      </c>
    </row>
    <row r="233" spans="1:6" x14ac:dyDescent="0.25">
      <c r="A233" t="s">
        <v>1834</v>
      </c>
      <c r="B233" t="s">
        <v>1835</v>
      </c>
      <c r="C233" t="s">
        <v>1836</v>
      </c>
      <c r="D233" t="s">
        <v>268</v>
      </c>
      <c r="E233" t="s">
        <v>267</v>
      </c>
      <c r="F233">
        <v>0</v>
      </c>
    </row>
    <row r="234" spans="1:6" x14ac:dyDescent="0.25">
      <c r="A234" t="s">
        <v>1171</v>
      </c>
      <c r="B234" t="s">
        <v>1172</v>
      </c>
      <c r="C234" t="s">
        <v>1173</v>
      </c>
      <c r="D234" t="s">
        <v>97</v>
      </c>
      <c r="E234" t="s">
        <v>96</v>
      </c>
      <c r="F234">
        <v>0</v>
      </c>
    </row>
    <row r="235" spans="1:6" x14ac:dyDescent="0.25">
      <c r="A235" t="s">
        <v>3469</v>
      </c>
      <c r="B235" t="s">
        <v>3470</v>
      </c>
      <c r="C235" t="s">
        <v>2072</v>
      </c>
      <c r="D235" t="s">
        <v>424</v>
      </c>
      <c r="E235" t="s">
        <v>638</v>
      </c>
      <c r="F235">
        <v>0</v>
      </c>
    </row>
    <row r="236" spans="1:6" x14ac:dyDescent="0.25">
      <c r="A236" t="s">
        <v>3877</v>
      </c>
      <c r="B236" t="s">
        <v>3878</v>
      </c>
      <c r="C236" t="s">
        <v>949</v>
      </c>
      <c r="D236" t="s">
        <v>61</v>
      </c>
      <c r="E236" t="s">
        <v>59</v>
      </c>
      <c r="F236">
        <v>0</v>
      </c>
    </row>
    <row r="237" spans="1:6" x14ac:dyDescent="0.25">
      <c r="A237" t="s">
        <v>3896</v>
      </c>
      <c r="B237" t="s">
        <v>3897</v>
      </c>
      <c r="C237" t="s">
        <v>3271</v>
      </c>
      <c r="D237" t="s">
        <v>514</v>
      </c>
      <c r="E237" t="s">
        <v>340</v>
      </c>
      <c r="F237">
        <v>0</v>
      </c>
    </row>
    <row r="238" spans="1:6" x14ac:dyDescent="0.25">
      <c r="A238" t="s">
        <v>1777</v>
      </c>
      <c r="B238" t="s">
        <v>1778</v>
      </c>
      <c r="C238" t="s">
        <v>1780</v>
      </c>
      <c r="D238" t="s">
        <v>470</v>
      </c>
      <c r="E238" t="s">
        <v>1779</v>
      </c>
      <c r="F238">
        <v>0</v>
      </c>
    </row>
    <row r="239" spans="1:6" x14ac:dyDescent="0.25">
      <c r="A239" t="s">
        <v>2594</v>
      </c>
      <c r="B239" t="s">
        <v>2595</v>
      </c>
      <c r="C239" t="s">
        <v>1836</v>
      </c>
      <c r="D239" t="s">
        <v>268</v>
      </c>
      <c r="E239" t="s">
        <v>267</v>
      </c>
      <c r="F239">
        <v>0</v>
      </c>
    </row>
    <row r="240" spans="1:6" x14ac:dyDescent="0.25">
      <c r="A240" t="s">
        <v>3098</v>
      </c>
      <c r="B240" t="s">
        <v>3099</v>
      </c>
      <c r="C240" t="s">
        <v>2629</v>
      </c>
      <c r="D240" t="s">
        <v>491</v>
      </c>
      <c r="E240" t="s">
        <v>607</v>
      </c>
      <c r="F240">
        <v>0</v>
      </c>
    </row>
    <row r="241" spans="1:6" x14ac:dyDescent="0.25">
      <c r="A241" t="s">
        <v>2018</v>
      </c>
      <c r="B241" t="s">
        <v>2019</v>
      </c>
      <c r="C241" t="s">
        <v>2020</v>
      </c>
      <c r="D241" t="s">
        <v>154</v>
      </c>
      <c r="E241" t="s">
        <v>793</v>
      </c>
      <c r="F241">
        <v>0</v>
      </c>
    </row>
    <row r="242" spans="1:6" x14ac:dyDescent="0.25">
      <c r="A242" t="s">
        <v>2769</v>
      </c>
      <c r="B242" t="s">
        <v>2770</v>
      </c>
      <c r="C242" t="s">
        <v>2771</v>
      </c>
      <c r="D242" t="s">
        <v>268</v>
      </c>
      <c r="E242" t="s">
        <v>267</v>
      </c>
      <c r="F242">
        <v>0</v>
      </c>
    </row>
    <row r="243" spans="1:6" x14ac:dyDescent="0.25">
      <c r="A243" t="s">
        <v>3701</v>
      </c>
      <c r="B243" t="s">
        <v>3702</v>
      </c>
      <c r="C243" t="s">
        <v>3703</v>
      </c>
      <c r="D243" t="s">
        <v>97</v>
      </c>
      <c r="E243" t="s">
        <v>96</v>
      </c>
      <c r="F243">
        <v>0</v>
      </c>
    </row>
    <row r="244" spans="1:6" x14ac:dyDescent="0.25">
      <c r="A244" t="s">
        <v>3652</v>
      </c>
      <c r="B244" t="s">
        <v>3653</v>
      </c>
      <c r="C244" t="s">
        <v>3654</v>
      </c>
      <c r="D244" t="s">
        <v>424</v>
      </c>
      <c r="E244" t="s">
        <v>638</v>
      </c>
      <c r="F244">
        <v>0</v>
      </c>
    </row>
    <row r="245" spans="1:6" x14ac:dyDescent="0.25">
      <c r="A245" t="s">
        <v>3103</v>
      </c>
      <c r="B245" t="s">
        <v>3104</v>
      </c>
      <c r="C245" t="s">
        <v>3105</v>
      </c>
      <c r="D245" t="s">
        <v>61</v>
      </c>
      <c r="E245" t="s">
        <v>59</v>
      </c>
      <c r="F245">
        <v>0</v>
      </c>
    </row>
    <row r="246" spans="1:6" x14ac:dyDescent="0.25">
      <c r="A246" t="s">
        <v>2411</v>
      </c>
      <c r="B246" t="s">
        <v>2412</v>
      </c>
      <c r="C246" t="s">
        <v>2413</v>
      </c>
      <c r="D246" t="s">
        <v>514</v>
      </c>
      <c r="E246" t="s">
        <v>340</v>
      </c>
      <c r="F246">
        <v>0</v>
      </c>
    </row>
    <row r="247" spans="1:6" x14ac:dyDescent="0.25">
      <c r="A247" t="s">
        <v>2910</v>
      </c>
      <c r="B247" t="s">
        <v>2911</v>
      </c>
      <c r="C247" t="s">
        <v>2912</v>
      </c>
      <c r="D247" t="s">
        <v>470</v>
      </c>
      <c r="E247" t="s">
        <v>1779</v>
      </c>
      <c r="F247">
        <v>0</v>
      </c>
    </row>
    <row r="248" spans="1:6" x14ac:dyDescent="0.25">
      <c r="A248" t="s">
        <v>3443</v>
      </c>
      <c r="B248" t="s">
        <v>3444</v>
      </c>
      <c r="C248" t="s">
        <v>2771</v>
      </c>
      <c r="D248" t="s">
        <v>268</v>
      </c>
      <c r="E248" t="s">
        <v>267</v>
      </c>
      <c r="F248">
        <v>0</v>
      </c>
    </row>
    <row r="249" spans="1:6" x14ac:dyDescent="0.25">
      <c r="A249" t="s">
        <v>2917</v>
      </c>
      <c r="B249" t="s">
        <v>2918</v>
      </c>
      <c r="C249" t="s">
        <v>2919</v>
      </c>
      <c r="D249" t="s">
        <v>491</v>
      </c>
      <c r="E249" t="s">
        <v>607</v>
      </c>
      <c r="F249">
        <v>0</v>
      </c>
    </row>
    <row r="250" spans="1:6" x14ac:dyDescent="0.25">
      <c r="A250" t="s">
        <v>3964</v>
      </c>
      <c r="B250" t="s">
        <v>3965</v>
      </c>
      <c r="C250" t="s">
        <v>79</v>
      </c>
      <c r="D250" t="s">
        <v>3966</v>
      </c>
      <c r="E250" t="s">
        <v>96</v>
      </c>
      <c r="F250">
        <v>0</v>
      </c>
    </row>
    <row r="251" spans="1:6" x14ac:dyDescent="0.25">
      <c r="A251" t="s">
        <v>1283</v>
      </c>
      <c r="B251" t="s">
        <v>1284</v>
      </c>
      <c r="C251" t="s">
        <v>1286</v>
      </c>
      <c r="D251" t="s">
        <v>268</v>
      </c>
      <c r="E251" t="s">
        <v>832</v>
      </c>
      <c r="F251">
        <v>8</v>
      </c>
    </row>
    <row r="252" spans="1:6" x14ac:dyDescent="0.25">
      <c r="A252" t="s">
        <v>587</v>
      </c>
      <c r="B252" t="s">
        <v>588</v>
      </c>
      <c r="C252" t="s">
        <v>597</v>
      </c>
      <c r="D252" t="s">
        <v>97</v>
      </c>
      <c r="E252" t="s">
        <v>537</v>
      </c>
      <c r="F252">
        <v>1</v>
      </c>
    </row>
    <row r="253" spans="1:6" x14ac:dyDescent="0.25">
      <c r="A253" t="s">
        <v>3432</v>
      </c>
      <c r="B253" t="s">
        <v>3433</v>
      </c>
      <c r="C253" t="s">
        <v>3435</v>
      </c>
      <c r="D253" t="s">
        <v>424</v>
      </c>
      <c r="E253" t="s">
        <v>315</v>
      </c>
      <c r="F253">
        <v>4</v>
      </c>
    </row>
    <row r="254" spans="1:6" x14ac:dyDescent="0.25">
      <c r="A254" t="s">
        <v>4549</v>
      </c>
      <c r="B254" t="s">
        <v>4550</v>
      </c>
      <c r="C254" t="s">
        <v>4552</v>
      </c>
      <c r="D254" t="s">
        <v>401</v>
      </c>
      <c r="E254" t="s">
        <v>400</v>
      </c>
      <c r="F254">
        <v>8</v>
      </c>
    </row>
    <row r="255" spans="1:6" x14ac:dyDescent="0.25">
      <c r="A255" t="s">
        <v>5344</v>
      </c>
      <c r="B255" t="s">
        <v>5345</v>
      </c>
      <c r="C255" t="s">
        <v>5348</v>
      </c>
      <c r="D255" t="s">
        <v>401</v>
      </c>
      <c r="E255" t="s">
        <v>5346</v>
      </c>
      <c r="F255">
        <v>8</v>
      </c>
    </row>
    <row r="256" spans="1:6" x14ac:dyDescent="0.25">
      <c r="A256" t="s">
        <v>1978</v>
      </c>
      <c r="B256" t="s">
        <v>1979</v>
      </c>
      <c r="C256" t="s">
        <v>1980</v>
      </c>
      <c r="D256" t="s">
        <v>97</v>
      </c>
      <c r="E256" t="s">
        <v>537</v>
      </c>
      <c r="F256">
        <v>0</v>
      </c>
    </row>
    <row r="257" spans="1:6" x14ac:dyDescent="0.25">
      <c r="A257" t="s">
        <v>3413</v>
      </c>
      <c r="B257" t="s">
        <v>3414</v>
      </c>
      <c r="C257" t="s">
        <v>3415</v>
      </c>
      <c r="D257" t="s">
        <v>424</v>
      </c>
      <c r="E257" t="s">
        <v>315</v>
      </c>
      <c r="F257">
        <v>0</v>
      </c>
    </row>
    <row r="258" spans="1:6" x14ac:dyDescent="0.25">
      <c r="A258" t="s">
        <v>1423</v>
      </c>
      <c r="B258" t="s">
        <v>1424</v>
      </c>
      <c r="C258" t="s">
        <v>1426</v>
      </c>
      <c r="D258" t="s">
        <v>61</v>
      </c>
      <c r="E258" t="s">
        <v>234</v>
      </c>
      <c r="F258">
        <v>0</v>
      </c>
    </row>
    <row r="259" spans="1:6" x14ac:dyDescent="0.25">
      <c r="A259" t="s">
        <v>1016</v>
      </c>
      <c r="B259" t="s">
        <v>1017</v>
      </c>
      <c r="C259" t="s">
        <v>1019</v>
      </c>
      <c r="D259" t="s">
        <v>514</v>
      </c>
      <c r="E259" t="s">
        <v>1018</v>
      </c>
      <c r="F259">
        <v>0</v>
      </c>
    </row>
    <row r="260" spans="1:6" x14ac:dyDescent="0.25">
      <c r="A260" t="s">
        <v>3367</v>
      </c>
      <c r="B260" t="s">
        <v>3368</v>
      </c>
      <c r="C260" t="s">
        <v>3370</v>
      </c>
      <c r="D260" t="s">
        <v>491</v>
      </c>
      <c r="E260" t="s">
        <v>983</v>
      </c>
      <c r="F260">
        <v>0</v>
      </c>
    </row>
    <row r="261" spans="1:6" x14ac:dyDescent="0.25">
      <c r="A261" t="s">
        <v>1885</v>
      </c>
      <c r="B261" t="s">
        <v>1886</v>
      </c>
      <c r="C261" t="s">
        <v>1888</v>
      </c>
      <c r="D261" t="s">
        <v>268</v>
      </c>
      <c r="E261" t="s">
        <v>832</v>
      </c>
      <c r="F261">
        <v>0</v>
      </c>
    </row>
    <row r="262" spans="1:6" x14ac:dyDescent="0.25">
      <c r="A262" t="s">
        <v>2000</v>
      </c>
      <c r="B262" t="s">
        <v>2001</v>
      </c>
      <c r="C262" t="s">
        <v>1065</v>
      </c>
      <c r="D262" t="s">
        <v>97</v>
      </c>
      <c r="E262" t="s">
        <v>537</v>
      </c>
      <c r="F262">
        <v>0</v>
      </c>
    </row>
    <row r="263" spans="1:6" x14ac:dyDescent="0.25">
      <c r="A263" t="s">
        <v>661</v>
      </c>
      <c r="B263" t="s">
        <v>662</v>
      </c>
      <c r="C263" t="s">
        <v>664</v>
      </c>
      <c r="D263" t="s">
        <v>424</v>
      </c>
      <c r="E263" t="s">
        <v>315</v>
      </c>
      <c r="F263">
        <v>0</v>
      </c>
    </row>
    <row r="264" spans="1:6" x14ac:dyDescent="0.25">
      <c r="A264" t="s">
        <v>2313</v>
      </c>
      <c r="B264" t="s">
        <v>2314</v>
      </c>
      <c r="C264" t="s">
        <v>1844</v>
      </c>
      <c r="D264" t="s">
        <v>61</v>
      </c>
      <c r="E264" t="s">
        <v>234</v>
      </c>
      <c r="F264">
        <v>0</v>
      </c>
    </row>
    <row r="265" spans="1:6" x14ac:dyDescent="0.25">
      <c r="A265" t="s">
        <v>1406</v>
      </c>
      <c r="B265" t="s">
        <v>1407</v>
      </c>
      <c r="C265" t="s">
        <v>1312</v>
      </c>
      <c r="D265" t="s">
        <v>514</v>
      </c>
      <c r="E265" t="s">
        <v>1018</v>
      </c>
      <c r="F265">
        <v>0</v>
      </c>
    </row>
    <row r="266" spans="1:6" x14ac:dyDescent="0.25">
      <c r="A266" t="s">
        <v>2491</v>
      </c>
      <c r="B266" t="s">
        <v>2492</v>
      </c>
      <c r="C266" t="s">
        <v>2493</v>
      </c>
      <c r="D266" t="s">
        <v>491</v>
      </c>
      <c r="E266" t="s">
        <v>983</v>
      </c>
      <c r="F266">
        <v>0</v>
      </c>
    </row>
    <row r="267" spans="1:6" x14ac:dyDescent="0.25">
      <c r="A267" t="s">
        <v>4841</v>
      </c>
      <c r="B267" t="s">
        <v>4842</v>
      </c>
      <c r="C267" t="s">
        <v>4843</v>
      </c>
      <c r="D267" t="s">
        <v>154</v>
      </c>
      <c r="E267" t="s">
        <v>153</v>
      </c>
      <c r="F267">
        <v>0</v>
      </c>
    </row>
    <row r="268" spans="1:6" x14ac:dyDescent="0.25">
      <c r="A268" t="s">
        <v>4786</v>
      </c>
      <c r="B268" t="s">
        <v>4787</v>
      </c>
      <c r="C268" t="s">
        <v>4788</v>
      </c>
      <c r="D268" t="s">
        <v>268</v>
      </c>
      <c r="E268" t="s">
        <v>357</v>
      </c>
      <c r="F268">
        <v>0</v>
      </c>
    </row>
    <row r="269" spans="1:6" x14ac:dyDescent="0.25">
      <c r="A269" t="s">
        <v>4531</v>
      </c>
      <c r="B269" t="s">
        <v>4532</v>
      </c>
      <c r="C269" t="s">
        <v>4329</v>
      </c>
      <c r="D269" t="s">
        <v>401</v>
      </c>
      <c r="E269" t="s">
        <v>400</v>
      </c>
      <c r="F269">
        <v>0</v>
      </c>
    </row>
    <row r="270" spans="1:6" x14ac:dyDescent="0.25">
      <c r="A270" t="s">
        <v>4438</v>
      </c>
      <c r="B270" t="s">
        <v>4439</v>
      </c>
      <c r="C270" t="s">
        <v>3685</v>
      </c>
      <c r="D270" t="s">
        <v>97</v>
      </c>
      <c r="E270" t="s">
        <v>607</v>
      </c>
      <c r="F270">
        <v>0</v>
      </c>
    </row>
    <row r="271" spans="1:6" x14ac:dyDescent="0.25">
      <c r="A271" t="s">
        <v>4640</v>
      </c>
      <c r="B271" t="s">
        <v>4641</v>
      </c>
      <c r="C271" t="s">
        <v>4643</v>
      </c>
      <c r="D271" t="s">
        <v>424</v>
      </c>
      <c r="E271" t="s">
        <v>267</v>
      </c>
      <c r="F271">
        <v>0</v>
      </c>
    </row>
    <row r="272" spans="1:6" x14ac:dyDescent="0.25">
      <c r="A272" t="s">
        <v>5162</v>
      </c>
      <c r="B272" t="s">
        <v>5163</v>
      </c>
      <c r="C272" t="s">
        <v>2726</v>
      </c>
      <c r="D272" t="s">
        <v>61</v>
      </c>
      <c r="E272" t="s">
        <v>96</v>
      </c>
      <c r="F272">
        <v>0</v>
      </c>
    </row>
    <row r="273" spans="1:6" x14ac:dyDescent="0.25">
      <c r="A273" t="s">
        <v>5123</v>
      </c>
      <c r="B273" t="s">
        <v>5124</v>
      </c>
      <c r="C273" t="s">
        <v>865</v>
      </c>
      <c r="D273" t="s">
        <v>514</v>
      </c>
      <c r="E273" t="s">
        <v>59</v>
      </c>
      <c r="F273">
        <v>0</v>
      </c>
    </row>
    <row r="274" spans="1:6" x14ac:dyDescent="0.25">
      <c r="A274" t="s">
        <v>4325</v>
      </c>
      <c r="B274" t="s">
        <v>4326</v>
      </c>
      <c r="C274" t="s">
        <v>4329</v>
      </c>
      <c r="D274" t="s">
        <v>401</v>
      </c>
      <c r="E274" t="s">
        <v>400</v>
      </c>
      <c r="F274">
        <v>0</v>
      </c>
    </row>
    <row r="275" spans="1:6" x14ac:dyDescent="0.25">
      <c r="A275" t="s">
        <v>5094</v>
      </c>
      <c r="B275" t="s">
        <v>5095</v>
      </c>
      <c r="C275" t="s">
        <v>2051</v>
      </c>
      <c r="D275" t="s">
        <v>491</v>
      </c>
      <c r="E275" t="s">
        <v>638</v>
      </c>
      <c r="F275">
        <v>0</v>
      </c>
    </row>
    <row r="276" spans="1:6" x14ac:dyDescent="0.25">
      <c r="A276" t="s">
        <v>2645</v>
      </c>
      <c r="B276" t="s">
        <v>2646</v>
      </c>
      <c r="C276" t="s">
        <v>2647</v>
      </c>
      <c r="D276" t="s">
        <v>154</v>
      </c>
      <c r="E276" t="s">
        <v>153</v>
      </c>
      <c r="F276">
        <v>0</v>
      </c>
    </row>
    <row r="277" spans="1:6" x14ac:dyDescent="0.25">
      <c r="A277" t="s">
        <v>2390</v>
      </c>
      <c r="B277" t="s">
        <v>2391</v>
      </c>
      <c r="C277" t="s">
        <v>2392</v>
      </c>
      <c r="D277" t="s">
        <v>268</v>
      </c>
      <c r="E277" t="s">
        <v>357</v>
      </c>
      <c r="F277">
        <v>0</v>
      </c>
    </row>
    <row r="278" spans="1:6" x14ac:dyDescent="0.25">
      <c r="A278" t="s">
        <v>806</v>
      </c>
      <c r="B278" t="s">
        <v>807</v>
      </c>
      <c r="C278" t="s">
        <v>810</v>
      </c>
      <c r="D278" t="s">
        <v>401</v>
      </c>
      <c r="E278" t="s">
        <v>400</v>
      </c>
      <c r="F278">
        <v>0</v>
      </c>
    </row>
    <row r="279" spans="1:6" x14ac:dyDescent="0.25">
      <c r="A279" t="s">
        <v>1699</v>
      </c>
      <c r="B279" t="s">
        <v>1700</v>
      </c>
      <c r="C279" t="s">
        <v>1701</v>
      </c>
      <c r="D279" t="s">
        <v>97</v>
      </c>
      <c r="E279" t="s">
        <v>607</v>
      </c>
      <c r="F279">
        <v>0</v>
      </c>
    </row>
    <row r="280" spans="1:6" x14ac:dyDescent="0.25">
      <c r="A280" t="s">
        <v>446</v>
      </c>
      <c r="B280" t="s">
        <v>447</v>
      </c>
      <c r="C280" t="s">
        <v>448</v>
      </c>
      <c r="D280" t="s">
        <v>424</v>
      </c>
      <c r="E280" t="s">
        <v>267</v>
      </c>
      <c r="F280">
        <v>0</v>
      </c>
    </row>
    <row r="281" spans="1:6" x14ac:dyDescent="0.25">
      <c r="A281" t="s">
        <v>2512</v>
      </c>
      <c r="B281" t="s">
        <v>2513</v>
      </c>
      <c r="C281" t="s">
        <v>2514</v>
      </c>
      <c r="D281" t="s">
        <v>61</v>
      </c>
      <c r="E281" t="s">
        <v>96</v>
      </c>
      <c r="F281">
        <v>0</v>
      </c>
    </row>
    <row r="282" spans="1:6" x14ac:dyDescent="0.25">
      <c r="A282" t="s">
        <v>746</v>
      </c>
      <c r="B282" t="s">
        <v>747</v>
      </c>
      <c r="C282" t="s">
        <v>748</v>
      </c>
      <c r="D282" t="s">
        <v>514</v>
      </c>
      <c r="E282" t="s">
        <v>59</v>
      </c>
      <c r="F282">
        <v>0</v>
      </c>
    </row>
    <row r="283" spans="1:6" x14ac:dyDescent="0.25">
      <c r="A283" t="s">
        <v>2247</v>
      </c>
      <c r="B283" t="s">
        <v>2248</v>
      </c>
      <c r="C283" t="s">
        <v>2249</v>
      </c>
      <c r="D283" t="s">
        <v>491</v>
      </c>
      <c r="E283" t="s">
        <v>638</v>
      </c>
      <c r="F283">
        <v>0</v>
      </c>
    </row>
    <row r="284" spans="1:6" x14ac:dyDescent="0.25">
      <c r="A284" t="s">
        <v>3574</v>
      </c>
      <c r="B284" t="s">
        <v>3575</v>
      </c>
      <c r="C284" t="s">
        <v>3576</v>
      </c>
      <c r="D284" t="s">
        <v>154</v>
      </c>
      <c r="E284" t="s">
        <v>153</v>
      </c>
      <c r="F284">
        <v>0</v>
      </c>
    </row>
    <row r="285" spans="1:6" x14ac:dyDescent="0.25">
      <c r="A285" t="s">
        <v>3158</v>
      </c>
      <c r="B285" t="s">
        <v>3159</v>
      </c>
      <c r="C285" t="s">
        <v>3160</v>
      </c>
      <c r="D285" t="s">
        <v>268</v>
      </c>
      <c r="E285" t="s">
        <v>357</v>
      </c>
      <c r="F285">
        <v>0</v>
      </c>
    </row>
    <row r="286" spans="1:6" x14ac:dyDescent="0.25">
      <c r="A286" t="s">
        <v>2673</v>
      </c>
      <c r="B286" t="s">
        <v>2674</v>
      </c>
      <c r="C286" t="s">
        <v>2675</v>
      </c>
      <c r="D286" t="s">
        <v>401</v>
      </c>
      <c r="E286" t="s">
        <v>400</v>
      </c>
      <c r="F286">
        <v>0</v>
      </c>
    </row>
    <row r="287" spans="1:6" x14ac:dyDescent="0.25">
      <c r="A287" t="s">
        <v>1488</v>
      </c>
      <c r="B287" t="s">
        <v>1489</v>
      </c>
      <c r="C287" t="s">
        <v>1490</v>
      </c>
      <c r="D287" t="s">
        <v>97</v>
      </c>
      <c r="E287" t="s">
        <v>607</v>
      </c>
      <c r="F287">
        <v>0</v>
      </c>
    </row>
    <row r="288" spans="1:6" x14ac:dyDescent="0.25">
      <c r="A288" t="s">
        <v>3032</v>
      </c>
      <c r="B288" t="s">
        <v>3033</v>
      </c>
      <c r="C288" t="s">
        <v>3034</v>
      </c>
      <c r="D288" t="s">
        <v>424</v>
      </c>
      <c r="E288" t="s">
        <v>267</v>
      </c>
      <c r="F288">
        <v>0</v>
      </c>
    </row>
    <row r="289" spans="1:6" x14ac:dyDescent="0.25">
      <c r="A289" t="s">
        <v>177</v>
      </c>
      <c r="B289" t="s">
        <v>178</v>
      </c>
      <c r="C289" t="s">
        <v>179</v>
      </c>
      <c r="D289" t="s">
        <v>61</v>
      </c>
      <c r="E289" t="s">
        <v>96</v>
      </c>
      <c r="F289">
        <v>0</v>
      </c>
    </row>
    <row r="290" spans="1:6" x14ac:dyDescent="0.25">
      <c r="A290" t="s">
        <v>3020</v>
      </c>
      <c r="B290" t="s">
        <v>3021</v>
      </c>
      <c r="C290" t="s">
        <v>3022</v>
      </c>
      <c r="D290" t="s">
        <v>514</v>
      </c>
      <c r="E290" t="s">
        <v>59</v>
      </c>
      <c r="F290">
        <v>0</v>
      </c>
    </row>
    <row r="291" spans="1:6" x14ac:dyDescent="0.25">
      <c r="A291" t="s">
        <v>3537</v>
      </c>
      <c r="B291" t="s">
        <v>3538</v>
      </c>
      <c r="C291" t="s">
        <v>3539</v>
      </c>
      <c r="D291" t="s">
        <v>491</v>
      </c>
      <c r="E291" t="s">
        <v>638</v>
      </c>
      <c r="F291">
        <v>0</v>
      </c>
    </row>
    <row r="292" spans="1:6" x14ac:dyDescent="0.25">
      <c r="A292" t="s">
        <v>1803</v>
      </c>
      <c r="B292" t="s">
        <v>1804</v>
      </c>
      <c r="C292" t="s">
        <v>159</v>
      </c>
      <c r="D292" t="s">
        <v>154</v>
      </c>
      <c r="E292" t="s">
        <v>153</v>
      </c>
      <c r="F292">
        <v>0</v>
      </c>
    </row>
    <row r="293" spans="1:6" x14ac:dyDescent="0.25">
      <c r="A293" t="s">
        <v>1940</v>
      </c>
      <c r="B293" t="s">
        <v>1941</v>
      </c>
      <c r="C293" t="s">
        <v>1180</v>
      </c>
      <c r="D293" t="s">
        <v>268</v>
      </c>
      <c r="E293" t="s">
        <v>357</v>
      </c>
      <c r="F293">
        <v>0</v>
      </c>
    </row>
    <row r="294" spans="1:6" x14ac:dyDescent="0.25">
      <c r="A294" t="s">
        <v>1323</v>
      </c>
      <c r="B294" t="s">
        <v>1324</v>
      </c>
      <c r="C294" t="s">
        <v>403</v>
      </c>
      <c r="D294" t="s">
        <v>401</v>
      </c>
      <c r="E294" t="s">
        <v>400</v>
      </c>
      <c r="F294">
        <v>0</v>
      </c>
    </row>
    <row r="295" spans="1:6" x14ac:dyDescent="0.25">
      <c r="A295" t="s">
        <v>3053</v>
      </c>
      <c r="B295" t="s">
        <v>3054</v>
      </c>
      <c r="C295" t="s">
        <v>1032</v>
      </c>
      <c r="D295" t="s">
        <v>97</v>
      </c>
      <c r="E295" t="s">
        <v>607</v>
      </c>
      <c r="F295">
        <v>0</v>
      </c>
    </row>
    <row r="296" spans="1:6" x14ac:dyDescent="0.25">
      <c r="A296" t="s">
        <v>2353</v>
      </c>
      <c r="B296" t="s">
        <v>2354</v>
      </c>
      <c r="C296" t="s">
        <v>1236</v>
      </c>
      <c r="D296" t="s">
        <v>424</v>
      </c>
      <c r="E296" t="s">
        <v>267</v>
      </c>
      <c r="F296">
        <v>0</v>
      </c>
    </row>
    <row r="297" spans="1:6" x14ac:dyDescent="0.25">
      <c r="A297" t="s">
        <v>127</v>
      </c>
      <c r="B297" t="s">
        <v>128</v>
      </c>
      <c r="C297" t="s">
        <v>132</v>
      </c>
      <c r="D297" t="s">
        <v>61</v>
      </c>
      <c r="E297" t="s">
        <v>96</v>
      </c>
      <c r="F297">
        <v>0</v>
      </c>
    </row>
    <row r="298" spans="1:6" x14ac:dyDescent="0.25">
      <c r="A298" t="s">
        <v>512</v>
      </c>
      <c r="B298" t="s">
        <v>513</v>
      </c>
      <c r="C298" t="s">
        <v>515</v>
      </c>
      <c r="D298" t="s">
        <v>514</v>
      </c>
      <c r="E298" t="s">
        <v>59</v>
      </c>
      <c r="F298">
        <v>0</v>
      </c>
    </row>
    <row r="299" spans="1:6" x14ac:dyDescent="0.25">
      <c r="A299" t="s">
        <v>2268</v>
      </c>
      <c r="B299" t="s">
        <v>2269</v>
      </c>
      <c r="C299" t="s">
        <v>403</v>
      </c>
      <c r="D299" t="s">
        <v>401</v>
      </c>
      <c r="E299" t="s">
        <v>400</v>
      </c>
      <c r="F299">
        <v>0</v>
      </c>
    </row>
    <row r="300" spans="1:6" x14ac:dyDescent="0.25">
      <c r="A300" t="s">
        <v>3005</v>
      </c>
      <c r="B300" t="s">
        <v>3006</v>
      </c>
      <c r="C300" t="s">
        <v>2811</v>
      </c>
      <c r="D300" t="s">
        <v>491</v>
      </c>
      <c r="E300" t="s">
        <v>638</v>
      </c>
      <c r="F300">
        <v>0</v>
      </c>
    </row>
    <row r="301" spans="1:6" x14ac:dyDescent="0.25">
      <c r="A301" t="s">
        <v>5189</v>
      </c>
      <c r="B301" t="s">
        <v>5190</v>
      </c>
      <c r="C301" t="s">
        <v>4307</v>
      </c>
      <c r="D301" t="s">
        <v>154</v>
      </c>
      <c r="E301" t="s">
        <v>153</v>
      </c>
      <c r="F301">
        <v>0</v>
      </c>
    </row>
    <row r="302" spans="1:6" x14ac:dyDescent="0.25">
      <c r="A302" t="s">
        <v>5249</v>
      </c>
      <c r="B302" t="s">
        <v>5250</v>
      </c>
      <c r="C302" t="s">
        <v>4052</v>
      </c>
      <c r="D302" t="s">
        <v>268</v>
      </c>
      <c r="E302" t="s">
        <v>357</v>
      </c>
      <c r="F302">
        <v>0</v>
      </c>
    </row>
    <row r="303" spans="1:6" x14ac:dyDescent="0.25">
      <c r="A303" t="s">
        <v>4265</v>
      </c>
      <c r="B303" t="s">
        <v>4266</v>
      </c>
      <c r="C303" t="s">
        <v>4267</v>
      </c>
      <c r="D303" t="s">
        <v>401</v>
      </c>
      <c r="E303" t="s">
        <v>400</v>
      </c>
      <c r="F303">
        <v>0</v>
      </c>
    </row>
    <row r="304" spans="1:6" x14ac:dyDescent="0.25">
      <c r="A304" t="s">
        <v>5108</v>
      </c>
      <c r="B304" t="s">
        <v>5109</v>
      </c>
      <c r="C304" t="s">
        <v>5110</v>
      </c>
      <c r="D304" t="s">
        <v>97</v>
      </c>
      <c r="E304" t="s">
        <v>607</v>
      </c>
      <c r="F304">
        <v>0</v>
      </c>
    </row>
    <row r="305" spans="1:6" x14ac:dyDescent="0.25">
      <c r="A305" t="s">
        <v>4979</v>
      </c>
      <c r="B305" t="s">
        <v>4980</v>
      </c>
      <c r="C305" t="s">
        <v>4495</v>
      </c>
      <c r="D305" t="s">
        <v>424</v>
      </c>
      <c r="E305" t="s">
        <v>267</v>
      </c>
      <c r="F305">
        <v>0</v>
      </c>
    </row>
    <row r="306" spans="1:6" x14ac:dyDescent="0.25">
      <c r="A306" t="s">
        <v>4419</v>
      </c>
      <c r="B306" t="s">
        <v>4420</v>
      </c>
      <c r="C306" t="s">
        <v>4423</v>
      </c>
      <c r="D306" t="s">
        <v>61</v>
      </c>
      <c r="E306" t="s">
        <v>96</v>
      </c>
      <c r="F306">
        <v>0</v>
      </c>
    </row>
    <row r="307" spans="1:6" x14ac:dyDescent="0.25">
      <c r="A307" t="s">
        <v>5179</v>
      </c>
      <c r="B307" t="s">
        <v>5180</v>
      </c>
      <c r="C307" t="s">
        <v>5181</v>
      </c>
      <c r="D307" t="s">
        <v>514</v>
      </c>
      <c r="E307" t="s">
        <v>59</v>
      </c>
      <c r="F307">
        <v>0</v>
      </c>
    </row>
    <row r="308" spans="1:6" x14ac:dyDescent="0.25">
      <c r="A308" t="s">
        <v>4453</v>
      </c>
      <c r="B308" t="s">
        <v>4454</v>
      </c>
      <c r="C308" t="s">
        <v>4267</v>
      </c>
      <c r="D308" t="s">
        <v>401</v>
      </c>
      <c r="E308" t="s">
        <v>400</v>
      </c>
      <c r="F308">
        <v>0</v>
      </c>
    </row>
    <row r="309" spans="1:6" x14ac:dyDescent="0.25">
      <c r="A309" t="s">
        <v>4874</v>
      </c>
      <c r="B309" t="s">
        <v>4875</v>
      </c>
      <c r="C309" t="s">
        <v>4876</v>
      </c>
      <c r="D309" t="s">
        <v>491</v>
      </c>
      <c r="E309" t="s">
        <v>638</v>
      </c>
      <c r="F309">
        <v>0</v>
      </c>
    </row>
    <row r="310" spans="1:6" x14ac:dyDescent="0.25">
      <c r="A310" t="s">
        <v>2790</v>
      </c>
      <c r="B310" t="s">
        <v>2791</v>
      </c>
      <c r="C310" t="s">
        <v>2792</v>
      </c>
      <c r="D310" t="s">
        <v>154</v>
      </c>
      <c r="E310" t="s">
        <v>153</v>
      </c>
      <c r="F310">
        <v>0</v>
      </c>
    </row>
    <row r="311" spans="1:6" x14ac:dyDescent="0.25">
      <c r="A311" t="s">
        <v>1386</v>
      </c>
      <c r="B311" t="s">
        <v>1387</v>
      </c>
      <c r="C311" t="s">
        <v>1388</v>
      </c>
      <c r="D311" t="s">
        <v>268</v>
      </c>
      <c r="E311" t="s">
        <v>357</v>
      </c>
      <c r="F311">
        <v>0</v>
      </c>
    </row>
    <row r="312" spans="1:6" x14ac:dyDescent="0.25">
      <c r="A312" t="s">
        <v>3291</v>
      </c>
      <c r="B312" t="s">
        <v>3292</v>
      </c>
      <c r="C312" t="s">
        <v>3293</v>
      </c>
      <c r="D312" t="s">
        <v>401</v>
      </c>
      <c r="E312" t="s">
        <v>400</v>
      </c>
      <c r="F312">
        <v>0</v>
      </c>
    </row>
    <row r="313" spans="1:6" x14ac:dyDescent="0.25">
      <c r="A313" t="s">
        <v>3310</v>
      </c>
      <c r="B313" t="s">
        <v>3311</v>
      </c>
      <c r="C313" t="s">
        <v>1347</v>
      </c>
      <c r="D313" t="s">
        <v>97</v>
      </c>
      <c r="E313" t="s">
        <v>607</v>
      </c>
      <c r="F313">
        <v>0</v>
      </c>
    </row>
    <row r="314" spans="1:6" x14ac:dyDescent="0.25">
      <c r="A314" t="s">
        <v>1149</v>
      </c>
      <c r="B314" t="s">
        <v>1150</v>
      </c>
      <c r="C314" t="s">
        <v>1154</v>
      </c>
      <c r="D314" t="s">
        <v>424</v>
      </c>
      <c r="E314" t="s">
        <v>267</v>
      </c>
      <c r="F314">
        <v>0</v>
      </c>
    </row>
    <row r="315" spans="1:6" x14ac:dyDescent="0.25">
      <c r="A315" t="s">
        <v>212</v>
      </c>
      <c r="B315" t="s">
        <v>213</v>
      </c>
      <c r="C315" t="s">
        <v>214</v>
      </c>
      <c r="D315" t="s">
        <v>61</v>
      </c>
      <c r="E315" t="s">
        <v>96</v>
      </c>
      <c r="F315">
        <v>0</v>
      </c>
    </row>
    <row r="316" spans="1:6" x14ac:dyDescent="0.25">
      <c r="A316" t="s">
        <v>2762</v>
      </c>
      <c r="B316" t="s">
        <v>2763</v>
      </c>
      <c r="C316" t="s">
        <v>2432</v>
      </c>
      <c r="D316" t="s">
        <v>514</v>
      </c>
      <c r="E316" t="s">
        <v>59</v>
      </c>
      <c r="F316">
        <v>0</v>
      </c>
    </row>
    <row r="317" spans="1:6" x14ac:dyDescent="0.25">
      <c r="A317" t="s">
        <v>3887</v>
      </c>
      <c r="B317" t="s">
        <v>3888</v>
      </c>
      <c r="C317" t="s">
        <v>79</v>
      </c>
      <c r="D317" t="s">
        <v>401</v>
      </c>
      <c r="E317" t="s">
        <v>400</v>
      </c>
      <c r="F317">
        <v>0</v>
      </c>
    </row>
    <row r="318" spans="1:6" x14ac:dyDescent="0.25">
      <c r="A318" t="s">
        <v>2848</v>
      </c>
      <c r="B318" t="s">
        <v>2849</v>
      </c>
      <c r="C318" t="s">
        <v>2537</v>
      </c>
      <c r="D318" t="s">
        <v>491</v>
      </c>
      <c r="E318" t="s">
        <v>638</v>
      </c>
      <c r="F318">
        <v>0</v>
      </c>
    </row>
    <row r="319" spans="1:6" x14ac:dyDescent="0.25">
      <c r="A319" t="s">
        <v>151</v>
      </c>
      <c r="B319" t="s">
        <v>152</v>
      </c>
      <c r="C319" t="s">
        <v>159</v>
      </c>
      <c r="D319" t="s">
        <v>154</v>
      </c>
      <c r="E319" t="s">
        <v>153</v>
      </c>
      <c r="F319">
        <v>0</v>
      </c>
    </row>
    <row r="320" spans="1:6" x14ac:dyDescent="0.25">
      <c r="A320" t="s">
        <v>1178</v>
      </c>
      <c r="B320" t="s">
        <v>1179</v>
      </c>
      <c r="C320" t="s">
        <v>1180</v>
      </c>
      <c r="D320" t="s">
        <v>268</v>
      </c>
      <c r="E320" t="s">
        <v>357</v>
      </c>
      <c r="F320">
        <v>0</v>
      </c>
    </row>
    <row r="321" spans="1:6" x14ac:dyDescent="0.25">
      <c r="A321" t="s">
        <v>398</v>
      </c>
      <c r="B321" t="s">
        <v>399</v>
      </c>
      <c r="C321" t="s">
        <v>403</v>
      </c>
      <c r="D321" t="s">
        <v>401</v>
      </c>
      <c r="E321" t="s">
        <v>400</v>
      </c>
      <c r="F321">
        <v>0</v>
      </c>
    </row>
    <row r="322" spans="1:6" x14ac:dyDescent="0.25">
      <c r="A322" t="s">
        <v>1030</v>
      </c>
      <c r="B322" t="s">
        <v>1031</v>
      </c>
      <c r="C322" t="s">
        <v>1032</v>
      </c>
      <c r="D322" t="s">
        <v>97</v>
      </c>
      <c r="E322" t="s">
        <v>607</v>
      </c>
      <c r="F322">
        <v>0</v>
      </c>
    </row>
    <row r="323" spans="1:6" x14ac:dyDescent="0.25">
      <c r="A323" t="s">
        <v>1234</v>
      </c>
      <c r="B323" t="s">
        <v>1235</v>
      </c>
      <c r="C323" t="s">
        <v>1236</v>
      </c>
      <c r="D323" t="s">
        <v>424</v>
      </c>
      <c r="E323" t="s">
        <v>267</v>
      </c>
      <c r="F323">
        <v>0</v>
      </c>
    </row>
    <row r="324" spans="1:6" x14ac:dyDescent="0.25">
      <c r="A324" t="s">
        <v>199</v>
      </c>
      <c r="B324" t="s">
        <v>200</v>
      </c>
      <c r="C324" t="s">
        <v>132</v>
      </c>
      <c r="D324" t="s">
        <v>61</v>
      </c>
      <c r="E324" t="s">
        <v>96</v>
      </c>
      <c r="F324">
        <v>0</v>
      </c>
    </row>
    <row r="325" spans="1:6" x14ac:dyDescent="0.25">
      <c r="A325" t="s">
        <v>1006</v>
      </c>
      <c r="B325" t="s">
        <v>1007</v>
      </c>
      <c r="C325" t="s">
        <v>515</v>
      </c>
      <c r="D325" t="s">
        <v>514</v>
      </c>
      <c r="E325" t="s">
        <v>59</v>
      </c>
      <c r="F325">
        <v>0</v>
      </c>
    </row>
    <row r="326" spans="1:6" x14ac:dyDescent="0.25">
      <c r="A326" t="s">
        <v>3901</v>
      </c>
      <c r="B326" t="s">
        <v>3902</v>
      </c>
      <c r="C326" t="s">
        <v>79</v>
      </c>
      <c r="D326" t="s">
        <v>401</v>
      </c>
      <c r="E326" t="s">
        <v>400</v>
      </c>
      <c r="F326">
        <v>0</v>
      </c>
    </row>
    <row r="327" spans="1:6" x14ac:dyDescent="0.25">
      <c r="A327" t="s">
        <v>2809</v>
      </c>
      <c r="B327" t="s">
        <v>2810</v>
      </c>
      <c r="C327" t="s">
        <v>2811</v>
      </c>
      <c r="D327" t="s">
        <v>491</v>
      </c>
      <c r="E327" t="s">
        <v>638</v>
      </c>
      <c r="F327">
        <v>0</v>
      </c>
    </row>
    <row r="328" spans="1:6" x14ac:dyDescent="0.25">
      <c r="A328" t="s">
        <v>477</v>
      </c>
      <c r="B328" t="s">
        <v>478</v>
      </c>
      <c r="C328" t="s">
        <v>483</v>
      </c>
      <c r="D328" t="s">
        <v>154</v>
      </c>
      <c r="E328" t="s">
        <v>153</v>
      </c>
      <c r="F328">
        <v>0</v>
      </c>
    </row>
    <row r="329" spans="1:6" x14ac:dyDescent="0.25">
      <c r="A329" t="s">
        <v>2386</v>
      </c>
      <c r="B329" t="s">
        <v>2387</v>
      </c>
      <c r="C329" t="s">
        <v>2103</v>
      </c>
      <c r="D329" t="s">
        <v>268</v>
      </c>
      <c r="E329" t="s">
        <v>357</v>
      </c>
      <c r="F329">
        <v>0</v>
      </c>
    </row>
    <row r="330" spans="1:6" x14ac:dyDescent="0.25">
      <c r="A330" t="s">
        <v>1302</v>
      </c>
      <c r="B330" t="s">
        <v>1303</v>
      </c>
      <c r="C330" t="s">
        <v>1304</v>
      </c>
      <c r="D330" t="s">
        <v>97</v>
      </c>
      <c r="E330" t="s">
        <v>607</v>
      </c>
      <c r="F330">
        <v>0</v>
      </c>
    </row>
    <row r="331" spans="1:6" x14ac:dyDescent="0.25">
      <c r="A331" t="s">
        <v>2026</v>
      </c>
      <c r="B331" t="s">
        <v>2027</v>
      </c>
      <c r="C331" t="s">
        <v>2028</v>
      </c>
      <c r="D331" t="s">
        <v>424</v>
      </c>
      <c r="E331" t="s">
        <v>267</v>
      </c>
      <c r="F331">
        <v>0</v>
      </c>
    </row>
    <row r="332" spans="1:6" x14ac:dyDescent="0.25">
      <c r="A332" t="s">
        <v>3810</v>
      </c>
      <c r="B332" t="s">
        <v>3811</v>
      </c>
      <c r="C332" t="s">
        <v>3812</v>
      </c>
      <c r="D332" t="s">
        <v>61</v>
      </c>
      <c r="E332" t="s">
        <v>96</v>
      </c>
      <c r="F332">
        <v>0</v>
      </c>
    </row>
    <row r="333" spans="1:6" x14ac:dyDescent="0.25">
      <c r="A333" t="s">
        <v>3760</v>
      </c>
      <c r="B333" t="s">
        <v>3761</v>
      </c>
      <c r="C333" t="s">
        <v>3762</v>
      </c>
      <c r="D333" t="s">
        <v>514</v>
      </c>
      <c r="E333" t="s">
        <v>59</v>
      </c>
      <c r="F333">
        <v>0</v>
      </c>
    </row>
    <row r="334" spans="1:6" x14ac:dyDescent="0.25">
      <c r="A334" t="s">
        <v>468</v>
      </c>
      <c r="B334" t="s">
        <v>469</v>
      </c>
      <c r="C334" t="s">
        <v>471</v>
      </c>
      <c r="D334" t="s">
        <v>470</v>
      </c>
      <c r="E334" t="s">
        <v>340</v>
      </c>
      <c r="F334">
        <v>0</v>
      </c>
    </row>
    <row r="335" spans="1:6" x14ac:dyDescent="0.25">
      <c r="A335" t="s">
        <v>2101</v>
      </c>
      <c r="B335" t="s">
        <v>2102</v>
      </c>
      <c r="C335" t="s">
        <v>2103</v>
      </c>
      <c r="D335" t="s">
        <v>268</v>
      </c>
      <c r="E335" t="s">
        <v>357</v>
      </c>
      <c r="F335">
        <v>0</v>
      </c>
    </row>
    <row r="336" spans="1:6" x14ac:dyDescent="0.25">
      <c r="A336" t="s">
        <v>3662</v>
      </c>
      <c r="B336" t="s">
        <v>3663</v>
      </c>
      <c r="C336" t="s">
        <v>3664</v>
      </c>
      <c r="D336" t="s">
        <v>491</v>
      </c>
      <c r="E336" t="s">
        <v>638</v>
      </c>
      <c r="F336">
        <v>0</v>
      </c>
    </row>
    <row r="337" spans="1:6" x14ac:dyDescent="0.25">
      <c r="A337" t="s">
        <v>1294</v>
      </c>
      <c r="B337" t="s">
        <v>1295</v>
      </c>
      <c r="C337" t="s">
        <v>1296</v>
      </c>
      <c r="D337" t="s">
        <v>154</v>
      </c>
      <c r="E337" t="s">
        <v>153</v>
      </c>
      <c r="F337">
        <v>0</v>
      </c>
    </row>
    <row r="338" spans="1:6" x14ac:dyDescent="0.25">
      <c r="A338" t="s">
        <v>355</v>
      </c>
      <c r="B338" t="s">
        <v>356</v>
      </c>
      <c r="C338" t="s">
        <v>363</v>
      </c>
      <c r="D338" t="s">
        <v>268</v>
      </c>
      <c r="E338" t="s">
        <v>357</v>
      </c>
      <c r="F338">
        <v>0</v>
      </c>
    </row>
    <row r="339" spans="1:6" x14ac:dyDescent="0.25">
      <c r="A339" t="s">
        <v>2185</v>
      </c>
      <c r="B339" t="s">
        <v>2186</v>
      </c>
      <c r="C339" t="s">
        <v>2187</v>
      </c>
      <c r="D339" t="s">
        <v>97</v>
      </c>
      <c r="E339" t="s">
        <v>607</v>
      </c>
      <c r="F339">
        <v>0</v>
      </c>
    </row>
    <row r="340" spans="1:6" x14ac:dyDescent="0.25">
      <c r="A340" t="s">
        <v>2371</v>
      </c>
      <c r="B340" t="s">
        <v>2372</v>
      </c>
      <c r="C340" t="s">
        <v>2373</v>
      </c>
      <c r="D340" t="s">
        <v>424</v>
      </c>
      <c r="E340" t="s">
        <v>267</v>
      </c>
      <c r="F340">
        <v>0</v>
      </c>
    </row>
    <row r="341" spans="1:6" x14ac:dyDescent="0.25">
      <c r="A341" t="s">
        <v>2697</v>
      </c>
      <c r="B341" t="s">
        <v>2698</v>
      </c>
      <c r="C341" t="s">
        <v>2699</v>
      </c>
      <c r="D341" t="s">
        <v>61</v>
      </c>
      <c r="E341" t="s">
        <v>96</v>
      </c>
      <c r="F341">
        <v>0</v>
      </c>
    </row>
    <row r="342" spans="1:6" x14ac:dyDescent="0.25">
      <c r="A342" t="s">
        <v>3870</v>
      </c>
      <c r="B342" t="s">
        <v>3871</v>
      </c>
      <c r="C342" t="s">
        <v>3872</v>
      </c>
      <c r="D342" t="s">
        <v>514</v>
      </c>
      <c r="E342" t="s">
        <v>59</v>
      </c>
      <c r="F342">
        <v>0</v>
      </c>
    </row>
    <row r="343" spans="1:6" x14ac:dyDescent="0.25">
      <c r="A343" t="s">
        <v>3933</v>
      </c>
      <c r="B343" t="s">
        <v>3934</v>
      </c>
      <c r="C343" t="s">
        <v>3935</v>
      </c>
      <c r="D343" t="s">
        <v>470</v>
      </c>
      <c r="E343" t="s">
        <v>340</v>
      </c>
      <c r="F343">
        <v>0</v>
      </c>
    </row>
    <row r="344" spans="1:6" x14ac:dyDescent="0.25">
      <c r="A344" t="s">
        <v>3467</v>
      </c>
      <c r="B344" t="s">
        <v>3468</v>
      </c>
      <c r="C344" t="s">
        <v>363</v>
      </c>
      <c r="D344" t="s">
        <v>268</v>
      </c>
      <c r="E344" t="s">
        <v>357</v>
      </c>
      <c r="F344">
        <v>0</v>
      </c>
    </row>
    <row r="345" spans="1:6" x14ac:dyDescent="0.25">
      <c r="A345" t="s">
        <v>2892</v>
      </c>
      <c r="B345" t="s">
        <v>2893</v>
      </c>
      <c r="C345" t="s">
        <v>2894</v>
      </c>
      <c r="D345" t="s">
        <v>491</v>
      </c>
      <c r="E345" t="s">
        <v>638</v>
      </c>
      <c r="F345">
        <v>0</v>
      </c>
    </row>
    <row r="346" spans="1:6" x14ac:dyDescent="0.25">
      <c r="A346" t="s">
        <v>3859</v>
      </c>
      <c r="B346" t="s">
        <v>3860</v>
      </c>
      <c r="C346" t="s">
        <v>3864</v>
      </c>
      <c r="D346" t="s">
        <v>470</v>
      </c>
      <c r="E346" t="s">
        <v>3861</v>
      </c>
      <c r="F346">
        <v>0</v>
      </c>
    </row>
    <row r="347" spans="1:6" x14ac:dyDescent="0.25">
      <c r="A347" t="s">
        <v>620</v>
      </c>
      <c r="B347" t="s">
        <v>621</v>
      </c>
      <c r="C347" t="s">
        <v>622</v>
      </c>
      <c r="D347" t="s">
        <v>5455</v>
      </c>
      <c r="E347" t="s">
        <v>96</v>
      </c>
      <c r="F347">
        <v>0</v>
      </c>
    </row>
    <row r="348" spans="1:6" x14ac:dyDescent="0.25">
      <c r="A348" t="s">
        <v>1528</v>
      </c>
      <c r="B348" t="s">
        <v>1529</v>
      </c>
      <c r="C348" t="s">
        <v>1530</v>
      </c>
      <c r="D348" t="s">
        <v>5457</v>
      </c>
      <c r="E348" t="s">
        <v>59</v>
      </c>
      <c r="F348">
        <v>0</v>
      </c>
    </row>
    <row r="349" spans="1:6" x14ac:dyDescent="0.25">
      <c r="A349" t="s">
        <v>684</v>
      </c>
      <c r="B349" t="s">
        <v>685</v>
      </c>
      <c r="C349" t="s">
        <v>686</v>
      </c>
      <c r="D349" t="s">
        <v>5456</v>
      </c>
      <c r="E349" t="s">
        <v>340</v>
      </c>
      <c r="F349">
        <v>0</v>
      </c>
    </row>
    <row r="350" spans="1:6" x14ac:dyDescent="0.25">
      <c r="A350" t="s">
        <v>3784</v>
      </c>
      <c r="B350" t="s">
        <v>3785</v>
      </c>
      <c r="C350" t="s">
        <v>3786</v>
      </c>
      <c r="D350" t="s">
        <v>5459</v>
      </c>
      <c r="E350" t="s">
        <v>1779</v>
      </c>
      <c r="F350">
        <v>0</v>
      </c>
    </row>
    <row r="351" spans="1:6" x14ac:dyDescent="0.25">
      <c r="A351" t="s">
        <v>291</v>
      </c>
      <c r="B351" t="s">
        <v>292</v>
      </c>
      <c r="C351" t="s">
        <v>301</v>
      </c>
      <c r="D351" t="s">
        <v>5453</v>
      </c>
      <c r="E351" t="s">
        <v>293</v>
      </c>
      <c r="F351">
        <v>0</v>
      </c>
    </row>
    <row r="352" spans="1:6" x14ac:dyDescent="0.25">
      <c r="A352" t="s">
        <v>3943</v>
      </c>
      <c r="B352" t="s">
        <v>3944</v>
      </c>
      <c r="C352" t="s">
        <v>3945</v>
      </c>
      <c r="D352" t="s">
        <v>5463</v>
      </c>
      <c r="E352" t="s">
        <v>3563</v>
      </c>
      <c r="F352">
        <v>0</v>
      </c>
    </row>
    <row r="353" spans="1:6" x14ac:dyDescent="0.25">
      <c r="A353" t="s">
        <v>1743</v>
      </c>
      <c r="B353" t="s">
        <v>1744</v>
      </c>
      <c r="C353" t="s">
        <v>1745</v>
      </c>
      <c r="D353" t="s">
        <v>5458</v>
      </c>
      <c r="E353" t="s">
        <v>784</v>
      </c>
      <c r="F353">
        <v>0</v>
      </c>
    </row>
    <row r="354" spans="1:6" x14ac:dyDescent="0.25">
      <c r="A354" t="s">
        <v>4996</v>
      </c>
      <c r="B354" t="s">
        <v>4997</v>
      </c>
      <c r="C354" t="s">
        <v>4998</v>
      </c>
      <c r="D354" t="s">
        <v>5460</v>
      </c>
      <c r="E354" t="s">
        <v>96</v>
      </c>
      <c r="F354">
        <v>0</v>
      </c>
    </row>
    <row r="355" spans="1:6" x14ac:dyDescent="0.25">
      <c r="A355" t="s">
        <v>4804</v>
      </c>
      <c r="B355" t="s">
        <v>4805</v>
      </c>
      <c r="C355" t="s">
        <v>4806</v>
      </c>
      <c r="D355" t="s">
        <v>5462</v>
      </c>
      <c r="E355" t="s">
        <v>59</v>
      </c>
      <c r="F355">
        <v>0</v>
      </c>
    </row>
    <row r="356" spans="1:6" x14ac:dyDescent="0.25">
      <c r="A356" t="s">
        <v>5330</v>
      </c>
      <c r="B356" t="s">
        <v>5331</v>
      </c>
      <c r="C356" t="s">
        <v>5332</v>
      </c>
      <c r="D356" t="s">
        <v>5456</v>
      </c>
      <c r="E356" t="s">
        <v>340</v>
      </c>
      <c r="F356">
        <v>0</v>
      </c>
    </row>
    <row r="357" spans="1:6" x14ac:dyDescent="0.25">
      <c r="A357" t="s">
        <v>4371</v>
      </c>
      <c r="B357" t="s">
        <v>4372</v>
      </c>
      <c r="C357" t="s">
        <v>4374</v>
      </c>
      <c r="D357" t="s">
        <v>5459</v>
      </c>
      <c r="E357" t="s">
        <v>1779</v>
      </c>
      <c r="F357">
        <v>0</v>
      </c>
    </row>
    <row r="358" spans="1:6" x14ac:dyDescent="0.25">
      <c r="A358" t="s">
        <v>5304</v>
      </c>
      <c r="B358" t="s">
        <v>5305</v>
      </c>
      <c r="C358" t="s">
        <v>5306</v>
      </c>
      <c r="D358" t="s">
        <v>5454</v>
      </c>
      <c r="E358" t="s">
        <v>293</v>
      </c>
      <c r="F358">
        <v>0</v>
      </c>
    </row>
    <row r="359" spans="1:6" x14ac:dyDescent="0.25">
      <c r="A359" t="s">
        <v>5284</v>
      </c>
      <c r="B359" t="s">
        <v>5285</v>
      </c>
      <c r="C359" t="s">
        <v>5286</v>
      </c>
      <c r="D359" t="s">
        <v>5461</v>
      </c>
      <c r="E359" t="s">
        <v>3563</v>
      </c>
      <c r="F359">
        <v>0</v>
      </c>
    </row>
    <row r="360" spans="1:6" x14ac:dyDescent="0.25">
      <c r="A360" t="s">
        <v>5317</v>
      </c>
      <c r="B360" t="s">
        <v>5318</v>
      </c>
      <c r="C360" t="s">
        <v>5319</v>
      </c>
      <c r="D360" t="s">
        <v>5459</v>
      </c>
      <c r="E360" t="s">
        <v>784</v>
      </c>
      <c r="F360">
        <v>0</v>
      </c>
    </row>
    <row r="361" spans="1:6" x14ac:dyDescent="0.25">
      <c r="A361" t="s">
        <v>3485</v>
      </c>
      <c r="B361" t="s">
        <v>3486</v>
      </c>
      <c r="C361" t="s">
        <v>3489</v>
      </c>
      <c r="D361" t="s">
        <v>5460</v>
      </c>
      <c r="E361" t="s">
        <v>96</v>
      </c>
      <c r="F361">
        <v>0</v>
      </c>
    </row>
    <row r="362" spans="1:6" x14ac:dyDescent="0.25">
      <c r="A362" t="s">
        <v>3834</v>
      </c>
      <c r="B362" t="s">
        <v>3835</v>
      </c>
      <c r="C362" t="s">
        <v>3836</v>
      </c>
      <c r="D362" t="s">
        <v>5462</v>
      </c>
      <c r="E362" t="s">
        <v>59</v>
      </c>
      <c r="F362">
        <v>0</v>
      </c>
    </row>
    <row r="363" spans="1:6" x14ac:dyDescent="0.25">
      <c r="A363" t="s">
        <v>3950</v>
      </c>
      <c r="B363" t="s">
        <v>3951</v>
      </c>
      <c r="C363" t="s">
        <v>3952</v>
      </c>
      <c r="D363" t="s">
        <v>5456</v>
      </c>
      <c r="E363" t="s">
        <v>340</v>
      </c>
      <c r="F363">
        <v>0</v>
      </c>
    </row>
    <row r="364" spans="1:6" x14ac:dyDescent="0.25">
      <c r="A364" t="s">
        <v>1871</v>
      </c>
      <c r="B364" t="s">
        <v>1872</v>
      </c>
      <c r="C364" t="s">
        <v>1875</v>
      </c>
      <c r="D364" t="s">
        <v>5459</v>
      </c>
      <c r="E364" t="s">
        <v>1779</v>
      </c>
      <c r="F364">
        <v>0</v>
      </c>
    </row>
    <row r="365" spans="1:6" x14ac:dyDescent="0.25">
      <c r="A365" t="s">
        <v>3725</v>
      </c>
      <c r="B365" t="s">
        <v>3726</v>
      </c>
      <c r="C365" t="s">
        <v>3727</v>
      </c>
      <c r="D365" t="s">
        <v>5454</v>
      </c>
      <c r="E365" t="s">
        <v>293</v>
      </c>
      <c r="F365">
        <v>0</v>
      </c>
    </row>
    <row r="366" spans="1:6" x14ac:dyDescent="0.25">
      <c r="A366" t="s">
        <v>3561</v>
      </c>
      <c r="B366" t="s">
        <v>3562</v>
      </c>
      <c r="C366" t="s">
        <v>3564</v>
      </c>
      <c r="D366" t="s">
        <v>5461</v>
      </c>
      <c r="E366" t="s">
        <v>3563</v>
      </c>
      <c r="F366">
        <v>0</v>
      </c>
    </row>
    <row r="367" spans="1:6" x14ac:dyDescent="0.25">
      <c r="A367" t="s">
        <v>3354</v>
      </c>
      <c r="B367" t="s">
        <v>3355</v>
      </c>
      <c r="C367" t="s">
        <v>3356</v>
      </c>
      <c r="D367" t="s">
        <v>5459</v>
      </c>
      <c r="E367" t="s">
        <v>784</v>
      </c>
      <c r="F367">
        <v>0</v>
      </c>
    </row>
    <row r="368" spans="1:6" x14ac:dyDescent="0.25">
      <c r="A368" t="s">
        <v>3796</v>
      </c>
      <c r="B368" t="s">
        <v>3797</v>
      </c>
      <c r="C368" t="s">
        <v>3798</v>
      </c>
      <c r="D368" t="s">
        <v>5460</v>
      </c>
      <c r="E368" t="s">
        <v>96</v>
      </c>
      <c r="F368">
        <v>0</v>
      </c>
    </row>
    <row r="369" spans="1:6" x14ac:dyDescent="0.25">
      <c r="A369" t="s">
        <v>3889</v>
      </c>
      <c r="B369" t="s">
        <v>3890</v>
      </c>
      <c r="C369" t="s">
        <v>3891</v>
      </c>
      <c r="D369" t="s">
        <v>5462</v>
      </c>
      <c r="E369" t="s">
        <v>59</v>
      </c>
      <c r="F369">
        <v>0</v>
      </c>
    </row>
    <row r="370" spans="1:6" x14ac:dyDescent="0.25">
      <c r="A370" t="s">
        <v>2416</v>
      </c>
      <c r="B370" t="s">
        <v>2417</v>
      </c>
      <c r="C370" t="s">
        <v>2421</v>
      </c>
      <c r="D370" t="s">
        <v>5456</v>
      </c>
      <c r="E370" t="s">
        <v>340</v>
      </c>
      <c r="F370">
        <v>0</v>
      </c>
    </row>
    <row r="371" spans="1:6" x14ac:dyDescent="0.25">
      <c r="A371" t="s">
        <v>3903</v>
      </c>
      <c r="B371" t="s">
        <v>3904</v>
      </c>
      <c r="C371" t="s">
        <v>3905</v>
      </c>
      <c r="D371" t="s">
        <v>5459</v>
      </c>
      <c r="E371" t="s">
        <v>1779</v>
      </c>
      <c r="F371">
        <v>0</v>
      </c>
    </row>
    <row r="372" spans="1:6" x14ac:dyDescent="0.25">
      <c r="A372" t="s">
        <v>500</v>
      </c>
      <c r="B372" t="s">
        <v>501</v>
      </c>
      <c r="C372" t="s">
        <v>506</v>
      </c>
      <c r="D372" t="s">
        <v>5454</v>
      </c>
      <c r="E372" t="s">
        <v>293</v>
      </c>
      <c r="F372">
        <v>0</v>
      </c>
    </row>
    <row r="373" spans="1:6" x14ac:dyDescent="0.25">
      <c r="A373" t="s">
        <v>3919</v>
      </c>
      <c r="B373" t="s">
        <v>3920</v>
      </c>
      <c r="C373" t="s">
        <v>3921</v>
      </c>
      <c r="D373" t="s">
        <v>5461</v>
      </c>
      <c r="E373" t="s">
        <v>3563</v>
      </c>
      <c r="F373">
        <v>0</v>
      </c>
    </row>
    <row r="374" spans="1:6" x14ac:dyDescent="0.25">
      <c r="A374" t="s">
        <v>2977</v>
      </c>
      <c r="B374" t="s">
        <v>2978</v>
      </c>
      <c r="C374" t="s">
        <v>2979</v>
      </c>
      <c r="D374" t="s">
        <v>5459</v>
      </c>
      <c r="E374" t="s">
        <v>784</v>
      </c>
      <c r="F374">
        <v>0</v>
      </c>
    </row>
    <row r="375" spans="1:6" x14ac:dyDescent="0.25">
      <c r="A375" t="s">
        <v>2666</v>
      </c>
      <c r="B375" t="s">
        <v>2667</v>
      </c>
      <c r="C375" t="s">
        <v>79</v>
      </c>
      <c r="D375" t="s">
        <v>2669</v>
      </c>
      <c r="E375" t="s">
        <v>2668</v>
      </c>
      <c r="F375">
        <v>0</v>
      </c>
    </row>
    <row r="376" spans="1:6" x14ac:dyDescent="0.25">
      <c r="A376" t="s">
        <v>3830</v>
      </c>
      <c r="B376" t="s">
        <v>3831</v>
      </c>
      <c r="C376" t="s">
        <v>79</v>
      </c>
      <c r="D376" t="s">
        <v>2669</v>
      </c>
      <c r="E376" t="s">
        <v>3832</v>
      </c>
      <c r="F376">
        <v>0</v>
      </c>
    </row>
    <row r="377" spans="1:6" x14ac:dyDescent="0.25">
      <c r="A377" t="s">
        <v>3940</v>
      </c>
      <c r="B377" t="s">
        <v>3941</v>
      </c>
      <c r="C377" t="s">
        <v>79</v>
      </c>
      <c r="D377" t="s">
        <v>2669</v>
      </c>
      <c r="E377" t="s">
        <v>3942</v>
      </c>
      <c r="F377">
        <v>0</v>
      </c>
    </row>
    <row r="378" spans="1:6" x14ac:dyDescent="0.25">
      <c r="A378" t="s">
        <v>3698</v>
      </c>
      <c r="B378" t="s">
        <v>3699</v>
      </c>
      <c r="C378" t="s">
        <v>79</v>
      </c>
      <c r="D378" t="s">
        <v>2669</v>
      </c>
      <c r="E378" t="s">
        <v>3700</v>
      </c>
      <c r="F378">
        <v>0</v>
      </c>
    </row>
    <row r="379" spans="1:6" x14ac:dyDescent="0.25">
      <c r="A379" t="s">
        <v>3738</v>
      </c>
      <c r="B379" t="s">
        <v>3739</v>
      </c>
      <c r="C379" t="s">
        <v>79</v>
      </c>
      <c r="D379" t="s">
        <v>2669</v>
      </c>
      <c r="E379" t="s">
        <v>3740</v>
      </c>
      <c r="F379">
        <v>0</v>
      </c>
    </row>
    <row r="380" spans="1:6" x14ac:dyDescent="0.25">
      <c r="A380" t="s">
        <v>698</v>
      </c>
      <c r="B380" t="s">
        <v>699</v>
      </c>
      <c r="C380" t="s">
        <v>703</v>
      </c>
      <c r="D380" t="s">
        <v>268</v>
      </c>
      <c r="E380" t="s">
        <v>700</v>
      </c>
      <c r="F380">
        <v>0</v>
      </c>
    </row>
    <row r="381" spans="1:6" x14ac:dyDescent="0.25">
      <c r="A381" t="s">
        <v>1198</v>
      </c>
      <c r="B381" t="s">
        <v>1199</v>
      </c>
      <c r="C381" t="s">
        <v>1202</v>
      </c>
      <c r="D381" t="s">
        <v>1201</v>
      </c>
      <c r="E381" t="s">
        <v>371</v>
      </c>
      <c r="F381">
        <v>0</v>
      </c>
    </row>
    <row r="382" spans="1:6" x14ac:dyDescent="0.25">
      <c r="A382" t="s">
        <v>369</v>
      </c>
      <c r="B382" t="s">
        <v>370</v>
      </c>
      <c r="C382" t="s">
        <v>378</v>
      </c>
      <c r="D382" t="s">
        <v>268</v>
      </c>
      <c r="E382" t="s">
        <v>371</v>
      </c>
      <c r="F382">
        <v>0</v>
      </c>
    </row>
    <row r="383" spans="1:6" x14ac:dyDescent="0.25">
      <c r="A383" t="s">
        <v>1444</v>
      </c>
      <c r="B383" t="s">
        <v>1445</v>
      </c>
      <c r="C383" t="s">
        <v>1449</v>
      </c>
      <c r="D383" t="s">
        <v>1201</v>
      </c>
      <c r="E383" t="s">
        <v>1446</v>
      </c>
      <c r="F383">
        <v>0</v>
      </c>
    </row>
    <row r="384" spans="1:6" x14ac:dyDescent="0.25">
      <c r="A384" t="s">
        <v>1616</v>
      </c>
      <c r="B384" t="s">
        <v>1617</v>
      </c>
      <c r="C384" t="s">
        <v>1621</v>
      </c>
      <c r="D384" t="s">
        <v>97</v>
      </c>
      <c r="E384" t="s">
        <v>315</v>
      </c>
      <c r="F384">
        <v>0</v>
      </c>
    </row>
    <row r="385" spans="1:6" x14ac:dyDescent="0.25">
      <c r="A385" t="s">
        <v>2739</v>
      </c>
      <c r="B385" t="s">
        <v>2740</v>
      </c>
      <c r="C385" t="s">
        <v>2743</v>
      </c>
      <c r="D385" t="s">
        <v>424</v>
      </c>
      <c r="E385" t="s">
        <v>700</v>
      </c>
      <c r="F385">
        <v>0</v>
      </c>
    </row>
    <row r="386" spans="1:6" x14ac:dyDescent="0.25">
      <c r="A386" t="s">
        <v>981</v>
      </c>
      <c r="B386" t="s">
        <v>982</v>
      </c>
      <c r="C386" t="s">
        <v>987</v>
      </c>
      <c r="D386" t="s">
        <v>61</v>
      </c>
      <c r="E386" t="s">
        <v>983</v>
      </c>
      <c r="F386">
        <v>0</v>
      </c>
    </row>
    <row r="387" spans="1:6" x14ac:dyDescent="0.25">
      <c r="A387" t="s">
        <v>884</v>
      </c>
      <c r="B387" t="s">
        <v>885</v>
      </c>
      <c r="C387" t="s">
        <v>888</v>
      </c>
      <c r="D387" t="s">
        <v>491</v>
      </c>
      <c r="E387" t="s">
        <v>832</v>
      </c>
      <c r="F387">
        <v>0</v>
      </c>
    </row>
    <row r="388" spans="1:6" x14ac:dyDescent="0.25">
      <c r="A388" t="s">
        <v>4822</v>
      </c>
      <c r="B388" t="s">
        <v>4823</v>
      </c>
      <c r="C388" t="s">
        <v>4826</v>
      </c>
      <c r="D388" t="s">
        <v>154</v>
      </c>
      <c r="E388" t="s">
        <v>153</v>
      </c>
      <c r="F388">
        <v>0</v>
      </c>
    </row>
    <row r="389" spans="1:6" x14ac:dyDescent="0.25">
      <c r="A389" t="s">
        <v>4176</v>
      </c>
      <c r="B389" t="s">
        <v>4177</v>
      </c>
      <c r="C389" t="s">
        <v>3772</v>
      </c>
      <c r="D389" t="s">
        <v>3966</v>
      </c>
      <c r="E389" t="s">
        <v>1224</v>
      </c>
      <c r="F389">
        <v>0</v>
      </c>
    </row>
    <row r="390" spans="1:6" x14ac:dyDescent="0.25">
      <c r="A390" t="s">
        <v>4859</v>
      </c>
      <c r="B390" t="s">
        <v>4860</v>
      </c>
      <c r="C390" t="s">
        <v>4862</v>
      </c>
      <c r="D390" t="s">
        <v>2172</v>
      </c>
      <c r="E390" t="s">
        <v>793</v>
      </c>
      <c r="F390">
        <v>0</v>
      </c>
    </row>
    <row r="391" spans="1:6" x14ac:dyDescent="0.25">
      <c r="A391" t="s">
        <v>4624</v>
      </c>
      <c r="B391" t="s">
        <v>4625</v>
      </c>
      <c r="C391" t="s">
        <v>4628</v>
      </c>
      <c r="D391" t="s">
        <v>97</v>
      </c>
      <c r="E391" t="s">
        <v>607</v>
      </c>
      <c r="F391">
        <v>0</v>
      </c>
    </row>
    <row r="392" spans="1:6" x14ac:dyDescent="0.25">
      <c r="A392" t="s">
        <v>4964</v>
      </c>
      <c r="B392" t="s">
        <v>4965</v>
      </c>
      <c r="C392" t="s">
        <v>203</v>
      </c>
      <c r="D392" t="s">
        <v>61</v>
      </c>
      <c r="E392" t="s">
        <v>96</v>
      </c>
      <c r="F392">
        <v>0</v>
      </c>
    </row>
    <row r="393" spans="1:6" x14ac:dyDescent="0.25">
      <c r="A393" t="s">
        <v>5128</v>
      </c>
      <c r="B393" t="s">
        <v>5129</v>
      </c>
      <c r="C393" t="s">
        <v>1010</v>
      </c>
      <c r="D393" t="s">
        <v>514</v>
      </c>
      <c r="E393" t="s">
        <v>59</v>
      </c>
      <c r="F393">
        <v>0</v>
      </c>
    </row>
    <row r="394" spans="1:6" x14ac:dyDescent="0.25">
      <c r="A394" t="s">
        <v>5081</v>
      </c>
      <c r="B394" t="s">
        <v>5082</v>
      </c>
      <c r="C394" t="s">
        <v>4826</v>
      </c>
      <c r="D394" t="s">
        <v>154</v>
      </c>
      <c r="E394" t="s">
        <v>153</v>
      </c>
      <c r="F3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92"/>
  <sheetViews>
    <sheetView workbookViewId="0"/>
  </sheetViews>
  <sheetFormatPr defaultRowHeight="15" x14ac:dyDescent="0.25"/>
  <cols>
    <col min="1" max="1" width="15.85546875" bestFit="1" customWidth="1"/>
    <col min="2" max="2" width="39.7109375" bestFit="1" customWidth="1"/>
    <col min="3" max="3" width="14.140625" bestFit="1" customWidth="1"/>
    <col min="4" max="4" width="11" bestFit="1" customWidth="1"/>
    <col min="5" max="5" width="14.28515625" customWidth="1"/>
    <col min="6" max="6" width="11.7109375" customWidth="1"/>
    <col min="8" max="8" width="13.28515625" customWidth="1"/>
    <col min="9" max="9" width="15" customWidth="1"/>
    <col min="10" max="10" width="10.85546875" customWidth="1"/>
    <col min="12" max="12" width="15.28515625" customWidth="1"/>
    <col min="13" max="13" width="19.28515625" customWidth="1"/>
    <col min="14" max="14" width="18.85546875" customWidth="1"/>
    <col min="15" max="15" width="11.42578125" customWidth="1"/>
    <col min="16" max="16" width="12.42578125" customWidth="1"/>
    <col min="17" max="17" width="15.140625" customWidth="1"/>
    <col min="18" max="18" width="12.85546875" customWidth="1"/>
    <col min="19" max="19" width="17.7109375" customWidth="1"/>
    <col min="20" max="20" width="15.42578125" customWidth="1"/>
    <col min="21" max="21" width="16.140625" customWidth="1"/>
    <col min="23" max="23" width="22.7109375" customWidth="1"/>
    <col min="24" max="24" width="30.85546875" customWidth="1"/>
    <col min="25" max="25" width="37.5703125" customWidth="1"/>
    <col min="26" max="26" width="30.42578125" customWidth="1"/>
    <col min="27" max="27" width="22.5703125" customWidth="1"/>
    <col min="28" max="28" width="10" customWidth="1"/>
    <col min="29" max="29" width="11.28515625" customWidth="1"/>
    <col min="30" max="30" width="22.5703125" customWidth="1"/>
    <col min="31" max="31" width="11.28515625" customWidth="1"/>
    <col min="32" max="32" width="14.28515625" customWidth="1"/>
    <col min="33" max="33" width="26" customWidth="1"/>
    <col min="34" max="34" width="20.28515625" customWidth="1"/>
    <col min="35" max="35" width="10.140625" customWidth="1"/>
    <col min="36" max="36" width="18.85546875" customWidth="1"/>
    <col min="37" max="37" width="22.7109375" customWidth="1"/>
    <col min="38" max="38" width="20.5703125" customWidth="1"/>
    <col min="39" max="39" width="22.28515625" customWidth="1"/>
    <col min="40" max="40" width="20.140625" customWidth="1"/>
    <col min="41" max="41" width="21.85546875" customWidth="1"/>
    <col min="42" max="42" width="19.7109375" customWidth="1"/>
    <col min="43" max="43" width="26.42578125" customWidth="1"/>
    <col min="44" max="44" width="24.28515625" customWidth="1"/>
    <col min="45" max="45" width="34.85546875" customWidth="1"/>
    <col min="46" max="46" width="32.7109375" customWidth="1"/>
    <col min="47" max="47" width="33.42578125" customWidth="1"/>
    <col min="48" max="48" width="31.28515625" customWidth="1"/>
    <col min="49" max="49" width="33.42578125" customWidth="1"/>
    <col min="50" max="50" width="31.28515625" customWidth="1"/>
    <col min="51" max="51" width="31.140625" customWidth="1"/>
    <col min="52" max="52" width="29" customWidth="1"/>
    <col min="53" max="53" width="29.7109375" customWidth="1"/>
    <col min="54" max="54" width="27.5703125" customWidth="1"/>
    <col min="55" max="55" width="29.7109375" customWidth="1"/>
    <col min="56" max="56" width="27.5703125" customWidth="1"/>
    <col min="57" max="57" width="25" customWidth="1"/>
    <col min="58" max="58" width="11.140625" customWidth="1"/>
  </cols>
  <sheetData>
    <row r="1" spans="1:61" x14ac:dyDescent="0.25">
      <c r="A1" s="9" t="s">
        <v>5536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H1" t="s">
        <v>5528</v>
      </c>
      <c r="BI1" t="s">
        <v>0</v>
      </c>
    </row>
    <row r="2" spans="1:61" x14ac:dyDescent="0.25">
      <c r="A2" s="10" t="s">
        <v>5496</v>
      </c>
      <c r="B2" s="10" t="s">
        <v>57</v>
      </c>
      <c r="C2" s="10" t="s">
        <v>58</v>
      </c>
      <c r="D2" s="10" t="s">
        <v>59</v>
      </c>
      <c r="E2" s="10" t="s">
        <v>60</v>
      </c>
      <c r="F2" s="10" t="s">
        <v>61</v>
      </c>
      <c r="G2" s="10">
        <v>0</v>
      </c>
      <c r="H2" s="10" t="s">
        <v>62</v>
      </c>
      <c r="I2" s="10" t="s">
        <v>63</v>
      </c>
      <c r="J2" s="10">
        <v>0</v>
      </c>
      <c r="K2" s="10">
        <v>0</v>
      </c>
      <c r="L2" s="10" t="s">
        <v>60</v>
      </c>
      <c r="M2" s="10" t="s">
        <v>64</v>
      </c>
      <c r="N2" s="10" t="s">
        <v>65</v>
      </c>
      <c r="O2" s="10" t="s">
        <v>66</v>
      </c>
      <c r="P2" s="10" t="s">
        <v>66</v>
      </c>
      <c r="Q2" s="10" t="s">
        <v>66</v>
      </c>
      <c r="R2" s="10" t="s">
        <v>66</v>
      </c>
      <c r="S2" s="10" t="s">
        <v>5354</v>
      </c>
      <c r="T2" s="10" t="s">
        <v>67</v>
      </c>
      <c r="U2" s="10" t="s">
        <v>67</v>
      </c>
      <c r="V2" s="10" t="s">
        <v>68</v>
      </c>
      <c r="W2" s="10" t="s">
        <v>69</v>
      </c>
      <c r="X2" s="10" t="s">
        <v>70</v>
      </c>
      <c r="Y2" s="10" t="s">
        <v>71</v>
      </c>
      <c r="Z2" s="10" t="s">
        <v>72</v>
      </c>
      <c r="AA2" s="10" t="s">
        <v>67</v>
      </c>
      <c r="AB2" s="10">
        <v>60</v>
      </c>
      <c r="AC2" s="10">
        <v>4</v>
      </c>
      <c r="AD2" s="10" t="s">
        <v>73</v>
      </c>
      <c r="AE2" s="10" t="s">
        <v>67</v>
      </c>
      <c r="AF2" s="10" t="s">
        <v>67</v>
      </c>
      <c r="AG2" s="10" t="s">
        <v>73</v>
      </c>
      <c r="AH2" s="10" t="s">
        <v>74</v>
      </c>
      <c r="AI2" s="10" t="s">
        <v>73</v>
      </c>
      <c r="AJ2" s="10"/>
      <c r="AK2" s="10" t="s">
        <v>75</v>
      </c>
      <c r="AL2" s="10" t="s">
        <v>76</v>
      </c>
      <c r="AM2" s="10" t="s">
        <v>77</v>
      </c>
      <c r="AN2" s="10" t="s">
        <v>78</v>
      </c>
      <c r="AO2" s="10" t="s">
        <v>79</v>
      </c>
      <c r="AP2" s="10" t="s">
        <v>79</v>
      </c>
      <c r="AQ2" s="10" t="s">
        <v>80</v>
      </c>
      <c r="AR2" s="10" t="s">
        <v>81</v>
      </c>
      <c r="AS2" s="10" t="s">
        <v>82</v>
      </c>
      <c r="AT2" s="10" t="s">
        <v>83</v>
      </c>
      <c r="AU2" s="10" t="s">
        <v>84</v>
      </c>
      <c r="AV2" s="10" t="s">
        <v>85</v>
      </c>
      <c r="AW2" s="10" t="s">
        <v>86</v>
      </c>
      <c r="AX2" s="10" t="s">
        <v>87</v>
      </c>
      <c r="AY2" s="10" t="s">
        <v>88</v>
      </c>
      <c r="AZ2" s="10" t="s">
        <v>89</v>
      </c>
      <c r="BA2" s="10" t="s">
        <v>90</v>
      </c>
      <c r="BB2" s="10" t="s">
        <v>91</v>
      </c>
      <c r="BC2" s="10" t="s">
        <v>92</v>
      </c>
      <c r="BD2" s="10" t="s">
        <v>93</v>
      </c>
      <c r="BE2" s="10">
        <v>0</v>
      </c>
      <c r="BF2" s="10" t="s">
        <v>79</v>
      </c>
      <c r="BH2" t="s">
        <v>5467</v>
      </c>
      <c r="BI2" t="s">
        <v>3767</v>
      </c>
    </row>
    <row r="3" spans="1:61" x14ac:dyDescent="0.25">
      <c r="A3" s="4" t="s">
        <v>5494</v>
      </c>
      <c r="B3" s="11" t="s">
        <v>94</v>
      </c>
      <c r="C3" s="11" t="s">
        <v>95</v>
      </c>
      <c r="D3" s="11" t="s">
        <v>96</v>
      </c>
      <c r="E3" s="11" t="s">
        <v>60</v>
      </c>
      <c r="F3" s="11" t="s">
        <v>97</v>
      </c>
      <c r="G3" s="11">
        <v>0</v>
      </c>
      <c r="H3" s="11" t="s">
        <v>62</v>
      </c>
      <c r="I3" s="11" t="s">
        <v>63</v>
      </c>
      <c r="J3" s="11">
        <v>0</v>
      </c>
      <c r="K3" s="11">
        <v>0</v>
      </c>
      <c r="L3" s="11" t="s">
        <v>60</v>
      </c>
      <c r="M3" s="11" t="s">
        <v>98</v>
      </c>
      <c r="N3" s="11" t="s">
        <v>99</v>
      </c>
      <c r="O3" s="11" t="s">
        <v>66</v>
      </c>
      <c r="P3" s="11" t="s">
        <v>66</v>
      </c>
      <c r="Q3" s="11" t="s">
        <v>66</v>
      </c>
      <c r="R3" s="11" t="s">
        <v>66</v>
      </c>
      <c r="S3" s="11" t="s">
        <v>100</v>
      </c>
      <c r="T3" s="11" t="s">
        <v>101</v>
      </c>
      <c r="U3" s="11" t="s">
        <v>101</v>
      </c>
      <c r="V3" s="11" t="s">
        <v>68</v>
      </c>
      <c r="W3" s="11" t="s">
        <v>102</v>
      </c>
      <c r="X3" s="11" t="s">
        <v>103</v>
      </c>
      <c r="Y3" s="11" t="s">
        <v>104</v>
      </c>
      <c r="Z3" s="11" t="s">
        <v>105</v>
      </c>
      <c r="AA3" s="11" t="s">
        <v>67</v>
      </c>
      <c r="AB3" s="11">
        <v>60</v>
      </c>
      <c r="AC3" s="11">
        <v>4</v>
      </c>
      <c r="AD3" s="11" t="s">
        <v>67</v>
      </c>
      <c r="AE3" s="11" t="s">
        <v>67</v>
      </c>
      <c r="AF3" s="11" t="s">
        <v>67</v>
      </c>
      <c r="AG3" s="11" t="s">
        <v>73</v>
      </c>
      <c r="AH3" s="11" t="s">
        <v>74</v>
      </c>
      <c r="AI3" s="11" t="s">
        <v>67</v>
      </c>
      <c r="AJ3" s="11"/>
      <c r="AK3" s="11" t="s">
        <v>106</v>
      </c>
      <c r="AL3" s="11" t="s">
        <v>107</v>
      </c>
      <c r="AM3" s="11" t="s">
        <v>108</v>
      </c>
      <c r="AN3" s="11" t="s">
        <v>109</v>
      </c>
      <c r="AO3" s="11" t="s">
        <v>110</v>
      </c>
      <c r="AP3" s="11" t="s">
        <v>111</v>
      </c>
      <c r="AQ3" s="11" t="s">
        <v>112</v>
      </c>
      <c r="AR3" s="11" t="s">
        <v>113</v>
      </c>
      <c r="AS3" s="11" t="s">
        <v>114</v>
      </c>
      <c r="AT3" s="11" t="s">
        <v>115</v>
      </c>
      <c r="AU3" s="11" t="s">
        <v>116</v>
      </c>
      <c r="AV3" s="11" t="s">
        <v>117</v>
      </c>
      <c r="AW3" s="11" t="s">
        <v>118</v>
      </c>
      <c r="AX3" s="11" t="s">
        <v>119</v>
      </c>
      <c r="AY3" s="11" t="s">
        <v>120</v>
      </c>
      <c r="AZ3" s="11" t="s">
        <v>121</v>
      </c>
      <c r="BA3" s="11" t="s">
        <v>122</v>
      </c>
      <c r="BB3" s="11" t="s">
        <v>123</v>
      </c>
      <c r="BC3" s="11" t="s">
        <v>124</v>
      </c>
      <c r="BD3" s="11" t="s">
        <v>125</v>
      </c>
      <c r="BE3" s="11">
        <v>0</v>
      </c>
      <c r="BF3" s="11" t="s">
        <v>126</v>
      </c>
      <c r="BH3" t="s">
        <v>5467</v>
      </c>
      <c r="BI3" t="s">
        <v>489</v>
      </c>
    </row>
    <row r="4" spans="1:61" x14ac:dyDescent="0.25">
      <c r="A4" s="4" t="s">
        <v>5506</v>
      </c>
      <c r="B4" s="11" t="s">
        <v>127</v>
      </c>
      <c r="C4" s="11" t="s">
        <v>128</v>
      </c>
      <c r="D4" s="11" t="s">
        <v>96</v>
      </c>
      <c r="E4" s="11" t="s">
        <v>60</v>
      </c>
      <c r="F4" s="11" t="s">
        <v>61</v>
      </c>
      <c r="G4" s="11">
        <v>0</v>
      </c>
      <c r="H4" s="11" t="s">
        <v>62</v>
      </c>
      <c r="I4" s="11" t="s">
        <v>63</v>
      </c>
      <c r="J4" s="11">
        <v>0</v>
      </c>
      <c r="K4" s="11">
        <v>0</v>
      </c>
      <c r="L4" s="11" t="s">
        <v>60</v>
      </c>
      <c r="M4" s="11" t="s">
        <v>64</v>
      </c>
      <c r="N4" s="11" t="s">
        <v>65</v>
      </c>
      <c r="O4" s="11" t="s">
        <v>66</v>
      </c>
      <c r="P4" s="11" t="s">
        <v>66</v>
      </c>
      <c r="Q4" s="11" t="s">
        <v>66</v>
      </c>
      <c r="R4" s="11" t="s">
        <v>66</v>
      </c>
      <c r="S4" s="11" t="s">
        <v>100</v>
      </c>
      <c r="T4" s="11" t="s">
        <v>101</v>
      </c>
      <c r="U4" s="11" t="s">
        <v>101</v>
      </c>
      <c r="V4" s="11" t="s">
        <v>68</v>
      </c>
      <c r="W4" s="11" t="s">
        <v>102</v>
      </c>
      <c r="X4" s="11" t="s">
        <v>129</v>
      </c>
      <c r="Y4" s="11" t="s">
        <v>130</v>
      </c>
      <c r="Z4" s="11" t="s">
        <v>131</v>
      </c>
      <c r="AA4" s="11" t="s">
        <v>67</v>
      </c>
      <c r="AB4" s="11">
        <v>60</v>
      </c>
      <c r="AC4" s="11">
        <v>4</v>
      </c>
      <c r="AD4" s="11" t="s">
        <v>67</v>
      </c>
      <c r="AE4" s="11" t="s">
        <v>67</v>
      </c>
      <c r="AF4" s="11" t="s">
        <v>67</v>
      </c>
      <c r="AG4" s="11" t="s">
        <v>73</v>
      </c>
      <c r="AH4" s="11" t="s">
        <v>74</v>
      </c>
      <c r="AI4" s="11" t="s">
        <v>73</v>
      </c>
      <c r="AJ4" s="11"/>
      <c r="AK4" s="11" t="s">
        <v>132</v>
      </c>
      <c r="AL4" s="11" t="s">
        <v>133</v>
      </c>
      <c r="AM4" s="11" t="s">
        <v>134</v>
      </c>
      <c r="AN4" s="11" t="s">
        <v>135</v>
      </c>
      <c r="AO4" s="11" t="s">
        <v>83</v>
      </c>
      <c r="AP4" s="11" t="s">
        <v>136</v>
      </c>
      <c r="AQ4" s="11" t="s">
        <v>137</v>
      </c>
      <c r="AR4" s="11" t="s">
        <v>138</v>
      </c>
      <c r="AS4" s="11" t="s">
        <v>139</v>
      </c>
      <c r="AT4" s="11" t="s">
        <v>140</v>
      </c>
      <c r="AU4" s="11" t="s">
        <v>141</v>
      </c>
      <c r="AV4" s="11" t="s">
        <v>142</v>
      </c>
      <c r="AW4" s="11" t="s">
        <v>143</v>
      </c>
      <c r="AX4" s="11" t="s">
        <v>144</v>
      </c>
      <c r="AY4" s="11" t="s">
        <v>145</v>
      </c>
      <c r="AZ4" s="11" t="s">
        <v>146</v>
      </c>
      <c r="BA4" s="11" t="s">
        <v>147</v>
      </c>
      <c r="BB4" s="11" t="s">
        <v>148</v>
      </c>
      <c r="BC4" s="11" t="s">
        <v>149</v>
      </c>
      <c r="BD4" s="11" t="s">
        <v>150</v>
      </c>
      <c r="BE4" s="11">
        <v>0</v>
      </c>
      <c r="BF4" s="11" t="s">
        <v>79</v>
      </c>
      <c r="BH4" t="s">
        <v>5467</v>
      </c>
      <c r="BI4" t="s">
        <v>846</v>
      </c>
    </row>
    <row r="5" spans="1:61" x14ac:dyDescent="0.25">
      <c r="A5" s="4" t="s">
        <v>5509</v>
      </c>
      <c r="B5" s="11" t="s">
        <v>151</v>
      </c>
      <c r="C5" s="11" t="s">
        <v>152</v>
      </c>
      <c r="D5" s="11" t="s">
        <v>153</v>
      </c>
      <c r="E5" s="11" t="s">
        <v>60</v>
      </c>
      <c r="F5" s="11" t="s">
        <v>154</v>
      </c>
      <c r="G5" s="11">
        <v>0</v>
      </c>
      <c r="H5" s="11" t="s">
        <v>62</v>
      </c>
      <c r="I5" s="11" t="s">
        <v>63</v>
      </c>
      <c r="J5" s="11">
        <v>0</v>
      </c>
      <c r="K5" s="11">
        <v>0</v>
      </c>
      <c r="L5" s="11" t="s">
        <v>60</v>
      </c>
      <c r="M5" s="11" t="s">
        <v>64</v>
      </c>
      <c r="N5" s="11" t="s">
        <v>99</v>
      </c>
      <c r="O5" s="11" t="s">
        <v>66</v>
      </c>
      <c r="P5" s="11" t="s">
        <v>66</v>
      </c>
      <c r="Q5" s="11" t="s">
        <v>66</v>
      </c>
      <c r="R5" s="11" t="s">
        <v>66</v>
      </c>
      <c r="S5" s="11" t="s">
        <v>100</v>
      </c>
      <c r="T5" s="11" t="s">
        <v>101</v>
      </c>
      <c r="U5" s="11" t="s">
        <v>101</v>
      </c>
      <c r="V5" s="11" t="s">
        <v>68</v>
      </c>
      <c r="W5" s="11" t="s">
        <v>155</v>
      </c>
      <c r="X5" s="11" t="s">
        <v>156</v>
      </c>
      <c r="Y5" s="11" t="s">
        <v>157</v>
      </c>
      <c r="Z5" s="11" t="s">
        <v>158</v>
      </c>
      <c r="AA5" s="11" t="s">
        <v>67</v>
      </c>
      <c r="AB5" s="11">
        <v>240</v>
      </c>
      <c r="AC5" s="11">
        <v>8</v>
      </c>
      <c r="AD5" s="11" t="s">
        <v>73</v>
      </c>
      <c r="AE5" s="11" t="s">
        <v>67</v>
      </c>
      <c r="AF5" s="11" t="s">
        <v>67</v>
      </c>
      <c r="AG5" s="11" t="s">
        <v>73</v>
      </c>
      <c r="AH5" s="11" t="s">
        <v>74</v>
      </c>
      <c r="AI5" s="11" t="s">
        <v>73</v>
      </c>
      <c r="AJ5" s="11"/>
      <c r="AK5" s="11" t="s">
        <v>159</v>
      </c>
      <c r="AL5" s="11" t="s">
        <v>160</v>
      </c>
      <c r="AM5" s="11" t="s">
        <v>161</v>
      </c>
      <c r="AN5" s="11" t="s">
        <v>162</v>
      </c>
      <c r="AO5" s="11" t="s">
        <v>79</v>
      </c>
      <c r="AP5" s="11" t="s">
        <v>79</v>
      </c>
      <c r="AQ5" s="11" t="s">
        <v>163</v>
      </c>
      <c r="AR5" s="11" t="s">
        <v>164</v>
      </c>
      <c r="AS5" s="11" t="s">
        <v>165</v>
      </c>
      <c r="AT5" s="11" t="s">
        <v>166</v>
      </c>
      <c r="AU5" s="11" t="s">
        <v>167</v>
      </c>
      <c r="AV5" s="11" t="s">
        <v>168</v>
      </c>
      <c r="AW5" s="11" t="s">
        <v>169</v>
      </c>
      <c r="AX5" s="11" t="s">
        <v>170</v>
      </c>
      <c r="AY5" s="11" t="s">
        <v>171</v>
      </c>
      <c r="AZ5" s="11" t="s">
        <v>172</v>
      </c>
      <c r="BA5" s="11" t="s">
        <v>173</v>
      </c>
      <c r="BB5" s="11" t="s">
        <v>174</v>
      </c>
      <c r="BC5" s="11" t="s">
        <v>175</v>
      </c>
      <c r="BD5" s="11" t="s">
        <v>176</v>
      </c>
      <c r="BE5" s="11">
        <v>0</v>
      </c>
      <c r="BF5" s="11" t="s">
        <v>79</v>
      </c>
      <c r="BH5" t="s">
        <v>5467</v>
      </c>
      <c r="BI5" t="s">
        <v>2346</v>
      </c>
    </row>
    <row r="6" spans="1:61" x14ac:dyDescent="0.25">
      <c r="A6" s="4" t="s">
        <v>5505</v>
      </c>
      <c r="B6" s="11" t="s">
        <v>177</v>
      </c>
      <c r="C6" s="11" t="s">
        <v>178</v>
      </c>
      <c r="D6" s="11" t="s">
        <v>96</v>
      </c>
      <c r="E6" s="11" t="s">
        <v>60</v>
      </c>
      <c r="F6" s="11" t="s">
        <v>61</v>
      </c>
      <c r="G6" s="11">
        <v>0</v>
      </c>
      <c r="H6" s="11" t="s">
        <v>62</v>
      </c>
      <c r="I6" s="11" t="s">
        <v>63</v>
      </c>
      <c r="J6" s="11">
        <v>0</v>
      </c>
      <c r="K6" s="11">
        <v>0</v>
      </c>
      <c r="L6" s="11" t="s">
        <v>60</v>
      </c>
      <c r="M6" s="11" t="s">
        <v>98</v>
      </c>
      <c r="N6" s="11" t="s">
        <v>99</v>
      </c>
      <c r="O6" s="11" t="s">
        <v>66</v>
      </c>
      <c r="P6" s="11" t="s">
        <v>66</v>
      </c>
      <c r="Q6" s="11" t="s">
        <v>66</v>
      </c>
      <c r="R6" s="11" t="s">
        <v>66</v>
      </c>
      <c r="S6" s="11" t="s">
        <v>5354</v>
      </c>
      <c r="T6" s="11" t="s">
        <v>67</v>
      </c>
      <c r="U6" s="11" t="s">
        <v>67</v>
      </c>
      <c r="V6" s="11" t="s">
        <v>68</v>
      </c>
      <c r="W6" s="11" t="s">
        <v>102</v>
      </c>
      <c r="X6" s="11" t="s">
        <v>103</v>
      </c>
      <c r="Y6" s="11" t="s">
        <v>104</v>
      </c>
      <c r="Z6" s="11" t="s">
        <v>105</v>
      </c>
      <c r="AA6" s="11" t="s">
        <v>67</v>
      </c>
      <c r="AB6" s="11">
        <v>60</v>
      </c>
      <c r="AC6" s="11">
        <v>4</v>
      </c>
      <c r="AD6" s="11" t="s">
        <v>67</v>
      </c>
      <c r="AE6" s="11" t="s">
        <v>67</v>
      </c>
      <c r="AF6" s="11" t="s">
        <v>67</v>
      </c>
      <c r="AG6" s="11" t="s">
        <v>73</v>
      </c>
      <c r="AH6" s="11" t="s">
        <v>74</v>
      </c>
      <c r="AI6" s="11" t="s">
        <v>73</v>
      </c>
      <c r="AJ6" s="11"/>
      <c r="AK6" s="11" t="s">
        <v>179</v>
      </c>
      <c r="AL6" s="11" t="s">
        <v>180</v>
      </c>
      <c r="AM6" s="11" t="s">
        <v>181</v>
      </c>
      <c r="AN6" s="11" t="s">
        <v>182</v>
      </c>
      <c r="AO6" s="11" t="s">
        <v>183</v>
      </c>
      <c r="AP6" s="11" t="s">
        <v>184</v>
      </c>
      <c r="AQ6" s="11" t="s">
        <v>185</v>
      </c>
      <c r="AR6" s="11" t="s">
        <v>186</v>
      </c>
      <c r="AS6" s="11" t="s">
        <v>187</v>
      </c>
      <c r="AT6" s="11" t="s">
        <v>188</v>
      </c>
      <c r="AU6" s="11" t="s">
        <v>189</v>
      </c>
      <c r="AV6" s="11" t="s">
        <v>190</v>
      </c>
      <c r="AW6" s="11" t="s">
        <v>191</v>
      </c>
      <c r="AX6" s="11" t="s">
        <v>192</v>
      </c>
      <c r="AY6" s="11" t="s">
        <v>193</v>
      </c>
      <c r="AZ6" s="11" t="s">
        <v>194</v>
      </c>
      <c r="BA6" s="11" t="s">
        <v>195</v>
      </c>
      <c r="BB6" s="11" t="s">
        <v>196</v>
      </c>
      <c r="BC6" s="11" t="s">
        <v>197</v>
      </c>
      <c r="BD6" s="11" t="s">
        <v>198</v>
      </c>
      <c r="BE6" s="11">
        <v>0</v>
      </c>
      <c r="BF6" s="11" t="s">
        <v>79</v>
      </c>
      <c r="BH6" t="s">
        <v>5467</v>
      </c>
      <c r="BI6" t="s">
        <v>3804</v>
      </c>
    </row>
    <row r="7" spans="1:61" x14ac:dyDescent="0.25">
      <c r="A7" s="4" t="s">
        <v>5509</v>
      </c>
      <c r="B7" s="11" t="s">
        <v>199</v>
      </c>
      <c r="C7" s="11" t="s">
        <v>200</v>
      </c>
      <c r="D7" s="11" t="s">
        <v>96</v>
      </c>
      <c r="E7" s="11" t="s">
        <v>60</v>
      </c>
      <c r="F7" s="11" t="s">
        <v>61</v>
      </c>
      <c r="G7" s="11">
        <v>0</v>
      </c>
      <c r="H7" s="11" t="s">
        <v>62</v>
      </c>
      <c r="I7" s="11" t="s">
        <v>63</v>
      </c>
      <c r="J7" s="11">
        <v>0</v>
      </c>
      <c r="K7" s="11">
        <v>0</v>
      </c>
      <c r="L7" s="11" t="s">
        <v>60</v>
      </c>
      <c r="M7" s="11" t="s">
        <v>64</v>
      </c>
      <c r="N7" s="11" t="s">
        <v>99</v>
      </c>
      <c r="O7" s="11" t="s">
        <v>66</v>
      </c>
      <c r="P7" s="11" t="s">
        <v>66</v>
      </c>
      <c r="Q7" s="11" t="s">
        <v>66</v>
      </c>
      <c r="R7" s="11" t="s">
        <v>66</v>
      </c>
      <c r="S7" s="11" t="s">
        <v>100</v>
      </c>
      <c r="T7" s="11" t="s">
        <v>101</v>
      </c>
      <c r="U7" s="11" t="s">
        <v>101</v>
      </c>
      <c r="V7" s="11" t="s">
        <v>68</v>
      </c>
      <c r="W7" s="11" t="s">
        <v>69</v>
      </c>
      <c r="X7" s="11" t="s">
        <v>70</v>
      </c>
      <c r="Y7" s="11" t="s">
        <v>71</v>
      </c>
      <c r="Z7" s="11" t="s">
        <v>72</v>
      </c>
      <c r="AA7" s="11" t="s">
        <v>67</v>
      </c>
      <c r="AB7" s="11">
        <v>60</v>
      </c>
      <c r="AC7" s="11">
        <v>4</v>
      </c>
      <c r="AD7" s="11" t="s">
        <v>73</v>
      </c>
      <c r="AE7" s="11" t="s">
        <v>67</v>
      </c>
      <c r="AF7" s="11" t="s">
        <v>67</v>
      </c>
      <c r="AG7" s="11" t="s">
        <v>73</v>
      </c>
      <c r="AH7" s="11" t="s">
        <v>74</v>
      </c>
      <c r="AI7" s="11" t="s">
        <v>73</v>
      </c>
      <c r="AJ7" s="11"/>
      <c r="AK7" s="11" t="s">
        <v>132</v>
      </c>
      <c r="AL7" s="11" t="s">
        <v>201</v>
      </c>
      <c r="AM7" s="11" t="s">
        <v>134</v>
      </c>
      <c r="AN7" s="11" t="s">
        <v>202</v>
      </c>
      <c r="AO7" s="11" t="s">
        <v>79</v>
      </c>
      <c r="AP7" s="11" t="s">
        <v>79</v>
      </c>
      <c r="AQ7" s="11" t="s">
        <v>137</v>
      </c>
      <c r="AR7" s="11" t="s">
        <v>203</v>
      </c>
      <c r="AS7" s="11" t="s">
        <v>204</v>
      </c>
      <c r="AT7" s="11" t="s">
        <v>205</v>
      </c>
      <c r="AU7" s="11" t="s">
        <v>141</v>
      </c>
      <c r="AV7" s="11" t="s">
        <v>206</v>
      </c>
      <c r="AW7" s="11" t="s">
        <v>143</v>
      </c>
      <c r="AX7" s="11" t="s">
        <v>207</v>
      </c>
      <c r="AY7" s="11" t="s">
        <v>208</v>
      </c>
      <c r="AZ7" s="11" t="s">
        <v>209</v>
      </c>
      <c r="BA7" s="11" t="s">
        <v>147</v>
      </c>
      <c r="BB7" s="11" t="s">
        <v>210</v>
      </c>
      <c r="BC7" s="11" t="s">
        <v>149</v>
      </c>
      <c r="BD7" s="11" t="s">
        <v>211</v>
      </c>
      <c r="BE7" s="11">
        <v>0</v>
      </c>
      <c r="BF7" s="11" t="s">
        <v>79</v>
      </c>
      <c r="BH7" t="s">
        <v>5467</v>
      </c>
      <c r="BI7" t="s">
        <v>3776</v>
      </c>
    </row>
    <row r="8" spans="1:61" x14ac:dyDescent="0.25">
      <c r="A8" s="4" t="s">
        <v>5508</v>
      </c>
      <c r="B8" s="11" t="s">
        <v>212</v>
      </c>
      <c r="C8" s="11" t="s">
        <v>213</v>
      </c>
      <c r="D8" s="11" t="s">
        <v>96</v>
      </c>
      <c r="E8" s="11" t="s">
        <v>60</v>
      </c>
      <c r="F8" s="11" t="s">
        <v>61</v>
      </c>
      <c r="G8" s="11">
        <v>0</v>
      </c>
      <c r="H8" s="11" t="s">
        <v>62</v>
      </c>
      <c r="I8" s="11" t="s">
        <v>63</v>
      </c>
      <c r="J8" s="11">
        <v>0</v>
      </c>
      <c r="K8" s="11">
        <v>0</v>
      </c>
      <c r="L8" s="11" t="s">
        <v>60</v>
      </c>
      <c r="M8" s="11" t="s">
        <v>64</v>
      </c>
      <c r="N8" s="11" t="s">
        <v>65</v>
      </c>
      <c r="O8" s="11" t="s">
        <v>66</v>
      </c>
      <c r="P8" s="11" t="s">
        <v>66</v>
      </c>
      <c r="Q8" s="11" t="s">
        <v>66</v>
      </c>
      <c r="R8" s="11" t="s">
        <v>66</v>
      </c>
      <c r="S8" s="11" t="s">
        <v>5354</v>
      </c>
      <c r="T8" s="11" t="s">
        <v>67</v>
      </c>
      <c r="U8" s="11" t="s">
        <v>67</v>
      </c>
      <c r="V8" s="11" t="s">
        <v>68</v>
      </c>
      <c r="W8" s="11" t="s">
        <v>69</v>
      </c>
      <c r="X8" s="11" t="s">
        <v>70</v>
      </c>
      <c r="Y8" s="11" t="s">
        <v>71</v>
      </c>
      <c r="Z8" s="11" t="s">
        <v>72</v>
      </c>
      <c r="AA8" s="11" t="s">
        <v>67</v>
      </c>
      <c r="AB8" s="11">
        <v>60</v>
      </c>
      <c r="AC8" s="11">
        <v>4</v>
      </c>
      <c r="AD8" s="11" t="s">
        <v>73</v>
      </c>
      <c r="AE8" s="11" t="s">
        <v>67</v>
      </c>
      <c r="AF8" s="11" t="s">
        <v>67</v>
      </c>
      <c r="AG8" s="11" t="s">
        <v>73</v>
      </c>
      <c r="AH8" s="11" t="s">
        <v>74</v>
      </c>
      <c r="AI8" s="11" t="s">
        <v>73</v>
      </c>
      <c r="AJ8" s="11"/>
      <c r="AK8" s="11" t="s">
        <v>214</v>
      </c>
      <c r="AL8" s="11" t="s">
        <v>215</v>
      </c>
      <c r="AM8" s="11" t="s">
        <v>216</v>
      </c>
      <c r="AN8" s="11" t="s">
        <v>217</v>
      </c>
      <c r="AO8" s="11" t="s">
        <v>79</v>
      </c>
      <c r="AP8" s="11" t="s">
        <v>79</v>
      </c>
      <c r="AQ8" s="11" t="s">
        <v>218</v>
      </c>
      <c r="AR8" s="11" t="s">
        <v>219</v>
      </c>
      <c r="AS8" s="11" t="s">
        <v>220</v>
      </c>
      <c r="AT8" s="11" t="s">
        <v>221</v>
      </c>
      <c r="AU8" s="11" t="s">
        <v>222</v>
      </c>
      <c r="AV8" s="11" t="s">
        <v>223</v>
      </c>
      <c r="AW8" s="11" t="s">
        <v>224</v>
      </c>
      <c r="AX8" s="11" t="s">
        <v>225</v>
      </c>
      <c r="AY8" s="11" t="s">
        <v>226</v>
      </c>
      <c r="AZ8" s="11" t="s">
        <v>227</v>
      </c>
      <c r="BA8" s="11" t="s">
        <v>228</v>
      </c>
      <c r="BB8" s="11" t="s">
        <v>229</v>
      </c>
      <c r="BC8" s="11" t="s">
        <v>230</v>
      </c>
      <c r="BD8" s="11" t="s">
        <v>231</v>
      </c>
      <c r="BE8" s="11">
        <v>0</v>
      </c>
      <c r="BF8" s="11" t="s">
        <v>79</v>
      </c>
      <c r="BH8" t="s">
        <v>5468</v>
      </c>
      <c r="BI8" t="s">
        <v>3507</v>
      </c>
    </row>
    <row r="9" spans="1:61" x14ac:dyDescent="0.25">
      <c r="A9" s="4" t="s">
        <v>5484</v>
      </c>
      <c r="B9" s="11" t="s">
        <v>232</v>
      </c>
      <c r="C9" s="11" t="s">
        <v>233</v>
      </c>
      <c r="D9" s="11" t="s">
        <v>234</v>
      </c>
      <c r="E9" s="11" t="s">
        <v>235</v>
      </c>
      <c r="F9" s="11" t="s">
        <v>61</v>
      </c>
      <c r="G9" s="11">
        <v>0</v>
      </c>
      <c r="H9" s="11" t="s">
        <v>62</v>
      </c>
      <c r="I9" s="11" t="s">
        <v>63</v>
      </c>
      <c r="J9" s="11">
        <v>0</v>
      </c>
      <c r="K9" s="11">
        <v>0</v>
      </c>
      <c r="L9" s="11" t="s">
        <v>236</v>
      </c>
      <c r="M9" s="11" t="s">
        <v>237</v>
      </c>
      <c r="N9" s="11" t="s">
        <v>99</v>
      </c>
      <c r="O9" s="11" t="s">
        <v>67</v>
      </c>
      <c r="P9" s="11" t="s">
        <v>66</v>
      </c>
      <c r="Q9" s="11" t="s">
        <v>66</v>
      </c>
      <c r="R9" s="11" t="s">
        <v>67</v>
      </c>
      <c r="S9" s="11" t="s">
        <v>5355</v>
      </c>
      <c r="T9" s="11" t="s">
        <v>67</v>
      </c>
      <c r="U9" s="11" t="s">
        <v>67</v>
      </c>
      <c r="V9" s="11" t="s">
        <v>68</v>
      </c>
      <c r="W9" s="11" t="s">
        <v>238</v>
      </c>
      <c r="X9" s="11" t="s">
        <v>239</v>
      </c>
      <c r="Y9" s="11" t="s">
        <v>240</v>
      </c>
      <c r="Z9" s="11" t="s">
        <v>241</v>
      </c>
      <c r="AA9" s="11" t="s">
        <v>73</v>
      </c>
      <c r="AB9" s="11">
        <v>60</v>
      </c>
      <c r="AC9" s="11">
        <v>4</v>
      </c>
      <c r="AD9" s="11" t="s">
        <v>67</v>
      </c>
      <c r="AE9" s="11" t="s">
        <v>73</v>
      </c>
      <c r="AF9" s="11" t="s">
        <v>67</v>
      </c>
      <c r="AG9" s="11" t="s">
        <v>73</v>
      </c>
      <c r="AH9" s="11" t="s">
        <v>242</v>
      </c>
      <c r="AI9" s="11" t="s">
        <v>67</v>
      </c>
      <c r="AJ9" s="11"/>
      <c r="AK9" s="11" t="s">
        <v>243</v>
      </c>
      <c r="AL9" s="11" t="s">
        <v>244</v>
      </c>
      <c r="AM9" s="11" t="s">
        <v>245</v>
      </c>
      <c r="AN9" s="11" t="s">
        <v>246</v>
      </c>
      <c r="AO9" s="11" t="s">
        <v>247</v>
      </c>
      <c r="AP9" s="11" t="s">
        <v>248</v>
      </c>
      <c r="AQ9" s="11" t="s">
        <v>249</v>
      </c>
      <c r="AR9" s="11" t="s">
        <v>250</v>
      </c>
      <c r="AS9" s="11" t="s">
        <v>251</v>
      </c>
      <c r="AT9" s="11" t="s">
        <v>252</v>
      </c>
      <c r="AU9" s="11" t="s">
        <v>253</v>
      </c>
      <c r="AV9" s="11" t="s">
        <v>254</v>
      </c>
      <c r="AW9" s="11" t="s">
        <v>255</v>
      </c>
      <c r="AX9" s="11" t="s">
        <v>256</v>
      </c>
      <c r="AY9" s="11" t="s">
        <v>257</v>
      </c>
      <c r="AZ9" s="11" t="s">
        <v>258</v>
      </c>
      <c r="BA9" s="11" t="s">
        <v>259</v>
      </c>
      <c r="BB9" s="11" t="s">
        <v>260</v>
      </c>
      <c r="BC9" s="11" t="s">
        <v>261</v>
      </c>
      <c r="BD9" s="11" t="s">
        <v>262</v>
      </c>
      <c r="BE9" s="11" t="s">
        <v>263</v>
      </c>
      <c r="BF9" s="11" t="s">
        <v>264</v>
      </c>
      <c r="BH9" t="s">
        <v>5468</v>
      </c>
      <c r="BI9" t="s">
        <v>3459</v>
      </c>
    </row>
    <row r="10" spans="1:61" x14ac:dyDescent="0.25">
      <c r="A10" s="4" t="s">
        <v>5497</v>
      </c>
      <c r="B10" s="11" t="s">
        <v>265</v>
      </c>
      <c r="C10" s="11" t="s">
        <v>266</v>
      </c>
      <c r="D10" s="11" t="s">
        <v>267</v>
      </c>
      <c r="E10" s="11" t="s">
        <v>60</v>
      </c>
      <c r="F10" s="11" t="s">
        <v>268</v>
      </c>
      <c r="G10" s="11">
        <v>0</v>
      </c>
      <c r="H10" s="11" t="s">
        <v>62</v>
      </c>
      <c r="I10" s="11" t="s">
        <v>63</v>
      </c>
      <c r="J10" s="11">
        <v>0</v>
      </c>
      <c r="K10" s="11">
        <v>0</v>
      </c>
      <c r="L10" s="11" t="s">
        <v>60</v>
      </c>
      <c r="M10" s="11" t="s">
        <v>64</v>
      </c>
      <c r="N10" s="11" t="s">
        <v>65</v>
      </c>
      <c r="O10" s="11" t="s">
        <v>66</v>
      </c>
      <c r="P10" s="11" t="s">
        <v>66</v>
      </c>
      <c r="Q10" s="11" t="s">
        <v>66</v>
      </c>
      <c r="R10" s="11" t="s">
        <v>66</v>
      </c>
      <c r="S10" s="11" t="s">
        <v>100</v>
      </c>
      <c r="T10" s="11" t="s">
        <v>101</v>
      </c>
      <c r="U10" s="11" t="s">
        <v>101</v>
      </c>
      <c r="V10" s="11" t="s">
        <v>68</v>
      </c>
      <c r="W10" s="11" t="s">
        <v>269</v>
      </c>
      <c r="X10" s="11" t="s">
        <v>270</v>
      </c>
      <c r="Y10" s="11" t="s">
        <v>271</v>
      </c>
      <c r="Z10" s="11" t="s">
        <v>272</v>
      </c>
      <c r="AA10" s="11" t="s">
        <v>67</v>
      </c>
      <c r="AB10" s="11">
        <v>750</v>
      </c>
      <c r="AC10" s="11">
        <v>15</v>
      </c>
      <c r="AD10" s="11" t="s">
        <v>73</v>
      </c>
      <c r="AE10" s="11" t="s">
        <v>67</v>
      </c>
      <c r="AF10" s="11" t="s">
        <v>67</v>
      </c>
      <c r="AG10" s="11" t="s">
        <v>73</v>
      </c>
      <c r="AH10" s="11" t="s">
        <v>74</v>
      </c>
      <c r="AI10" s="11" t="s">
        <v>73</v>
      </c>
      <c r="AJ10" s="11"/>
      <c r="AK10" s="11" t="s">
        <v>273</v>
      </c>
      <c r="AL10" s="11" t="s">
        <v>274</v>
      </c>
      <c r="AM10" s="11" t="s">
        <v>275</v>
      </c>
      <c r="AN10" s="11" t="s">
        <v>276</v>
      </c>
      <c r="AO10" s="11" t="s">
        <v>79</v>
      </c>
      <c r="AP10" s="11" t="s">
        <v>79</v>
      </c>
      <c r="AQ10" s="11" t="s">
        <v>277</v>
      </c>
      <c r="AR10" s="11" t="s">
        <v>278</v>
      </c>
      <c r="AS10" s="11" t="s">
        <v>279</v>
      </c>
      <c r="AT10" s="11" t="s">
        <v>280</v>
      </c>
      <c r="AU10" s="11" t="s">
        <v>281</v>
      </c>
      <c r="AV10" s="11" t="s">
        <v>282</v>
      </c>
      <c r="AW10" s="11" t="s">
        <v>283</v>
      </c>
      <c r="AX10" s="11" t="s">
        <v>284</v>
      </c>
      <c r="AY10" s="11" t="s">
        <v>285</v>
      </c>
      <c r="AZ10" s="11" t="s">
        <v>286</v>
      </c>
      <c r="BA10" s="11" t="s">
        <v>287</v>
      </c>
      <c r="BB10" s="11" t="s">
        <v>288</v>
      </c>
      <c r="BC10" s="11" t="s">
        <v>289</v>
      </c>
      <c r="BD10" s="11" t="s">
        <v>290</v>
      </c>
      <c r="BE10" s="11">
        <v>0</v>
      </c>
      <c r="BF10" s="11" t="s">
        <v>79</v>
      </c>
      <c r="BH10" t="s">
        <v>5469</v>
      </c>
      <c r="BI10" t="s">
        <v>1579</v>
      </c>
    </row>
    <row r="11" spans="1:61" x14ac:dyDescent="0.25">
      <c r="A11" s="4" t="s">
        <v>5477</v>
      </c>
      <c r="B11" s="11" t="s">
        <v>3758</v>
      </c>
      <c r="C11" s="11" t="s">
        <v>3759</v>
      </c>
      <c r="D11" s="11" t="s">
        <v>638</v>
      </c>
      <c r="E11" s="11" t="s">
        <v>60</v>
      </c>
      <c r="F11" s="11" t="s">
        <v>268</v>
      </c>
      <c r="G11" s="11">
        <v>0</v>
      </c>
      <c r="H11" s="11" t="s">
        <v>62</v>
      </c>
      <c r="I11" s="11" t="s">
        <v>63</v>
      </c>
      <c r="J11" s="11">
        <v>0</v>
      </c>
      <c r="K11" s="11">
        <v>0</v>
      </c>
      <c r="L11" s="11" t="s">
        <v>60</v>
      </c>
      <c r="M11" s="11" t="s">
        <v>358</v>
      </c>
      <c r="N11" s="11" t="s">
        <v>99</v>
      </c>
      <c r="O11" s="11" t="s">
        <v>66</v>
      </c>
      <c r="P11" s="11" t="s">
        <v>66</v>
      </c>
      <c r="Q11" s="11" t="s">
        <v>66</v>
      </c>
      <c r="R11" s="11" t="s">
        <v>66</v>
      </c>
      <c r="S11" s="11" t="s">
        <v>100</v>
      </c>
      <c r="T11" s="11" t="s">
        <v>101</v>
      </c>
      <c r="U11" s="11" t="s">
        <v>101</v>
      </c>
      <c r="V11" s="11" t="s">
        <v>68</v>
      </c>
      <c r="W11" s="11" t="s">
        <v>402</v>
      </c>
      <c r="X11" s="11" t="s">
        <v>101</v>
      </c>
      <c r="Y11" s="11" t="s">
        <v>299</v>
      </c>
      <c r="Z11" s="11" t="s">
        <v>300</v>
      </c>
      <c r="AA11" s="11" t="s">
        <v>73</v>
      </c>
      <c r="AB11" s="11" t="s">
        <v>101</v>
      </c>
      <c r="AC11" s="11" t="s">
        <v>101</v>
      </c>
      <c r="AD11" s="11" t="s">
        <v>67</v>
      </c>
      <c r="AE11" s="11" t="s">
        <v>67</v>
      </c>
      <c r="AF11" s="11" t="s">
        <v>67</v>
      </c>
      <c r="AG11" s="11" t="s">
        <v>73</v>
      </c>
      <c r="AH11" s="11" t="s">
        <v>74</v>
      </c>
      <c r="AI11" s="11" t="s">
        <v>73</v>
      </c>
      <c r="AJ11" s="11"/>
      <c r="AK11" s="11" t="s">
        <v>79</v>
      </c>
      <c r="AL11" s="11" t="s">
        <v>79</v>
      </c>
      <c r="AM11" s="11" t="s">
        <v>79</v>
      </c>
      <c r="AN11" s="11" t="s">
        <v>79</v>
      </c>
      <c r="AO11" s="11" t="s">
        <v>79</v>
      </c>
      <c r="AP11" s="11" t="s">
        <v>79</v>
      </c>
      <c r="AQ11" s="11" t="s">
        <v>79</v>
      </c>
      <c r="AR11" s="11" t="s">
        <v>79</v>
      </c>
      <c r="AS11" s="11" t="s">
        <v>79</v>
      </c>
      <c r="AT11" s="11" t="s">
        <v>79</v>
      </c>
      <c r="AU11" s="11" t="s">
        <v>79</v>
      </c>
      <c r="AV11" s="11" t="s">
        <v>79</v>
      </c>
      <c r="AW11" s="11" t="s">
        <v>79</v>
      </c>
      <c r="AX11" s="11" t="s">
        <v>79</v>
      </c>
      <c r="AY11" s="11" t="s">
        <v>79</v>
      </c>
      <c r="AZ11" s="11" t="s">
        <v>79</v>
      </c>
      <c r="BA11" s="11" t="s">
        <v>79</v>
      </c>
      <c r="BB11" s="11" t="s">
        <v>79</v>
      </c>
      <c r="BC11" s="11" t="s">
        <v>79</v>
      </c>
      <c r="BD11" s="11" t="s">
        <v>79</v>
      </c>
      <c r="BE11" s="11" t="s">
        <v>79</v>
      </c>
      <c r="BF11" s="11" t="s">
        <v>79</v>
      </c>
      <c r="BH11" t="s">
        <v>5469</v>
      </c>
      <c r="BI11" t="s">
        <v>2466</v>
      </c>
    </row>
    <row r="12" spans="1:61" x14ac:dyDescent="0.25">
      <c r="A12" s="4" t="s">
        <v>5479</v>
      </c>
      <c r="B12" s="11" t="s">
        <v>313</v>
      </c>
      <c r="C12" s="11" t="s">
        <v>314</v>
      </c>
      <c r="D12" s="11" t="s">
        <v>315</v>
      </c>
      <c r="E12" s="11" t="s">
        <v>316</v>
      </c>
      <c r="F12" s="11" t="s">
        <v>317</v>
      </c>
      <c r="G12" s="11">
        <v>0</v>
      </c>
      <c r="H12" s="11" t="s">
        <v>62</v>
      </c>
      <c r="I12" s="11" t="s">
        <v>63</v>
      </c>
      <c r="J12" s="11">
        <v>0</v>
      </c>
      <c r="K12" s="11">
        <v>0</v>
      </c>
      <c r="L12" s="11" t="s">
        <v>318</v>
      </c>
      <c r="M12" s="11" t="s">
        <v>319</v>
      </c>
      <c r="N12" s="11" t="s">
        <v>320</v>
      </c>
      <c r="O12" s="11" t="s">
        <v>67</v>
      </c>
      <c r="P12" s="11" t="s">
        <v>67</v>
      </c>
      <c r="Q12" s="11" t="s">
        <v>66</v>
      </c>
      <c r="R12" s="11" t="s">
        <v>67</v>
      </c>
      <c r="S12" s="11" t="s">
        <v>5356</v>
      </c>
      <c r="T12" s="11" t="s">
        <v>67</v>
      </c>
      <c r="U12" s="11" t="s">
        <v>101</v>
      </c>
      <c r="V12" s="11" t="s">
        <v>68</v>
      </c>
      <c r="W12" s="11" t="s">
        <v>321</v>
      </c>
      <c r="X12" s="11" t="s">
        <v>322</v>
      </c>
      <c r="Y12" s="11" t="s">
        <v>239</v>
      </c>
      <c r="Z12" s="11" t="s">
        <v>323</v>
      </c>
      <c r="AA12" s="11" t="s">
        <v>73</v>
      </c>
      <c r="AB12" s="11">
        <v>240</v>
      </c>
      <c r="AC12" s="11">
        <v>8</v>
      </c>
      <c r="AD12" s="11" t="s">
        <v>67</v>
      </c>
      <c r="AE12" s="11" t="s">
        <v>73</v>
      </c>
      <c r="AF12" s="11" t="s">
        <v>67</v>
      </c>
      <c r="AG12" s="11" t="s">
        <v>73</v>
      </c>
      <c r="AH12" s="11" t="s">
        <v>242</v>
      </c>
      <c r="AI12" s="11" t="s">
        <v>67</v>
      </c>
      <c r="AJ12" s="11"/>
      <c r="AK12" s="11" t="s">
        <v>324</v>
      </c>
      <c r="AL12" s="11" t="s">
        <v>325</v>
      </c>
      <c r="AM12" s="11" t="s">
        <v>326</v>
      </c>
      <c r="AN12" s="11" t="s">
        <v>327</v>
      </c>
      <c r="AO12" s="11" t="s">
        <v>328</v>
      </c>
      <c r="AP12" s="11" t="s">
        <v>329</v>
      </c>
      <c r="AQ12" s="11" t="s">
        <v>330</v>
      </c>
      <c r="AR12" s="11" t="s">
        <v>331</v>
      </c>
      <c r="AS12" s="11" t="s">
        <v>79</v>
      </c>
      <c r="AT12" s="11" t="s">
        <v>79</v>
      </c>
      <c r="AU12" s="11" t="s">
        <v>79</v>
      </c>
      <c r="AV12" s="11" t="s">
        <v>79</v>
      </c>
      <c r="AW12" s="11" t="s">
        <v>332</v>
      </c>
      <c r="AX12" s="11" t="s">
        <v>333</v>
      </c>
      <c r="AY12" s="11" t="s">
        <v>79</v>
      </c>
      <c r="AZ12" s="11" t="s">
        <v>79</v>
      </c>
      <c r="BA12" s="11" t="s">
        <v>79</v>
      </c>
      <c r="BB12" s="11" t="s">
        <v>79</v>
      </c>
      <c r="BC12" s="11" t="s">
        <v>334</v>
      </c>
      <c r="BD12" s="11" t="s">
        <v>335</v>
      </c>
      <c r="BE12" s="11" t="s">
        <v>336</v>
      </c>
      <c r="BF12" s="11" t="s">
        <v>337</v>
      </c>
      <c r="BH12" t="s">
        <v>5469</v>
      </c>
      <c r="BI12" t="s">
        <v>1958</v>
      </c>
    </row>
    <row r="13" spans="1:61" x14ac:dyDescent="0.25">
      <c r="A13" s="4" t="s">
        <v>5487</v>
      </c>
      <c r="B13" s="11" t="s">
        <v>338</v>
      </c>
      <c r="C13" s="11" t="s">
        <v>339</v>
      </c>
      <c r="D13" s="11" t="s">
        <v>340</v>
      </c>
      <c r="E13" s="11" t="s">
        <v>60</v>
      </c>
      <c r="F13" s="11" t="s">
        <v>61</v>
      </c>
      <c r="G13" s="11">
        <v>0</v>
      </c>
      <c r="H13" s="11" t="s">
        <v>62</v>
      </c>
      <c r="I13" s="11" t="s">
        <v>63</v>
      </c>
      <c r="J13" s="11">
        <v>0</v>
      </c>
      <c r="K13" s="11">
        <v>0</v>
      </c>
      <c r="L13" s="11" t="s">
        <v>60</v>
      </c>
      <c r="M13" s="11" t="s">
        <v>341</v>
      </c>
      <c r="N13" s="11" t="s">
        <v>66</v>
      </c>
      <c r="O13" s="11" t="s">
        <v>66</v>
      </c>
      <c r="P13" s="11" t="s">
        <v>66</v>
      </c>
      <c r="Q13" s="11" t="s">
        <v>66</v>
      </c>
      <c r="R13" s="11" t="s">
        <v>66</v>
      </c>
      <c r="S13" s="11" t="s">
        <v>100</v>
      </c>
      <c r="T13" s="11" t="s">
        <v>101</v>
      </c>
      <c r="U13" s="11" t="s">
        <v>101</v>
      </c>
      <c r="V13" s="11" t="s">
        <v>68</v>
      </c>
      <c r="W13" s="11" t="s">
        <v>69</v>
      </c>
      <c r="X13" s="11" t="s">
        <v>70</v>
      </c>
      <c r="Y13" s="11" t="s">
        <v>71</v>
      </c>
      <c r="Z13" s="11" t="s">
        <v>342</v>
      </c>
      <c r="AA13" s="11" t="s">
        <v>67</v>
      </c>
      <c r="AB13" s="11">
        <v>40</v>
      </c>
      <c r="AC13" s="11">
        <v>4</v>
      </c>
      <c r="AD13" s="11" t="s">
        <v>73</v>
      </c>
      <c r="AE13" s="11" t="s">
        <v>67</v>
      </c>
      <c r="AF13" s="11" t="s">
        <v>67</v>
      </c>
      <c r="AG13" s="11" t="s">
        <v>73</v>
      </c>
      <c r="AH13" s="11" t="s">
        <v>74</v>
      </c>
      <c r="AI13" s="11" t="s">
        <v>73</v>
      </c>
      <c r="AJ13" s="11"/>
      <c r="AK13" s="11" t="s">
        <v>343</v>
      </c>
      <c r="AL13" s="11" t="s">
        <v>344</v>
      </c>
      <c r="AM13" s="11" t="s">
        <v>345</v>
      </c>
      <c r="AN13" s="11" t="s">
        <v>346</v>
      </c>
      <c r="AO13" s="11" t="s">
        <v>347</v>
      </c>
      <c r="AP13" s="11" t="s">
        <v>348</v>
      </c>
      <c r="AQ13" s="11" t="s">
        <v>79</v>
      </c>
      <c r="AR13" s="11" t="s">
        <v>79</v>
      </c>
      <c r="AS13" s="11" t="s">
        <v>79</v>
      </c>
      <c r="AT13" s="11" t="s">
        <v>79</v>
      </c>
      <c r="AU13" s="11" t="s">
        <v>79</v>
      </c>
      <c r="AV13" s="11" t="s">
        <v>79</v>
      </c>
      <c r="AW13" s="11" t="s">
        <v>79</v>
      </c>
      <c r="AX13" s="11" t="s">
        <v>79</v>
      </c>
      <c r="AY13" s="11" t="s">
        <v>349</v>
      </c>
      <c r="AZ13" s="11" t="s">
        <v>350</v>
      </c>
      <c r="BA13" s="11" t="s">
        <v>351</v>
      </c>
      <c r="BB13" s="11" t="s">
        <v>352</v>
      </c>
      <c r="BC13" s="11" t="s">
        <v>353</v>
      </c>
      <c r="BD13" s="11" t="s">
        <v>354</v>
      </c>
      <c r="BE13" s="11">
        <v>0</v>
      </c>
      <c r="BF13" s="11" t="s">
        <v>79</v>
      </c>
      <c r="BH13" t="s">
        <v>5469</v>
      </c>
      <c r="BI13" t="s">
        <v>1929</v>
      </c>
    </row>
    <row r="14" spans="1:61" x14ac:dyDescent="0.25">
      <c r="A14" s="4" t="s">
        <v>5511</v>
      </c>
      <c r="B14" s="11" t="s">
        <v>355</v>
      </c>
      <c r="C14" s="11" t="s">
        <v>356</v>
      </c>
      <c r="D14" s="11" t="s">
        <v>357</v>
      </c>
      <c r="E14" s="11" t="s">
        <v>60</v>
      </c>
      <c r="F14" s="11" t="s">
        <v>268</v>
      </c>
      <c r="G14" s="11">
        <v>0</v>
      </c>
      <c r="H14" s="11" t="s">
        <v>62</v>
      </c>
      <c r="I14" s="11" t="s">
        <v>63</v>
      </c>
      <c r="J14" s="11">
        <v>0</v>
      </c>
      <c r="K14" s="11">
        <v>0</v>
      </c>
      <c r="L14" s="11" t="s">
        <v>60</v>
      </c>
      <c r="M14" s="11" t="s">
        <v>358</v>
      </c>
      <c r="N14" s="11" t="s">
        <v>99</v>
      </c>
      <c r="O14" s="11" t="s">
        <v>66</v>
      </c>
      <c r="P14" s="11" t="s">
        <v>66</v>
      </c>
      <c r="Q14" s="11" t="s">
        <v>66</v>
      </c>
      <c r="R14" s="11" t="s">
        <v>66</v>
      </c>
      <c r="S14" s="11" t="s">
        <v>5357</v>
      </c>
      <c r="T14" s="11" t="s">
        <v>67</v>
      </c>
      <c r="U14" s="11" t="s">
        <v>67</v>
      </c>
      <c r="V14" s="11" t="s">
        <v>68</v>
      </c>
      <c r="W14" s="11" t="s">
        <v>359</v>
      </c>
      <c r="X14" s="11" t="s">
        <v>360</v>
      </c>
      <c r="Y14" s="11" t="s">
        <v>361</v>
      </c>
      <c r="Z14" s="11" t="s">
        <v>362</v>
      </c>
      <c r="AA14" s="11" t="s">
        <v>67</v>
      </c>
      <c r="AB14" s="11">
        <v>750</v>
      </c>
      <c r="AC14" s="11">
        <v>15</v>
      </c>
      <c r="AD14" s="11" t="s">
        <v>67</v>
      </c>
      <c r="AE14" s="11" t="s">
        <v>67</v>
      </c>
      <c r="AF14" s="11" t="s">
        <v>67</v>
      </c>
      <c r="AG14" s="11" t="s">
        <v>73</v>
      </c>
      <c r="AH14" s="11" t="s">
        <v>74</v>
      </c>
      <c r="AI14" s="11" t="s">
        <v>73</v>
      </c>
      <c r="AJ14" s="11"/>
      <c r="AK14" s="11" t="s">
        <v>363</v>
      </c>
      <c r="AL14" s="11" t="s">
        <v>364</v>
      </c>
      <c r="AM14" s="11" t="s">
        <v>365</v>
      </c>
      <c r="AN14" s="11" t="s">
        <v>366</v>
      </c>
      <c r="AO14" s="11" t="s">
        <v>367</v>
      </c>
      <c r="AP14" s="11" t="s">
        <v>368</v>
      </c>
      <c r="AQ14" s="11" t="s">
        <v>79</v>
      </c>
      <c r="AR14" s="11" t="s">
        <v>79</v>
      </c>
      <c r="AS14" s="11" t="s">
        <v>79</v>
      </c>
      <c r="AT14" s="11" t="s">
        <v>79</v>
      </c>
      <c r="AU14" s="11" t="s">
        <v>79</v>
      </c>
      <c r="AV14" s="11" t="s">
        <v>79</v>
      </c>
      <c r="AW14" s="11" t="s">
        <v>79</v>
      </c>
      <c r="AX14" s="11" t="s">
        <v>79</v>
      </c>
      <c r="AY14" s="11" t="s">
        <v>79</v>
      </c>
      <c r="AZ14" s="11" t="s">
        <v>79</v>
      </c>
      <c r="BA14" s="11" t="s">
        <v>79</v>
      </c>
      <c r="BB14" s="11" t="s">
        <v>79</v>
      </c>
      <c r="BC14" s="11" t="s">
        <v>79</v>
      </c>
      <c r="BD14" s="11" t="s">
        <v>79</v>
      </c>
      <c r="BE14" s="11">
        <v>0</v>
      </c>
      <c r="BF14" s="11" t="s">
        <v>79</v>
      </c>
      <c r="BH14" t="s">
        <v>5469</v>
      </c>
      <c r="BI14" t="s">
        <v>762</v>
      </c>
    </row>
    <row r="15" spans="1:61" x14ac:dyDescent="0.25">
      <c r="A15" s="4" t="s">
        <v>5514</v>
      </c>
      <c r="B15" s="11" t="s">
        <v>369</v>
      </c>
      <c r="C15" s="11" t="s">
        <v>370</v>
      </c>
      <c r="D15" s="11" t="s">
        <v>371</v>
      </c>
      <c r="E15" s="11" t="s">
        <v>372</v>
      </c>
      <c r="F15" s="11" t="s">
        <v>268</v>
      </c>
      <c r="G15" s="11">
        <v>0</v>
      </c>
      <c r="H15" s="11" t="s">
        <v>62</v>
      </c>
      <c r="I15" s="11" t="s">
        <v>63</v>
      </c>
      <c r="J15" s="11">
        <v>0</v>
      </c>
      <c r="K15" s="11">
        <v>0</v>
      </c>
      <c r="L15" s="11" t="s">
        <v>373</v>
      </c>
      <c r="M15" s="11" t="s">
        <v>374</v>
      </c>
      <c r="N15" s="11" t="s">
        <v>375</v>
      </c>
      <c r="O15" s="11" t="s">
        <v>67</v>
      </c>
      <c r="P15" s="11" t="s">
        <v>67</v>
      </c>
      <c r="Q15" s="11" t="s">
        <v>66</v>
      </c>
      <c r="R15" s="11" t="s">
        <v>66</v>
      </c>
      <c r="S15" s="11" t="s">
        <v>5358</v>
      </c>
      <c r="T15" s="11" t="s">
        <v>67</v>
      </c>
      <c r="U15" s="11" t="s">
        <v>73</v>
      </c>
      <c r="V15" s="11" t="s">
        <v>68</v>
      </c>
      <c r="W15" s="11" t="s">
        <v>321</v>
      </c>
      <c r="X15" s="11" t="s">
        <v>376</v>
      </c>
      <c r="Y15" s="11" t="s">
        <v>377</v>
      </c>
      <c r="Z15" s="11" t="s">
        <v>158</v>
      </c>
      <c r="AA15" s="11" t="s">
        <v>73</v>
      </c>
      <c r="AB15" s="11">
        <v>240</v>
      </c>
      <c r="AC15" s="11">
        <v>8</v>
      </c>
      <c r="AD15" s="11" t="s">
        <v>67</v>
      </c>
      <c r="AE15" s="11" t="s">
        <v>67</v>
      </c>
      <c r="AF15" s="11" t="s">
        <v>67</v>
      </c>
      <c r="AG15" s="11" t="s">
        <v>73</v>
      </c>
      <c r="AH15" s="11" t="s">
        <v>242</v>
      </c>
      <c r="AI15" s="11" t="s">
        <v>73</v>
      </c>
      <c r="AJ15" s="11"/>
      <c r="AK15" s="11" t="s">
        <v>378</v>
      </c>
      <c r="AL15" s="11" t="s">
        <v>379</v>
      </c>
      <c r="AM15" s="11" t="s">
        <v>380</v>
      </c>
      <c r="AN15" s="11" t="s">
        <v>381</v>
      </c>
      <c r="AO15" s="11" t="s">
        <v>382</v>
      </c>
      <c r="AP15" s="11" t="s">
        <v>383</v>
      </c>
      <c r="AQ15" s="11" t="s">
        <v>384</v>
      </c>
      <c r="AR15" s="11" t="s">
        <v>385</v>
      </c>
      <c r="AS15" s="11" t="s">
        <v>386</v>
      </c>
      <c r="AT15" s="11" t="s">
        <v>387</v>
      </c>
      <c r="AU15" s="11" t="s">
        <v>388</v>
      </c>
      <c r="AV15" s="11" t="s">
        <v>389</v>
      </c>
      <c r="AW15" s="11" t="s">
        <v>390</v>
      </c>
      <c r="AX15" s="11" t="s">
        <v>391</v>
      </c>
      <c r="AY15" s="11" t="s">
        <v>392</v>
      </c>
      <c r="AZ15" s="11" t="s">
        <v>393</v>
      </c>
      <c r="BA15" s="11" t="s">
        <v>394</v>
      </c>
      <c r="BB15" s="11" t="s">
        <v>395</v>
      </c>
      <c r="BC15" s="11" t="s">
        <v>396</v>
      </c>
      <c r="BD15" s="11" t="s">
        <v>397</v>
      </c>
      <c r="BE15" s="11">
        <v>0</v>
      </c>
      <c r="BF15" s="11" t="s">
        <v>79</v>
      </c>
      <c r="BH15" t="s">
        <v>5470</v>
      </c>
      <c r="BI15" t="s">
        <v>2046</v>
      </c>
    </row>
    <row r="16" spans="1:61" x14ac:dyDescent="0.25">
      <c r="A16" s="4" t="s">
        <v>5509</v>
      </c>
      <c r="B16" s="11" t="s">
        <v>398</v>
      </c>
      <c r="C16" s="11" t="s">
        <v>399</v>
      </c>
      <c r="D16" s="11" t="s">
        <v>400</v>
      </c>
      <c r="E16" s="11" t="s">
        <v>60</v>
      </c>
      <c r="F16" s="11" t="s">
        <v>401</v>
      </c>
      <c r="G16" s="11">
        <v>0</v>
      </c>
      <c r="H16" s="11" t="s">
        <v>62</v>
      </c>
      <c r="I16" s="11" t="s">
        <v>63</v>
      </c>
      <c r="J16" s="11">
        <v>0</v>
      </c>
      <c r="K16" s="11">
        <v>0</v>
      </c>
      <c r="L16" s="11" t="s">
        <v>60</v>
      </c>
      <c r="M16" s="11" t="s">
        <v>64</v>
      </c>
      <c r="N16" s="11" t="s">
        <v>99</v>
      </c>
      <c r="O16" s="11" t="s">
        <v>66</v>
      </c>
      <c r="P16" s="11" t="s">
        <v>66</v>
      </c>
      <c r="Q16" s="11" t="s">
        <v>66</v>
      </c>
      <c r="R16" s="11" t="s">
        <v>66</v>
      </c>
      <c r="S16" s="11" t="s">
        <v>100</v>
      </c>
      <c r="T16" s="11" t="s">
        <v>101</v>
      </c>
      <c r="U16" s="11" t="s">
        <v>101</v>
      </c>
      <c r="V16" s="11" t="s">
        <v>68</v>
      </c>
      <c r="W16" s="11" t="s">
        <v>402</v>
      </c>
      <c r="X16" s="11" t="s">
        <v>360</v>
      </c>
      <c r="Y16" s="11" t="s">
        <v>361</v>
      </c>
      <c r="Z16" s="11" t="s">
        <v>362</v>
      </c>
      <c r="AA16" s="11" t="s">
        <v>67</v>
      </c>
      <c r="AB16" s="11">
        <v>750</v>
      </c>
      <c r="AC16" s="11">
        <v>15</v>
      </c>
      <c r="AD16" s="11" t="s">
        <v>73</v>
      </c>
      <c r="AE16" s="11" t="s">
        <v>67</v>
      </c>
      <c r="AF16" s="11" t="s">
        <v>67</v>
      </c>
      <c r="AG16" s="11" t="s">
        <v>73</v>
      </c>
      <c r="AH16" s="11" t="s">
        <v>74</v>
      </c>
      <c r="AI16" s="11" t="s">
        <v>73</v>
      </c>
      <c r="AJ16" s="11"/>
      <c r="AK16" s="11" t="s">
        <v>403</v>
      </c>
      <c r="AL16" s="11" t="s">
        <v>404</v>
      </c>
      <c r="AM16" s="11" t="s">
        <v>405</v>
      </c>
      <c r="AN16" s="11" t="s">
        <v>406</v>
      </c>
      <c r="AO16" s="11" t="s">
        <v>79</v>
      </c>
      <c r="AP16" s="11" t="s">
        <v>79</v>
      </c>
      <c r="AQ16" s="11" t="s">
        <v>407</v>
      </c>
      <c r="AR16" s="11" t="s">
        <v>408</v>
      </c>
      <c r="AS16" s="11" t="s">
        <v>409</v>
      </c>
      <c r="AT16" s="11" t="s">
        <v>410</v>
      </c>
      <c r="AU16" s="11" t="s">
        <v>411</v>
      </c>
      <c r="AV16" s="11" t="s">
        <v>412</v>
      </c>
      <c r="AW16" s="11" t="s">
        <v>413</v>
      </c>
      <c r="AX16" s="11" t="s">
        <v>414</v>
      </c>
      <c r="AY16" s="11" t="s">
        <v>415</v>
      </c>
      <c r="AZ16" s="11" t="s">
        <v>416</v>
      </c>
      <c r="BA16" s="11" t="s">
        <v>417</v>
      </c>
      <c r="BB16" s="11" t="s">
        <v>418</v>
      </c>
      <c r="BC16" s="11" t="s">
        <v>419</v>
      </c>
      <c r="BD16" s="11" t="s">
        <v>420</v>
      </c>
      <c r="BE16" s="11">
        <v>0</v>
      </c>
      <c r="BF16" s="11" t="s">
        <v>79</v>
      </c>
      <c r="BH16" t="s">
        <v>5470</v>
      </c>
      <c r="BI16" t="s">
        <v>3682</v>
      </c>
    </row>
    <row r="17" spans="1:61" x14ac:dyDescent="0.25">
      <c r="A17" s="4" t="s">
        <v>5484</v>
      </c>
      <c r="B17" s="11" t="s">
        <v>421</v>
      </c>
      <c r="C17" s="11" t="s">
        <v>422</v>
      </c>
      <c r="D17" s="11" t="s">
        <v>315</v>
      </c>
      <c r="E17" s="11" t="s">
        <v>423</v>
      </c>
      <c r="F17" s="11" t="s">
        <v>424</v>
      </c>
      <c r="G17" s="11">
        <v>0</v>
      </c>
      <c r="H17" s="11" t="s">
        <v>62</v>
      </c>
      <c r="I17" s="11" t="s">
        <v>63</v>
      </c>
      <c r="J17" s="11">
        <v>0</v>
      </c>
      <c r="K17" s="11">
        <v>0</v>
      </c>
      <c r="L17" s="11" t="s">
        <v>425</v>
      </c>
      <c r="M17" s="11" t="s">
        <v>237</v>
      </c>
      <c r="N17" s="11" t="s">
        <v>99</v>
      </c>
      <c r="O17" s="11" t="s">
        <v>67</v>
      </c>
      <c r="P17" s="11" t="s">
        <v>66</v>
      </c>
      <c r="Q17" s="11" t="s">
        <v>66</v>
      </c>
      <c r="R17" s="11" t="s">
        <v>67</v>
      </c>
      <c r="S17" s="11" t="s">
        <v>5359</v>
      </c>
      <c r="T17" s="11" t="s">
        <v>67</v>
      </c>
      <c r="U17" s="11" t="s">
        <v>67</v>
      </c>
      <c r="V17" s="11" t="s">
        <v>68</v>
      </c>
      <c r="W17" s="11" t="s">
        <v>321</v>
      </c>
      <c r="X17" s="11" t="s">
        <v>101</v>
      </c>
      <c r="Y17" s="11" t="s">
        <v>299</v>
      </c>
      <c r="Z17" s="11" t="s">
        <v>300</v>
      </c>
      <c r="AA17" s="11" t="s">
        <v>73</v>
      </c>
      <c r="AB17" s="11">
        <v>240</v>
      </c>
      <c r="AC17" s="11">
        <v>8</v>
      </c>
      <c r="AD17" s="11" t="s">
        <v>67</v>
      </c>
      <c r="AE17" s="11" t="s">
        <v>73</v>
      </c>
      <c r="AF17" s="11" t="s">
        <v>67</v>
      </c>
      <c r="AG17" s="11" t="s">
        <v>73</v>
      </c>
      <c r="AH17" s="11" t="s">
        <v>242</v>
      </c>
      <c r="AI17" s="11" t="s">
        <v>67</v>
      </c>
      <c r="AJ17" s="11"/>
      <c r="AK17" s="11" t="s">
        <v>426</v>
      </c>
      <c r="AL17" s="11" t="s">
        <v>427</v>
      </c>
      <c r="AM17" s="11" t="s">
        <v>428</v>
      </c>
      <c r="AN17" s="11" t="s">
        <v>429</v>
      </c>
      <c r="AO17" s="11" t="s">
        <v>430</v>
      </c>
      <c r="AP17" s="11" t="s">
        <v>431</v>
      </c>
      <c r="AQ17" s="11" t="s">
        <v>432</v>
      </c>
      <c r="AR17" s="11" t="s">
        <v>433</v>
      </c>
      <c r="AS17" s="11" t="s">
        <v>434</v>
      </c>
      <c r="AT17" s="11" t="s">
        <v>435</v>
      </c>
      <c r="AU17" s="11" t="s">
        <v>436</v>
      </c>
      <c r="AV17" s="11" t="s">
        <v>437</v>
      </c>
      <c r="AW17" s="11" t="s">
        <v>438</v>
      </c>
      <c r="AX17" s="11" t="s">
        <v>439</v>
      </c>
      <c r="AY17" s="11" t="s">
        <v>440</v>
      </c>
      <c r="AZ17" s="11" t="s">
        <v>441</v>
      </c>
      <c r="BA17" s="11" t="s">
        <v>442</v>
      </c>
      <c r="BB17" s="11" t="s">
        <v>443</v>
      </c>
      <c r="BC17" s="11" t="s">
        <v>444</v>
      </c>
      <c r="BD17" s="11" t="s">
        <v>445</v>
      </c>
      <c r="BE17" s="11" t="s">
        <v>79</v>
      </c>
      <c r="BF17" s="11" t="s">
        <v>337</v>
      </c>
      <c r="BH17" t="s">
        <v>5470</v>
      </c>
      <c r="BI17" t="s">
        <v>2724</v>
      </c>
    </row>
    <row r="18" spans="1:61" x14ac:dyDescent="0.25">
      <c r="A18" s="4" t="s">
        <v>5504</v>
      </c>
      <c r="B18" s="11" t="s">
        <v>446</v>
      </c>
      <c r="C18" s="11" t="s">
        <v>447</v>
      </c>
      <c r="D18" s="11" t="s">
        <v>267</v>
      </c>
      <c r="E18" s="11" t="s">
        <v>60</v>
      </c>
      <c r="F18" s="11" t="s">
        <v>424</v>
      </c>
      <c r="G18" s="11">
        <v>0</v>
      </c>
      <c r="H18" s="11" t="s">
        <v>62</v>
      </c>
      <c r="I18" s="11" t="s">
        <v>63</v>
      </c>
      <c r="J18" s="11">
        <v>0</v>
      </c>
      <c r="K18" s="11">
        <v>0</v>
      </c>
      <c r="L18" s="11" t="s">
        <v>60</v>
      </c>
      <c r="M18" s="11" t="s">
        <v>98</v>
      </c>
      <c r="N18" s="11" t="s">
        <v>99</v>
      </c>
      <c r="O18" s="11" t="s">
        <v>66</v>
      </c>
      <c r="P18" s="11" t="s">
        <v>66</v>
      </c>
      <c r="Q18" s="11" t="s">
        <v>66</v>
      </c>
      <c r="R18" s="11" t="s">
        <v>66</v>
      </c>
      <c r="S18" s="11" t="s">
        <v>100</v>
      </c>
      <c r="T18" s="11" t="s">
        <v>101</v>
      </c>
      <c r="U18" s="11" t="s">
        <v>101</v>
      </c>
      <c r="V18" s="11" t="s">
        <v>68</v>
      </c>
      <c r="W18" s="11" t="s">
        <v>102</v>
      </c>
      <c r="X18" s="11" t="s">
        <v>70</v>
      </c>
      <c r="Y18" s="11" t="s">
        <v>71</v>
      </c>
      <c r="Z18" s="11" t="s">
        <v>342</v>
      </c>
      <c r="AA18" s="11" t="s">
        <v>67</v>
      </c>
      <c r="AB18" s="11">
        <v>240</v>
      </c>
      <c r="AC18" s="11">
        <v>8</v>
      </c>
      <c r="AD18" s="11" t="s">
        <v>67</v>
      </c>
      <c r="AE18" s="11" t="s">
        <v>67</v>
      </c>
      <c r="AF18" s="11" t="s">
        <v>67</v>
      </c>
      <c r="AG18" s="11" t="s">
        <v>73</v>
      </c>
      <c r="AH18" s="11" t="s">
        <v>74</v>
      </c>
      <c r="AI18" s="11" t="s">
        <v>73</v>
      </c>
      <c r="AJ18" s="11"/>
      <c r="AK18" s="11" t="s">
        <v>448</v>
      </c>
      <c r="AL18" s="11" t="s">
        <v>449</v>
      </c>
      <c r="AM18" s="11" t="s">
        <v>450</v>
      </c>
      <c r="AN18" s="11" t="s">
        <v>451</v>
      </c>
      <c r="AO18" s="11" t="s">
        <v>452</v>
      </c>
      <c r="AP18" s="11" t="s">
        <v>453</v>
      </c>
      <c r="AQ18" s="11" t="s">
        <v>454</v>
      </c>
      <c r="AR18" s="11" t="s">
        <v>455</v>
      </c>
      <c r="AS18" s="11" t="s">
        <v>456</v>
      </c>
      <c r="AT18" s="11" t="s">
        <v>457</v>
      </c>
      <c r="AU18" s="11" t="s">
        <v>458</v>
      </c>
      <c r="AV18" s="11" t="s">
        <v>459</v>
      </c>
      <c r="AW18" s="11" t="s">
        <v>460</v>
      </c>
      <c r="AX18" s="11" t="s">
        <v>461</v>
      </c>
      <c r="AY18" s="11" t="s">
        <v>462</v>
      </c>
      <c r="AZ18" s="11" t="s">
        <v>463</v>
      </c>
      <c r="BA18" s="11" t="s">
        <v>464</v>
      </c>
      <c r="BB18" s="11" t="s">
        <v>465</v>
      </c>
      <c r="BC18" s="11" t="s">
        <v>466</v>
      </c>
      <c r="BD18" s="11" t="s">
        <v>467</v>
      </c>
      <c r="BE18" s="11">
        <v>0</v>
      </c>
      <c r="BF18" s="11" t="s">
        <v>79</v>
      </c>
      <c r="BH18" t="s">
        <v>5470</v>
      </c>
      <c r="BI18" t="s">
        <v>854</v>
      </c>
    </row>
    <row r="19" spans="1:61" x14ac:dyDescent="0.25">
      <c r="A19" s="4" t="s">
        <v>5510</v>
      </c>
      <c r="B19" s="11" t="s">
        <v>468</v>
      </c>
      <c r="C19" s="11" t="s">
        <v>469</v>
      </c>
      <c r="D19" s="11" t="s">
        <v>340</v>
      </c>
      <c r="E19" s="11" t="s">
        <v>60</v>
      </c>
      <c r="F19" s="11" t="s">
        <v>470</v>
      </c>
      <c r="G19" s="11">
        <v>0</v>
      </c>
      <c r="H19" s="11" t="s">
        <v>62</v>
      </c>
      <c r="I19" s="11" t="s">
        <v>63</v>
      </c>
      <c r="J19" s="11">
        <v>0</v>
      </c>
      <c r="K19" s="11">
        <v>0</v>
      </c>
      <c r="L19" s="11" t="s">
        <v>60</v>
      </c>
      <c r="M19" s="11" t="s">
        <v>358</v>
      </c>
      <c r="N19" s="11" t="s">
        <v>99</v>
      </c>
      <c r="O19" s="11" t="s">
        <v>66</v>
      </c>
      <c r="P19" s="11" t="s">
        <v>66</v>
      </c>
      <c r="Q19" s="11" t="s">
        <v>66</v>
      </c>
      <c r="R19" s="11" t="s">
        <v>66</v>
      </c>
      <c r="S19" s="11" t="s">
        <v>100</v>
      </c>
      <c r="T19" s="11" t="s">
        <v>101</v>
      </c>
      <c r="U19" s="11" t="s">
        <v>101</v>
      </c>
      <c r="V19" s="11" t="s">
        <v>68</v>
      </c>
      <c r="W19" s="11" t="s">
        <v>102</v>
      </c>
      <c r="X19" s="11" t="s">
        <v>70</v>
      </c>
      <c r="Y19" s="11" t="s">
        <v>71</v>
      </c>
      <c r="Z19" s="11" t="s">
        <v>342</v>
      </c>
      <c r="AA19" s="11" t="s">
        <v>67</v>
      </c>
      <c r="AB19" s="11">
        <v>8</v>
      </c>
      <c r="AC19" s="11">
        <v>2</v>
      </c>
      <c r="AD19" s="11" t="s">
        <v>67</v>
      </c>
      <c r="AE19" s="11" t="s">
        <v>67</v>
      </c>
      <c r="AF19" s="11" t="s">
        <v>67</v>
      </c>
      <c r="AG19" s="11" t="s">
        <v>73</v>
      </c>
      <c r="AH19" s="11" t="s">
        <v>74</v>
      </c>
      <c r="AI19" s="11" t="s">
        <v>73</v>
      </c>
      <c r="AJ19" s="11"/>
      <c r="AK19" s="11" t="s">
        <v>471</v>
      </c>
      <c r="AL19" s="11" t="s">
        <v>472</v>
      </c>
      <c r="AM19" s="11" t="s">
        <v>473</v>
      </c>
      <c r="AN19" s="11" t="s">
        <v>474</v>
      </c>
      <c r="AO19" s="11" t="s">
        <v>475</v>
      </c>
      <c r="AP19" s="11" t="s">
        <v>476</v>
      </c>
      <c r="AQ19" s="11" t="s">
        <v>79</v>
      </c>
      <c r="AR19" s="11" t="s">
        <v>79</v>
      </c>
      <c r="AS19" s="11" t="s">
        <v>79</v>
      </c>
      <c r="AT19" s="11" t="s">
        <v>79</v>
      </c>
      <c r="AU19" s="11" t="s">
        <v>79</v>
      </c>
      <c r="AV19" s="11" t="s">
        <v>79</v>
      </c>
      <c r="AW19" s="11" t="s">
        <v>79</v>
      </c>
      <c r="AX19" s="11" t="s">
        <v>79</v>
      </c>
      <c r="AY19" s="11" t="s">
        <v>79</v>
      </c>
      <c r="AZ19" s="11" t="s">
        <v>79</v>
      </c>
      <c r="BA19" s="11" t="s">
        <v>79</v>
      </c>
      <c r="BB19" s="11" t="s">
        <v>79</v>
      </c>
      <c r="BC19" s="11" t="s">
        <v>79</v>
      </c>
      <c r="BD19" s="11" t="s">
        <v>79</v>
      </c>
      <c r="BE19" s="11">
        <v>0</v>
      </c>
      <c r="BF19" s="11" t="s">
        <v>79</v>
      </c>
      <c r="BH19" t="s">
        <v>5470</v>
      </c>
      <c r="BI19" t="s">
        <v>1050</v>
      </c>
    </row>
    <row r="20" spans="1:61" x14ac:dyDescent="0.25">
      <c r="A20" s="4" t="s">
        <v>5510</v>
      </c>
      <c r="B20" s="11" t="s">
        <v>477</v>
      </c>
      <c r="C20" s="11" t="s">
        <v>478</v>
      </c>
      <c r="D20" s="11" t="s">
        <v>153</v>
      </c>
      <c r="E20" s="11" t="s">
        <v>60</v>
      </c>
      <c r="F20" s="11" t="s">
        <v>154</v>
      </c>
      <c r="G20" s="11">
        <v>0</v>
      </c>
      <c r="H20" s="11" t="s">
        <v>62</v>
      </c>
      <c r="I20" s="11" t="s">
        <v>63</v>
      </c>
      <c r="J20" s="11">
        <v>0</v>
      </c>
      <c r="K20" s="11">
        <v>0</v>
      </c>
      <c r="L20" s="11" t="s">
        <v>60</v>
      </c>
      <c r="M20" s="11" t="s">
        <v>358</v>
      </c>
      <c r="N20" s="11" t="s">
        <v>99</v>
      </c>
      <c r="O20" s="11" t="s">
        <v>66</v>
      </c>
      <c r="P20" s="11" t="s">
        <v>66</v>
      </c>
      <c r="Q20" s="11" t="s">
        <v>66</v>
      </c>
      <c r="R20" s="11" t="s">
        <v>66</v>
      </c>
      <c r="S20" s="11" t="s">
        <v>100</v>
      </c>
      <c r="T20" s="11" t="s">
        <v>101</v>
      </c>
      <c r="U20" s="11" t="s">
        <v>101</v>
      </c>
      <c r="V20" s="11" t="s">
        <v>68</v>
      </c>
      <c r="W20" s="11" t="s">
        <v>479</v>
      </c>
      <c r="X20" s="11" t="s">
        <v>480</v>
      </c>
      <c r="Y20" s="11" t="s">
        <v>481</v>
      </c>
      <c r="Z20" s="11" t="s">
        <v>482</v>
      </c>
      <c r="AA20" s="11" t="s">
        <v>67</v>
      </c>
      <c r="AB20" s="11">
        <v>240</v>
      </c>
      <c r="AC20" s="11">
        <v>8</v>
      </c>
      <c r="AD20" s="11" t="s">
        <v>67</v>
      </c>
      <c r="AE20" s="11" t="s">
        <v>67</v>
      </c>
      <c r="AF20" s="11" t="s">
        <v>67</v>
      </c>
      <c r="AG20" s="11" t="s">
        <v>73</v>
      </c>
      <c r="AH20" s="11" t="s">
        <v>74</v>
      </c>
      <c r="AI20" s="11" t="s">
        <v>73</v>
      </c>
      <c r="AJ20" s="11"/>
      <c r="AK20" s="11" t="s">
        <v>483</v>
      </c>
      <c r="AL20" s="11" t="s">
        <v>484</v>
      </c>
      <c r="AM20" s="11" t="s">
        <v>485</v>
      </c>
      <c r="AN20" s="11" t="s">
        <v>486</v>
      </c>
      <c r="AO20" s="11" t="s">
        <v>487</v>
      </c>
      <c r="AP20" s="11" t="s">
        <v>488</v>
      </c>
      <c r="AQ20" s="11" t="s">
        <v>79</v>
      </c>
      <c r="AR20" s="11" t="s">
        <v>79</v>
      </c>
      <c r="AS20" s="11" t="s">
        <v>79</v>
      </c>
      <c r="AT20" s="11" t="s">
        <v>79</v>
      </c>
      <c r="AU20" s="11" t="s">
        <v>79</v>
      </c>
      <c r="AV20" s="11" t="s">
        <v>79</v>
      </c>
      <c r="AW20" s="11" t="s">
        <v>79</v>
      </c>
      <c r="AX20" s="11" t="s">
        <v>79</v>
      </c>
      <c r="AY20" s="11" t="s">
        <v>79</v>
      </c>
      <c r="AZ20" s="11" t="s">
        <v>79</v>
      </c>
      <c r="BA20" s="11" t="s">
        <v>79</v>
      </c>
      <c r="BB20" s="11" t="s">
        <v>79</v>
      </c>
      <c r="BC20" s="11" t="s">
        <v>79</v>
      </c>
      <c r="BD20" s="11" t="s">
        <v>79</v>
      </c>
      <c r="BE20" s="11">
        <v>0</v>
      </c>
      <c r="BF20" s="11" t="s">
        <v>79</v>
      </c>
      <c r="BH20" t="s">
        <v>5471</v>
      </c>
      <c r="BI20" t="s">
        <v>4155</v>
      </c>
    </row>
    <row r="21" spans="1:61" x14ac:dyDescent="0.25">
      <c r="A21" s="4" t="s">
        <v>5467</v>
      </c>
      <c r="B21" s="11" t="s">
        <v>489</v>
      </c>
      <c r="C21" s="11" t="s">
        <v>490</v>
      </c>
      <c r="D21" s="11" t="s">
        <v>96</v>
      </c>
      <c r="E21" s="11" t="s">
        <v>60</v>
      </c>
      <c r="F21" s="11" t="s">
        <v>491</v>
      </c>
      <c r="G21" s="11">
        <v>0</v>
      </c>
      <c r="H21" s="11" t="s">
        <v>62</v>
      </c>
      <c r="I21" s="11" t="s">
        <v>63</v>
      </c>
      <c r="J21" s="11">
        <v>0</v>
      </c>
      <c r="K21" s="11">
        <v>0</v>
      </c>
      <c r="L21" s="11" t="s">
        <v>60</v>
      </c>
      <c r="M21" s="11" t="s">
        <v>492</v>
      </c>
      <c r="N21" s="11" t="s">
        <v>375</v>
      </c>
      <c r="O21" s="11" t="s">
        <v>66</v>
      </c>
      <c r="P21" s="11" t="s">
        <v>66</v>
      </c>
      <c r="Q21" s="11" t="s">
        <v>66</v>
      </c>
      <c r="R21" s="11" t="s">
        <v>66</v>
      </c>
      <c r="S21" s="11" t="s">
        <v>100</v>
      </c>
      <c r="T21" s="11" t="s">
        <v>101</v>
      </c>
      <c r="U21" s="11" t="s">
        <v>101</v>
      </c>
      <c r="V21" s="11" t="s">
        <v>68</v>
      </c>
      <c r="W21" s="11" t="s">
        <v>102</v>
      </c>
      <c r="X21" s="11" t="s">
        <v>493</v>
      </c>
      <c r="Y21" s="11" t="s">
        <v>494</v>
      </c>
      <c r="Z21" s="11" t="s">
        <v>342</v>
      </c>
      <c r="AA21" s="11" t="s">
        <v>67</v>
      </c>
      <c r="AB21" s="11">
        <v>240</v>
      </c>
      <c r="AC21" s="11">
        <v>8</v>
      </c>
      <c r="AD21" s="11" t="s">
        <v>67</v>
      </c>
      <c r="AE21" s="11" t="s">
        <v>67</v>
      </c>
      <c r="AF21" s="11" t="s">
        <v>67</v>
      </c>
      <c r="AG21" s="11" t="s">
        <v>73</v>
      </c>
      <c r="AH21" s="11" t="s">
        <v>74</v>
      </c>
      <c r="AI21" s="11" t="s">
        <v>73</v>
      </c>
      <c r="AJ21" s="11"/>
      <c r="AK21" s="11" t="s">
        <v>495</v>
      </c>
      <c r="AL21" s="11" t="s">
        <v>496</v>
      </c>
      <c r="AM21" s="11" t="s">
        <v>497</v>
      </c>
      <c r="AN21" s="11" t="s">
        <v>183</v>
      </c>
      <c r="AO21" s="11" t="s">
        <v>498</v>
      </c>
      <c r="AP21" s="11" t="s">
        <v>499</v>
      </c>
      <c r="AQ21" s="11" t="s">
        <v>79</v>
      </c>
      <c r="AR21" s="11" t="s">
        <v>79</v>
      </c>
      <c r="AS21" s="11" t="s">
        <v>79</v>
      </c>
      <c r="AT21" s="11" t="s">
        <v>79</v>
      </c>
      <c r="AU21" s="11" t="s">
        <v>79</v>
      </c>
      <c r="AV21" s="11" t="s">
        <v>79</v>
      </c>
      <c r="AW21" s="11" t="s">
        <v>79</v>
      </c>
      <c r="AX21" s="11" t="s">
        <v>79</v>
      </c>
      <c r="AY21" s="11" t="s">
        <v>79</v>
      </c>
      <c r="AZ21" s="11" t="s">
        <v>79</v>
      </c>
      <c r="BA21" s="11" t="s">
        <v>79</v>
      </c>
      <c r="BB21" s="11" t="s">
        <v>79</v>
      </c>
      <c r="BC21" s="11" t="s">
        <v>79</v>
      </c>
      <c r="BD21" s="11" t="s">
        <v>79</v>
      </c>
      <c r="BE21" s="11">
        <v>0</v>
      </c>
      <c r="BF21" s="11" t="s">
        <v>79</v>
      </c>
      <c r="BH21" t="s">
        <v>5471</v>
      </c>
      <c r="BI21" t="s">
        <v>3984</v>
      </c>
    </row>
    <row r="22" spans="1:61" x14ac:dyDescent="0.25">
      <c r="A22" s="4" t="s">
        <v>5496</v>
      </c>
      <c r="B22" s="11" t="s">
        <v>2388</v>
      </c>
      <c r="C22" s="11" t="s">
        <v>2389</v>
      </c>
      <c r="D22" s="11" t="s">
        <v>153</v>
      </c>
      <c r="E22" s="11" t="s">
        <v>60</v>
      </c>
      <c r="F22" s="11" t="s">
        <v>401</v>
      </c>
      <c r="G22" s="11">
        <v>0</v>
      </c>
      <c r="H22" s="11" t="s">
        <v>62</v>
      </c>
      <c r="I22" s="11" t="s">
        <v>63</v>
      </c>
      <c r="J22" s="11">
        <v>0</v>
      </c>
      <c r="K22" s="11">
        <v>0</v>
      </c>
      <c r="L22" s="11" t="s">
        <v>60</v>
      </c>
      <c r="M22" s="11" t="s">
        <v>64</v>
      </c>
      <c r="N22" s="11" t="s">
        <v>65</v>
      </c>
      <c r="O22" s="11" t="s">
        <v>66</v>
      </c>
      <c r="P22" s="11" t="s">
        <v>66</v>
      </c>
      <c r="Q22" s="11" t="s">
        <v>66</v>
      </c>
      <c r="R22" s="11" t="s">
        <v>66</v>
      </c>
      <c r="S22" s="11" t="s">
        <v>100</v>
      </c>
      <c r="T22" s="11" t="s">
        <v>101</v>
      </c>
      <c r="U22" s="11" t="s">
        <v>101</v>
      </c>
      <c r="V22" s="11" t="s">
        <v>68</v>
      </c>
      <c r="W22" s="11" t="s">
        <v>402</v>
      </c>
      <c r="X22" s="11" t="s">
        <v>101</v>
      </c>
      <c r="Y22" s="11" t="s">
        <v>299</v>
      </c>
      <c r="Z22" s="11" t="s">
        <v>300</v>
      </c>
      <c r="AA22" s="11" t="s">
        <v>73</v>
      </c>
      <c r="AB22" s="11" t="s">
        <v>101</v>
      </c>
      <c r="AC22" s="11" t="s">
        <v>101</v>
      </c>
      <c r="AD22" s="11" t="s">
        <v>73</v>
      </c>
      <c r="AE22" s="11" t="s">
        <v>67</v>
      </c>
      <c r="AF22" s="11" t="s">
        <v>67</v>
      </c>
      <c r="AG22" s="11" t="s">
        <v>73</v>
      </c>
      <c r="AH22" s="11" t="s">
        <v>74</v>
      </c>
      <c r="AI22" s="11" t="s">
        <v>73</v>
      </c>
      <c r="AJ22" s="11"/>
      <c r="AK22" s="11" t="s">
        <v>79</v>
      </c>
      <c r="AL22" s="11" t="s">
        <v>79</v>
      </c>
      <c r="AM22" s="11" t="s">
        <v>79</v>
      </c>
      <c r="AN22" s="11" t="s">
        <v>79</v>
      </c>
      <c r="AO22" s="11" t="s">
        <v>79</v>
      </c>
      <c r="AP22" s="11" t="s">
        <v>79</v>
      </c>
      <c r="AQ22" s="11" t="s">
        <v>79</v>
      </c>
      <c r="AR22" s="11" t="s">
        <v>79</v>
      </c>
      <c r="AS22" s="11" t="s">
        <v>79</v>
      </c>
      <c r="AT22" s="11" t="s">
        <v>79</v>
      </c>
      <c r="AU22" s="11" t="s">
        <v>79</v>
      </c>
      <c r="AV22" s="11" t="s">
        <v>79</v>
      </c>
      <c r="AW22" s="11" t="s">
        <v>79</v>
      </c>
      <c r="AX22" s="11" t="s">
        <v>79</v>
      </c>
      <c r="AY22" s="11" t="s">
        <v>79</v>
      </c>
      <c r="AZ22" s="11" t="s">
        <v>79</v>
      </c>
      <c r="BA22" s="11" t="s">
        <v>79</v>
      </c>
      <c r="BB22" s="11" t="s">
        <v>79</v>
      </c>
      <c r="BC22" s="11" t="s">
        <v>79</v>
      </c>
      <c r="BD22" s="11" t="s">
        <v>79</v>
      </c>
      <c r="BE22" s="11" t="s">
        <v>79</v>
      </c>
      <c r="BF22" s="11" t="s">
        <v>79</v>
      </c>
      <c r="BH22" t="s">
        <v>5471</v>
      </c>
      <c r="BI22" t="s">
        <v>4155</v>
      </c>
    </row>
    <row r="23" spans="1:61" x14ac:dyDescent="0.25">
      <c r="A23" s="4" t="s">
        <v>5506</v>
      </c>
      <c r="B23" s="11" t="s">
        <v>512</v>
      </c>
      <c r="C23" s="11" t="s">
        <v>513</v>
      </c>
      <c r="D23" s="11" t="s">
        <v>59</v>
      </c>
      <c r="E23" s="11" t="s">
        <v>60</v>
      </c>
      <c r="F23" s="11" t="s">
        <v>514</v>
      </c>
      <c r="G23" s="11">
        <v>0</v>
      </c>
      <c r="H23" s="11" t="s">
        <v>62</v>
      </c>
      <c r="I23" s="11" t="s">
        <v>63</v>
      </c>
      <c r="J23" s="11">
        <v>0</v>
      </c>
      <c r="K23" s="11">
        <v>0</v>
      </c>
      <c r="L23" s="11" t="s">
        <v>60</v>
      </c>
      <c r="M23" s="11" t="s">
        <v>64</v>
      </c>
      <c r="N23" s="11" t="s">
        <v>65</v>
      </c>
      <c r="O23" s="11" t="s">
        <v>66</v>
      </c>
      <c r="P23" s="11" t="s">
        <v>66</v>
      </c>
      <c r="Q23" s="11" t="s">
        <v>66</v>
      </c>
      <c r="R23" s="11" t="s">
        <v>66</v>
      </c>
      <c r="S23" s="11" t="s">
        <v>100</v>
      </c>
      <c r="T23" s="11" t="s">
        <v>101</v>
      </c>
      <c r="U23" s="11" t="s">
        <v>101</v>
      </c>
      <c r="V23" s="11" t="s">
        <v>68</v>
      </c>
      <c r="W23" s="11" t="s">
        <v>102</v>
      </c>
      <c r="X23" s="11" t="s">
        <v>129</v>
      </c>
      <c r="Y23" s="11" t="s">
        <v>130</v>
      </c>
      <c r="Z23" s="11" t="s">
        <v>131</v>
      </c>
      <c r="AA23" s="11" t="s">
        <v>67</v>
      </c>
      <c r="AB23" s="11">
        <v>30</v>
      </c>
      <c r="AC23" s="11">
        <v>3</v>
      </c>
      <c r="AD23" s="11" t="s">
        <v>67</v>
      </c>
      <c r="AE23" s="11" t="s">
        <v>67</v>
      </c>
      <c r="AF23" s="11" t="s">
        <v>67</v>
      </c>
      <c r="AG23" s="11" t="s">
        <v>73</v>
      </c>
      <c r="AH23" s="11" t="s">
        <v>74</v>
      </c>
      <c r="AI23" s="11" t="s">
        <v>73</v>
      </c>
      <c r="AJ23" s="11"/>
      <c r="AK23" s="11" t="s">
        <v>515</v>
      </c>
      <c r="AL23" s="11" t="s">
        <v>516</v>
      </c>
      <c r="AM23" s="11" t="s">
        <v>517</v>
      </c>
      <c r="AN23" s="11" t="s">
        <v>518</v>
      </c>
      <c r="AO23" s="11" t="s">
        <v>519</v>
      </c>
      <c r="AP23" s="11" t="s">
        <v>520</v>
      </c>
      <c r="AQ23" s="11" t="s">
        <v>521</v>
      </c>
      <c r="AR23" s="11" t="s">
        <v>522</v>
      </c>
      <c r="AS23" s="11" t="s">
        <v>523</v>
      </c>
      <c r="AT23" s="11" t="s">
        <v>524</v>
      </c>
      <c r="AU23" s="11" t="s">
        <v>525</v>
      </c>
      <c r="AV23" s="11" t="s">
        <v>526</v>
      </c>
      <c r="AW23" s="11" t="s">
        <v>527</v>
      </c>
      <c r="AX23" s="11" t="s">
        <v>528</v>
      </c>
      <c r="AY23" s="11" t="s">
        <v>529</v>
      </c>
      <c r="AZ23" s="11" t="s">
        <v>530</v>
      </c>
      <c r="BA23" s="11" t="s">
        <v>531</v>
      </c>
      <c r="BB23" s="11" t="s">
        <v>532</v>
      </c>
      <c r="BC23" s="11" t="s">
        <v>533</v>
      </c>
      <c r="BD23" s="11" t="s">
        <v>534</v>
      </c>
      <c r="BE23" s="11">
        <v>0</v>
      </c>
      <c r="BF23" s="11" t="s">
        <v>79</v>
      </c>
      <c r="BH23" t="s">
        <v>5471</v>
      </c>
      <c r="BI23" t="s">
        <v>3984</v>
      </c>
    </row>
    <row r="24" spans="1:61" x14ac:dyDescent="0.25">
      <c r="A24" s="4" t="s">
        <v>5484</v>
      </c>
      <c r="B24" s="11" t="s">
        <v>535</v>
      </c>
      <c r="C24" s="11" t="s">
        <v>536</v>
      </c>
      <c r="D24" s="11" t="s">
        <v>537</v>
      </c>
      <c r="E24" s="11" t="s">
        <v>538</v>
      </c>
      <c r="F24" s="11" t="s">
        <v>97</v>
      </c>
      <c r="G24" s="11">
        <v>0</v>
      </c>
      <c r="H24" s="11" t="s">
        <v>62</v>
      </c>
      <c r="I24" s="11" t="s">
        <v>63</v>
      </c>
      <c r="J24" s="11">
        <v>0</v>
      </c>
      <c r="K24" s="11">
        <v>0</v>
      </c>
      <c r="L24" s="11" t="s">
        <v>539</v>
      </c>
      <c r="M24" s="11" t="s">
        <v>237</v>
      </c>
      <c r="N24" s="11" t="s">
        <v>99</v>
      </c>
      <c r="O24" s="11" t="s">
        <v>67</v>
      </c>
      <c r="P24" s="11" t="s">
        <v>66</v>
      </c>
      <c r="Q24" s="11" t="s">
        <v>66</v>
      </c>
      <c r="R24" s="11" t="s">
        <v>67</v>
      </c>
      <c r="S24" s="11" t="s">
        <v>5360</v>
      </c>
      <c r="T24" s="11" t="s">
        <v>67</v>
      </c>
      <c r="U24" s="11" t="s">
        <v>67</v>
      </c>
      <c r="V24" s="11" t="s">
        <v>68</v>
      </c>
      <c r="W24" s="11" t="s">
        <v>540</v>
      </c>
      <c r="X24" s="11" t="s">
        <v>541</v>
      </c>
      <c r="Y24" s="11" t="s">
        <v>542</v>
      </c>
      <c r="Z24" s="11" t="s">
        <v>543</v>
      </c>
      <c r="AA24" s="11" t="s">
        <v>73</v>
      </c>
      <c r="AB24" s="11">
        <v>60</v>
      </c>
      <c r="AC24" s="11">
        <v>4</v>
      </c>
      <c r="AD24" s="11" t="s">
        <v>67</v>
      </c>
      <c r="AE24" s="11" t="s">
        <v>73</v>
      </c>
      <c r="AF24" s="11" t="s">
        <v>67</v>
      </c>
      <c r="AG24" s="11" t="s">
        <v>73</v>
      </c>
      <c r="AH24" s="11" t="s">
        <v>242</v>
      </c>
      <c r="AI24" s="11" t="s">
        <v>67</v>
      </c>
      <c r="AJ24" s="11"/>
      <c r="AK24" s="11" t="s">
        <v>544</v>
      </c>
      <c r="AL24" s="11" t="s">
        <v>545</v>
      </c>
      <c r="AM24" s="11" t="s">
        <v>546</v>
      </c>
      <c r="AN24" s="11" t="s">
        <v>547</v>
      </c>
      <c r="AO24" s="11" t="s">
        <v>548</v>
      </c>
      <c r="AP24" s="11" t="s">
        <v>549</v>
      </c>
      <c r="AQ24" s="11" t="s">
        <v>550</v>
      </c>
      <c r="AR24" s="11" t="s">
        <v>551</v>
      </c>
      <c r="AS24" s="11" t="s">
        <v>552</v>
      </c>
      <c r="AT24" s="11" t="s">
        <v>553</v>
      </c>
      <c r="AU24" s="11" t="s">
        <v>554</v>
      </c>
      <c r="AV24" s="11" t="s">
        <v>555</v>
      </c>
      <c r="AW24" s="11" t="s">
        <v>556</v>
      </c>
      <c r="AX24" s="11" t="s">
        <v>557</v>
      </c>
      <c r="AY24" s="11" t="s">
        <v>558</v>
      </c>
      <c r="AZ24" s="11" t="s">
        <v>559</v>
      </c>
      <c r="BA24" s="11" t="s">
        <v>560</v>
      </c>
      <c r="BB24" s="11" t="s">
        <v>561</v>
      </c>
      <c r="BC24" s="11" t="s">
        <v>562</v>
      </c>
      <c r="BD24" s="11" t="s">
        <v>563</v>
      </c>
      <c r="BE24" s="11" t="s">
        <v>564</v>
      </c>
      <c r="BF24" s="11" t="s">
        <v>337</v>
      </c>
      <c r="BH24" t="s">
        <v>5471</v>
      </c>
      <c r="BI24" t="s">
        <v>4208</v>
      </c>
    </row>
    <row r="25" spans="1:61" x14ac:dyDescent="0.25">
      <c r="A25" s="4" t="s">
        <v>5494</v>
      </c>
      <c r="B25" s="11" t="s">
        <v>565</v>
      </c>
      <c r="C25" s="11" t="s">
        <v>566</v>
      </c>
      <c r="D25" s="11" t="s">
        <v>59</v>
      </c>
      <c r="E25" s="11" t="s">
        <v>60</v>
      </c>
      <c r="F25" s="11" t="s">
        <v>61</v>
      </c>
      <c r="G25" s="11">
        <v>0</v>
      </c>
      <c r="H25" s="11" t="s">
        <v>62</v>
      </c>
      <c r="I25" s="11" t="s">
        <v>63</v>
      </c>
      <c r="J25" s="11">
        <v>0</v>
      </c>
      <c r="K25" s="11">
        <v>0</v>
      </c>
      <c r="L25" s="11" t="s">
        <v>60</v>
      </c>
      <c r="M25" s="11" t="s">
        <v>98</v>
      </c>
      <c r="N25" s="11" t="s">
        <v>99</v>
      </c>
      <c r="O25" s="11" t="s">
        <v>66</v>
      </c>
      <c r="P25" s="11" t="s">
        <v>66</v>
      </c>
      <c r="Q25" s="11" t="s">
        <v>66</v>
      </c>
      <c r="R25" s="11" t="s">
        <v>66</v>
      </c>
      <c r="S25" s="11" t="s">
        <v>100</v>
      </c>
      <c r="T25" s="11" t="s">
        <v>101</v>
      </c>
      <c r="U25" s="11" t="s">
        <v>101</v>
      </c>
      <c r="V25" s="11" t="s">
        <v>68</v>
      </c>
      <c r="W25" s="11" t="s">
        <v>102</v>
      </c>
      <c r="X25" s="11" t="s">
        <v>103</v>
      </c>
      <c r="Y25" s="11" t="s">
        <v>104</v>
      </c>
      <c r="Z25" s="11" t="s">
        <v>105</v>
      </c>
      <c r="AA25" s="11" t="s">
        <v>67</v>
      </c>
      <c r="AB25" s="11">
        <v>60</v>
      </c>
      <c r="AC25" s="11">
        <v>4</v>
      </c>
      <c r="AD25" s="11" t="s">
        <v>67</v>
      </c>
      <c r="AE25" s="11" t="s">
        <v>67</v>
      </c>
      <c r="AF25" s="11" t="s">
        <v>67</v>
      </c>
      <c r="AG25" s="11" t="s">
        <v>73</v>
      </c>
      <c r="AH25" s="11" t="s">
        <v>74</v>
      </c>
      <c r="AI25" s="11" t="s">
        <v>67</v>
      </c>
      <c r="AJ25" s="11"/>
      <c r="AK25" s="11" t="s">
        <v>567</v>
      </c>
      <c r="AL25" s="11" t="s">
        <v>568</v>
      </c>
      <c r="AM25" s="11" t="s">
        <v>569</v>
      </c>
      <c r="AN25" s="11" t="s">
        <v>570</v>
      </c>
      <c r="AO25" s="11" t="s">
        <v>571</v>
      </c>
      <c r="AP25" s="11" t="s">
        <v>572</v>
      </c>
      <c r="AQ25" s="11" t="s">
        <v>573</v>
      </c>
      <c r="AR25" s="11" t="s">
        <v>574</v>
      </c>
      <c r="AS25" s="11" t="s">
        <v>575</v>
      </c>
      <c r="AT25" s="11" t="s">
        <v>576</v>
      </c>
      <c r="AU25" s="11" t="s">
        <v>577</v>
      </c>
      <c r="AV25" s="11" t="s">
        <v>578</v>
      </c>
      <c r="AW25" s="11" t="s">
        <v>579</v>
      </c>
      <c r="AX25" s="11" t="s">
        <v>580</v>
      </c>
      <c r="AY25" s="11" t="s">
        <v>581</v>
      </c>
      <c r="AZ25" s="11" t="s">
        <v>582</v>
      </c>
      <c r="BA25" s="11" t="s">
        <v>583</v>
      </c>
      <c r="BB25" s="11" t="s">
        <v>584</v>
      </c>
      <c r="BC25" s="11" t="s">
        <v>116</v>
      </c>
      <c r="BD25" s="11" t="s">
        <v>585</v>
      </c>
      <c r="BE25" s="11">
        <v>0</v>
      </c>
      <c r="BF25" s="11" t="s">
        <v>586</v>
      </c>
      <c r="BH25" t="s">
        <v>5471</v>
      </c>
      <c r="BI25" t="s">
        <v>4208</v>
      </c>
    </row>
    <row r="26" spans="1:61" x14ac:dyDescent="0.25">
      <c r="A26" s="4" t="s">
        <v>5521</v>
      </c>
      <c r="B26" s="11" t="s">
        <v>587</v>
      </c>
      <c r="C26" s="11" t="s">
        <v>588</v>
      </c>
      <c r="D26" s="11" t="s">
        <v>537</v>
      </c>
      <c r="E26" s="11" t="s">
        <v>589</v>
      </c>
      <c r="F26" s="11" t="s">
        <v>97</v>
      </c>
      <c r="G26" s="11">
        <v>1</v>
      </c>
      <c r="H26" s="11" t="s">
        <v>590</v>
      </c>
      <c r="I26" s="11" t="s">
        <v>591</v>
      </c>
      <c r="J26" s="11">
        <v>7</v>
      </c>
      <c r="K26" s="11">
        <v>0</v>
      </c>
      <c r="L26" s="11" t="s">
        <v>592</v>
      </c>
      <c r="M26" s="11" t="s">
        <v>593</v>
      </c>
      <c r="N26" s="11" t="s">
        <v>375</v>
      </c>
      <c r="O26" s="11" t="s">
        <v>67</v>
      </c>
      <c r="P26" s="11" t="s">
        <v>67</v>
      </c>
      <c r="Q26" s="11" t="s">
        <v>66</v>
      </c>
      <c r="R26" s="11" t="s">
        <v>67</v>
      </c>
      <c r="S26" s="11" t="s">
        <v>100</v>
      </c>
      <c r="T26" s="11" t="s">
        <v>101</v>
      </c>
      <c r="U26" s="11" t="s">
        <v>101</v>
      </c>
      <c r="V26" s="11" t="s">
        <v>68</v>
      </c>
      <c r="W26" s="11" t="s">
        <v>102</v>
      </c>
      <c r="X26" s="11" t="s">
        <v>594</v>
      </c>
      <c r="Y26" s="11" t="s">
        <v>595</v>
      </c>
      <c r="Z26" s="11" t="s">
        <v>596</v>
      </c>
      <c r="AA26" s="11" t="s">
        <v>73</v>
      </c>
      <c r="AB26" s="11">
        <v>60</v>
      </c>
      <c r="AC26" s="11">
        <v>4</v>
      </c>
      <c r="AD26" s="11" t="s">
        <v>67</v>
      </c>
      <c r="AE26" s="11" t="s">
        <v>67</v>
      </c>
      <c r="AF26" s="11" t="s">
        <v>67</v>
      </c>
      <c r="AG26" s="11" t="s">
        <v>73</v>
      </c>
      <c r="AH26" s="11" t="s">
        <v>242</v>
      </c>
      <c r="AI26" s="11" t="s">
        <v>67</v>
      </c>
      <c r="AJ26" s="11"/>
      <c r="AK26" s="11" t="s">
        <v>597</v>
      </c>
      <c r="AL26" s="11" t="s">
        <v>598</v>
      </c>
      <c r="AM26" s="11" t="s">
        <v>599</v>
      </c>
      <c r="AN26" s="11" t="s">
        <v>600</v>
      </c>
      <c r="AO26" s="11" t="s">
        <v>601</v>
      </c>
      <c r="AP26" s="11" t="s">
        <v>602</v>
      </c>
      <c r="AQ26" s="11" t="s">
        <v>603</v>
      </c>
      <c r="AR26" s="11" t="s">
        <v>604</v>
      </c>
      <c r="AS26" s="11" t="s">
        <v>79</v>
      </c>
      <c r="AT26" s="11" t="s">
        <v>79</v>
      </c>
      <c r="AU26" s="11" t="s">
        <v>79</v>
      </c>
      <c r="AV26" s="11" t="s">
        <v>79</v>
      </c>
      <c r="AW26" s="11" t="s">
        <v>79</v>
      </c>
      <c r="AX26" s="11" t="s">
        <v>79</v>
      </c>
      <c r="AY26" s="11" t="s">
        <v>79</v>
      </c>
      <c r="AZ26" s="11" t="s">
        <v>79</v>
      </c>
      <c r="BA26" s="11" t="s">
        <v>79</v>
      </c>
      <c r="BB26" s="11" t="s">
        <v>79</v>
      </c>
      <c r="BC26" s="11" t="s">
        <v>79</v>
      </c>
      <c r="BD26" s="11" t="s">
        <v>79</v>
      </c>
      <c r="BE26" s="11">
        <v>0</v>
      </c>
      <c r="BF26" s="11" t="s">
        <v>337</v>
      </c>
      <c r="BH26" t="s">
        <v>5471</v>
      </c>
      <c r="BI26" t="s">
        <v>4976</v>
      </c>
    </row>
    <row r="27" spans="1:61" x14ac:dyDescent="0.25">
      <c r="A27" s="4" t="s">
        <v>5477</v>
      </c>
      <c r="B27" s="11" t="s">
        <v>605</v>
      </c>
      <c r="C27" s="11" t="s">
        <v>606</v>
      </c>
      <c r="D27" s="11" t="s">
        <v>607</v>
      </c>
      <c r="E27" s="11" t="s">
        <v>60</v>
      </c>
      <c r="F27" s="11" t="s">
        <v>424</v>
      </c>
      <c r="G27" s="11">
        <v>0</v>
      </c>
      <c r="H27" s="11" t="s">
        <v>62</v>
      </c>
      <c r="I27" s="11" t="s">
        <v>63</v>
      </c>
      <c r="J27" s="11">
        <v>0</v>
      </c>
      <c r="K27" s="11">
        <v>0</v>
      </c>
      <c r="L27" s="11" t="s">
        <v>60</v>
      </c>
      <c r="M27" s="11" t="s">
        <v>358</v>
      </c>
      <c r="N27" s="11" t="s">
        <v>99</v>
      </c>
      <c r="O27" s="11" t="s">
        <v>66</v>
      </c>
      <c r="P27" s="11" t="s">
        <v>66</v>
      </c>
      <c r="Q27" s="11" t="s">
        <v>66</v>
      </c>
      <c r="R27" s="11" t="s">
        <v>66</v>
      </c>
      <c r="S27" s="11" t="s">
        <v>100</v>
      </c>
      <c r="T27" s="11" t="s">
        <v>101</v>
      </c>
      <c r="U27" s="11" t="s">
        <v>101</v>
      </c>
      <c r="V27" s="11" t="s">
        <v>68</v>
      </c>
      <c r="W27" s="11" t="s">
        <v>155</v>
      </c>
      <c r="X27" s="11" t="s">
        <v>360</v>
      </c>
      <c r="Y27" s="11" t="s">
        <v>361</v>
      </c>
      <c r="Z27" s="11" t="s">
        <v>362</v>
      </c>
      <c r="AA27" s="11" t="s">
        <v>67</v>
      </c>
      <c r="AB27" s="11">
        <v>240</v>
      </c>
      <c r="AC27" s="11">
        <v>8</v>
      </c>
      <c r="AD27" s="11" t="s">
        <v>67</v>
      </c>
      <c r="AE27" s="11" t="s">
        <v>67</v>
      </c>
      <c r="AF27" s="11" t="s">
        <v>67</v>
      </c>
      <c r="AG27" s="11" t="s">
        <v>73</v>
      </c>
      <c r="AH27" s="11" t="s">
        <v>74</v>
      </c>
      <c r="AI27" s="11" t="s">
        <v>73</v>
      </c>
      <c r="AJ27" s="11"/>
      <c r="AK27" s="11" t="s">
        <v>608</v>
      </c>
      <c r="AL27" s="11" t="s">
        <v>609</v>
      </c>
      <c r="AM27" s="11" t="s">
        <v>610</v>
      </c>
      <c r="AN27" s="11" t="s">
        <v>611</v>
      </c>
      <c r="AO27" s="11" t="s">
        <v>612</v>
      </c>
      <c r="AP27" s="11" t="s">
        <v>613</v>
      </c>
      <c r="AQ27" s="11" t="s">
        <v>79</v>
      </c>
      <c r="AR27" s="11" t="s">
        <v>79</v>
      </c>
      <c r="AS27" s="11" t="s">
        <v>79</v>
      </c>
      <c r="AT27" s="11" t="s">
        <v>79</v>
      </c>
      <c r="AU27" s="11" t="s">
        <v>79</v>
      </c>
      <c r="AV27" s="11" t="s">
        <v>79</v>
      </c>
      <c r="AW27" s="11" t="s">
        <v>79</v>
      </c>
      <c r="AX27" s="11" t="s">
        <v>79</v>
      </c>
      <c r="AY27" s="11" t="s">
        <v>79</v>
      </c>
      <c r="AZ27" s="11" t="s">
        <v>79</v>
      </c>
      <c r="BA27" s="11" t="s">
        <v>79</v>
      </c>
      <c r="BB27" s="11" t="s">
        <v>79</v>
      </c>
      <c r="BC27" s="11" t="s">
        <v>79</v>
      </c>
      <c r="BD27" s="11" t="s">
        <v>79</v>
      </c>
      <c r="BE27" s="11">
        <v>0</v>
      </c>
      <c r="BF27" s="11" t="s">
        <v>79</v>
      </c>
      <c r="BH27" t="s">
        <v>5471</v>
      </c>
      <c r="BI27" t="s">
        <v>4976</v>
      </c>
    </row>
    <row r="28" spans="1:61" x14ac:dyDescent="0.25">
      <c r="A28" s="4" t="s">
        <v>5475</v>
      </c>
      <c r="B28" s="11" t="s">
        <v>614</v>
      </c>
      <c r="C28" s="11" t="s">
        <v>615</v>
      </c>
      <c r="D28" s="11" t="s">
        <v>59</v>
      </c>
      <c r="E28" s="11" t="s">
        <v>60</v>
      </c>
      <c r="F28" s="11" t="s">
        <v>97</v>
      </c>
      <c r="G28" s="11">
        <v>0</v>
      </c>
      <c r="H28" s="11" t="s">
        <v>62</v>
      </c>
      <c r="I28" s="11" t="s">
        <v>63</v>
      </c>
      <c r="J28" s="11">
        <v>0</v>
      </c>
      <c r="K28" s="11">
        <v>0</v>
      </c>
      <c r="L28" s="11" t="s">
        <v>60</v>
      </c>
      <c r="M28" s="11" t="s">
        <v>358</v>
      </c>
      <c r="N28" s="11" t="s">
        <v>99</v>
      </c>
      <c r="O28" s="11" t="s">
        <v>66</v>
      </c>
      <c r="P28" s="11" t="s">
        <v>66</v>
      </c>
      <c r="Q28" s="11" t="s">
        <v>66</v>
      </c>
      <c r="R28" s="11" t="s">
        <v>66</v>
      </c>
      <c r="S28" s="11" t="s">
        <v>100</v>
      </c>
      <c r="T28" s="11" t="s">
        <v>101</v>
      </c>
      <c r="U28" s="11" t="s">
        <v>101</v>
      </c>
      <c r="V28" s="11" t="s">
        <v>68</v>
      </c>
      <c r="W28" s="11" t="s">
        <v>102</v>
      </c>
      <c r="X28" s="11" t="s">
        <v>70</v>
      </c>
      <c r="Y28" s="11" t="s">
        <v>71</v>
      </c>
      <c r="Z28" s="11" t="s">
        <v>342</v>
      </c>
      <c r="AA28" s="11" t="s">
        <v>67</v>
      </c>
      <c r="AB28" s="11">
        <v>60</v>
      </c>
      <c r="AC28" s="11">
        <v>4</v>
      </c>
      <c r="AD28" s="11" t="s">
        <v>67</v>
      </c>
      <c r="AE28" s="11" t="s">
        <v>67</v>
      </c>
      <c r="AF28" s="11" t="s">
        <v>67</v>
      </c>
      <c r="AG28" s="11" t="s">
        <v>73</v>
      </c>
      <c r="AH28" s="11" t="s">
        <v>74</v>
      </c>
      <c r="AI28" s="11" t="s">
        <v>73</v>
      </c>
      <c r="AJ28" s="11"/>
      <c r="AK28" s="11" t="s">
        <v>75</v>
      </c>
      <c r="AL28" s="11" t="s">
        <v>616</v>
      </c>
      <c r="AM28" s="11" t="s">
        <v>226</v>
      </c>
      <c r="AN28" s="11" t="s">
        <v>617</v>
      </c>
      <c r="AO28" s="11" t="s">
        <v>618</v>
      </c>
      <c r="AP28" s="11" t="s">
        <v>619</v>
      </c>
      <c r="AQ28" s="11" t="s">
        <v>79</v>
      </c>
      <c r="AR28" s="11" t="s">
        <v>79</v>
      </c>
      <c r="AS28" s="11" t="s">
        <v>79</v>
      </c>
      <c r="AT28" s="11" t="s">
        <v>79</v>
      </c>
      <c r="AU28" s="11" t="s">
        <v>79</v>
      </c>
      <c r="AV28" s="11" t="s">
        <v>79</v>
      </c>
      <c r="AW28" s="11" t="s">
        <v>79</v>
      </c>
      <c r="AX28" s="11" t="s">
        <v>79</v>
      </c>
      <c r="AY28" s="11" t="s">
        <v>79</v>
      </c>
      <c r="AZ28" s="11" t="s">
        <v>79</v>
      </c>
      <c r="BA28" s="11" t="s">
        <v>79</v>
      </c>
      <c r="BB28" s="11" t="s">
        <v>79</v>
      </c>
      <c r="BC28" s="11" t="s">
        <v>79</v>
      </c>
      <c r="BD28" s="11" t="s">
        <v>79</v>
      </c>
      <c r="BE28" s="11">
        <v>0</v>
      </c>
      <c r="BF28" s="11" t="s">
        <v>79</v>
      </c>
      <c r="BH28" t="s">
        <v>5471</v>
      </c>
      <c r="BI28" t="s">
        <v>4028</v>
      </c>
    </row>
    <row r="29" spans="1:61" x14ac:dyDescent="0.25">
      <c r="A29" s="4" t="s">
        <v>5497</v>
      </c>
      <c r="B29" s="11" t="s">
        <v>3570</v>
      </c>
      <c r="C29" s="11" t="s">
        <v>3571</v>
      </c>
      <c r="D29" s="11" t="s">
        <v>153</v>
      </c>
      <c r="E29" s="11" t="s">
        <v>60</v>
      </c>
      <c r="F29" s="11" t="s">
        <v>401</v>
      </c>
      <c r="G29" s="11">
        <v>0</v>
      </c>
      <c r="H29" s="11" t="s">
        <v>62</v>
      </c>
      <c r="I29" s="11" t="s">
        <v>63</v>
      </c>
      <c r="J29" s="11">
        <v>0</v>
      </c>
      <c r="K29" s="11">
        <v>0</v>
      </c>
      <c r="L29" s="11" t="s">
        <v>60</v>
      </c>
      <c r="M29" s="11" t="s">
        <v>64</v>
      </c>
      <c r="N29" s="11" t="s">
        <v>65</v>
      </c>
      <c r="O29" s="11" t="s">
        <v>66</v>
      </c>
      <c r="P29" s="11" t="s">
        <v>66</v>
      </c>
      <c r="Q29" s="11" t="s">
        <v>66</v>
      </c>
      <c r="R29" s="11" t="s">
        <v>66</v>
      </c>
      <c r="S29" s="11" t="s">
        <v>100</v>
      </c>
      <c r="T29" s="11" t="s">
        <v>101</v>
      </c>
      <c r="U29" s="11" t="s">
        <v>101</v>
      </c>
      <c r="V29" s="11" t="s">
        <v>68</v>
      </c>
      <c r="W29" s="11" t="s">
        <v>402</v>
      </c>
      <c r="X29" s="11" t="s">
        <v>101</v>
      </c>
      <c r="Y29" s="11" t="s">
        <v>299</v>
      </c>
      <c r="Z29" s="11" t="s">
        <v>300</v>
      </c>
      <c r="AA29" s="11" t="s">
        <v>73</v>
      </c>
      <c r="AB29" s="11" t="s">
        <v>101</v>
      </c>
      <c r="AC29" s="11" t="s">
        <v>101</v>
      </c>
      <c r="AD29" s="11" t="s">
        <v>73</v>
      </c>
      <c r="AE29" s="11" t="s">
        <v>67</v>
      </c>
      <c r="AF29" s="11" t="s">
        <v>67</v>
      </c>
      <c r="AG29" s="11" t="s">
        <v>73</v>
      </c>
      <c r="AH29" s="11" t="s">
        <v>74</v>
      </c>
      <c r="AI29" s="11" t="s">
        <v>73</v>
      </c>
      <c r="AJ29" s="11"/>
      <c r="AK29" s="11" t="s">
        <v>79</v>
      </c>
      <c r="AL29" s="11" t="s">
        <v>79</v>
      </c>
      <c r="AM29" s="11" t="s">
        <v>79</v>
      </c>
      <c r="AN29" s="11" t="s">
        <v>79</v>
      </c>
      <c r="AO29" s="11" t="s">
        <v>79</v>
      </c>
      <c r="AP29" s="11" t="s">
        <v>79</v>
      </c>
      <c r="AQ29" s="11" t="s">
        <v>79</v>
      </c>
      <c r="AR29" s="11" t="s">
        <v>79</v>
      </c>
      <c r="AS29" s="11" t="s">
        <v>79</v>
      </c>
      <c r="AT29" s="11" t="s">
        <v>79</v>
      </c>
      <c r="AU29" s="11" t="s">
        <v>79</v>
      </c>
      <c r="AV29" s="11" t="s">
        <v>79</v>
      </c>
      <c r="AW29" s="11" t="s">
        <v>79</v>
      </c>
      <c r="AX29" s="11" t="s">
        <v>79</v>
      </c>
      <c r="AY29" s="11" t="s">
        <v>79</v>
      </c>
      <c r="AZ29" s="11" t="s">
        <v>79</v>
      </c>
      <c r="BA29" s="11" t="s">
        <v>79</v>
      </c>
      <c r="BB29" s="11" t="s">
        <v>79</v>
      </c>
      <c r="BC29" s="11" t="s">
        <v>79</v>
      </c>
      <c r="BD29" s="11" t="s">
        <v>79</v>
      </c>
      <c r="BE29" s="11" t="s">
        <v>79</v>
      </c>
      <c r="BF29" s="11" t="s">
        <v>79</v>
      </c>
      <c r="BH29" t="s">
        <v>5471</v>
      </c>
      <c r="BI29" t="s">
        <v>4028</v>
      </c>
    </row>
    <row r="30" spans="1:61" x14ac:dyDescent="0.25">
      <c r="A30" s="4" t="s">
        <v>5483</v>
      </c>
      <c r="B30" s="11" t="s">
        <v>636</v>
      </c>
      <c r="C30" s="11" t="s">
        <v>637</v>
      </c>
      <c r="D30" s="11" t="s">
        <v>638</v>
      </c>
      <c r="E30" s="11" t="s">
        <v>639</v>
      </c>
      <c r="F30" s="11" t="s">
        <v>424</v>
      </c>
      <c r="G30" s="11">
        <v>0</v>
      </c>
      <c r="H30" s="11" t="s">
        <v>62</v>
      </c>
      <c r="I30" s="11" t="s">
        <v>63</v>
      </c>
      <c r="J30" s="11">
        <v>0</v>
      </c>
      <c r="K30" s="11">
        <v>0</v>
      </c>
      <c r="L30" s="11" t="s">
        <v>640</v>
      </c>
      <c r="M30" s="11" t="s">
        <v>593</v>
      </c>
      <c r="N30" s="11" t="s">
        <v>375</v>
      </c>
      <c r="O30" s="11" t="s">
        <v>67</v>
      </c>
      <c r="P30" s="11" t="s">
        <v>67</v>
      </c>
      <c r="Q30" s="11" t="s">
        <v>66</v>
      </c>
      <c r="R30" s="11" t="s">
        <v>67</v>
      </c>
      <c r="S30" s="11" t="s">
        <v>5361</v>
      </c>
      <c r="T30" s="11" t="s">
        <v>67</v>
      </c>
      <c r="U30" s="11" t="s">
        <v>101</v>
      </c>
      <c r="V30" s="11" t="s">
        <v>68</v>
      </c>
      <c r="W30" s="11" t="s">
        <v>321</v>
      </c>
      <c r="X30" s="11" t="s">
        <v>376</v>
      </c>
      <c r="Y30" s="11" t="s">
        <v>377</v>
      </c>
      <c r="Z30" s="11" t="s">
        <v>158</v>
      </c>
      <c r="AA30" s="11" t="s">
        <v>73</v>
      </c>
      <c r="AB30" s="11">
        <v>240</v>
      </c>
      <c r="AC30" s="11">
        <v>8</v>
      </c>
      <c r="AD30" s="11" t="s">
        <v>67</v>
      </c>
      <c r="AE30" s="11" t="s">
        <v>67</v>
      </c>
      <c r="AF30" s="11" t="s">
        <v>67</v>
      </c>
      <c r="AG30" s="11" t="s">
        <v>73</v>
      </c>
      <c r="AH30" s="11" t="s">
        <v>242</v>
      </c>
      <c r="AI30" s="11" t="s">
        <v>67</v>
      </c>
      <c r="AJ30" s="11"/>
      <c r="AK30" s="11" t="s">
        <v>641</v>
      </c>
      <c r="AL30" s="11" t="s">
        <v>642</v>
      </c>
      <c r="AM30" s="11" t="s">
        <v>643</v>
      </c>
      <c r="AN30" s="11" t="s">
        <v>644</v>
      </c>
      <c r="AO30" s="11" t="s">
        <v>645</v>
      </c>
      <c r="AP30" s="11" t="s">
        <v>646</v>
      </c>
      <c r="AQ30" s="11" t="s">
        <v>647</v>
      </c>
      <c r="AR30" s="11" t="s">
        <v>648</v>
      </c>
      <c r="AS30" s="11" t="s">
        <v>649</v>
      </c>
      <c r="AT30" s="11" t="s">
        <v>650</v>
      </c>
      <c r="AU30" s="11" t="s">
        <v>651</v>
      </c>
      <c r="AV30" s="11" t="s">
        <v>652</v>
      </c>
      <c r="AW30" s="11" t="s">
        <v>653</v>
      </c>
      <c r="AX30" s="11" t="s">
        <v>654</v>
      </c>
      <c r="AY30" s="11" t="s">
        <v>655</v>
      </c>
      <c r="AZ30" s="11" t="s">
        <v>656</v>
      </c>
      <c r="BA30" s="11" t="s">
        <v>657</v>
      </c>
      <c r="BB30" s="11" t="s">
        <v>658</v>
      </c>
      <c r="BC30" s="11" t="s">
        <v>659</v>
      </c>
      <c r="BD30" s="11" t="s">
        <v>660</v>
      </c>
      <c r="BE30" s="11">
        <v>0</v>
      </c>
      <c r="BF30" s="11" t="s">
        <v>337</v>
      </c>
      <c r="BH30" t="s">
        <v>5471</v>
      </c>
      <c r="BI30" t="s">
        <v>4399</v>
      </c>
    </row>
    <row r="31" spans="1:61" x14ac:dyDescent="0.25">
      <c r="A31" s="4" t="s">
        <v>5502</v>
      </c>
      <c r="B31" s="11" t="s">
        <v>661</v>
      </c>
      <c r="C31" s="11" t="s">
        <v>662</v>
      </c>
      <c r="D31" s="11" t="s">
        <v>315</v>
      </c>
      <c r="E31" s="11" t="s">
        <v>639</v>
      </c>
      <c r="F31" s="11" t="s">
        <v>424</v>
      </c>
      <c r="G31" s="11">
        <v>0</v>
      </c>
      <c r="H31" s="11" t="s">
        <v>62</v>
      </c>
      <c r="I31" s="11" t="s">
        <v>63</v>
      </c>
      <c r="J31" s="11">
        <v>0</v>
      </c>
      <c r="K31" s="11">
        <v>0</v>
      </c>
      <c r="L31" s="11" t="s">
        <v>640</v>
      </c>
      <c r="M31" s="11" t="s">
        <v>593</v>
      </c>
      <c r="N31" s="11" t="s">
        <v>375</v>
      </c>
      <c r="O31" s="11" t="s">
        <v>67</v>
      </c>
      <c r="P31" s="11" t="s">
        <v>67</v>
      </c>
      <c r="Q31" s="11" t="s">
        <v>66</v>
      </c>
      <c r="R31" s="11" t="s">
        <v>67</v>
      </c>
      <c r="S31" s="11" t="s">
        <v>100</v>
      </c>
      <c r="T31" s="11" t="s">
        <v>101</v>
      </c>
      <c r="U31" s="11" t="s">
        <v>101</v>
      </c>
      <c r="V31" s="11" t="s">
        <v>68</v>
      </c>
      <c r="W31" s="11" t="s">
        <v>321</v>
      </c>
      <c r="X31" s="11" t="s">
        <v>376</v>
      </c>
      <c r="Y31" s="11" t="s">
        <v>377</v>
      </c>
      <c r="Z31" s="11" t="s">
        <v>663</v>
      </c>
      <c r="AA31" s="11" t="s">
        <v>73</v>
      </c>
      <c r="AB31" s="11">
        <v>240</v>
      </c>
      <c r="AC31" s="11">
        <v>8</v>
      </c>
      <c r="AD31" s="11" t="s">
        <v>67</v>
      </c>
      <c r="AE31" s="11" t="s">
        <v>67</v>
      </c>
      <c r="AF31" s="11" t="s">
        <v>67</v>
      </c>
      <c r="AG31" s="11" t="s">
        <v>73</v>
      </c>
      <c r="AH31" s="11" t="s">
        <v>242</v>
      </c>
      <c r="AI31" s="11" t="s">
        <v>67</v>
      </c>
      <c r="AJ31" s="11"/>
      <c r="AK31" s="11" t="s">
        <v>664</v>
      </c>
      <c r="AL31" s="11" t="s">
        <v>665</v>
      </c>
      <c r="AM31" s="11" t="s">
        <v>666</v>
      </c>
      <c r="AN31" s="11" t="s">
        <v>667</v>
      </c>
      <c r="AO31" s="11" t="s">
        <v>668</v>
      </c>
      <c r="AP31" s="11" t="s">
        <v>669</v>
      </c>
      <c r="AQ31" s="11" t="s">
        <v>670</v>
      </c>
      <c r="AR31" s="11" t="s">
        <v>671</v>
      </c>
      <c r="AS31" s="11" t="s">
        <v>672</v>
      </c>
      <c r="AT31" s="11" t="s">
        <v>673</v>
      </c>
      <c r="AU31" s="11" t="s">
        <v>674</v>
      </c>
      <c r="AV31" s="11" t="s">
        <v>675</v>
      </c>
      <c r="AW31" s="11" t="s">
        <v>676</v>
      </c>
      <c r="AX31" s="11" t="s">
        <v>677</v>
      </c>
      <c r="AY31" s="11" t="s">
        <v>678</v>
      </c>
      <c r="AZ31" s="11" t="s">
        <v>679</v>
      </c>
      <c r="BA31" s="11" t="s">
        <v>680</v>
      </c>
      <c r="BB31" s="11" t="s">
        <v>681</v>
      </c>
      <c r="BC31" s="11" t="s">
        <v>682</v>
      </c>
      <c r="BD31" s="11" t="s">
        <v>683</v>
      </c>
      <c r="BE31" s="11">
        <v>0</v>
      </c>
      <c r="BF31" s="11" t="s">
        <v>337</v>
      </c>
      <c r="BH31" t="s">
        <v>5471</v>
      </c>
      <c r="BI31" t="s">
        <v>4399</v>
      </c>
    </row>
    <row r="32" spans="1:61" x14ac:dyDescent="0.25">
      <c r="A32" s="4" t="s">
        <v>5537</v>
      </c>
      <c r="B32" s="11" t="s">
        <v>3964</v>
      </c>
      <c r="C32" s="11" t="s">
        <v>3965</v>
      </c>
      <c r="D32" s="11" t="s">
        <v>96</v>
      </c>
      <c r="E32" s="11" t="s">
        <v>60</v>
      </c>
      <c r="F32" s="11" t="s">
        <v>3966</v>
      </c>
      <c r="G32" s="11">
        <v>0</v>
      </c>
      <c r="H32" s="11" t="s">
        <v>62</v>
      </c>
      <c r="I32" s="11" t="s">
        <v>63</v>
      </c>
      <c r="J32" s="11">
        <v>0</v>
      </c>
      <c r="K32" s="11">
        <v>0</v>
      </c>
      <c r="L32" s="11" t="s">
        <v>60</v>
      </c>
      <c r="M32" s="11" t="s">
        <v>3967</v>
      </c>
      <c r="N32" s="11" t="s">
        <v>3968</v>
      </c>
      <c r="O32" s="11" t="s">
        <v>67</v>
      </c>
      <c r="P32" s="11" t="s">
        <v>66</v>
      </c>
      <c r="Q32" s="11" t="s">
        <v>66</v>
      </c>
      <c r="R32" s="11" t="s">
        <v>67</v>
      </c>
      <c r="S32" s="11" t="s">
        <v>100</v>
      </c>
      <c r="T32" s="11" t="s">
        <v>101</v>
      </c>
      <c r="U32" s="11" t="s">
        <v>101</v>
      </c>
      <c r="V32" s="11" t="s">
        <v>68</v>
      </c>
      <c r="W32" s="11" t="s">
        <v>359</v>
      </c>
      <c r="X32" s="11" t="s">
        <v>1111</v>
      </c>
      <c r="Y32" s="11" t="s">
        <v>541</v>
      </c>
      <c r="Z32" s="11" t="s">
        <v>3969</v>
      </c>
      <c r="AA32" s="11" t="s">
        <v>67</v>
      </c>
      <c r="AB32" s="11">
        <v>240</v>
      </c>
      <c r="AC32" s="11">
        <v>8</v>
      </c>
      <c r="AD32" s="11" t="s">
        <v>67</v>
      </c>
      <c r="AE32" s="11" t="s">
        <v>67</v>
      </c>
      <c r="AF32" s="11" t="s">
        <v>67</v>
      </c>
      <c r="AG32" s="11" t="s">
        <v>73</v>
      </c>
      <c r="AH32" s="11" t="s">
        <v>74</v>
      </c>
      <c r="AI32" s="11" t="s">
        <v>73</v>
      </c>
      <c r="AJ32" s="11"/>
      <c r="AK32" s="11" t="s">
        <v>79</v>
      </c>
      <c r="AL32" s="11" t="s">
        <v>79</v>
      </c>
      <c r="AM32" s="11" t="s">
        <v>79</v>
      </c>
      <c r="AN32" s="11" t="s">
        <v>79</v>
      </c>
      <c r="AO32" s="11" t="s">
        <v>79</v>
      </c>
      <c r="AP32" s="11" t="s">
        <v>79</v>
      </c>
      <c r="AQ32" s="11" t="s">
        <v>79</v>
      </c>
      <c r="AR32" s="11" t="s">
        <v>79</v>
      </c>
      <c r="AS32" s="11" t="s">
        <v>79</v>
      </c>
      <c r="AT32" s="11" t="s">
        <v>79</v>
      </c>
      <c r="AU32" s="11" t="s">
        <v>79</v>
      </c>
      <c r="AV32" s="11" t="s">
        <v>79</v>
      </c>
      <c r="AW32" s="11" t="s">
        <v>79</v>
      </c>
      <c r="AX32" s="11" t="s">
        <v>79</v>
      </c>
      <c r="AY32" s="11" t="s">
        <v>79</v>
      </c>
      <c r="AZ32" s="11" t="s">
        <v>79</v>
      </c>
      <c r="BA32" s="11" t="s">
        <v>79</v>
      </c>
      <c r="BB32" s="11" t="s">
        <v>79</v>
      </c>
      <c r="BC32" s="11" t="s">
        <v>79</v>
      </c>
      <c r="BD32" s="11" t="s">
        <v>79</v>
      </c>
      <c r="BE32" s="11">
        <v>0</v>
      </c>
      <c r="BF32" s="11" t="s">
        <v>79</v>
      </c>
      <c r="BH32" t="s">
        <v>5471</v>
      </c>
      <c r="BI32" t="s">
        <v>4603</v>
      </c>
    </row>
    <row r="33" spans="1:61" x14ac:dyDescent="0.25">
      <c r="A33" s="4" t="s">
        <v>5513</v>
      </c>
      <c r="B33" s="11" t="s">
        <v>698</v>
      </c>
      <c r="C33" s="11" t="s">
        <v>699</v>
      </c>
      <c r="D33" s="11" t="s">
        <v>700</v>
      </c>
      <c r="E33" s="11" t="s">
        <v>701</v>
      </c>
      <c r="F33" s="11" t="s">
        <v>268</v>
      </c>
      <c r="G33" s="11">
        <v>0</v>
      </c>
      <c r="H33" s="11" t="s">
        <v>62</v>
      </c>
      <c r="I33" s="11" t="s">
        <v>63</v>
      </c>
      <c r="J33" s="11">
        <v>0</v>
      </c>
      <c r="K33" s="11">
        <v>0</v>
      </c>
      <c r="L33" s="11" t="s">
        <v>702</v>
      </c>
      <c r="M33" s="11" t="s">
        <v>374</v>
      </c>
      <c r="N33" s="11" t="s">
        <v>375</v>
      </c>
      <c r="O33" s="11" t="s">
        <v>67</v>
      </c>
      <c r="P33" s="11" t="s">
        <v>67</v>
      </c>
      <c r="Q33" s="11" t="s">
        <v>66</v>
      </c>
      <c r="R33" s="11" t="s">
        <v>67</v>
      </c>
      <c r="S33" s="11" t="s">
        <v>5358</v>
      </c>
      <c r="T33" s="11" t="s">
        <v>67</v>
      </c>
      <c r="U33" s="11" t="s">
        <v>73</v>
      </c>
      <c r="V33" s="11" t="s">
        <v>68</v>
      </c>
      <c r="W33" s="11" t="s">
        <v>321</v>
      </c>
      <c r="X33" s="11" t="s">
        <v>376</v>
      </c>
      <c r="Y33" s="11" t="s">
        <v>377</v>
      </c>
      <c r="Z33" s="11" t="s">
        <v>158</v>
      </c>
      <c r="AA33" s="11" t="s">
        <v>73</v>
      </c>
      <c r="AB33" s="11">
        <v>240</v>
      </c>
      <c r="AC33" s="11">
        <v>8</v>
      </c>
      <c r="AD33" s="11" t="s">
        <v>67</v>
      </c>
      <c r="AE33" s="11" t="s">
        <v>67</v>
      </c>
      <c r="AF33" s="11" t="s">
        <v>67</v>
      </c>
      <c r="AG33" s="11" t="s">
        <v>73</v>
      </c>
      <c r="AH33" s="11" t="s">
        <v>242</v>
      </c>
      <c r="AI33" s="11" t="s">
        <v>73</v>
      </c>
      <c r="AJ33" s="11"/>
      <c r="AK33" s="11" t="s">
        <v>703</v>
      </c>
      <c r="AL33" s="11" t="s">
        <v>704</v>
      </c>
      <c r="AM33" s="11" t="s">
        <v>705</v>
      </c>
      <c r="AN33" s="11" t="s">
        <v>706</v>
      </c>
      <c r="AO33" s="11" t="s">
        <v>707</v>
      </c>
      <c r="AP33" s="11" t="s">
        <v>708</v>
      </c>
      <c r="AQ33" s="11" t="s">
        <v>709</v>
      </c>
      <c r="AR33" s="11" t="s">
        <v>710</v>
      </c>
      <c r="AS33" s="11" t="s">
        <v>711</v>
      </c>
      <c r="AT33" s="11" t="s">
        <v>712</v>
      </c>
      <c r="AU33" s="11" t="s">
        <v>713</v>
      </c>
      <c r="AV33" s="11" t="s">
        <v>714</v>
      </c>
      <c r="AW33" s="11" t="s">
        <v>715</v>
      </c>
      <c r="AX33" s="11" t="s">
        <v>716</v>
      </c>
      <c r="AY33" s="11" t="s">
        <v>717</v>
      </c>
      <c r="AZ33" s="11" t="s">
        <v>718</v>
      </c>
      <c r="BA33" s="11" t="s">
        <v>719</v>
      </c>
      <c r="BB33" s="11" t="s">
        <v>720</v>
      </c>
      <c r="BC33" s="11" t="s">
        <v>721</v>
      </c>
      <c r="BD33" s="11" t="s">
        <v>722</v>
      </c>
      <c r="BE33" s="11">
        <v>0</v>
      </c>
      <c r="BF33" s="11" t="s">
        <v>79</v>
      </c>
      <c r="BH33" t="s">
        <v>5471</v>
      </c>
      <c r="BI33" t="s">
        <v>4603</v>
      </c>
    </row>
    <row r="34" spans="1:61" x14ac:dyDescent="0.25">
      <c r="A34" s="4" t="s">
        <v>5494</v>
      </c>
      <c r="B34" s="11" t="s">
        <v>723</v>
      </c>
      <c r="C34" s="11" t="s">
        <v>724</v>
      </c>
      <c r="D34" s="11" t="s">
        <v>267</v>
      </c>
      <c r="E34" s="11" t="s">
        <v>60</v>
      </c>
      <c r="F34" s="11" t="s">
        <v>268</v>
      </c>
      <c r="G34" s="11">
        <v>0</v>
      </c>
      <c r="H34" s="11" t="s">
        <v>62</v>
      </c>
      <c r="I34" s="11" t="s">
        <v>63</v>
      </c>
      <c r="J34" s="11">
        <v>0</v>
      </c>
      <c r="K34" s="11">
        <v>0</v>
      </c>
      <c r="L34" s="11" t="s">
        <v>60</v>
      </c>
      <c r="M34" s="11" t="s">
        <v>98</v>
      </c>
      <c r="N34" s="11" t="s">
        <v>99</v>
      </c>
      <c r="O34" s="11" t="s">
        <v>66</v>
      </c>
      <c r="P34" s="11" t="s">
        <v>66</v>
      </c>
      <c r="Q34" s="11" t="s">
        <v>66</v>
      </c>
      <c r="R34" s="11" t="s">
        <v>66</v>
      </c>
      <c r="S34" s="11" t="s">
        <v>100</v>
      </c>
      <c r="T34" s="11" t="s">
        <v>101</v>
      </c>
      <c r="U34" s="11" t="s">
        <v>101</v>
      </c>
      <c r="V34" s="11" t="s">
        <v>68</v>
      </c>
      <c r="W34" s="11" t="s">
        <v>725</v>
      </c>
      <c r="X34" s="11" t="s">
        <v>156</v>
      </c>
      <c r="Y34" s="11" t="s">
        <v>157</v>
      </c>
      <c r="Z34" s="11" t="s">
        <v>158</v>
      </c>
      <c r="AA34" s="11" t="s">
        <v>67</v>
      </c>
      <c r="AB34" s="11">
        <v>750</v>
      </c>
      <c r="AC34" s="11">
        <v>15</v>
      </c>
      <c r="AD34" s="11" t="s">
        <v>67</v>
      </c>
      <c r="AE34" s="11" t="s">
        <v>67</v>
      </c>
      <c r="AF34" s="11" t="s">
        <v>67</v>
      </c>
      <c r="AG34" s="11" t="s">
        <v>73</v>
      </c>
      <c r="AH34" s="11" t="s">
        <v>74</v>
      </c>
      <c r="AI34" s="11" t="s">
        <v>73</v>
      </c>
      <c r="AJ34" s="11"/>
      <c r="AK34" s="11" t="s">
        <v>726</v>
      </c>
      <c r="AL34" s="11" t="s">
        <v>727</v>
      </c>
      <c r="AM34" s="11" t="s">
        <v>728</v>
      </c>
      <c r="AN34" s="11" t="s">
        <v>729</v>
      </c>
      <c r="AO34" s="11" t="s">
        <v>730</v>
      </c>
      <c r="AP34" s="11" t="s">
        <v>731</v>
      </c>
      <c r="AQ34" s="11" t="s">
        <v>732</v>
      </c>
      <c r="AR34" s="11" t="s">
        <v>733</v>
      </c>
      <c r="AS34" s="11" t="s">
        <v>734</v>
      </c>
      <c r="AT34" s="11" t="s">
        <v>735</v>
      </c>
      <c r="AU34" s="11" t="s">
        <v>736</v>
      </c>
      <c r="AV34" s="11" t="s">
        <v>737</v>
      </c>
      <c r="AW34" s="11" t="s">
        <v>738</v>
      </c>
      <c r="AX34" s="11" t="s">
        <v>739</v>
      </c>
      <c r="AY34" s="11" t="s">
        <v>740</v>
      </c>
      <c r="AZ34" s="11" t="s">
        <v>741</v>
      </c>
      <c r="BA34" s="11" t="s">
        <v>742</v>
      </c>
      <c r="BB34" s="11" t="s">
        <v>743</v>
      </c>
      <c r="BC34" s="11" t="s">
        <v>744</v>
      </c>
      <c r="BD34" s="11" t="s">
        <v>745</v>
      </c>
      <c r="BE34" s="11">
        <v>0</v>
      </c>
      <c r="BF34" s="11" t="s">
        <v>79</v>
      </c>
      <c r="BH34" t="s">
        <v>5471</v>
      </c>
      <c r="BI34" t="s">
        <v>3970</v>
      </c>
    </row>
    <row r="35" spans="1:61" x14ac:dyDescent="0.25">
      <c r="A35" s="4" t="s">
        <v>5504</v>
      </c>
      <c r="B35" s="11" t="s">
        <v>746</v>
      </c>
      <c r="C35" s="11" t="s">
        <v>747</v>
      </c>
      <c r="D35" s="11" t="s">
        <v>59</v>
      </c>
      <c r="E35" s="11" t="s">
        <v>60</v>
      </c>
      <c r="F35" s="11" t="s">
        <v>514</v>
      </c>
      <c r="G35" s="11">
        <v>0</v>
      </c>
      <c r="H35" s="11" t="s">
        <v>62</v>
      </c>
      <c r="I35" s="11" t="s">
        <v>63</v>
      </c>
      <c r="J35" s="11">
        <v>0</v>
      </c>
      <c r="K35" s="11">
        <v>0</v>
      </c>
      <c r="L35" s="11" t="s">
        <v>60</v>
      </c>
      <c r="M35" s="11" t="s">
        <v>98</v>
      </c>
      <c r="N35" s="11" t="s">
        <v>99</v>
      </c>
      <c r="O35" s="11" t="s">
        <v>66</v>
      </c>
      <c r="P35" s="11" t="s">
        <v>66</v>
      </c>
      <c r="Q35" s="11" t="s">
        <v>66</v>
      </c>
      <c r="R35" s="11" t="s">
        <v>66</v>
      </c>
      <c r="S35" s="11" t="s">
        <v>100</v>
      </c>
      <c r="T35" s="11" t="s">
        <v>101</v>
      </c>
      <c r="U35" s="11" t="s">
        <v>101</v>
      </c>
      <c r="V35" s="11" t="s">
        <v>68</v>
      </c>
      <c r="W35" s="11" t="s">
        <v>102</v>
      </c>
      <c r="X35" s="11" t="s">
        <v>103</v>
      </c>
      <c r="Y35" s="11" t="s">
        <v>104</v>
      </c>
      <c r="Z35" s="11" t="s">
        <v>105</v>
      </c>
      <c r="AA35" s="11" t="s">
        <v>67</v>
      </c>
      <c r="AB35" s="11">
        <v>30</v>
      </c>
      <c r="AC35" s="11">
        <v>3</v>
      </c>
      <c r="AD35" s="11" t="s">
        <v>67</v>
      </c>
      <c r="AE35" s="11" t="s">
        <v>67</v>
      </c>
      <c r="AF35" s="11" t="s">
        <v>67</v>
      </c>
      <c r="AG35" s="11" t="s">
        <v>73</v>
      </c>
      <c r="AH35" s="11" t="s">
        <v>74</v>
      </c>
      <c r="AI35" s="11" t="s">
        <v>73</v>
      </c>
      <c r="AJ35" s="11"/>
      <c r="AK35" s="11" t="s">
        <v>748</v>
      </c>
      <c r="AL35" s="11" t="s">
        <v>749</v>
      </c>
      <c r="AM35" s="11" t="s">
        <v>750</v>
      </c>
      <c r="AN35" s="11" t="s">
        <v>751</v>
      </c>
      <c r="AO35" s="11" t="s">
        <v>582</v>
      </c>
      <c r="AP35" s="11" t="s">
        <v>752</v>
      </c>
      <c r="AQ35" s="11" t="s">
        <v>753</v>
      </c>
      <c r="AR35" s="11" t="s">
        <v>754</v>
      </c>
      <c r="AS35" s="11" t="s">
        <v>755</v>
      </c>
      <c r="AT35" s="11" t="s">
        <v>78</v>
      </c>
      <c r="AU35" s="11" t="s">
        <v>756</v>
      </c>
      <c r="AV35" s="11" t="s">
        <v>757</v>
      </c>
      <c r="AW35" s="11" t="s">
        <v>79</v>
      </c>
      <c r="AX35" s="11" t="s">
        <v>79</v>
      </c>
      <c r="AY35" s="11" t="s">
        <v>758</v>
      </c>
      <c r="AZ35" s="11" t="s">
        <v>759</v>
      </c>
      <c r="BA35" s="11" t="s">
        <v>760</v>
      </c>
      <c r="BB35" s="11" t="s">
        <v>761</v>
      </c>
      <c r="BC35" s="11" t="s">
        <v>79</v>
      </c>
      <c r="BD35" s="11" t="s">
        <v>79</v>
      </c>
      <c r="BE35" s="11">
        <v>0</v>
      </c>
      <c r="BF35" s="11" t="s">
        <v>79</v>
      </c>
      <c r="BH35" t="s">
        <v>5471</v>
      </c>
      <c r="BI35" t="s">
        <v>3970</v>
      </c>
    </row>
    <row r="36" spans="1:61" x14ac:dyDescent="0.25">
      <c r="A36" s="4" t="s">
        <v>5469</v>
      </c>
      <c r="B36" s="11" t="s">
        <v>762</v>
      </c>
      <c r="C36" s="11" t="s">
        <v>763</v>
      </c>
      <c r="D36" s="11" t="s">
        <v>764</v>
      </c>
      <c r="E36" s="11" t="s">
        <v>765</v>
      </c>
      <c r="F36" s="11" t="s">
        <v>514</v>
      </c>
      <c r="G36" s="11">
        <v>0</v>
      </c>
      <c r="H36" s="11" t="s">
        <v>62</v>
      </c>
      <c r="I36" s="11" t="s">
        <v>63</v>
      </c>
      <c r="J36" s="11">
        <v>0</v>
      </c>
      <c r="K36" s="11">
        <v>0</v>
      </c>
      <c r="L36" s="11" t="s">
        <v>236</v>
      </c>
      <c r="M36" s="11" t="s">
        <v>766</v>
      </c>
      <c r="N36" s="11" t="s">
        <v>767</v>
      </c>
      <c r="O36" s="11" t="s">
        <v>67</v>
      </c>
      <c r="P36" s="11" t="s">
        <v>66</v>
      </c>
      <c r="Q36" s="11" t="s">
        <v>66</v>
      </c>
      <c r="R36" s="11" t="s">
        <v>67</v>
      </c>
      <c r="S36" s="11" t="s">
        <v>5362</v>
      </c>
      <c r="T36" s="11" t="s">
        <v>73</v>
      </c>
      <c r="U36" s="11" t="s">
        <v>73</v>
      </c>
      <c r="V36" s="11" t="s">
        <v>297</v>
      </c>
      <c r="W36" s="11" t="s">
        <v>238</v>
      </c>
      <c r="X36" s="11" t="s">
        <v>101</v>
      </c>
      <c r="Y36" s="11" t="s">
        <v>299</v>
      </c>
      <c r="Z36" s="11" t="s">
        <v>300</v>
      </c>
      <c r="AA36" s="11" t="s">
        <v>73</v>
      </c>
      <c r="AB36" s="11">
        <v>30</v>
      </c>
      <c r="AC36" s="11">
        <v>3</v>
      </c>
      <c r="AD36" s="11" t="s">
        <v>67</v>
      </c>
      <c r="AE36" s="11" t="s">
        <v>73</v>
      </c>
      <c r="AF36" s="11" t="s">
        <v>67</v>
      </c>
      <c r="AG36" s="11" t="s">
        <v>73</v>
      </c>
      <c r="AH36" s="11" t="s">
        <v>768</v>
      </c>
      <c r="AI36" s="11" t="s">
        <v>73</v>
      </c>
      <c r="AJ36" s="11"/>
      <c r="AK36" s="11" t="s">
        <v>769</v>
      </c>
      <c r="AL36" s="11" t="s">
        <v>770</v>
      </c>
      <c r="AM36" s="11" t="s">
        <v>771</v>
      </c>
      <c r="AN36" s="11" t="s">
        <v>772</v>
      </c>
      <c r="AO36" s="11" t="s">
        <v>773</v>
      </c>
      <c r="AP36" s="11" t="s">
        <v>774</v>
      </c>
      <c r="AQ36" s="11" t="s">
        <v>201</v>
      </c>
      <c r="AR36" s="11" t="s">
        <v>180</v>
      </c>
      <c r="AS36" s="11" t="s">
        <v>775</v>
      </c>
      <c r="AT36" s="11" t="s">
        <v>776</v>
      </c>
      <c r="AU36" s="11" t="s">
        <v>777</v>
      </c>
      <c r="AV36" s="11" t="s">
        <v>778</v>
      </c>
      <c r="AW36" s="11" t="s">
        <v>79</v>
      </c>
      <c r="AX36" s="11" t="s">
        <v>79</v>
      </c>
      <c r="AY36" s="11" t="s">
        <v>750</v>
      </c>
      <c r="AZ36" s="11" t="s">
        <v>779</v>
      </c>
      <c r="BA36" s="11" t="s">
        <v>780</v>
      </c>
      <c r="BB36" s="11" t="s">
        <v>781</v>
      </c>
      <c r="BC36" s="11" t="s">
        <v>79</v>
      </c>
      <c r="BD36" s="11" t="s">
        <v>79</v>
      </c>
      <c r="BE36" s="11" t="s">
        <v>79</v>
      </c>
      <c r="BF36" s="11" t="s">
        <v>79</v>
      </c>
      <c r="BH36" t="s">
        <v>5471</v>
      </c>
      <c r="BI36" t="s">
        <v>4139</v>
      </c>
    </row>
    <row r="37" spans="1:61" x14ac:dyDescent="0.25">
      <c r="A37" s="4" t="s">
        <v>5476</v>
      </c>
      <c r="B37" s="11" t="s">
        <v>782</v>
      </c>
      <c r="C37" s="11" t="s">
        <v>783</v>
      </c>
      <c r="D37" s="11" t="s">
        <v>784</v>
      </c>
      <c r="E37" s="11" t="s">
        <v>60</v>
      </c>
      <c r="F37" s="11" t="s">
        <v>470</v>
      </c>
      <c r="G37" s="11">
        <v>0</v>
      </c>
      <c r="H37" s="11" t="s">
        <v>62</v>
      </c>
      <c r="I37" s="11" t="s">
        <v>63</v>
      </c>
      <c r="J37" s="11">
        <v>0</v>
      </c>
      <c r="K37" s="11">
        <v>0</v>
      </c>
      <c r="L37" s="11" t="s">
        <v>60</v>
      </c>
      <c r="M37" s="11" t="s">
        <v>358</v>
      </c>
      <c r="N37" s="11" t="s">
        <v>99</v>
      </c>
      <c r="O37" s="11" t="s">
        <v>66</v>
      </c>
      <c r="P37" s="11" t="s">
        <v>66</v>
      </c>
      <c r="Q37" s="11" t="s">
        <v>66</v>
      </c>
      <c r="R37" s="11" t="s">
        <v>66</v>
      </c>
      <c r="S37" s="11" t="s">
        <v>5363</v>
      </c>
      <c r="T37" s="11" t="s">
        <v>67</v>
      </c>
      <c r="U37" s="11" t="s">
        <v>67</v>
      </c>
      <c r="V37" s="11" t="s">
        <v>68</v>
      </c>
      <c r="W37" s="11" t="s">
        <v>102</v>
      </c>
      <c r="X37" s="11" t="s">
        <v>70</v>
      </c>
      <c r="Y37" s="11" t="s">
        <v>71</v>
      </c>
      <c r="Z37" s="11" t="s">
        <v>342</v>
      </c>
      <c r="AA37" s="11" t="s">
        <v>67</v>
      </c>
      <c r="AB37" s="11">
        <v>8</v>
      </c>
      <c r="AC37" s="11">
        <v>2</v>
      </c>
      <c r="AD37" s="11" t="s">
        <v>67</v>
      </c>
      <c r="AE37" s="11" t="s">
        <v>67</v>
      </c>
      <c r="AF37" s="11" t="s">
        <v>67</v>
      </c>
      <c r="AG37" s="11" t="s">
        <v>73</v>
      </c>
      <c r="AH37" s="11" t="s">
        <v>74</v>
      </c>
      <c r="AI37" s="11" t="s">
        <v>73</v>
      </c>
      <c r="AJ37" s="11"/>
      <c r="AK37" s="11" t="s">
        <v>785</v>
      </c>
      <c r="AL37" s="11" t="s">
        <v>786</v>
      </c>
      <c r="AM37" s="11" t="s">
        <v>787</v>
      </c>
      <c r="AN37" s="11" t="s">
        <v>788</v>
      </c>
      <c r="AO37" s="11" t="s">
        <v>789</v>
      </c>
      <c r="AP37" s="11" t="s">
        <v>790</v>
      </c>
      <c r="AQ37" s="11" t="s">
        <v>79</v>
      </c>
      <c r="AR37" s="11" t="s">
        <v>79</v>
      </c>
      <c r="AS37" s="11" t="s">
        <v>79</v>
      </c>
      <c r="AT37" s="11" t="s">
        <v>79</v>
      </c>
      <c r="AU37" s="11" t="s">
        <v>79</v>
      </c>
      <c r="AV37" s="11" t="s">
        <v>79</v>
      </c>
      <c r="AW37" s="11" t="s">
        <v>79</v>
      </c>
      <c r="AX37" s="11" t="s">
        <v>79</v>
      </c>
      <c r="AY37" s="11" t="s">
        <v>79</v>
      </c>
      <c r="AZ37" s="11" t="s">
        <v>79</v>
      </c>
      <c r="BA37" s="11" t="s">
        <v>79</v>
      </c>
      <c r="BB37" s="11" t="s">
        <v>79</v>
      </c>
      <c r="BC37" s="11" t="s">
        <v>79</v>
      </c>
      <c r="BD37" s="11" t="s">
        <v>79</v>
      </c>
      <c r="BE37" s="11">
        <v>0</v>
      </c>
      <c r="BF37" s="11" t="s">
        <v>79</v>
      </c>
      <c r="BH37" t="s">
        <v>5471</v>
      </c>
      <c r="BI37" t="s">
        <v>4139</v>
      </c>
    </row>
    <row r="38" spans="1:61" x14ac:dyDescent="0.25">
      <c r="A38" s="4" t="s">
        <v>5487</v>
      </c>
      <c r="B38" s="11" t="s">
        <v>791</v>
      </c>
      <c r="C38" s="11" t="s">
        <v>792</v>
      </c>
      <c r="D38" s="11" t="s">
        <v>793</v>
      </c>
      <c r="E38" s="11" t="s">
        <v>60</v>
      </c>
      <c r="F38" s="11" t="s">
        <v>401</v>
      </c>
      <c r="G38" s="11">
        <v>0</v>
      </c>
      <c r="H38" s="11" t="s">
        <v>62</v>
      </c>
      <c r="I38" s="11" t="s">
        <v>63</v>
      </c>
      <c r="J38" s="11">
        <v>0</v>
      </c>
      <c r="K38" s="11">
        <v>0</v>
      </c>
      <c r="L38" s="11" t="s">
        <v>60</v>
      </c>
      <c r="M38" s="11" t="s">
        <v>341</v>
      </c>
      <c r="N38" s="11" t="s">
        <v>66</v>
      </c>
      <c r="O38" s="11" t="s">
        <v>66</v>
      </c>
      <c r="P38" s="11" t="s">
        <v>66</v>
      </c>
      <c r="Q38" s="11" t="s">
        <v>66</v>
      </c>
      <c r="R38" s="11" t="s">
        <v>66</v>
      </c>
      <c r="S38" s="11" t="s">
        <v>100</v>
      </c>
      <c r="T38" s="11" t="s">
        <v>101</v>
      </c>
      <c r="U38" s="11" t="s">
        <v>101</v>
      </c>
      <c r="V38" s="11" t="s">
        <v>68</v>
      </c>
      <c r="W38" s="11" t="s">
        <v>402</v>
      </c>
      <c r="X38" s="11" t="s">
        <v>360</v>
      </c>
      <c r="Y38" s="11" t="s">
        <v>361</v>
      </c>
      <c r="Z38" s="11" t="s">
        <v>362</v>
      </c>
      <c r="AA38" s="11" t="s">
        <v>67</v>
      </c>
      <c r="AB38" s="11">
        <v>330</v>
      </c>
      <c r="AC38" s="11">
        <v>11</v>
      </c>
      <c r="AD38" s="11" t="s">
        <v>73</v>
      </c>
      <c r="AE38" s="11" t="s">
        <v>67</v>
      </c>
      <c r="AF38" s="11" t="s">
        <v>67</v>
      </c>
      <c r="AG38" s="11" t="s">
        <v>73</v>
      </c>
      <c r="AH38" s="11" t="s">
        <v>74</v>
      </c>
      <c r="AI38" s="11" t="s">
        <v>73</v>
      </c>
      <c r="AJ38" s="11"/>
      <c r="AK38" s="11" t="s">
        <v>794</v>
      </c>
      <c r="AL38" s="11" t="s">
        <v>795</v>
      </c>
      <c r="AM38" s="11" t="s">
        <v>796</v>
      </c>
      <c r="AN38" s="11" t="s">
        <v>797</v>
      </c>
      <c r="AO38" s="11" t="s">
        <v>798</v>
      </c>
      <c r="AP38" s="11" t="s">
        <v>799</v>
      </c>
      <c r="AQ38" s="11" t="s">
        <v>79</v>
      </c>
      <c r="AR38" s="11" t="s">
        <v>79</v>
      </c>
      <c r="AS38" s="11" t="s">
        <v>79</v>
      </c>
      <c r="AT38" s="11" t="s">
        <v>79</v>
      </c>
      <c r="AU38" s="11" t="s">
        <v>79</v>
      </c>
      <c r="AV38" s="11" t="s">
        <v>79</v>
      </c>
      <c r="AW38" s="11" t="s">
        <v>79</v>
      </c>
      <c r="AX38" s="11" t="s">
        <v>79</v>
      </c>
      <c r="AY38" s="11" t="s">
        <v>800</v>
      </c>
      <c r="AZ38" s="11" t="s">
        <v>801</v>
      </c>
      <c r="BA38" s="11" t="s">
        <v>802</v>
      </c>
      <c r="BB38" s="11" t="s">
        <v>803</v>
      </c>
      <c r="BC38" s="11" t="s">
        <v>804</v>
      </c>
      <c r="BD38" s="11" t="s">
        <v>805</v>
      </c>
      <c r="BE38" s="11">
        <v>0</v>
      </c>
      <c r="BF38" s="11" t="s">
        <v>79</v>
      </c>
      <c r="BH38" t="s">
        <v>5472</v>
      </c>
      <c r="BI38" t="s">
        <v>2604</v>
      </c>
    </row>
    <row r="39" spans="1:61" x14ac:dyDescent="0.25">
      <c r="A39" s="4" t="s">
        <v>5504</v>
      </c>
      <c r="B39" s="11" t="s">
        <v>806</v>
      </c>
      <c r="C39" s="11" t="s">
        <v>807</v>
      </c>
      <c r="D39" s="11" t="s">
        <v>400</v>
      </c>
      <c r="E39" s="11" t="s">
        <v>60</v>
      </c>
      <c r="F39" s="11" t="s">
        <v>401</v>
      </c>
      <c r="G39" s="11">
        <v>0</v>
      </c>
      <c r="H39" s="11" t="s">
        <v>62</v>
      </c>
      <c r="I39" s="11" t="s">
        <v>63</v>
      </c>
      <c r="J39" s="11">
        <v>0</v>
      </c>
      <c r="K39" s="11">
        <v>0</v>
      </c>
      <c r="L39" s="11" t="s">
        <v>60</v>
      </c>
      <c r="M39" s="11" t="s">
        <v>98</v>
      </c>
      <c r="N39" s="11" t="s">
        <v>99</v>
      </c>
      <c r="O39" s="11" t="s">
        <v>66</v>
      </c>
      <c r="P39" s="11" t="s">
        <v>66</v>
      </c>
      <c r="Q39" s="11" t="s">
        <v>66</v>
      </c>
      <c r="R39" s="11" t="s">
        <v>66</v>
      </c>
      <c r="S39" s="11" t="s">
        <v>100</v>
      </c>
      <c r="T39" s="11" t="s">
        <v>101</v>
      </c>
      <c r="U39" s="11" t="s">
        <v>101</v>
      </c>
      <c r="V39" s="11" t="s">
        <v>68</v>
      </c>
      <c r="W39" s="11" t="s">
        <v>479</v>
      </c>
      <c r="X39" s="11" t="s">
        <v>808</v>
      </c>
      <c r="Y39" s="11" t="s">
        <v>809</v>
      </c>
      <c r="Z39" s="11" t="s">
        <v>272</v>
      </c>
      <c r="AA39" s="11" t="s">
        <v>67</v>
      </c>
      <c r="AB39" s="11">
        <v>750</v>
      </c>
      <c r="AC39" s="11">
        <v>15</v>
      </c>
      <c r="AD39" s="11" t="s">
        <v>67</v>
      </c>
      <c r="AE39" s="11" t="s">
        <v>67</v>
      </c>
      <c r="AF39" s="11" t="s">
        <v>67</v>
      </c>
      <c r="AG39" s="11" t="s">
        <v>73</v>
      </c>
      <c r="AH39" s="11" t="s">
        <v>74</v>
      </c>
      <c r="AI39" s="11" t="s">
        <v>67</v>
      </c>
      <c r="AJ39" s="11"/>
      <c r="AK39" s="11" t="s">
        <v>810</v>
      </c>
      <c r="AL39" s="11" t="s">
        <v>811</v>
      </c>
      <c r="AM39" s="11" t="s">
        <v>812</v>
      </c>
      <c r="AN39" s="11" t="s">
        <v>813</v>
      </c>
      <c r="AO39" s="11" t="s">
        <v>814</v>
      </c>
      <c r="AP39" s="11" t="s">
        <v>815</v>
      </c>
      <c r="AQ39" s="11" t="s">
        <v>816</v>
      </c>
      <c r="AR39" s="11" t="s">
        <v>817</v>
      </c>
      <c r="AS39" s="11" t="s">
        <v>818</v>
      </c>
      <c r="AT39" s="11" t="s">
        <v>819</v>
      </c>
      <c r="AU39" s="11" t="s">
        <v>820</v>
      </c>
      <c r="AV39" s="11" t="s">
        <v>821</v>
      </c>
      <c r="AW39" s="11" t="s">
        <v>822</v>
      </c>
      <c r="AX39" s="11" t="s">
        <v>823</v>
      </c>
      <c r="AY39" s="11" t="s">
        <v>824</v>
      </c>
      <c r="AZ39" s="11" t="s">
        <v>825</v>
      </c>
      <c r="BA39" s="11" t="s">
        <v>826</v>
      </c>
      <c r="BB39" s="11" t="s">
        <v>827</v>
      </c>
      <c r="BC39" s="11" t="s">
        <v>828</v>
      </c>
      <c r="BD39" s="11" t="s">
        <v>829</v>
      </c>
      <c r="BE39" s="11">
        <v>0</v>
      </c>
      <c r="BF39" s="11" t="s">
        <v>337</v>
      </c>
      <c r="BH39" t="s">
        <v>5472</v>
      </c>
      <c r="BI39" t="s">
        <v>2933</v>
      </c>
    </row>
    <row r="40" spans="1:61" x14ac:dyDescent="0.25">
      <c r="A40" s="4" t="s">
        <v>5519</v>
      </c>
      <c r="B40" s="11" t="s">
        <v>830</v>
      </c>
      <c r="C40" s="11" t="s">
        <v>831</v>
      </c>
      <c r="D40" s="11" t="s">
        <v>832</v>
      </c>
      <c r="E40" s="11" t="s">
        <v>833</v>
      </c>
      <c r="F40" s="11" t="s">
        <v>268</v>
      </c>
      <c r="G40" s="11">
        <v>4</v>
      </c>
      <c r="H40" s="11" t="s">
        <v>834</v>
      </c>
      <c r="I40" s="11" t="s">
        <v>835</v>
      </c>
      <c r="J40" s="11">
        <v>5.2</v>
      </c>
      <c r="K40" s="11">
        <v>0</v>
      </c>
      <c r="L40" s="11" t="s">
        <v>836</v>
      </c>
      <c r="M40" s="11" t="s">
        <v>593</v>
      </c>
      <c r="N40" s="11" t="s">
        <v>375</v>
      </c>
      <c r="O40" s="11" t="s">
        <v>67</v>
      </c>
      <c r="P40" s="11" t="s">
        <v>67</v>
      </c>
      <c r="Q40" s="11" t="s">
        <v>66</v>
      </c>
      <c r="R40" s="11" t="s">
        <v>67</v>
      </c>
      <c r="S40" s="11" t="s">
        <v>100</v>
      </c>
      <c r="T40" s="11" t="s">
        <v>101</v>
      </c>
      <c r="U40" s="11" t="s">
        <v>101</v>
      </c>
      <c r="V40" s="11" t="s">
        <v>68</v>
      </c>
      <c r="W40" s="11" t="s">
        <v>359</v>
      </c>
      <c r="X40" s="11" t="s">
        <v>837</v>
      </c>
      <c r="Y40" s="11" t="s">
        <v>594</v>
      </c>
      <c r="Z40" s="11" t="s">
        <v>362</v>
      </c>
      <c r="AA40" s="11" t="s">
        <v>73</v>
      </c>
      <c r="AB40" s="11">
        <v>750</v>
      </c>
      <c r="AC40" s="11">
        <v>15</v>
      </c>
      <c r="AD40" s="11" t="s">
        <v>67</v>
      </c>
      <c r="AE40" s="11" t="s">
        <v>67</v>
      </c>
      <c r="AF40" s="11" t="s">
        <v>67</v>
      </c>
      <c r="AG40" s="11" t="s">
        <v>73</v>
      </c>
      <c r="AH40" s="11" t="s">
        <v>242</v>
      </c>
      <c r="AI40" s="11" t="s">
        <v>67</v>
      </c>
      <c r="AJ40" s="11"/>
      <c r="AK40" s="11" t="s">
        <v>838</v>
      </c>
      <c r="AL40" s="11" t="s">
        <v>839</v>
      </c>
      <c r="AM40" s="11" t="s">
        <v>840</v>
      </c>
      <c r="AN40" s="11" t="s">
        <v>841</v>
      </c>
      <c r="AO40" s="11" t="s">
        <v>842</v>
      </c>
      <c r="AP40" s="11" t="s">
        <v>843</v>
      </c>
      <c r="AQ40" s="11" t="s">
        <v>844</v>
      </c>
      <c r="AR40" s="11" t="s">
        <v>845</v>
      </c>
      <c r="AS40" s="11" t="s">
        <v>79</v>
      </c>
      <c r="AT40" s="11" t="s">
        <v>79</v>
      </c>
      <c r="AU40" s="11" t="s">
        <v>79</v>
      </c>
      <c r="AV40" s="11" t="s">
        <v>79</v>
      </c>
      <c r="AW40" s="11" t="s">
        <v>79</v>
      </c>
      <c r="AX40" s="11" t="s">
        <v>79</v>
      </c>
      <c r="AY40" s="11" t="s">
        <v>79</v>
      </c>
      <c r="AZ40" s="11" t="s">
        <v>79</v>
      </c>
      <c r="BA40" s="11" t="s">
        <v>79</v>
      </c>
      <c r="BB40" s="11" t="s">
        <v>79</v>
      </c>
      <c r="BC40" s="11" t="s">
        <v>79</v>
      </c>
      <c r="BD40" s="11" t="s">
        <v>79</v>
      </c>
      <c r="BE40" s="11">
        <v>0</v>
      </c>
      <c r="BF40" s="11" t="s">
        <v>337</v>
      </c>
      <c r="BH40" t="s">
        <v>5472</v>
      </c>
      <c r="BI40" t="s">
        <v>3113</v>
      </c>
    </row>
    <row r="41" spans="1:61" x14ac:dyDescent="0.25">
      <c r="A41" s="4" t="s">
        <v>5467</v>
      </c>
      <c r="B41" s="11" t="s">
        <v>846</v>
      </c>
      <c r="C41" s="11" t="s">
        <v>847</v>
      </c>
      <c r="D41" s="11" t="s">
        <v>59</v>
      </c>
      <c r="E41" s="11" t="s">
        <v>60</v>
      </c>
      <c r="F41" s="11" t="s">
        <v>97</v>
      </c>
      <c r="G41" s="11">
        <v>0</v>
      </c>
      <c r="H41" s="11" t="s">
        <v>62</v>
      </c>
      <c r="I41" s="11" t="s">
        <v>63</v>
      </c>
      <c r="J41" s="11">
        <v>0</v>
      </c>
      <c r="K41" s="11">
        <v>0</v>
      </c>
      <c r="L41" s="11" t="s">
        <v>60</v>
      </c>
      <c r="M41" s="11" t="s">
        <v>492</v>
      </c>
      <c r="N41" s="11" t="s">
        <v>375</v>
      </c>
      <c r="O41" s="11" t="s">
        <v>66</v>
      </c>
      <c r="P41" s="11" t="s">
        <v>66</v>
      </c>
      <c r="Q41" s="11" t="s">
        <v>66</v>
      </c>
      <c r="R41" s="11" t="s">
        <v>66</v>
      </c>
      <c r="S41" s="11" t="s">
        <v>100</v>
      </c>
      <c r="T41" s="11" t="s">
        <v>101</v>
      </c>
      <c r="U41" s="11" t="s">
        <v>101</v>
      </c>
      <c r="V41" s="11" t="s">
        <v>68</v>
      </c>
      <c r="W41" s="11" t="s">
        <v>102</v>
      </c>
      <c r="X41" s="11" t="s">
        <v>493</v>
      </c>
      <c r="Y41" s="11" t="s">
        <v>494</v>
      </c>
      <c r="Z41" s="11" t="s">
        <v>342</v>
      </c>
      <c r="AA41" s="11" t="s">
        <v>67</v>
      </c>
      <c r="AB41" s="11">
        <v>60</v>
      </c>
      <c r="AC41" s="11">
        <v>4</v>
      </c>
      <c r="AD41" s="11" t="s">
        <v>67</v>
      </c>
      <c r="AE41" s="11" t="s">
        <v>67</v>
      </c>
      <c r="AF41" s="11" t="s">
        <v>67</v>
      </c>
      <c r="AG41" s="11" t="s">
        <v>73</v>
      </c>
      <c r="AH41" s="11" t="s">
        <v>74</v>
      </c>
      <c r="AI41" s="11" t="s">
        <v>73</v>
      </c>
      <c r="AJ41" s="11"/>
      <c r="AK41" s="11" t="s">
        <v>848</v>
      </c>
      <c r="AL41" s="11" t="s">
        <v>849</v>
      </c>
      <c r="AM41" s="11" t="s">
        <v>850</v>
      </c>
      <c r="AN41" s="11" t="s">
        <v>851</v>
      </c>
      <c r="AO41" s="11" t="s">
        <v>852</v>
      </c>
      <c r="AP41" s="11" t="s">
        <v>853</v>
      </c>
      <c r="AQ41" s="11" t="s">
        <v>79</v>
      </c>
      <c r="AR41" s="11" t="s">
        <v>79</v>
      </c>
      <c r="AS41" s="11" t="s">
        <v>79</v>
      </c>
      <c r="AT41" s="11" t="s">
        <v>79</v>
      </c>
      <c r="AU41" s="11" t="s">
        <v>79</v>
      </c>
      <c r="AV41" s="11" t="s">
        <v>79</v>
      </c>
      <c r="AW41" s="11" t="s">
        <v>79</v>
      </c>
      <c r="AX41" s="11" t="s">
        <v>79</v>
      </c>
      <c r="AY41" s="11" t="s">
        <v>79</v>
      </c>
      <c r="AZ41" s="11" t="s">
        <v>79</v>
      </c>
      <c r="BA41" s="11" t="s">
        <v>79</v>
      </c>
      <c r="BB41" s="11" t="s">
        <v>79</v>
      </c>
      <c r="BC41" s="11" t="s">
        <v>79</v>
      </c>
      <c r="BD41" s="11" t="s">
        <v>79</v>
      </c>
      <c r="BE41" s="11">
        <v>0</v>
      </c>
      <c r="BF41" s="11" t="s">
        <v>79</v>
      </c>
      <c r="BH41" t="s">
        <v>5472</v>
      </c>
      <c r="BI41" t="s">
        <v>2070</v>
      </c>
    </row>
    <row r="42" spans="1:61" x14ac:dyDescent="0.25">
      <c r="A42" s="4" t="s">
        <v>5470</v>
      </c>
      <c r="B42" s="11" t="s">
        <v>854</v>
      </c>
      <c r="C42" s="11" t="s">
        <v>855</v>
      </c>
      <c r="D42" s="11" t="s">
        <v>856</v>
      </c>
      <c r="E42" s="11" t="s">
        <v>857</v>
      </c>
      <c r="F42" s="11" t="s">
        <v>61</v>
      </c>
      <c r="G42" s="11">
        <v>0</v>
      </c>
      <c r="H42" s="11" t="s">
        <v>62</v>
      </c>
      <c r="I42" s="11" t="s">
        <v>63</v>
      </c>
      <c r="J42" s="11">
        <v>0</v>
      </c>
      <c r="K42" s="11">
        <v>0</v>
      </c>
      <c r="L42" s="11" t="s">
        <v>858</v>
      </c>
      <c r="M42" s="11" t="s">
        <v>859</v>
      </c>
      <c r="N42" s="11" t="s">
        <v>860</v>
      </c>
      <c r="O42" s="11" t="s">
        <v>67</v>
      </c>
      <c r="P42" s="11" t="s">
        <v>67</v>
      </c>
      <c r="Q42" s="11" t="s">
        <v>66</v>
      </c>
      <c r="R42" s="11" t="s">
        <v>67</v>
      </c>
      <c r="S42" s="11" t="s">
        <v>100</v>
      </c>
      <c r="T42" s="11" t="s">
        <v>101</v>
      </c>
      <c r="U42" s="11" t="s">
        <v>101</v>
      </c>
      <c r="V42" s="11" t="s">
        <v>68</v>
      </c>
      <c r="W42" s="11" t="s">
        <v>540</v>
      </c>
      <c r="X42" s="11" t="s">
        <v>861</v>
      </c>
      <c r="Y42" s="11" t="s">
        <v>862</v>
      </c>
      <c r="Z42" s="11" t="s">
        <v>863</v>
      </c>
      <c r="AA42" s="11" t="s">
        <v>73</v>
      </c>
      <c r="AB42" s="11">
        <v>60</v>
      </c>
      <c r="AC42" s="11">
        <v>4</v>
      </c>
      <c r="AD42" s="11" t="s">
        <v>67</v>
      </c>
      <c r="AE42" s="11" t="s">
        <v>67</v>
      </c>
      <c r="AF42" s="11" t="s">
        <v>67</v>
      </c>
      <c r="AG42" s="11" t="s">
        <v>73</v>
      </c>
      <c r="AH42" s="11" t="s">
        <v>242</v>
      </c>
      <c r="AI42" s="11" t="s">
        <v>67</v>
      </c>
      <c r="AJ42" s="11"/>
      <c r="AK42" s="11" t="s">
        <v>864</v>
      </c>
      <c r="AL42" s="11" t="s">
        <v>865</v>
      </c>
      <c r="AM42" s="11" t="s">
        <v>866</v>
      </c>
      <c r="AN42" s="11" t="s">
        <v>867</v>
      </c>
      <c r="AO42" s="11" t="s">
        <v>350</v>
      </c>
      <c r="AP42" s="11" t="s">
        <v>868</v>
      </c>
      <c r="AQ42" s="11" t="s">
        <v>869</v>
      </c>
      <c r="AR42" s="11" t="s">
        <v>870</v>
      </c>
      <c r="AS42" s="11" t="s">
        <v>871</v>
      </c>
      <c r="AT42" s="11" t="s">
        <v>872</v>
      </c>
      <c r="AU42" s="11" t="s">
        <v>873</v>
      </c>
      <c r="AV42" s="11" t="s">
        <v>874</v>
      </c>
      <c r="AW42" s="11" t="s">
        <v>875</v>
      </c>
      <c r="AX42" s="11" t="s">
        <v>876</v>
      </c>
      <c r="AY42" s="11" t="s">
        <v>877</v>
      </c>
      <c r="AZ42" s="11" t="s">
        <v>878</v>
      </c>
      <c r="BA42" s="11" t="s">
        <v>879</v>
      </c>
      <c r="BB42" s="11" t="s">
        <v>880</v>
      </c>
      <c r="BC42" s="11" t="s">
        <v>881</v>
      </c>
      <c r="BD42" s="11" t="s">
        <v>882</v>
      </c>
      <c r="BE42" s="11" t="s">
        <v>336</v>
      </c>
      <c r="BF42" s="11" t="s">
        <v>883</v>
      </c>
      <c r="BH42" t="s">
        <v>5472</v>
      </c>
      <c r="BI42" t="s">
        <v>2627</v>
      </c>
    </row>
    <row r="43" spans="1:61" x14ac:dyDescent="0.25">
      <c r="A43" s="4" t="s">
        <v>5514</v>
      </c>
      <c r="B43" s="11" t="s">
        <v>884</v>
      </c>
      <c r="C43" s="11" t="s">
        <v>885</v>
      </c>
      <c r="D43" s="11" t="s">
        <v>832</v>
      </c>
      <c r="E43" s="11" t="s">
        <v>886</v>
      </c>
      <c r="F43" s="11" t="s">
        <v>491</v>
      </c>
      <c r="G43" s="11">
        <v>0</v>
      </c>
      <c r="H43" s="11" t="s">
        <v>62</v>
      </c>
      <c r="I43" s="11" t="s">
        <v>63</v>
      </c>
      <c r="J43" s="11">
        <v>0</v>
      </c>
      <c r="K43" s="11">
        <v>0</v>
      </c>
      <c r="L43" s="11" t="s">
        <v>887</v>
      </c>
      <c r="M43" s="11" t="s">
        <v>374</v>
      </c>
      <c r="N43" s="11" t="s">
        <v>375</v>
      </c>
      <c r="O43" s="11" t="s">
        <v>67</v>
      </c>
      <c r="P43" s="11" t="s">
        <v>67</v>
      </c>
      <c r="Q43" s="11" t="s">
        <v>66</v>
      </c>
      <c r="R43" s="11" t="s">
        <v>66</v>
      </c>
      <c r="S43" s="11" t="s">
        <v>5364</v>
      </c>
      <c r="T43" s="11" t="s">
        <v>67</v>
      </c>
      <c r="U43" s="11" t="s">
        <v>73</v>
      </c>
      <c r="V43" s="11" t="s">
        <v>68</v>
      </c>
      <c r="W43" s="11" t="s">
        <v>102</v>
      </c>
      <c r="X43" s="11" t="s">
        <v>594</v>
      </c>
      <c r="Y43" s="11" t="s">
        <v>595</v>
      </c>
      <c r="Z43" s="11" t="s">
        <v>596</v>
      </c>
      <c r="AA43" s="11" t="s">
        <v>73</v>
      </c>
      <c r="AB43" s="11">
        <v>60</v>
      </c>
      <c r="AC43" s="11">
        <v>4</v>
      </c>
      <c r="AD43" s="11" t="s">
        <v>67</v>
      </c>
      <c r="AE43" s="11" t="s">
        <v>67</v>
      </c>
      <c r="AF43" s="11" t="s">
        <v>67</v>
      </c>
      <c r="AG43" s="11" t="s">
        <v>73</v>
      </c>
      <c r="AH43" s="11" t="s">
        <v>242</v>
      </c>
      <c r="AI43" s="11" t="s">
        <v>73</v>
      </c>
      <c r="AJ43" s="11"/>
      <c r="AK43" s="11" t="s">
        <v>888</v>
      </c>
      <c r="AL43" s="11" t="s">
        <v>889</v>
      </c>
      <c r="AM43" s="11" t="s">
        <v>890</v>
      </c>
      <c r="AN43" s="11" t="s">
        <v>891</v>
      </c>
      <c r="AO43" s="11" t="s">
        <v>892</v>
      </c>
      <c r="AP43" s="11" t="s">
        <v>893</v>
      </c>
      <c r="AQ43" s="11" t="s">
        <v>894</v>
      </c>
      <c r="AR43" s="11" t="s">
        <v>895</v>
      </c>
      <c r="AS43" s="11" t="s">
        <v>896</v>
      </c>
      <c r="AT43" s="11" t="s">
        <v>897</v>
      </c>
      <c r="AU43" s="11" t="s">
        <v>898</v>
      </c>
      <c r="AV43" s="11" t="s">
        <v>899</v>
      </c>
      <c r="AW43" s="11" t="s">
        <v>900</v>
      </c>
      <c r="AX43" s="11" t="s">
        <v>901</v>
      </c>
      <c r="AY43" s="11" t="s">
        <v>902</v>
      </c>
      <c r="AZ43" s="11" t="s">
        <v>903</v>
      </c>
      <c r="BA43" s="11" t="s">
        <v>904</v>
      </c>
      <c r="BB43" s="11" t="s">
        <v>905</v>
      </c>
      <c r="BC43" s="11" t="s">
        <v>173</v>
      </c>
      <c r="BD43" s="11" t="s">
        <v>906</v>
      </c>
      <c r="BE43" s="11">
        <v>0</v>
      </c>
      <c r="BF43" s="11" t="s">
        <v>79</v>
      </c>
      <c r="BH43" t="s">
        <v>5472</v>
      </c>
      <c r="BI43" t="s">
        <v>1507</v>
      </c>
    </row>
    <row r="44" spans="1:61" x14ac:dyDescent="0.25">
      <c r="A44" s="4" t="s">
        <v>5495</v>
      </c>
      <c r="B44" s="11" t="s">
        <v>907</v>
      </c>
      <c r="C44" s="11" t="s">
        <v>908</v>
      </c>
      <c r="D44" s="11" t="s">
        <v>59</v>
      </c>
      <c r="E44" s="11" t="s">
        <v>60</v>
      </c>
      <c r="F44" s="11" t="s">
        <v>61</v>
      </c>
      <c r="G44" s="11">
        <v>0</v>
      </c>
      <c r="H44" s="11" t="s">
        <v>62</v>
      </c>
      <c r="I44" s="11" t="s">
        <v>63</v>
      </c>
      <c r="J44" s="11">
        <v>0</v>
      </c>
      <c r="K44" s="11">
        <v>0</v>
      </c>
      <c r="L44" s="11" t="s">
        <v>60</v>
      </c>
      <c r="M44" s="11" t="s">
        <v>98</v>
      </c>
      <c r="N44" s="11" t="s">
        <v>99</v>
      </c>
      <c r="O44" s="11" t="s">
        <v>66</v>
      </c>
      <c r="P44" s="11" t="s">
        <v>66</v>
      </c>
      <c r="Q44" s="11" t="s">
        <v>66</v>
      </c>
      <c r="R44" s="11" t="s">
        <v>66</v>
      </c>
      <c r="S44" s="11" t="s">
        <v>5354</v>
      </c>
      <c r="T44" s="11" t="s">
        <v>67</v>
      </c>
      <c r="U44" s="11" t="s">
        <v>67</v>
      </c>
      <c r="V44" s="11" t="s">
        <v>68</v>
      </c>
      <c r="W44" s="11" t="s">
        <v>102</v>
      </c>
      <c r="X44" s="11" t="s">
        <v>103</v>
      </c>
      <c r="Y44" s="11" t="s">
        <v>104</v>
      </c>
      <c r="Z44" s="11" t="s">
        <v>105</v>
      </c>
      <c r="AA44" s="11" t="s">
        <v>67</v>
      </c>
      <c r="AB44" s="11">
        <v>60</v>
      </c>
      <c r="AC44" s="11">
        <v>4</v>
      </c>
      <c r="AD44" s="11" t="s">
        <v>67</v>
      </c>
      <c r="AE44" s="11" t="s">
        <v>67</v>
      </c>
      <c r="AF44" s="11" t="s">
        <v>67</v>
      </c>
      <c r="AG44" s="11" t="s">
        <v>73</v>
      </c>
      <c r="AH44" s="11" t="s">
        <v>74</v>
      </c>
      <c r="AI44" s="11" t="s">
        <v>73</v>
      </c>
      <c r="AJ44" s="11"/>
      <c r="AK44" s="11" t="s">
        <v>909</v>
      </c>
      <c r="AL44" s="11" t="s">
        <v>910</v>
      </c>
      <c r="AM44" s="11" t="s">
        <v>911</v>
      </c>
      <c r="AN44" s="11" t="s">
        <v>912</v>
      </c>
      <c r="AO44" s="11" t="s">
        <v>913</v>
      </c>
      <c r="AP44" s="11" t="s">
        <v>914</v>
      </c>
      <c r="AQ44" s="11" t="s">
        <v>915</v>
      </c>
      <c r="AR44" s="11" t="s">
        <v>916</v>
      </c>
      <c r="AS44" s="11" t="s">
        <v>917</v>
      </c>
      <c r="AT44" s="11" t="s">
        <v>872</v>
      </c>
      <c r="AU44" s="11" t="s">
        <v>918</v>
      </c>
      <c r="AV44" s="11" t="s">
        <v>919</v>
      </c>
      <c r="AW44" s="11" t="s">
        <v>920</v>
      </c>
      <c r="AX44" s="11" t="s">
        <v>921</v>
      </c>
      <c r="AY44" s="11" t="s">
        <v>922</v>
      </c>
      <c r="AZ44" s="11" t="s">
        <v>923</v>
      </c>
      <c r="BA44" s="11" t="s">
        <v>924</v>
      </c>
      <c r="BB44" s="11" t="s">
        <v>925</v>
      </c>
      <c r="BC44" s="11" t="s">
        <v>926</v>
      </c>
      <c r="BD44" s="11" t="s">
        <v>927</v>
      </c>
      <c r="BE44" s="11">
        <v>0</v>
      </c>
      <c r="BF44" s="11" t="s">
        <v>79</v>
      </c>
      <c r="BH44" t="s">
        <v>5472</v>
      </c>
      <c r="BI44" t="s">
        <v>2193</v>
      </c>
    </row>
    <row r="45" spans="1:61" x14ac:dyDescent="0.25">
      <c r="A45" s="4" t="s">
        <v>5476</v>
      </c>
      <c r="B45" s="11" t="s">
        <v>928</v>
      </c>
      <c r="C45" s="11" t="s">
        <v>929</v>
      </c>
      <c r="D45" s="11" t="s">
        <v>638</v>
      </c>
      <c r="E45" s="11" t="s">
        <v>60</v>
      </c>
      <c r="F45" s="11" t="s">
        <v>268</v>
      </c>
      <c r="G45" s="11">
        <v>0</v>
      </c>
      <c r="H45" s="11" t="s">
        <v>62</v>
      </c>
      <c r="I45" s="11" t="s">
        <v>63</v>
      </c>
      <c r="J45" s="11">
        <v>0</v>
      </c>
      <c r="K45" s="11">
        <v>0</v>
      </c>
      <c r="L45" s="11" t="s">
        <v>60</v>
      </c>
      <c r="M45" s="11" t="s">
        <v>358</v>
      </c>
      <c r="N45" s="11" t="s">
        <v>99</v>
      </c>
      <c r="O45" s="11" t="s">
        <v>66</v>
      </c>
      <c r="P45" s="11" t="s">
        <v>66</v>
      </c>
      <c r="Q45" s="11" t="s">
        <v>66</v>
      </c>
      <c r="R45" s="11" t="s">
        <v>66</v>
      </c>
      <c r="S45" s="11" t="s">
        <v>5357</v>
      </c>
      <c r="T45" s="11" t="s">
        <v>67</v>
      </c>
      <c r="U45" s="11" t="s">
        <v>67</v>
      </c>
      <c r="V45" s="11" t="s">
        <v>68</v>
      </c>
      <c r="W45" s="11" t="s">
        <v>359</v>
      </c>
      <c r="X45" s="11" t="s">
        <v>360</v>
      </c>
      <c r="Y45" s="11" t="s">
        <v>361</v>
      </c>
      <c r="Z45" s="11" t="s">
        <v>362</v>
      </c>
      <c r="AA45" s="11" t="s">
        <v>67</v>
      </c>
      <c r="AB45" s="11">
        <v>750</v>
      </c>
      <c r="AC45" s="11">
        <v>15</v>
      </c>
      <c r="AD45" s="11" t="s">
        <v>67</v>
      </c>
      <c r="AE45" s="11" t="s">
        <v>67</v>
      </c>
      <c r="AF45" s="11" t="s">
        <v>67</v>
      </c>
      <c r="AG45" s="11" t="s">
        <v>73</v>
      </c>
      <c r="AH45" s="11" t="s">
        <v>74</v>
      </c>
      <c r="AI45" s="11" t="s">
        <v>73</v>
      </c>
      <c r="AJ45" s="11"/>
      <c r="AK45" s="11" t="s">
        <v>930</v>
      </c>
      <c r="AL45" s="11" t="s">
        <v>931</v>
      </c>
      <c r="AM45" s="11" t="s">
        <v>932</v>
      </c>
      <c r="AN45" s="11" t="s">
        <v>933</v>
      </c>
      <c r="AO45" s="11" t="s">
        <v>934</v>
      </c>
      <c r="AP45" s="11" t="s">
        <v>935</v>
      </c>
      <c r="AQ45" s="11" t="s">
        <v>79</v>
      </c>
      <c r="AR45" s="11" t="s">
        <v>79</v>
      </c>
      <c r="AS45" s="11" t="s">
        <v>79</v>
      </c>
      <c r="AT45" s="11" t="s">
        <v>79</v>
      </c>
      <c r="AU45" s="11" t="s">
        <v>79</v>
      </c>
      <c r="AV45" s="11" t="s">
        <v>79</v>
      </c>
      <c r="AW45" s="11" t="s">
        <v>79</v>
      </c>
      <c r="AX45" s="11" t="s">
        <v>79</v>
      </c>
      <c r="AY45" s="11" t="s">
        <v>79</v>
      </c>
      <c r="AZ45" s="11" t="s">
        <v>79</v>
      </c>
      <c r="BA45" s="11" t="s">
        <v>79</v>
      </c>
      <c r="BB45" s="11" t="s">
        <v>79</v>
      </c>
      <c r="BC45" s="11" t="s">
        <v>79</v>
      </c>
      <c r="BD45" s="11" t="s">
        <v>79</v>
      </c>
      <c r="BE45" s="11">
        <v>0</v>
      </c>
      <c r="BF45" s="11" t="s">
        <v>79</v>
      </c>
      <c r="BH45" t="s">
        <v>5472</v>
      </c>
      <c r="BI45" t="s">
        <v>3269</v>
      </c>
    </row>
    <row r="46" spans="1:61" x14ac:dyDescent="0.25">
      <c r="A46" s="4" t="s">
        <v>5492</v>
      </c>
      <c r="B46" s="11" t="s">
        <v>936</v>
      </c>
      <c r="C46" s="11" t="s">
        <v>937</v>
      </c>
      <c r="D46" s="11" t="s">
        <v>340</v>
      </c>
      <c r="E46" s="11" t="s">
        <v>938</v>
      </c>
      <c r="F46" s="11" t="s">
        <v>514</v>
      </c>
      <c r="G46" s="11">
        <v>0</v>
      </c>
      <c r="H46" s="11" t="s">
        <v>62</v>
      </c>
      <c r="I46" s="11" t="s">
        <v>63</v>
      </c>
      <c r="J46" s="11">
        <v>0</v>
      </c>
      <c r="K46" s="11">
        <v>0</v>
      </c>
      <c r="L46" s="11" t="s">
        <v>425</v>
      </c>
      <c r="M46" s="11" t="s">
        <v>319</v>
      </c>
      <c r="N46" s="11" t="s">
        <v>320</v>
      </c>
      <c r="O46" s="11" t="s">
        <v>67</v>
      </c>
      <c r="P46" s="11" t="s">
        <v>67</v>
      </c>
      <c r="Q46" s="11" t="s">
        <v>66</v>
      </c>
      <c r="R46" s="11" t="s">
        <v>67</v>
      </c>
      <c r="S46" s="11" t="s">
        <v>100</v>
      </c>
      <c r="T46" s="11" t="s">
        <v>101</v>
      </c>
      <c r="U46" s="11" t="s">
        <v>101</v>
      </c>
      <c r="V46" s="11" t="s">
        <v>68</v>
      </c>
      <c r="W46" s="11" t="s">
        <v>238</v>
      </c>
      <c r="X46" s="11" t="s">
        <v>939</v>
      </c>
      <c r="Y46" s="11" t="s">
        <v>940</v>
      </c>
      <c r="Z46" s="11" t="s">
        <v>941</v>
      </c>
      <c r="AA46" s="11" t="s">
        <v>73</v>
      </c>
      <c r="AB46" s="11">
        <v>20</v>
      </c>
      <c r="AC46" s="11">
        <v>2</v>
      </c>
      <c r="AD46" s="11" t="s">
        <v>67</v>
      </c>
      <c r="AE46" s="11" t="s">
        <v>67</v>
      </c>
      <c r="AF46" s="11" t="s">
        <v>67</v>
      </c>
      <c r="AG46" s="11" t="s">
        <v>73</v>
      </c>
      <c r="AH46" s="11" t="s">
        <v>242</v>
      </c>
      <c r="AI46" s="11" t="s">
        <v>67</v>
      </c>
      <c r="AJ46" s="11"/>
      <c r="AK46" s="11" t="s">
        <v>942</v>
      </c>
      <c r="AL46" s="11" t="s">
        <v>943</v>
      </c>
      <c r="AM46" s="11" t="s">
        <v>944</v>
      </c>
      <c r="AN46" s="11" t="s">
        <v>945</v>
      </c>
      <c r="AO46" s="11" t="s">
        <v>946</v>
      </c>
      <c r="AP46" s="11" t="s">
        <v>947</v>
      </c>
      <c r="AQ46" s="11" t="s">
        <v>948</v>
      </c>
      <c r="AR46" s="11" t="s">
        <v>949</v>
      </c>
      <c r="AS46" s="11" t="s">
        <v>581</v>
      </c>
      <c r="AT46" s="11" t="s">
        <v>878</v>
      </c>
      <c r="AU46" s="11" t="s">
        <v>950</v>
      </c>
      <c r="AV46" s="11" t="s">
        <v>951</v>
      </c>
      <c r="AW46" s="11" t="s">
        <v>79</v>
      </c>
      <c r="AX46" s="11" t="s">
        <v>79</v>
      </c>
      <c r="AY46" s="11" t="s">
        <v>952</v>
      </c>
      <c r="AZ46" s="11" t="s">
        <v>953</v>
      </c>
      <c r="BA46" s="11" t="s">
        <v>954</v>
      </c>
      <c r="BB46" s="11" t="s">
        <v>955</v>
      </c>
      <c r="BC46" s="11" t="s">
        <v>79</v>
      </c>
      <c r="BD46" s="11" t="s">
        <v>79</v>
      </c>
      <c r="BE46" s="11" t="s">
        <v>336</v>
      </c>
      <c r="BF46" s="11" t="s">
        <v>956</v>
      </c>
      <c r="BH46" t="s">
        <v>5473</v>
      </c>
      <c r="BI46" t="s">
        <v>2864</v>
      </c>
    </row>
    <row r="47" spans="1:61" x14ac:dyDescent="0.25">
      <c r="A47" s="4" t="s">
        <v>5483</v>
      </c>
      <c r="B47" s="11" t="s">
        <v>957</v>
      </c>
      <c r="C47" s="11" t="s">
        <v>958</v>
      </c>
      <c r="D47" s="11" t="s">
        <v>607</v>
      </c>
      <c r="E47" s="11" t="s">
        <v>959</v>
      </c>
      <c r="F47" s="11" t="s">
        <v>491</v>
      </c>
      <c r="G47" s="11">
        <v>0</v>
      </c>
      <c r="H47" s="11" t="s">
        <v>62</v>
      </c>
      <c r="I47" s="11" t="s">
        <v>63</v>
      </c>
      <c r="J47" s="11">
        <v>0</v>
      </c>
      <c r="K47" s="11">
        <v>0</v>
      </c>
      <c r="L47" s="11" t="s">
        <v>960</v>
      </c>
      <c r="M47" s="11" t="s">
        <v>593</v>
      </c>
      <c r="N47" s="11" t="s">
        <v>375</v>
      </c>
      <c r="O47" s="11" t="s">
        <v>67</v>
      </c>
      <c r="P47" s="11" t="s">
        <v>67</v>
      </c>
      <c r="Q47" s="11" t="s">
        <v>66</v>
      </c>
      <c r="R47" s="11" t="s">
        <v>67</v>
      </c>
      <c r="S47" s="11" t="s">
        <v>5365</v>
      </c>
      <c r="T47" s="11" t="s">
        <v>67</v>
      </c>
      <c r="U47" s="11" t="s">
        <v>101</v>
      </c>
      <c r="V47" s="11" t="s">
        <v>68</v>
      </c>
      <c r="W47" s="11" t="s">
        <v>102</v>
      </c>
      <c r="X47" s="11" t="s">
        <v>493</v>
      </c>
      <c r="Y47" s="11" t="s">
        <v>494</v>
      </c>
      <c r="Z47" s="11" t="s">
        <v>342</v>
      </c>
      <c r="AA47" s="11" t="s">
        <v>73</v>
      </c>
      <c r="AB47" s="11">
        <v>240</v>
      </c>
      <c r="AC47" s="11">
        <v>8</v>
      </c>
      <c r="AD47" s="11" t="s">
        <v>67</v>
      </c>
      <c r="AE47" s="11" t="s">
        <v>67</v>
      </c>
      <c r="AF47" s="11" t="s">
        <v>67</v>
      </c>
      <c r="AG47" s="11" t="s">
        <v>73</v>
      </c>
      <c r="AH47" s="11" t="s">
        <v>242</v>
      </c>
      <c r="AI47" s="11" t="s">
        <v>67</v>
      </c>
      <c r="AJ47" s="11"/>
      <c r="AK47" s="11" t="s">
        <v>961</v>
      </c>
      <c r="AL47" s="11" t="s">
        <v>962</v>
      </c>
      <c r="AM47" s="11" t="s">
        <v>963</v>
      </c>
      <c r="AN47" s="11" t="s">
        <v>964</v>
      </c>
      <c r="AO47" s="11" t="s">
        <v>965</v>
      </c>
      <c r="AP47" s="11" t="s">
        <v>966</v>
      </c>
      <c r="AQ47" s="11" t="s">
        <v>967</v>
      </c>
      <c r="AR47" s="11" t="s">
        <v>968</v>
      </c>
      <c r="AS47" s="11" t="s">
        <v>969</v>
      </c>
      <c r="AT47" s="11" t="s">
        <v>970</v>
      </c>
      <c r="AU47" s="11" t="s">
        <v>971</v>
      </c>
      <c r="AV47" s="11" t="s">
        <v>631</v>
      </c>
      <c r="AW47" s="11" t="s">
        <v>972</v>
      </c>
      <c r="AX47" s="11" t="s">
        <v>973</v>
      </c>
      <c r="AY47" s="11" t="s">
        <v>974</v>
      </c>
      <c r="AZ47" s="11" t="s">
        <v>975</v>
      </c>
      <c r="BA47" s="11" t="s">
        <v>976</v>
      </c>
      <c r="BB47" s="11" t="s">
        <v>977</v>
      </c>
      <c r="BC47" s="11" t="s">
        <v>978</v>
      </c>
      <c r="BD47" s="11" t="s">
        <v>979</v>
      </c>
      <c r="BE47" s="11">
        <v>0</v>
      </c>
      <c r="BF47" s="11" t="s">
        <v>980</v>
      </c>
      <c r="BH47" t="s">
        <v>5473</v>
      </c>
      <c r="BI47" t="s">
        <v>3483</v>
      </c>
    </row>
    <row r="48" spans="1:61" x14ac:dyDescent="0.25">
      <c r="A48" s="4" t="s">
        <v>5514</v>
      </c>
      <c r="B48" s="11" t="s">
        <v>981</v>
      </c>
      <c r="C48" s="11" t="s">
        <v>982</v>
      </c>
      <c r="D48" s="11" t="s">
        <v>983</v>
      </c>
      <c r="E48" s="11" t="s">
        <v>984</v>
      </c>
      <c r="F48" s="11" t="s">
        <v>61</v>
      </c>
      <c r="G48" s="11">
        <v>0</v>
      </c>
      <c r="H48" s="11" t="s">
        <v>62</v>
      </c>
      <c r="I48" s="11" t="s">
        <v>63</v>
      </c>
      <c r="J48" s="11">
        <v>0</v>
      </c>
      <c r="K48" s="11">
        <v>0</v>
      </c>
      <c r="L48" s="11" t="s">
        <v>985</v>
      </c>
      <c r="M48" s="11" t="s">
        <v>374</v>
      </c>
      <c r="N48" s="11" t="s">
        <v>375</v>
      </c>
      <c r="O48" s="11" t="s">
        <v>67</v>
      </c>
      <c r="P48" s="11" t="s">
        <v>67</v>
      </c>
      <c r="Q48" s="11" t="s">
        <v>66</v>
      </c>
      <c r="R48" s="11" t="s">
        <v>66</v>
      </c>
      <c r="S48" s="11" t="s">
        <v>5366</v>
      </c>
      <c r="T48" s="11" t="s">
        <v>67</v>
      </c>
      <c r="U48" s="11" t="s">
        <v>73</v>
      </c>
      <c r="V48" s="11" t="s">
        <v>68</v>
      </c>
      <c r="W48" s="11" t="s">
        <v>102</v>
      </c>
      <c r="X48" s="11" t="s">
        <v>239</v>
      </c>
      <c r="Y48" s="11" t="s">
        <v>240</v>
      </c>
      <c r="Z48" s="11" t="s">
        <v>986</v>
      </c>
      <c r="AA48" s="11" t="s">
        <v>73</v>
      </c>
      <c r="AB48" s="11">
        <v>30</v>
      </c>
      <c r="AC48" s="11">
        <v>3</v>
      </c>
      <c r="AD48" s="11" t="s">
        <v>67</v>
      </c>
      <c r="AE48" s="11" t="s">
        <v>67</v>
      </c>
      <c r="AF48" s="11" t="s">
        <v>67</v>
      </c>
      <c r="AG48" s="11" t="s">
        <v>73</v>
      </c>
      <c r="AH48" s="11" t="s">
        <v>242</v>
      </c>
      <c r="AI48" s="11" t="s">
        <v>73</v>
      </c>
      <c r="AJ48" s="11"/>
      <c r="AK48" s="11" t="s">
        <v>987</v>
      </c>
      <c r="AL48" s="11" t="s">
        <v>988</v>
      </c>
      <c r="AM48" s="11" t="s">
        <v>989</v>
      </c>
      <c r="AN48" s="11" t="s">
        <v>990</v>
      </c>
      <c r="AO48" s="11" t="s">
        <v>991</v>
      </c>
      <c r="AP48" s="11" t="s">
        <v>992</v>
      </c>
      <c r="AQ48" s="11" t="s">
        <v>993</v>
      </c>
      <c r="AR48" s="11" t="s">
        <v>994</v>
      </c>
      <c r="AS48" s="11" t="s">
        <v>995</v>
      </c>
      <c r="AT48" s="11" t="s">
        <v>964</v>
      </c>
      <c r="AU48" s="11" t="s">
        <v>996</v>
      </c>
      <c r="AV48" s="11" t="s">
        <v>997</v>
      </c>
      <c r="AW48" s="11" t="s">
        <v>998</v>
      </c>
      <c r="AX48" s="11" t="s">
        <v>999</v>
      </c>
      <c r="AY48" s="11" t="s">
        <v>1000</v>
      </c>
      <c r="AZ48" s="11" t="s">
        <v>1001</v>
      </c>
      <c r="BA48" s="11" t="s">
        <v>1002</v>
      </c>
      <c r="BB48" s="11" t="s">
        <v>1003</v>
      </c>
      <c r="BC48" s="11" t="s">
        <v>1004</v>
      </c>
      <c r="BD48" s="11" t="s">
        <v>1005</v>
      </c>
      <c r="BE48" s="11">
        <v>0</v>
      </c>
      <c r="BF48" s="11" t="s">
        <v>79</v>
      </c>
      <c r="BH48" t="s">
        <v>5473</v>
      </c>
      <c r="BI48" t="s">
        <v>3519</v>
      </c>
    </row>
    <row r="49" spans="1:61" x14ac:dyDescent="0.25">
      <c r="A49" s="4" t="s">
        <v>5509</v>
      </c>
      <c r="B49" s="11" t="s">
        <v>1006</v>
      </c>
      <c r="C49" s="11" t="s">
        <v>1007</v>
      </c>
      <c r="D49" s="11" t="s">
        <v>59</v>
      </c>
      <c r="E49" s="11" t="s">
        <v>60</v>
      </c>
      <c r="F49" s="11" t="s">
        <v>514</v>
      </c>
      <c r="G49" s="11">
        <v>0</v>
      </c>
      <c r="H49" s="11" t="s">
        <v>62</v>
      </c>
      <c r="I49" s="11" t="s">
        <v>63</v>
      </c>
      <c r="J49" s="11">
        <v>0</v>
      </c>
      <c r="K49" s="11">
        <v>0</v>
      </c>
      <c r="L49" s="11" t="s">
        <v>60</v>
      </c>
      <c r="M49" s="11" t="s">
        <v>64</v>
      </c>
      <c r="N49" s="11" t="s">
        <v>99</v>
      </c>
      <c r="O49" s="11" t="s">
        <v>66</v>
      </c>
      <c r="P49" s="11" t="s">
        <v>66</v>
      </c>
      <c r="Q49" s="11" t="s">
        <v>66</v>
      </c>
      <c r="R49" s="11" t="s">
        <v>66</v>
      </c>
      <c r="S49" s="11" t="s">
        <v>100</v>
      </c>
      <c r="T49" s="11" t="s">
        <v>101</v>
      </c>
      <c r="U49" s="11" t="s">
        <v>101</v>
      </c>
      <c r="V49" s="11" t="s">
        <v>68</v>
      </c>
      <c r="W49" s="11" t="s">
        <v>69</v>
      </c>
      <c r="X49" s="11" t="s">
        <v>70</v>
      </c>
      <c r="Y49" s="11" t="s">
        <v>71</v>
      </c>
      <c r="Z49" s="11" t="s">
        <v>72</v>
      </c>
      <c r="AA49" s="11" t="s">
        <v>67</v>
      </c>
      <c r="AB49" s="11">
        <v>30</v>
      </c>
      <c r="AC49" s="11">
        <v>3</v>
      </c>
      <c r="AD49" s="11" t="s">
        <v>73</v>
      </c>
      <c r="AE49" s="11" t="s">
        <v>67</v>
      </c>
      <c r="AF49" s="11" t="s">
        <v>67</v>
      </c>
      <c r="AG49" s="11" t="s">
        <v>73</v>
      </c>
      <c r="AH49" s="11" t="s">
        <v>74</v>
      </c>
      <c r="AI49" s="11" t="s">
        <v>73</v>
      </c>
      <c r="AJ49" s="11"/>
      <c r="AK49" s="11" t="s">
        <v>515</v>
      </c>
      <c r="AL49" s="11" t="s">
        <v>1008</v>
      </c>
      <c r="AM49" s="11" t="s">
        <v>517</v>
      </c>
      <c r="AN49" s="11" t="s">
        <v>1009</v>
      </c>
      <c r="AO49" s="11" t="s">
        <v>79</v>
      </c>
      <c r="AP49" s="11" t="s">
        <v>79</v>
      </c>
      <c r="AQ49" s="11" t="s">
        <v>521</v>
      </c>
      <c r="AR49" s="11" t="s">
        <v>1010</v>
      </c>
      <c r="AS49" s="11" t="s">
        <v>1011</v>
      </c>
      <c r="AT49" s="11" t="s">
        <v>1012</v>
      </c>
      <c r="AU49" s="11" t="s">
        <v>525</v>
      </c>
      <c r="AV49" s="11" t="s">
        <v>1013</v>
      </c>
      <c r="AW49" s="11" t="s">
        <v>79</v>
      </c>
      <c r="AX49" s="11" t="s">
        <v>79</v>
      </c>
      <c r="AY49" s="11" t="s">
        <v>1014</v>
      </c>
      <c r="AZ49" s="11" t="s">
        <v>1015</v>
      </c>
      <c r="BA49" s="11" t="s">
        <v>531</v>
      </c>
      <c r="BB49" s="11" t="s">
        <v>990</v>
      </c>
      <c r="BC49" s="11" t="s">
        <v>79</v>
      </c>
      <c r="BD49" s="11" t="s">
        <v>79</v>
      </c>
      <c r="BE49" s="11">
        <v>0</v>
      </c>
      <c r="BF49" s="11" t="s">
        <v>79</v>
      </c>
      <c r="BH49" t="s">
        <v>5473</v>
      </c>
      <c r="BI49" t="s">
        <v>2344</v>
      </c>
    </row>
    <row r="50" spans="1:61" x14ac:dyDescent="0.25">
      <c r="A50" s="4" t="s">
        <v>5501</v>
      </c>
      <c r="B50" s="11" t="s">
        <v>1016</v>
      </c>
      <c r="C50" s="11" t="s">
        <v>1017</v>
      </c>
      <c r="D50" s="11" t="s">
        <v>1018</v>
      </c>
      <c r="E50" s="11" t="s">
        <v>938</v>
      </c>
      <c r="F50" s="11" t="s">
        <v>514</v>
      </c>
      <c r="G50" s="11">
        <v>0</v>
      </c>
      <c r="H50" s="11" t="s">
        <v>62</v>
      </c>
      <c r="I50" s="11" t="s">
        <v>63</v>
      </c>
      <c r="J50" s="11">
        <v>0</v>
      </c>
      <c r="K50" s="11">
        <v>0</v>
      </c>
      <c r="L50" s="11" t="s">
        <v>425</v>
      </c>
      <c r="M50" s="11" t="s">
        <v>237</v>
      </c>
      <c r="N50" s="11" t="s">
        <v>99</v>
      </c>
      <c r="O50" s="11" t="s">
        <v>67</v>
      </c>
      <c r="P50" s="11" t="s">
        <v>66</v>
      </c>
      <c r="Q50" s="11" t="s">
        <v>66</v>
      </c>
      <c r="R50" s="11" t="s">
        <v>67</v>
      </c>
      <c r="S50" s="11" t="s">
        <v>5367</v>
      </c>
      <c r="T50" s="11" t="s">
        <v>67</v>
      </c>
      <c r="U50" s="11" t="s">
        <v>67</v>
      </c>
      <c r="V50" s="11" t="s">
        <v>68</v>
      </c>
      <c r="W50" s="11" t="s">
        <v>238</v>
      </c>
      <c r="X50" s="11" t="s">
        <v>101</v>
      </c>
      <c r="Y50" s="11" t="s">
        <v>299</v>
      </c>
      <c r="Z50" s="11" t="s">
        <v>300</v>
      </c>
      <c r="AA50" s="11" t="s">
        <v>73</v>
      </c>
      <c r="AB50" s="11">
        <v>30</v>
      </c>
      <c r="AC50" s="11">
        <v>3</v>
      </c>
      <c r="AD50" s="11" t="s">
        <v>67</v>
      </c>
      <c r="AE50" s="11" t="s">
        <v>73</v>
      </c>
      <c r="AF50" s="11" t="s">
        <v>67</v>
      </c>
      <c r="AG50" s="11" t="s">
        <v>73</v>
      </c>
      <c r="AH50" s="11" t="s">
        <v>242</v>
      </c>
      <c r="AI50" s="11" t="s">
        <v>73</v>
      </c>
      <c r="AJ50" s="11"/>
      <c r="AK50" s="11" t="s">
        <v>1019</v>
      </c>
      <c r="AL50" s="11" t="s">
        <v>769</v>
      </c>
      <c r="AM50" s="11" t="s">
        <v>1020</v>
      </c>
      <c r="AN50" s="11" t="s">
        <v>771</v>
      </c>
      <c r="AO50" s="11" t="s">
        <v>911</v>
      </c>
      <c r="AP50" s="11" t="s">
        <v>1021</v>
      </c>
      <c r="AQ50" s="11" t="s">
        <v>1022</v>
      </c>
      <c r="AR50" s="11" t="s">
        <v>1023</v>
      </c>
      <c r="AS50" s="11" t="s">
        <v>1024</v>
      </c>
      <c r="AT50" s="11" t="s">
        <v>1025</v>
      </c>
      <c r="AU50" s="11" t="s">
        <v>1026</v>
      </c>
      <c r="AV50" s="11" t="s">
        <v>1027</v>
      </c>
      <c r="AW50" s="11" t="s">
        <v>79</v>
      </c>
      <c r="AX50" s="11" t="s">
        <v>79</v>
      </c>
      <c r="AY50" s="11" t="s">
        <v>980</v>
      </c>
      <c r="AZ50" s="11" t="s">
        <v>1028</v>
      </c>
      <c r="BA50" s="11" t="s">
        <v>1029</v>
      </c>
      <c r="BB50" s="11" t="s">
        <v>990</v>
      </c>
      <c r="BC50" s="11" t="s">
        <v>79</v>
      </c>
      <c r="BD50" s="11" t="s">
        <v>79</v>
      </c>
      <c r="BE50" s="11" t="s">
        <v>79</v>
      </c>
      <c r="BF50" s="11" t="s">
        <v>79</v>
      </c>
      <c r="BH50" t="s">
        <v>5473</v>
      </c>
      <c r="BI50" t="s">
        <v>2695</v>
      </c>
    </row>
    <row r="51" spans="1:61" x14ac:dyDescent="0.25">
      <c r="A51" s="4" t="s">
        <v>5509</v>
      </c>
      <c r="B51" s="11" t="s">
        <v>1030</v>
      </c>
      <c r="C51" s="11" t="s">
        <v>1031</v>
      </c>
      <c r="D51" s="11" t="s">
        <v>607</v>
      </c>
      <c r="E51" s="11" t="s">
        <v>60</v>
      </c>
      <c r="F51" s="11" t="s">
        <v>97</v>
      </c>
      <c r="G51" s="11">
        <v>0</v>
      </c>
      <c r="H51" s="11" t="s">
        <v>62</v>
      </c>
      <c r="I51" s="11" t="s">
        <v>63</v>
      </c>
      <c r="J51" s="11">
        <v>0</v>
      </c>
      <c r="K51" s="11">
        <v>0</v>
      </c>
      <c r="L51" s="11" t="s">
        <v>60</v>
      </c>
      <c r="M51" s="11" t="s">
        <v>64</v>
      </c>
      <c r="N51" s="11" t="s">
        <v>99</v>
      </c>
      <c r="O51" s="11" t="s">
        <v>66</v>
      </c>
      <c r="P51" s="11" t="s">
        <v>66</v>
      </c>
      <c r="Q51" s="11" t="s">
        <v>66</v>
      </c>
      <c r="R51" s="11" t="s">
        <v>66</v>
      </c>
      <c r="S51" s="11" t="s">
        <v>100</v>
      </c>
      <c r="T51" s="11" t="s">
        <v>101</v>
      </c>
      <c r="U51" s="11" t="s">
        <v>101</v>
      </c>
      <c r="V51" s="11" t="s">
        <v>68</v>
      </c>
      <c r="W51" s="11" t="s">
        <v>69</v>
      </c>
      <c r="X51" s="11" t="s">
        <v>70</v>
      </c>
      <c r="Y51" s="11" t="s">
        <v>71</v>
      </c>
      <c r="Z51" s="11" t="s">
        <v>72</v>
      </c>
      <c r="AA51" s="11" t="s">
        <v>67</v>
      </c>
      <c r="AB51" s="11">
        <v>60</v>
      </c>
      <c r="AC51" s="11">
        <v>4</v>
      </c>
      <c r="AD51" s="11" t="s">
        <v>73</v>
      </c>
      <c r="AE51" s="11" t="s">
        <v>67</v>
      </c>
      <c r="AF51" s="11" t="s">
        <v>67</v>
      </c>
      <c r="AG51" s="11" t="s">
        <v>73</v>
      </c>
      <c r="AH51" s="11" t="s">
        <v>74</v>
      </c>
      <c r="AI51" s="11" t="s">
        <v>73</v>
      </c>
      <c r="AJ51" s="11"/>
      <c r="AK51" s="11" t="s">
        <v>1032</v>
      </c>
      <c r="AL51" s="11" t="s">
        <v>1033</v>
      </c>
      <c r="AM51" s="11" t="s">
        <v>1034</v>
      </c>
      <c r="AN51" s="11" t="s">
        <v>1035</v>
      </c>
      <c r="AO51" s="11" t="s">
        <v>79</v>
      </c>
      <c r="AP51" s="11" t="s">
        <v>79</v>
      </c>
      <c r="AQ51" s="11" t="s">
        <v>1036</v>
      </c>
      <c r="AR51" s="11" t="s">
        <v>1037</v>
      </c>
      <c r="AS51" s="11" t="s">
        <v>1038</v>
      </c>
      <c r="AT51" s="11" t="s">
        <v>1039</v>
      </c>
      <c r="AU51" s="11" t="s">
        <v>1040</v>
      </c>
      <c r="AV51" s="11" t="s">
        <v>1041</v>
      </c>
      <c r="AW51" s="11" t="s">
        <v>1042</v>
      </c>
      <c r="AX51" s="11" t="s">
        <v>1043</v>
      </c>
      <c r="AY51" s="11" t="s">
        <v>1044</v>
      </c>
      <c r="AZ51" s="11" t="s">
        <v>1045</v>
      </c>
      <c r="BA51" s="11" t="s">
        <v>1046</v>
      </c>
      <c r="BB51" s="11" t="s">
        <v>1047</v>
      </c>
      <c r="BC51" s="11" t="s">
        <v>1048</v>
      </c>
      <c r="BD51" s="11" t="s">
        <v>1049</v>
      </c>
      <c r="BE51" s="11">
        <v>0</v>
      </c>
      <c r="BF51" s="11" t="s">
        <v>79</v>
      </c>
      <c r="BH51" t="s">
        <v>5473</v>
      </c>
      <c r="BI51" t="s">
        <v>3445</v>
      </c>
    </row>
    <row r="52" spans="1:61" x14ac:dyDescent="0.25">
      <c r="A52" s="4" t="s">
        <v>5470</v>
      </c>
      <c r="B52" s="11" t="s">
        <v>1050</v>
      </c>
      <c r="C52" s="11" t="s">
        <v>1051</v>
      </c>
      <c r="D52" s="11" t="s">
        <v>764</v>
      </c>
      <c r="E52" s="11" t="s">
        <v>1052</v>
      </c>
      <c r="F52" s="11" t="s">
        <v>514</v>
      </c>
      <c r="G52" s="11">
        <v>0</v>
      </c>
      <c r="H52" s="11" t="s">
        <v>62</v>
      </c>
      <c r="I52" s="11" t="s">
        <v>63</v>
      </c>
      <c r="J52" s="11">
        <v>0</v>
      </c>
      <c r="K52" s="11">
        <v>0</v>
      </c>
      <c r="L52" s="11" t="s">
        <v>858</v>
      </c>
      <c r="M52" s="11" t="s">
        <v>859</v>
      </c>
      <c r="N52" s="11" t="s">
        <v>860</v>
      </c>
      <c r="O52" s="11" t="s">
        <v>67</v>
      </c>
      <c r="P52" s="11" t="s">
        <v>67</v>
      </c>
      <c r="Q52" s="11" t="s">
        <v>66</v>
      </c>
      <c r="R52" s="11" t="s">
        <v>67</v>
      </c>
      <c r="S52" s="11" t="s">
        <v>100</v>
      </c>
      <c r="T52" s="11" t="s">
        <v>101</v>
      </c>
      <c r="U52" s="11" t="s">
        <v>101</v>
      </c>
      <c r="V52" s="11" t="s">
        <v>68</v>
      </c>
      <c r="W52" s="11" t="s">
        <v>238</v>
      </c>
      <c r="X52" s="11" t="s">
        <v>239</v>
      </c>
      <c r="Y52" s="11" t="s">
        <v>240</v>
      </c>
      <c r="Z52" s="11" t="s">
        <v>241</v>
      </c>
      <c r="AA52" s="11" t="s">
        <v>73</v>
      </c>
      <c r="AB52" s="11">
        <v>30</v>
      </c>
      <c r="AC52" s="11">
        <v>3</v>
      </c>
      <c r="AD52" s="11" t="s">
        <v>67</v>
      </c>
      <c r="AE52" s="11" t="s">
        <v>67</v>
      </c>
      <c r="AF52" s="11" t="s">
        <v>67</v>
      </c>
      <c r="AG52" s="11" t="s">
        <v>73</v>
      </c>
      <c r="AH52" s="11" t="s">
        <v>242</v>
      </c>
      <c r="AI52" s="11" t="s">
        <v>67</v>
      </c>
      <c r="AJ52" s="11"/>
      <c r="AK52" s="11" t="s">
        <v>942</v>
      </c>
      <c r="AL52" s="11" t="s">
        <v>1053</v>
      </c>
      <c r="AM52" s="11" t="s">
        <v>944</v>
      </c>
      <c r="AN52" s="11" t="s">
        <v>1054</v>
      </c>
      <c r="AO52" s="11" t="s">
        <v>946</v>
      </c>
      <c r="AP52" s="11" t="s">
        <v>752</v>
      </c>
      <c r="AQ52" s="11" t="s">
        <v>948</v>
      </c>
      <c r="AR52" s="11" t="s">
        <v>1055</v>
      </c>
      <c r="AS52" s="11" t="s">
        <v>913</v>
      </c>
      <c r="AT52" s="11" t="s">
        <v>1020</v>
      </c>
      <c r="AU52" s="11" t="s">
        <v>1056</v>
      </c>
      <c r="AV52" s="11" t="s">
        <v>1057</v>
      </c>
      <c r="AW52" s="11" t="s">
        <v>79</v>
      </c>
      <c r="AX52" s="11" t="s">
        <v>79</v>
      </c>
      <c r="AY52" s="11" t="s">
        <v>570</v>
      </c>
      <c r="AZ52" s="11" t="s">
        <v>751</v>
      </c>
      <c r="BA52" s="11" t="s">
        <v>954</v>
      </c>
      <c r="BB52" s="11" t="s">
        <v>1058</v>
      </c>
      <c r="BC52" s="11" t="s">
        <v>79</v>
      </c>
      <c r="BD52" s="11" t="s">
        <v>79</v>
      </c>
      <c r="BE52" s="11" t="s">
        <v>336</v>
      </c>
      <c r="BF52" s="11" t="s">
        <v>1059</v>
      </c>
      <c r="BH52" t="s">
        <v>5473</v>
      </c>
      <c r="BI52" t="s">
        <v>3394</v>
      </c>
    </row>
    <row r="53" spans="1:61" x14ac:dyDescent="0.25">
      <c r="A53" s="4" t="s">
        <v>5491</v>
      </c>
      <c r="B53" s="11" t="s">
        <v>1060</v>
      </c>
      <c r="C53" s="11" t="s">
        <v>1061</v>
      </c>
      <c r="D53" s="11" t="s">
        <v>1062</v>
      </c>
      <c r="E53" s="11" t="s">
        <v>1063</v>
      </c>
      <c r="F53" s="11" t="s">
        <v>97</v>
      </c>
      <c r="G53" s="11">
        <v>0</v>
      </c>
      <c r="H53" s="11" t="s">
        <v>62</v>
      </c>
      <c r="I53" s="11" t="s">
        <v>63</v>
      </c>
      <c r="J53" s="11">
        <v>0</v>
      </c>
      <c r="K53" s="11">
        <v>0</v>
      </c>
      <c r="L53" s="11" t="s">
        <v>425</v>
      </c>
      <c r="M53" s="11" t="s">
        <v>1064</v>
      </c>
      <c r="N53" s="11" t="s">
        <v>99</v>
      </c>
      <c r="O53" s="11" t="s">
        <v>67</v>
      </c>
      <c r="P53" s="11" t="s">
        <v>66</v>
      </c>
      <c r="Q53" s="11" t="s">
        <v>66</v>
      </c>
      <c r="R53" s="11" t="s">
        <v>67</v>
      </c>
      <c r="S53" s="11" t="s">
        <v>5368</v>
      </c>
      <c r="T53" s="11" t="s">
        <v>73</v>
      </c>
      <c r="U53" s="11" t="s">
        <v>73</v>
      </c>
      <c r="V53" s="11" t="s">
        <v>68</v>
      </c>
      <c r="W53" s="11" t="s">
        <v>540</v>
      </c>
      <c r="X53" s="11" t="s">
        <v>541</v>
      </c>
      <c r="Y53" s="11" t="s">
        <v>542</v>
      </c>
      <c r="Z53" s="11" t="s">
        <v>543</v>
      </c>
      <c r="AA53" s="11" t="s">
        <v>73</v>
      </c>
      <c r="AB53" s="11">
        <v>120</v>
      </c>
      <c r="AC53" s="11">
        <v>4</v>
      </c>
      <c r="AD53" s="11" t="s">
        <v>73</v>
      </c>
      <c r="AE53" s="11" t="s">
        <v>73</v>
      </c>
      <c r="AF53" s="11" t="s">
        <v>73</v>
      </c>
      <c r="AG53" s="11" t="s">
        <v>73</v>
      </c>
      <c r="AH53" s="11" t="s">
        <v>768</v>
      </c>
      <c r="AI53" s="11" t="s">
        <v>67</v>
      </c>
      <c r="AJ53" s="11"/>
      <c r="AK53" s="11" t="s">
        <v>1065</v>
      </c>
      <c r="AL53" s="11" t="s">
        <v>1066</v>
      </c>
      <c r="AM53" s="11" t="s">
        <v>1067</v>
      </c>
      <c r="AN53" s="11" t="s">
        <v>1068</v>
      </c>
      <c r="AO53" s="11" t="s">
        <v>1069</v>
      </c>
      <c r="AP53" s="11" t="s">
        <v>1070</v>
      </c>
      <c r="AQ53" s="11" t="s">
        <v>1071</v>
      </c>
      <c r="AR53" s="11" t="s">
        <v>1072</v>
      </c>
      <c r="AS53" s="11" t="s">
        <v>1073</v>
      </c>
      <c r="AT53" s="11" t="s">
        <v>1074</v>
      </c>
      <c r="AU53" s="11" t="s">
        <v>1075</v>
      </c>
      <c r="AV53" s="11" t="s">
        <v>1076</v>
      </c>
      <c r="AW53" s="11" t="s">
        <v>1077</v>
      </c>
      <c r="AX53" s="11" t="s">
        <v>1078</v>
      </c>
      <c r="AY53" s="11" t="s">
        <v>1079</v>
      </c>
      <c r="AZ53" s="11" t="s">
        <v>1080</v>
      </c>
      <c r="BA53" s="11" t="s">
        <v>1081</v>
      </c>
      <c r="BB53" s="11" t="s">
        <v>646</v>
      </c>
      <c r="BC53" s="11" t="s">
        <v>1082</v>
      </c>
      <c r="BD53" s="11" t="s">
        <v>1083</v>
      </c>
      <c r="BE53" s="11">
        <v>0</v>
      </c>
      <c r="BF53" s="11" t="s">
        <v>1084</v>
      </c>
      <c r="BH53" t="s">
        <v>5473</v>
      </c>
      <c r="BI53" t="s">
        <v>3178</v>
      </c>
    </row>
    <row r="54" spans="1:61" x14ac:dyDescent="0.25">
      <c r="A54" s="4" t="s">
        <v>5497</v>
      </c>
      <c r="B54" s="11" t="s">
        <v>1085</v>
      </c>
      <c r="C54" s="11" t="s">
        <v>1086</v>
      </c>
      <c r="D54" s="11" t="s">
        <v>793</v>
      </c>
      <c r="E54" s="11" t="s">
        <v>60</v>
      </c>
      <c r="F54" s="11" t="s">
        <v>154</v>
      </c>
      <c r="G54" s="11">
        <v>0</v>
      </c>
      <c r="H54" s="11" t="s">
        <v>62</v>
      </c>
      <c r="I54" s="11" t="s">
        <v>63</v>
      </c>
      <c r="J54" s="11">
        <v>0</v>
      </c>
      <c r="K54" s="11">
        <v>0</v>
      </c>
      <c r="L54" s="11" t="s">
        <v>60</v>
      </c>
      <c r="M54" s="11" t="s">
        <v>64</v>
      </c>
      <c r="N54" s="11" t="s">
        <v>65</v>
      </c>
      <c r="O54" s="11" t="s">
        <v>66</v>
      </c>
      <c r="P54" s="11" t="s">
        <v>66</v>
      </c>
      <c r="Q54" s="11" t="s">
        <v>66</v>
      </c>
      <c r="R54" s="11" t="s">
        <v>66</v>
      </c>
      <c r="S54" s="11" t="s">
        <v>100</v>
      </c>
      <c r="T54" s="11" t="s">
        <v>101</v>
      </c>
      <c r="U54" s="11" t="s">
        <v>101</v>
      </c>
      <c r="V54" s="11" t="s">
        <v>68</v>
      </c>
      <c r="W54" s="11" t="s">
        <v>155</v>
      </c>
      <c r="X54" s="11" t="s">
        <v>156</v>
      </c>
      <c r="Y54" s="11" t="s">
        <v>157</v>
      </c>
      <c r="Z54" s="11" t="s">
        <v>158</v>
      </c>
      <c r="AA54" s="11" t="s">
        <v>67</v>
      </c>
      <c r="AB54" s="11">
        <v>240</v>
      </c>
      <c r="AC54" s="11">
        <v>8</v>
      </c>
      <c r="AD54" s="11" t="s">
        <v>73</v>
      </c>
      <c r="AE54" s="11" t="s">
        <v>67</v>
      </c>
      <c r="AF54" s="11" t="s">
        <v>67</v>
      </c>
      <c r="AG54" s="11" t="s">
        <v>73</v>
      </c>
      <c r="AH54" s="11" t="s">
        <v>74</v>
      </c>
      <c r="AI54" s="11" t="s">
        <v>73</v>
      </c>
      <c r="AJ54" s="11"/>
      <c r="AK54" s="11" t="s">
        <v>1087</v>
      </c>
      <c r="AL54" s="11" t="s">
        <v>1088</v>
      </c>
      <c r="AM54" s="11" t="s">
        <v>1089</v>
      </c>
      <c r="AN54" s="11" t="s">
        <v>1090</v>
      </c>
      <c r="AO54" s="11" t="s">
        <v>79</v>
      </c>
      <c r="AP54" s="11" t="s">
        <v>79</v>
      </c>
      <c r="AQ54" s="11" t="s">
        <v>1091</v>
      </c>
      <c r="AR54" s="11" t="s">
        <v>1092</v>
      </c>
      <c r="AS54" s="11" t="s">
        <v>1093</v>
      </c>
      <c r="AT54" s="11" t="s">
        <v>1094</v>
      </c>
      <c r="AU54" s="11" t="s">
        <v>1095</v>
      </c>
      <c r="AV54" s="11" t="s">
        <v>1096</v>
      </c>
      <c r="AW54" s="11" t="s">
        <v>1097</v>
      </c>
      <c r="AX54" s="11" t="s">
        <v>1098</v>
      </c>
      <c r="AY54" s="11" t="s">
        <v>1099</v>
      </c>
      <c r="AZ54" s="11" t="s">
        <v>1100</v>
      </c>
      <c r="BA54" s="11" t="s">
        <v>1101</v>
      </c>
      <c r="BB54" s="11" t="s">
        <v>1102</v>
      </c>
      <c r="BC54" s="11" t="s">
        <v>1103</v>
      </c>
      <c r="BD54" s="11" t="s">
        <v>1104</v>
      </c>
      <c r="BE54" s="11">
        <v>0</v>
      </c>
      <c r="BF54" s="11" t="s">
        <v>79</v>
      </c>
      <c r="BH54" t="s">
        <v>5474</v>
      </c>
      <c r="BI54" t="s">
        <v>4350</v>
      </c>
    </row>
    <row r="55" spans="1:61" x14ac:dyDescent="0.25">
      <c r="A55" s="4" t="s">
        <v>5492</v>
      </c>
      <c r="B55" s="11" t="s">
        <v>1105</v>
      </c>
      <c r="C55" s="11" t="s">
        <v>1106</v>
      </c>
      <c r="D55" s="11" t="s">
        <v>1107</v>
      </c>
      <c r="E55" s="11" t="s">
        <v>1108</v>
      </c>
      <c r="F55" s="11" t="s">
        <v>1109</v>
      </c>
      <c r="G55" s="11">
        <v>0</v>
      </c>
      <c r="H55" s="11" t="s">
        <v>62</v>
      </c>
      <c r="I55" s="11" t="s">
        <v>63</v>
      </c>
      <c r="J55" s="11">
        <v>0</v>
      </c>
      <c r="K55" s="11">
        <v>0</v>
      </c>
      <c r="L55" s="11" t="s">
        <v>1110</v>
      </c>
      <c r="M55" s="11" t="s">
        <v>319</v>
      </c>
      <c r="N55" s="11" t="s">
        <v>320</v>
      </c>
      <c r="O55" s="11" t="s">
        <v>67</v>
      </c>
      <c r="P55" s="11" t="s">
        <v>67</v>
      </c>
      <c r="Q55" s="11" t="s">
        <v>66</v>
      </c>
      <c r="R55" s="11" t="s">
        <v>67</v>
      </c>
      <c r="S55" s="11" t="s">
        <v>100</v>
      </c>
      <c r="T55" s="11" t="s">
        <v>101</v>
      </c>
      <c r="U55" s="11" t="s">
        <v>101</v>
      </c>
      <c r="V55" s="11" t="s">
        <v>68</v>
      </c>
      <c r="W55" s="11" t="s">
        <v>321</v>
      </c>
      <c r="X55" s="11" t="s">
        <v>1111</v>
      </c>
      <c r="Y55" s="11" t="s">
        <v>239</v>
      </c>
      <c r="Z55" s="11" t="s">
        <v>323</v>
      </c>
      <c r="AA55" s="11" t="s">
        <v>73</v>
      </c>
      <c r="AB55" s="11">
        <v>240</v>
      </c>
      <c r="AC55" s="11">
        <v>8</v>
      </c>
      <c r="AD55" s="11" t="s">
        <v>67</v>
      </c>
      <c r="AE55" s="11" t="s">
        <v>67</v>
      </c>
      <c r="AF55" s="11" t="s">
        <v>67</v>
      </c>
      <c r="AG55" s="11" t="s">
        <v>73</v>
      </c>
      <c r="AH55" s="11" t="s">
        <v>242</v>
      </c>
      <c r="AI55" s="11" t="s">
        <v>67</v>
      </c>
      <c r="AJ55" s="11"/>
      <c r="AK55" s="11" t="s">
        <v>1112</v>
      </c>
      <c r="AL55" s="11" t="s">
        <v>1113</v>
      </c>
      <c r="AM55" s="11" t="s">
        <v>1114</v>
      </c>
      <c r="AN55" s="11" t="s">
        <v>1115</v>
      </c>
      <c r="AO55" s="11" t="s">
        <v>1116</v>
      </c>
      <c r="AP55" s="11" t="s">
        <v>1117</v>
      </c>
      <c r="AQ55" s="11" t="s">
        <v>1118</v>
      </c>
      <c r="AR55" s="11" t="s">
        <v>1119</v>
      </c>
      <c r="AS55" s="11" t="s">
        <v>1120</v>
      </c>
      <c r="AT55" s="11" t="s">
        <v>1121</v>
      </c>
      <c r="AU55" s="11" t="s">
        <v>1122</v>
      </c>
      <c r="AV55" s="11" t="s">
        <v>1123</v>
      </c>
      <c r="AW55" s="11" t="s">
        <v>1124</v>
      </c>
      <c r="AX55" s="11" t="s">
        <v>1125</v>
      </c>
      <c r="AY55" s="11" t="s">
        <v>1126</v>
      </c>
      <c r="AZ55" s="11" t="s">
        <v>1127</v>
      </c>
      <c r="BA55" s="11" t="s">
        <v>1128</v>
      </c>
      <c r="BB55" s="11" t="s">
        <v>1129</v>
      </c>
      <c r="BC55" s="11" t="s">
        <v>1130</v>
      </c>
      <c r="BD55" s="11" t="s">
        <v>1131</v>
      </c>
      <c r="BE55" s="11" t="s">
        <v>336</v>
      </c>
      <c r="BF55" s="11" t="s">
        <v>337</v>
      </c>
      <c r="BH55" t="s">
        <v>5474</v>
      </c>
      <c r="BI55" t="s">
        <v>5140</v>
      </c>
    </row>
    <row r="56" spans="1:61" x14ac:dyDescent="0.25">
      <c r="A56" s="4" t="s">
        <v>5495</v>
      </c>
      <c r="B56" s="11" t="s">
        <v>1132</v>
      </c>
      <c r="C56" s="11" t="s">
        <v>1133</v>
      </c>
      <c r="D56" s="11" t="s">
        <v>340</v>
      </c>
      <c r="E56" s="11" t="s">
        <v>60</v>
      </c>
      <c r="F56" s="11" t="s">
        <v>514</v>
      </c>
      <c r="G56" s="11">
        <v>0</v>
      </c>
      <c r="H56" s="11" t="s">
        <v>62</v>
      </c>
      <c r="I56" s="11" t="s">
        <v>63</v>
      </c>
      <c r="J56" s="11">
        <v>0</v>
      </c>
      <c r="K56" s="11">
        <v>0</v>
      </c>
      <c r="L56" s="11" t="s">
        <v>60</v>
      </c>
      <c r="M56" s="11" t="s">
        <v>98</v>
      </c>
      <c r="N56" s="11" t="s">
        <v>99</v>
      </c>
      <c r="O56" s="11" t="s">
        <v>66</v>
      </c>
      <c r="P56" s="11" t="s">
        <v>66</v>
      </c>
      <c r="Q56" s="11" t="s">
        <v>66</v>
      </c>
      <c r="R56" s="11" t="s">
        <v>66</v>
      </c>
      <c r="S56" s="11" t="s">
        <v>5369</v>
      </c>
      <c r="T56" s="11" t="s">
        <v>67</v>
      </c>
      <c r="U56" s="11" t="s">
        <v>67</v>
      </c>
      <c r="V56" s="11" t="s">
        <v>68</v>
      </c>
      <c r="W56" s="11" t="s">
        <v>102</v>
      </c>
      <c r="X56" s="11" t="s">
        <v>103</v>
      </c>
      <c r="Y56" s="11" t="s">
        <v>104</v>
      </c>
      <c r="Z56" s="11" t="s">
        <v>105</v>
      </c>
      <c r="AA56" s="11" t="s">
        <v>67</v>
      </c>
      <c r="AB56" s="11">
        <v>30</v>
      </c>
      <c r="AC56" s="11">
        <v>3</v>
      </c>
      <c r="AD56" s="11" t="s">
        <v>67</v>
      </c>
      <c r="AE56" s="11" t="s">
        <v>67</v>
      </c>
      <c r="AF56" s="11" t="s">
        <v>67</v>
      </c>
      <c r="AG56" s="11" t="s">
        <v>73</v>
      </c>
      <c r="AH56" s="11" t="s">
        <v>74</v>
      </c>
      <c r="AI56" s="11" t="s">
        <v>73</v>
      </c>
      <c r="AJ56" s="11"/>
      <c r="AK56" s="11" t="s">
        <v>1134</v>
      </c>
      <c r="AL56" s="11" t="s">
        <v>1135</v>
      </c>
      <c r="AM56" s="11" t="s">
        <v>1136</v>
      </c>
      <c r="AN56" s="11" t="s">
        <v>1137</v>
      </c>
      <c r="AO56" s="11" t="s">
        <v>1138</v>
      </c>
      <c r="AP56" s="11" t="s">
        <v>1139</v>
      </c>
      <c r="AQ56" s="11" t="s">
        <v>1140</v>
      </c>
      <c r="AR56" s="11" t="s">
        <v>1141</v>
      </c>
      <c r="AS56" s="11" t="s">
        <v>626</v>
      </c>
      <c r="AT56" s="11" t="s">
        <v>1142</v>
      </c>
      <c r="AU56" s="11" t="s">
        <v>1143</v>
      </c>
      <c r="AV56" s="11" t="s">
        <v>1144</v>
      </c>
      <c r="AW56" s="11" t="s">
        <v>79</v>
      </c>
      <c r="AX56" s="11" t="s">
        <v>79</v>
      </c>
      <c r="AY56" s="11" t="s">
        <v>1145</v>
      </c>
      <c r="AZ56" s="11" t="s">
        <v>1146</v>
      </c>
      <c r="BA56" s="11" t="s">
        <v>1147</v>
      </c>
      <c r="BB56" s="11" t="s">
        <v>1148</v>
      </c>
      <c r="BC56" s="11" t="s">
        <v>79</v>
      </c>
      <c r="BD56" s="11" t="s">
        <v>79</v>
      </c>
      <c r="BE56" s="11">
        <v>0</v>
      </c>
      <c r="BF56" s="11" t="s">
        <v>79</v>
      </c>
      <c r="BH56" t="s">
        <v>5474</v>
      </c>
      <c r="BI56" t="s">
        <v>4680</v>
      </c>
    </row>
    <row r="57" spans="1:61" x14ac:dyDescent="0.25">
      <c r="A57" s="4" t="s">
        <v>5508</v>
      </c>
      <c r="B57" s="11" t="s">
        <v>1149</v>
      </c>
      <c r="C57" s="11" t="s">
        <v>1150</v>
      </c>
      <c r="D57" s="11" t="s">
        <v>267</v>
      </c>
      <c r="E57" s="11" t="s">
        <v>60</v>
      </c>
      <c r="F57" s="11" t="s">
        <v>424</v>
      </c>
      <c r="G57" s="11">
        <v>0</v>
      </c>
      <c r="H57" s="11" t="s">
        <v>62</v>
      </c>
      <c r="I57" s="11" t="s">
        <v>63</v>
      </c>
      <c r="J57" s="11">
        <v>0</v>
      </c>
      <c r="K57" s="11">
        <v>0</v>
      </c>
      <c r="L57" s="11" t="s">
        <v>60</v>
      </c>
      <c r="M57" s="11" t="s">
        <v>64</v>
      </c>
      <c r="N57" s="11" t="s">
        <v>65</v>
      </c>
      <c r="O57" s="11" t="s">
        <v>66</v>
      </c>
      <c r="P57" s="11" t="s">
        <v>66</v>
      </c>
      <c r="Q57" s="11" t="s">
        <v>66</v>
      </c>
      <c r="R57" s="11" t="s">
        <v>66</v>
      </c>
      <c r="S57" s="11" t="s">
        <v>5370</v>
      </c>
      <c r="T57" s="11" t="s">
        <v>67</v>
      </c>
      <c r="U57" s="11" t="s">
        <v>67</v>
      </c>
      <c r="V57" s="11" t="s">
        <v>68</v>
      </c>
      <c r="W57" s="11" t="s">
        <v>359</v>
      </c>
      <c r="X57" s="11" t="s">
        <v>1151</v>
      </c>
      <c r="Y57" s="11" t="s">
        <v>1152</v>
      </c>
      <c r="Z57" s="11" t="s">
        <v>1153</v>
      </c>
      <c r="AA57" s="11" t="s">
        <v>67</v>
      </c>
      <c r="AB57" s="11">
        <v>240</v>
      </c>
      <c r="AC57" s="11">
        <v>8</v>
      </c>
      <c r="AD57" s="11" t="s">
        <v>73</v>
      </c>
      <c r="AE57" s="11" t="s">
        <v>67</v>
      </c>
      <c r="AF57" s="11" t="s">
        <v>67</v>
      </c>
      <c r="AG57" s="11" t="s">
        <v>73</v>
      </c>
      <c r="AH57" s="11" t="s">
        <v>74</v>
      </c>
      <c r="AI57" s="11" t="s">
        <v>73</v>
      </c>
      <c r="AJ57" s="11"/>
      <c r="AK57" s="11" t="s">
        <v>1154</v>
      </c>
      <c r="AL57" s="11" t="s">
        <v>1155</v>
      </c>
      <c r="AM57" s="11" t="s">
        <v>1156</v>
      </c>
      <c r="AN57" s="11" t="s">
        <v>656</v>
      </c>
      <c r="AO57" s="11" t="s">
        <v>79</v>
      </c>
      <c r="AP57" s="11" t="s">
        <v>79</v>
      </c>
      <c r="AQ57" s="11" t="s">
        <v>1157</v>
      </c>
      <c r="AR57" s="11" t="s">
        <v>1158</v>
      </c>
      <c r="AS57" s="11" t="s">
        <v>1159</v>
      </c>
      <c r="AT57" s="11" t="s">
        <v>1160</v>
      </c>
      <c r="AU57" s="11" t="s">
        <v>1161</v>
      </c>
      <c r="AV57" s="11" t="s">
        <v>1162</v>
      </c>
      <c r="AW57" s="11" t="s">
        <v>1163</v>
      </c>
      <c r="AX57" s="11" t="s">
        <v>1164</v>
      </c>
      <c r="AY57" s="11" t="s">
        <v>1165</v>
      </c>
      <c r="AZ57" s="11" t="s">
        <v>1166</v>
      </c>
      <c r="BA57" s="11" t="s">
        <v>1167</v>
      </c>
      <c r="BB57" s="11" t="s">
        <v>1168</v>
      </c>
      <c r="BC57" s="11" t="s">
        <v>1169</v>
      </c>
      <c r="BD57" s="11" t="s">
        <v>1170</v>
      </c>
      <c r="BE57" s="11">
        <v>0</v>
      </c>
      <c r="BF57" s="11" t="s">
        <v>79</v>
      </c>
      <c r="BH57" t="s">
        <v>5474</v>
      </c>
      <c r="BI57" t="s">
        <v>5233</v>
      </c>
    </row>
    <row r="58" spans="1:61" x14ac:dyDescent="0.25">
      <c r="A58" s="4" t="s">
        <v>5499</v>
      </c>
      <c r="B58" s="11" t="s">
        <v>1171</v>
      </c>
      <c r="C58" s="11" t="s">
        <v>1172</v>
      </c>
      <c r="D58" s="11" t="s">
        <v>96</v>
      </c>
      <c r="E58" s="11" t="s">
        <v>60</v>
      </c>
      <c r="F58" s="11" t="s">
        <v>97</v>
      </c>
      <c r="G58" s="11">
        <v>0</v>
      </c>
      <c r="H58" s="11" t="s">
        <v>62</v>
      </c>
      <c r="I58" s="11" t="s">
        <v>63</v>
      </c>
      <c r="J58" s="11">
        <v>0</v>
      </c>
      <c r="K58" s="11">
        <v>0</v>
      </c>
      <c r="L58" s="11" t="s">
        <v>60</v>
      </c>
      <c r="M58" s="11" t="s">
        <v>358</v>
      </c>
      <c r="N58" s="11" t="s">
        <v>66</v>
      </c>
      <c r="O58" s="11" t="s">
        <v>66</v>
      </c>
      <c r="P58" s="11" t="s">
        <v>66</v>
      </c>
      <c r="Q58" s="11" t="s">
        <v>66</v>
      </c>
      <c r="R58" s="11" t="s">
        <v>66</v>
      </c>
      <c r="S58" s="11" t="s">
        <v>100</v>
      </c>
      <c r="T58" s="11" t="s">
        <v>101</v>
      </c>
      <c r="U58" s="11" t="s">
        <v>101</v>
      </c>
      <c r="V58" s="11" t="s">
        <v>68</v>
      </c>
      <c r="W58" s="11" t="s">
        <v>102</v>
      </c>
      <c r="X58" s="11" t="s">
        <v>70</v>
      </c>
      <c r="Y58" s="11" t="s">
        <v>71</v>
      </c>
      <c r="Z58" s="11" t="s">
        <v>342</v>
      </c>
      <c r="AA58" s="11" t="s">
        <v>67</v>
      </c>
      <c r="AB58" s="11">
        <v>60</v>
      </c>
      <c r="AC58" s="11">
        <v>4</v>
      </c>
      <c r="AD58" s="11" t="s">
        <v>67</v>
      </c>
      <c r="AE58" s="11" t="s">
        <v>67</v>
      </c>
      <c r="AF58" s="11" t="s">
        <v>67</v>
      </c>
      <c r="AG58" s="11" t="s">
        <v>73</v>
      </c>
      <c r="AH58" s="11" t="s">
        <v>74</v>
      </c>
      <c r="AI58" s="11" t="s">
        <v>73</v>
      </c>
      <c r="AJ58" s="11"/>
      <c r="AK58" s="11" t="s">
        <v>1173</v>
      </c>
      <c r="AL58" s="11" t="s">
        <v>1174</v>
      </c>
      <c r="AM58" s="11" t="s">
        <v>1175</v>
      </c>
      <c r="AN58" s="11" t="s">
        <v>1176</v>
      </c>
      <c r="AO58" s="11" t="s">
        <v>917</v>
      </c>
      <c r="AP58" s="11" t="s">
        <v>1177</v>
      </c>
      <c r="AQ58" s="11" t="s">
        <v>79</v>
      </c>
      <c r="AR58" s="11" t="s">
        <v>79</v>
      </c>
      <c r="AS58" s="11" t="s">
        <v>79</v>
      </c>
      <c r="AT58" s="11" t="s">
        <v>79</v>
      </c>
      <c r="AU58" s="11" t="s">
        <v>79</v>
      </c>
      <c r="AV58" s="11" t="s">
        <v>79</v>
      </c>
      <c r="AW58" s="11" t="s">
        <v>79</v>
      </c>
      <c r="AX58" s="11" t="s">
        <v>79</v>
      </c>
      <c r="AY58" s="11" t="s">
        <v>79</v>
      </c>
      <c r="AZ58" s="11" t="s">
        <v>79</v>
      </c>
      <c r="BA58" s="11" t="s">
        <v>79</v>
      </c>
      <c r="BB58" s="11" t="s">
        <v>79</v>
      </c>
      <c r="BC58" s="11" t="s">
        <v>79</v>
      </c>
      <c r="BD58" s="11" t="s">
        <v>79</v>
      </c>
      <c r="BE58" s="11">
        <v>0</v>
      </c>
      <c r="BF58" s="11" t="s">
        <v>79</v>
      </c>
      <c r="BH58" t="s">
        <v>5474</v>
      </c>
      <c r="BI58" t="s">
        <v>4455</v>
      </c>
    </row>
    <row r="59" spans="1:61" x14ac:dyDescent="0.25">
      <c r="A59" s="4" t="s">
        <v>5509</v>
      </c>
      <c r="B59" s="11" t="s">
        <v>1178</v>
      </c>
      <c r="C59" s="11" t="s">
        <v>1179</v>
      </c>
      <c r="D59" s="11" t="s">
        <v>357</v>
      </c>
      <c r="E59" s="11" t="s">
        <v>60</v>
      </c>
      <c r="F59" s="11" t="s">
        <v>268</v>
      </c>
      <c r="G59" s="11">
        <v>0</v>
      </c>
      <c r="H59" s="11" t="s">
        <v>62</v>
      </c>
      <c r="I59" s="11" t="s">
        <v>63</v>
      </c>
      <c r="J59" s="11">
        <v>0</v>
      </c>
      <c r="K59" s="11">
        <v>0</v>
      </c>
      <c r="L59" s="11" t="s">
        <v>60</v>
      </c>
      <c r="M59" s="11" t="s">
        <v>64</v>
      </c>
      <c r="N59" s="11" t="s">
        <v>99</v>
      </c>
      <c r="O59" s="11" t="s">
        <v>66</v>
      </c>
      <c r="P59" s="11" t="s">
        <v>66</v>
      </c>
      <c r="Q59" s="11" t="s">
        <v>66</v>
      </c>
      <c r="R59" s="11" t="s">
        <v>66</v>
      </c>
      <c r="S59" s="11" t="s">
        <v>100</v>
      </c>
      <c r="T59" s="11" t="s">
        <v>101</v>
      </c>
      <c r="U59" s="11" t="s">
        <v>101</v>
      </c>
      <c r="V59" s="11" t="s">
        <v>68</v>
      </c>
      <c r="W59" s="11" t="s">
        <v>269</v>
      </c>
      <c r="X59" s="11" t="s">
        <v>270</v>
      </c>
      <c r="Y59" s="11" t="s">
        <v>271</v>
      </c>
      <c r="Z59" s="11" t="s">
        <v>272</v>
      </c>
      <c r="AA59" s="11" t="s">
        <v>67</v>
      </c>
      <c r="AB59" s="11">
        <v>750</v>
      </c>
      <c r="AC59" s="11">
        <v>15</v>
      </c>
      <c r="AD59" s="11" t="s">
        <v>73</v>
      </c>
      <c r="AE59" s="11" t="s">
        <v>67</v>
      </c>
      <c r="AF59" s="11" t="s">
        <v>67</v>
      </c>
      <c r="AG59" s="11" t="s">
        <v>73</v>
      </c>
      <c r="AH59" s="11" t="s">
        <v>74</v>
      </c>
      <c r="AI59" s="11" t="s">
        <v>73</v>
      </c>
      <c r="AJ59" s="11"/>
      <c r="AK59" s="11" t="s">
        <v>1180</v>
      </c>
      <c r="AL59" s="11" t="s">
        <v>1181</v>
      </c>
      <c r="AM59" s="11" t="s">
        <v>1182</v>
      </c>
      <c r="AN59" s="11" t="s">
        <v>1183</v>
      </c>
      <c r="AO59" s="11" t="s">
        <v>79</v>
      </c>
      <c r="AP59" s="11" t="s">
        <v>79</v>
      </c>
      <c r="AQ59" s="11" t="s">
        <v>1184</v>
      </c>
      <c r="AR59" s="11" t="s">
        <v>1185</v>
      </c>
      <c r="AS59" s="11" t="s">
        <v>1186</v>
      </c>
      <c r="AT59" s="11" t="s">
        <v>1187</v>
      </c>
      <c r="AU59" s="11" t="s">
        <v>1188</v>
      </c>
      <c r="AV59" s="11" t="s">
        <v>1189</v>
      </c>
      <c r="AW59" s="11" t="s">
        <v>1190</v>
      </c>
      <c r="AX59" s="11" t="s">
        <v>1191</v>
      </c>
      <c r="AY59" s="11" t="s">
        <v>1192</v>
      </c>
      <c r="AZ59" s="11" t="s">
        <v>1193</v>
      </c>
      <c r="BA59" s="11" t="s">
        <v>1194</v>
      </c>
      <c r="BB59" s="11" t="s">
        <v>1195</v>
      </c>
      <c r="BC59" s="11" t="s">
        <v>1196</v>
      </c>
      <c r="BD59" s="11" t="s">
        <v>1197</v>
      </c>
      <c r="BE59" s="11">
        <v>0</v>
      </c>
      <c r="BF59" s="11" t="s">
        <v>79</v>
      </c>
      <c r="BH59" t="s">
        <v>5474</v>
      </c>
      <c r="BI59" t="s">
        <v>4533</v>
      </c>
    </row>
    <row r="60" spans="1:61" x14ac:dyDescent="0.25">
      <c r="A60" s="4" t="s">
        <v>5513</v>
      </c>
      <c r="B60" s="11" t="s">
        <v>1198</v>
      </c>
      <c r="C60" s="11" t="s">
        <v>1199</v>
      </c>
      <c r="D60" s="11" t="s">
        <v>371</v>
      </c>
      <c r="E60" s="11" t="s">
        <v>1200</v>
      </c>
      <c r="F60" s="11" t="s">
        <v>1201</v>
      </c>
      <c r="G60" s="11">
        <v>0</v>
      </c>
      <c r="H60" s="11" t="s">
        <v>62</v>
      </c>
      <c r="I60" s="11" t="s">
        <v>63</v>
      </c>
      <c r="J60" s="11">
        <v>0</v>
      </c>
      <c r="K60" s="11">
        <v>0</v>
      </c>
      <c r="L60" s="11" t="s">
        <v>702</v>
      </c>
      <c r="M60" s="11" t="s">
        <v>374</v>
      </c>
      <c r="N60" s="11" t="s">
        <v>375</v>
      </c>
      <c r="O60" s="11" t="s">
        <v>67</v>
      </c>
      <c r="P60" s="11" t="s">
        <v>67</v>
      </c>
      <c r="Q60" s="11" t="s">
        <v>66</v>
      </c>
      <c r="R60" s="11" t="s">
        <v>67</v>
      </c>
      <c r="S60" s="11" t="s">
        <v>5371</v>
      </c>
      <c r="T60" s="11" t="s">
        <v>67</v>
      </c>
      <c r="U60" s="11" t="s">
        <v>73</v>
      </c>
      <c r="V60" s="11" t="s">
        <v>68</v>
      </c>
      <c r="W60" s="11" t="s">
        <v>359</v>
      </c>
      <c r="X60" s="11" t="s">
        <v>837</v>
      </c>
      <c r="Y60" s="11" t="s">
        <v>594</v>
      </c>
      <c r="Z60" s="11" t="s">
        <v>362</v>
      </c>
      <c r="AA60" s="11" t="s">
        <v>73</v>
      </c>
      <c r="AB60" s="11">
        <v>240</v>
      </c>
      <c r="AC60" s="11">
        <v>8</v>
      </c>
      <c r="AD60" s="11" t="s">
        <v>67</v>
      </c>
      <c r="AE60" s="11" t="s">
        <v>67</v>
      </c>
      <c r="AF60" s="11" t="s">
        <v>67</v>
      </c>
      <c r="AG60" s="11" t="s">
        <v>73</v>
      </c>
      <c r="AH60" s="11" t="s">
        <v>242</v>
      </c>
      <c r="AI60" s="11" t="s">
        <v>73</v>
      </c>
      <c r="AJ60" s="11"/>
      <c r="AK60" s="11" t="s">
        <v>1202</v>
      </c>
      <c r="AL60" s="11" t="s">
        <v>1203</v>
      </c>
      <c r="AM60" s="11" t="s">
        <v>1204</v>
      </c>
      <c r="AN60" s="11" t="s">
        <v>1205</v>
      </c>
      <c r="AO60" s="11" t="s">
        <v>1206</v>
      </c>
      <c r="AP60" s="11" t="s">
        <v>1207</v>
      </c>
      <c r="AQ60" s="11" t="s">
        <v>1208</v>
      </c>
      <c r="AR60" s="11" t="s">
        <v>1209</v>
      </c>
      <c r="AS60" s="11" t="s">
        <v>1210</v>
      </c>
      <c r="AT60" s="11" t="s">
        <v>1211</v>
      </c>
      <c r="AU60" s="11" t="s">
        <v>1212</v>
      </c>
      <c r="AV60" s="11" t="s">
        <v>1213</v>
      </c>
      <c r="AW60" s="11" t="s">
        <v>1214</v>
      </c>
      <c r="AX60" s="11" t="s">
        <v>1215</v>
      </c>
      <c r="AY60" s="11" t="s">
        <v>1216</v>
      </c>
      <c r="AZ60" s="11" t="s">
        <v>1217</v>
      </c>
      <c r="BA60" s="11" t="s">
        <v>1218</v>
      </c>
      <c r="BB60" s="11" t="s">
        <v>1219</v>
      </c>
      <c r="BC60" s="11" t="s">
        <v>1220</v>
      </c>
      <c r="BD60" s="11" t="s">
        <v>1221</v>
      </c>
      <c r="BE60" s="11">
        <v>0</v>
      </c>
      <c r="BF60" s="11" t="s">
        <v>79</v>
      </c>
      <c r="BH60" t="s">
        <v>5474</v>
      </c>
      <c r="BI60" t="s">
        <v>4149</v>
      </c>
    </row>
    <row r="61" spans="1:61" x14ac:dyDescent="0.25">
      <c r="A61" s="4" t="s">
        <v>5477</v>
      </c>
      <c r="B61" s="11" t="s">
        <v>1222</v>
      </c>
      <c r="C61" s="11" t="s">
        <v>1223</v>
      </c>
      <c r="D61" s="11" t="s">
        <v>1224</v>
      </c>
      <c r="E61" s="11" t="s">
        <v>60</v>
      </c>
      <c r="F61" s="11" t="s">
        <v>154</v>
      </c>
      <c r="G61" s="11">
        <v>0</v>
      </c>
      <c r="H61" s="11" t="s">
        <v>62</v>
      </c>
      <c r="I61" s="11" t="s">
        <v>63</v>
      </c>
      <c r="J61" s="11">
        <v>0</v>
      </c>
      <c r="K61" s="11">
        <v>0</v>
      </c>
      <c r="L61" s="11" t="s">
        <v>60</v>
      </c>
      <c r="M61" s="11" t="s">
        <v>358</v>
      </c>
      <c r="N61" s="11" t="s">
        <v>99</v>
      </c>
      <c r="O61" s="11" t="s">
        <v>66</v>
      </c>
      <c r="P61" s="11" t="s">
        <v>66</v>
      </c>
      <c r="Q61" s="11" t="s">
        <v>66</v>
      </c>
      <c r="R61" s="11" t="s">
        <v>66</v>
      </c>
      <c r="S61" s="11" t="s">
        <v>100</v>
      </c>
      <c r="T61" s="11" t="s">
        <v>101</v>
      </c>
      <c r="U61" s="11" t="s">
        <v>101</v>
      </c>
      <c r="V61" s="11" t="s">
        <v>68</v>
      </c>
      <c r="W61" s="11" t="s">
        <v>269</v>
      </c>
      <c r="X61" s="11" t="s">
        <v>1225</v>
      </c>
      <c r="Y61" s="11" t="s">
        <v>1226</v>
      </c>
      <c r="Z61" s="11" t="s">
        <v>1227</v>
      </c>
      <c r="AA61" s="11" t="s">
        <v>67</v>
      </c>
      <c r="AB61" s="11">
        <v>240</v>
      </c>
      <c r="AC61" s="11">
        <v>8</v>
      </c>
      <c r="AD61" s="11" t="s">
        <v>67</v>
      </c>
      <c r="AE61" s="11" t="s">
        <v>67</v>
      </c>
      <c r="AF61" s="11" t="s">
        <v>67</v>
      </c>
      <c r="AG61" s="11" t="s">
        <v>73</v>
      </c>
      <c r="AH61" s="11" t="s">
        <v>74</v>
      </c>
      <c r="AI61" s="11" t="s">
        <v>73</v>
      </c>
      <c r="AJ61" s="11"/>
      <c r="AK61" s="11" t="s">
        <v>1228</v>
      </c>
      <c r="AL61" s="11" t="s">
        <v>1229</v>
      </c>
      <c r="AM61" s="11" t="s">
        <v>1230</v>
      </c>
      <c r="AN61" s="11" t="s">
        <v>1231</v>
      </c>
      <c r="AO61" s="11" t="s">
        <v>1232</v>
      </c>
      <c r="AP61" s="11" t="s">
        <v>1233</v>
      </c>
      <c r="AQ61" s="11" t="s">
        <v>79</v>
      </c>
      <c r="AR61" s="11" t="s">
        <v>79</v>
      </c>
      <c r="AS61" s="11" t="s">
        <v>79</v>
      </c>
      <c r="AT61" s="11" t="s">
        <v>79</v>
      </c>
      <c r="AU61" s="11" t="s">
        <v>79</v>
      </c>
      <c r="AV61" s="11" t="s">
        <v>79</v>
      </c>
      <c r="AW61" s="11" t="s">
        <v>79</v>
      </c>
      <c r="AX61" s="11" t="s">
        <v>79</v>
      </c>
      <c r="AY61" s="11" t="s">
        <v>79</v>
      </c>
      <c r="AZ61" s="11" t="s">
        <v>79</v>
      </c>
      <c r="BA61" s="11" t="s">
        <v>79</v>
      </c>
      <c r="BB61" s="11" t="s">
        <v>79</v>
      </c>
      <c r="BC61" s="11" t="s">
        <v>79</v>
      </c>
      <c r="BD61" s="11" t="s">
        <v>79</v>
      </c>
      <c r="BE61" s="11">
        <v>0</v>
      </c>
      <c r="BF61" s="11" t="s">
        <v>79</v>
      </c>
      <c r="BH61" t="s">
        <v>5475</v>
      </c>
      <c r="BI61" t="s">
        <v>2379</v>
      </c>
    </row>
    <row r="62" spans="1:61" x14ac:dyDescent="0.25">
      <c r="A62" s="4" t="s">
        <v>5509</v>
      </c>
      <c r="B62" s="11" t="s">
        <v>1234</v>
      </c>
      <c r="C62" s="11" t="s">
        <v>1235</v>
      </c>
      <c r="D62" s="11" t="s">
        <v>267</v>
      </c>
      <c r="E62" s="11" t="s">
        <v>60</v>
      </c>
      <c r="F62" s="11" t="s">
        <v>424</v>
      </c>
      <c r="G62" s="11">
        <v>0</v>
      </c>
      <c r="H62" s="11" t="s">
        <v>62</v>
      </c>
      <c r="I62" s="11" t="s">
        <v>63</v>
      </c>
      <c r="J62" s="11">
        <v>0</v>
      </c>
      <c r="K62" s="11">
        <v>0</v>
      </c>
      <c r="L62" s="11" t="s">
        <v>60</v>
      </c>
      <c r="M62" s="11" t="s">
        <v>64</v>
      </c>
      <c r="N62" s="11" t="s">
        <v>99</v>
      </c>
      <c r="O62" s="11" t="s">
        <v>66</v>
      </c>
      <c r="P62" s="11" t="s">
        <v>66</v>
      </c>
      <c r="Q62" s="11" t="s">
        <v>66</v>
      </c>
      <c r="R62" s="11" t="s">
        <v>66</v>
      </c>
      <c r="S62" s="11" t="s">
        <v>100</v>
      </c>
      <c r="T62" s="11" t="s">
        <v>101</v>
      </c>
      <c r="U62" s="11" t="s">
        <v>101</v>
      </c>
      <c r="V62" s="11" t="s">
        <v>68</v>
      </c>
      <c r="W62" s="11" t="s">
        <v>359</v>
      </c>
      <c r="X62" s="11" t="s">
        <v>1151</v>
      </c>
      <c r="Y62" s="11" t="s">
        <v>1152</v>
      </c>
      <c r="Z62" s="11" t="s">
        <v>1153</v>
      </c>
      <c r="AA62" s="11" t="s">
        <v>67</v>
      </c>
      <c r="AB62" s="11">
        <v>240</v>
      </c>
      <c r="AC62" s="11">
        <v>8</v>
      </c>
      <c r="AD62" s="11" t="s">
        <v>73</v>
      </c>
      <c r="AE62" s="11" t="s">
        <v>67</v>
      </c>
      <c r="AF62" s="11" t="s">
        <v>67</v>
      </c>
      <c r="AG62" s="11" t="s">
        <v>73</v>
      </c>
      <c r="AH62" s="11" t="s">
        <v>74</v>
      </c>
      <c r="AI62" s="11" t="s">
        <v>73</v>
      </c>
      <c r="AJ62" s="11"/>
      <c r="AK62" s="11" t="s">
        <v>1236</v>
      </c>
      <c r="AL62" s="11" t="s">
        <v>1237</v>
      </c>
      <c r="AM62" s="11" t="s">
        <v>1238</v>
      </c>
      <c r="AN62" s="11" t="s">
        <v>1239</v>
      </c>
      <c r="AO62" s="11" t="s">
        <v>79</v>
      </c>
      <c r="AP62" s="11" t="s">
        <v>79</v>
      </c>
      <c r="AQ62" s="11" t="s">
        <v>1240</v>
      </c>
      <c r="AR62" s="11" t="s">
        <v>1241</v>
      </c>
      <c r="AS62" s="11" t="s">
        <v>1242</v>
      </c>
      <c r="AT62" s="11" t="s">
        <v>1243</v>
      </c>
      <c r="AU62" s="11" t="s">
        <v>1244</v>
      </c>
      <c r="AV62" s="11" t="s">
        <v>1245</v>
      </c>
      <c r="AW62" s="11" t="s">
        <v>1246</v>
      </c>
      <c r="AX62" s="11" t="s">
        <v>1247</v>
      </c>
      <c r="AY62" s="11" t="s">
        <v>1248</v>
      </c>
      <c r="AZ62" s="11" t="s">
        <v>1249</v>
      </c>
      <c r="BA62" s="11" t="s">
        <v>1250</v>
      </c>
      <c r="BB62" s="11" t="s">
        <v>1251</v>
      </c>
      <c r="BC62" s="11" t="s">
        <v>1252</v>
      </c>
      <c r="BD62" s="11" t="s">
        <v>1253</v>
      </c>
      <c r="BE62" s="11">
        <v>0</v>
      </c>
      <c r="BF62" s="11" t="s">
        <v>79</v>
      </c>
      <c r="BH62" t="s">
        <v>5475</v>
      </c>
      <c r="BI62" t="s">
        <v>3051</v>
      </c>
    </row>
    <row r="63" spans="1:61" x14ac:dyDescent="0.25">
      <c r="A63" s="4" t="s">
        <v>5520</v>
      </c>
      <c r="B63" s="11" t="s">
        <v>1254</v>
      </c>
      <c r="C63" s="11" t="s">
        <v>1255</v>
      </c>
      <c r="D63" s="11" t="s">
        <v>638</v>
      </c>
      <c r="E63" s="11" t="s">
        <v>60</v>
      </c>
      <c r="F63" s="11" t="s">
        <v>424</v>
      </c>
      <c r="G63" s="11">
        <v>2</v>
      </c>
      <c r="H63" s="11" t="s">
        <v>62</v>
      </c>
      <c r="I63" s="11" t="s">
        <v>63</v>
      </c>
      <c r="J63" s="11">
        <v>0</v>
      </c>
      <c r="K63" s="11">
        <v>0</v>
      </c>
      <c r="L63" s="11" t="s">
        <v>60</v>
      </c>
      <c r="M63" s="11" t="s">
        <v>1256</v>
      </c>
      <c r="N63" s="11" t="s">
        <v>767</v>
      </c>
      <c r="O63" s="11" t="s">
        <v>66</v>
      </c>
      <c r="P63" s="11" t="s">
        <v>66</v>
      </c>
      <c r="Q63" s="11" t="s">
        <v>66</v>
      </c>
      <c r="R63" s="11" t="s">
        <v>66</v>
      </c>
      <c r="S63" s="11" t="s">
        <v>5372</v>
      </c>
      <c r="T63" s="11" t="s">
        <v>67</v>
      </c>
      <c r="U63" s="11" t="s">
        <v>67</v>
      </c>
      <c r="V63" s="11" t="s">
        <v>68</v>
      </c>
      <c r="W63" s="11" t="s">
        <v>1257</v>
      </c>
      <c r="X63" s="11" t="s">
        <v>1258</v>
      </c>
      <c r="Y63" s="11" t="s">
        <v>1259</v>
      </c>
      <c r="Z63" s="11" t="s">
        <v>1260</v>
      </c>
      <c r="AA63" s="11" t="s">
        <v>67</v>
      </c>
      <c r="AB63" s="11">
        <v>60</v>
      </c>
      <c r="AC63" s="11">
        <v>4</v>
      </c>
      <c r="AD63" s="11" t="s">
        <v>67</v>
      </c>
      <c r="AE63" s="11" t="s">
        <v>67</v>
      </c>
      <c r="AF63" s="11" t="s">
        <v>67</v>
      </c>
      <c r="AG63" s="11" t="s">
        <v>73</v>
      </c>
      <c r="AH63" s="11" t="s">
        <v>74</v>
      </c>
      <c r="AI63" s="11" t="s">
        <v>73</v>
      </c>
      <c r="AJ63" s="11"/>
      <c r="AK63" s="11" t="s">
        <v>727</v>
      </c>
      <c r="AL63" s="11" t="s">
        <v>1261</v>
      </c>
      <c r="AM63" s="11" t="s">
        <v>729</v>
      </c>
      <c r="AN63" s="11" t="s">
        <v>1262</v>
      </c>
      <c r="AO63" s="11" t="s">
        <v>1263</v>
      </c>
      <c r="AP63" s="11" t="s">
        <v>1264</v>
      </c>
      <c r="AQ63" s="11" t="s">
        <v>1265</v>
      </c>
      <c r="AR63" s="11" t="s">
        <v>1266</v>
      </c>
      <c r="AS63" s="11" t="s">
        <v>79</v>
      </c>
      <c r="AT63" s="11" t="s">
        <v>79</v>
      </c>
      <c r="AU63" s="11" t="s">
        <v>79</v>
      </c>
      <c r="AV63" s="11" t="s">
        <v>79</v>
      </c>
      <c r="AW63" s="11" t="s">
        <v>79</v>
      </c>
      <c r="AX63" s="11" t="s">
        <v>79</v>
      </c>
      <c r="AY63" s="11" t="s">
        <v>79</v>
      </c>
      <c r="AZ63" s="11" t="s">
        <v>79</v>
      </c>
      <c r="BA63" s="11" t="s">
        <v>79</v>
      </c>
      <c r="BB63" s="11" t="s">
        <v>79</v>
      </c>
      <c r="BC63" s="11" t="s">
        <v>79</v>
      </c>
      <c r="BD63" s="11" t="s">
        <v>79</v>
      </c>
      <c r="BE63" s="11">
        <v>0</v>
      </c>
      <c r="BF63" s="11" t="s">
        <v>79</v>
      </c>
      <c r="BH63" t="s">
        <v>5475</v>
      </c>
      <c r="BI63" t="s">
        <v>3632</v>
      </c>
    </row>
    <row r="64" spans="1:61" x14ac:dyDescent="0.25">
      <c r="A64" s="4" t="s">
        <v>5496</v>
      </c>
      <c r="B64" s="11" t="s">
        <v>1267</v>
      </c>
      <c r="C64" s="11" t="s">
        <v>1268</v>
      </c>
      <c r="D64" s="11" t="s">
        <v>340</v>
      </c>
      <c r="E64" s="11" t="s">
        <v>60</v>
      </c>
      <c r="F64" s="11" t="s">
        <v>514</v>
      </c>
      <c r="G64" s="11">
        <v>0</v>
      </c>
      <c r="H64" s="11" t="s">
        <v>62</v>
      </c>
      <c r="I64" s="11" t="s">
        <v>63</v>
      </c>
      <c r="J64" s="11">
        <v>0</v>
      </c>
      <c r="K64" s="11">
        <v>0</v>
      </c>
      <c r="L64" s="11" t="s">
        <v>60</v>
      </c>
      <c r="M64" s="11" t="s">
        <v>64</v>
      </c>
      <c r="N64" s="11" t="s">
        <v>65</v>
      </c>
      <c r="O64" s="11" t="s">
        <v>66</v>
      </c>
      <c r="P64" s="11" t="s">
        <v>66</v>
      </c>
      <c r="Q64" s="11" t="s">
        <v>66</v>
      </c>
      <c r="R64" s="11" t="s">
        <v>66</v>
      </c>
      <c r="S64" s="11" t="s">
        <v>5369</v>
      </c>
      <c r="T64" s="11" t="s">
        <v>67</v>
      </c>
      <c r="U64" s="11" t="s">
        <v>67</v>
      </c>
      <c r="V64" s="11" t="s">
        <v>68</v>
      </c>
      <c r="W64" s="11" t="s">
        <v>69</v>
      </c>
      <c r="X64" s="11" t="s">
        <v>70</v>
      </c>
      <c r="Y64" s="11" t="s">
        <v>71</v>
      </c>
      <c r="Z64" s="11" t="s">
        <v>72</v>
      </c>
      <c r="AA64" s="11" t="s">
        <v>67</v>
      </c>
      <c r="AB64" s="11">
        <v>30</v>
      </c>
      <c r="AC64" s="11">
        <v>3</v>
      </c>
      <c r="AD64" s="11" t="s">
        <v>73</v>
      </c>
      <c r="AE64" s="11" t="s">
        <v>67</v>
      </c>
      <c r="AF64" s="11" t="s">
        <v>67</v>
      </c>
      <c r="AG64" s="11" t="s">
        <v>73</v>
      </c>
      <c r="AH64" s="11" t="s">
        <v>74</v>
      </c>
      <c r="AI64" s="11" t="s">
        <v>73</v>
      </c>
      <c r="AJ64" s="11"/>
      <c r="AK64" s="11" t="s">
        <v>1269</v>
      </c>
      <c r="AL64" s="11" t="s">
        <v>1270</v>
      </c>
      <c r="AM64" s="11" t="s">
        <v>1271</v>
      </c>
      <c r="AN64" s="11" t="s">
        <v>1272</v>
      </c>
      <c r="AO64" s="11" t="s">
        <v>79</v>
      </c>
      <c r="AP64" s="11" t="s">
        <v>79</v>
      </c>
      <c r="AQ64" s="11" t="s">
        <v>1273</v>
      </c>
      <c r="AR64" s="11" t="s">
        <v>1274</v>
      </c>
      <c r="AS64" s="11" t="s">
        <v>1275</v>
      </c>
      <c r="AT64" s="11" t="s">
        <v>1276</v>
      </c>
      <c r="AU64" s="11" t="s">
        <v>1277</v>
      </c>
      <c r="AV64" s="11" t="s">
        <v>1278</v>
      </c>
      <c r="AW64" s="11" t="s">
        <v>79</v>
      </c>
      <c r="AX64" s="11" t="s">
        <v>79</v>
      </c>
      <c r="AY64" s="11" t="s">
        <v>1279</v>
      </c>
      <c r="AZ64" s="11" t="s">
        <v>1280</v>
      </c>
      <c r="BA64" s="11" t="s">
        <v>1281</v>
      </c>
      <c r="BB64" s="11" t="s">
        <v>1282</v>
      </c>
      <c r="BC64" s="11" t="s">
        <v>79</v>
      </c>
      <c r="BD64" s="11" t="s">
        <v>79</v>
      </c>
      <c r="BE64" s="11">
        <v>0</v>
      </c>
      <c r="BF64" s="11" t="s">
        <v>79</v>
      </c>
      <c r="BH64" t="s">
        <v>5475</v>
      </c>
      <c r="BI64" t="s">
        <v>3741</v>
      </c>
    </row>
    <row r="65" spans="1:61" x14ac:dyDescent="0.25">
      <c r="A65" s="4" t="s">
        <v>5521</v>
      </c>
      <c r="B65" s="11" t="s">
        <v>1283</v>
      </c>
      <c r="C65" s="11" t="s">
        <v>1284</v>
      </c>
      <c r="D65" s="11" t="s">
        <v>832</v>
      </c>
      <c r="E65" s="11" t="s">
        <v>833</v>
      </c>
      <c r="F65" s="11" t="s">
        <v>268</v>
      </c>
      <c r="G65" s="11">
        <v>8</v>
      </c>
      <c r="H65" s="11" t="s">
        <v>590</v>
      </c>
      <c r="I65" s="11" t="s">
        <v>1285</v>
      </c>
      <c r="J65" s="11">
        <v>7</v>
      </c>
      <c r="K65" s="11">
        <v>0</v>
      </c>
      <c r="L65" s="11" t="s">
        <v>836</v>
      </c>
      <c r="M65" s="11" t="s">
        <v>593</v>
      </c>
      <c r="N65" s="11" t="s">
        <v>375</v>
      </c>
      <c r="O65" s="11" t="s">
        <v>67</v>
      </c>
      <c r="P65" s="11" t="s">
        <v>67</v>
      </c>
      <c r="Q65" s="11" t="s">
        <v>66</v>
      </c>
      <c r="R65" s="11" t="s">
        <v>67</v>
      </c>
      <c r="S65" s="11" t="s">
        <v>100</v>
      </c>
      <c r="T65" s="11" t="s">
        <v>101</v>
      </c>
      <c r="U65" s="11" t="s">
        <v>101</v>
      </c>
      <c r="V65" s="11" t="s">
        <v>68</v>
      </c>
      <c r="W65" s="11" t="s">
        <v>359</v>
      </c>
      <c r="X65" s="11" t="s">
        <v>837</v>
      </c>
      <c r="Y65" s="11" t="s">
        <v>594</v>
      </c>
      <c r="Z65" s="11" t="s">
        <v>362</v>
      </c>
      <c r="AA65" s="11" t="s">
        <v>73</v>
      </c>
      <c r="AB65" s="11">
        <v>240</v>
      </c>
      <c r="AC65" s="11">
        <v>8</v>
      </c>
      <c r="AD65" s="11" t="s">
        <v>67</v>
      </c>
      <c r="AE65" s="11" t="s">
        <v>67</v>
      </c>
      <c r="AF65" s="11" t="s">
        <v>67</v>
      </c>
      <c r="AG65" s="11" t="s">
        <v>73</v>
      </c>
      <c r="AH65" s="11" t="s">
        <v>242</v>
      </c>
      <c r="AI65" s="11" t="s">
        <v>67</v>
      </c>
      <c r="AJ65" s="11"/>
      <c r="AK65" s="11" t="s">
        <v>1286</v>
      </c>
      <c r="AL65" s="11" t="s">
        <v>1287</v>
      </c>
      <c r="AM65" s="11" t="s">
        <v>1288</v>
      </c>
      <c r="AN65" s="11" t="s">
        <v>1289</v>
      </c>
      <c r="AO65" s="11" t="s">
        <v>1290</v>
      </c>
      <c r="AP65" s="11" t="s">
        <v>1291</v>
      </c>
      <c r="AQ65" s="11" t="s">
        <v>1292</v>
      </c>
      <c r="AR65" s="11" t="s">
        <v>1293</v>
      </c>
      <c r="AS65" s="11" t="s">
        <v>79</v>
      </c>
      <c r="AT65" s="11" t="s">
        <v>79</v>
      </c>
      <c r="AU65" s="11" t="s">
        <v>79</v>
      </c>
      <c r="AV65" s="11" t="s">
        <v>79</v>
      </c>
      <c r="AW65" s="11" t="s">
        <v>79</v>
      </c>
      <c r="AX65" s="11" t="s">
        <v>79</v>
      </c>
      <c r="AY65" s="11" t="s">
        <v>79</v>
      </c>
      <c r="AZ65" s="11" t="s">
        <v>79</v>
      </c>
      <c r="BA65" s="11" t="s">
        <v>79</v>
      </c>
      <c r="BB65" s="11" t="s">
        <v>79</v>
      </c>
      <c r="BC65" s="11" t="s">
        <v>79</v>
      </c>
      <c r="BD65" s="11" t="s">
        <v>79</v>
      </c>
      <c r="BE65" s="11">
        <v>0</v>
      </c>
      <c r="BF65" s="11" t="s">
        <v>337</v>
      </c>
      <c r="BH65" t="s">
        <v>5475</v>
      </c>
      <c r="BI65" t="s">
        <v>2144</v>
      </c>
    </row>
    <row r="66" spans="1:61" x14ac:dyDescent="0.25">
      <c r="A66" s="4" t="s">
        <v>5511</v>
      </c>
      <c r="B66" s="11" t="s">
        <v>1294</v>
      </c>
      <c r="C66" s="11" t="s">
        <v>1295</v>
      </c>
      <c r="D66" s="11" t="s">
        <v>153</v>
      </c>
      <c r="E66" s="11" t="s">
        <v>60</v>
      </c>
      <c r="F66" s="11" t="s">
        <v>154</v>
      </c>
      <c r="G66" s="11">
        <v>0</v>
      </c>
      <c r="H66" s="11" t="s">
        <v>62</v>
      </c>
      <c r="I66" s="11" t="s">
        <v>63</v>
      </c>
      <c r="J66" s="11">
        <v>0</v>
      </c>
      <c r="K66" s="11">
        <v>0</v>
      </c>
      <c r="L66" s="11" t="s">
        <v>60</v>
      </c>
      <c r="M66" s="11" t="s">
        <v>358</v>
      </c>
      <c r="N66" s="11" t="s">
        <v>99</v>
      </c>
      <c r="O66" s="11" t="s">
        <v>66</v>
      </c>
      <c r="P66" s="11" t="s">
        <v>66</v>
      </c>
      <c r="Q66" s="11" t="s">
        <v>66</v>
      </c>
      <c r="R66" s="11" t="s">
        <v>66</v>
      </c>
      <c r="S66" s="11" t="s">
        <v>5373</v>
      </c>
      <c r="T66" s="11" t="s">
        <v>67</v>
      </c>
      <c r="U66" s="11" t="s">
        <v>67</v>
      </c>
      <c r="V66" s="11" t="s">
        <v>68</v>
      </c>
      <c r="W66" s="11" t="s">
        <v>479</v>
      </c>
      <c r="X66" s="11" t="s">
        <v>480</v>
      </c>
      <c r="Y66" s="11" t="s">
        <v>481</v>
      </c>
      <c r="Z66" s="11" t="s">
        <v>482</v>
      </c>
      <c r="AA66" s="11" t="s">
        <v>67</v>
      </c>
      <c r="AB66" s="11">
        <v>240</v>
      </c>
      <c r="AC66" s="11">
        <v>8</v>
      </c>
      <c r="AD66" s="11" t="s">
        <v>67</v>
      </c>
      <c r="AE66" s="11" t="s">
        <v>67</v>
      </c>
      <c r="AF66" s="11" t="s">
        <v>67</v>
      </c>
      <c r="AG66" s="11" t="s">
        <v>73</v>
      </c>
      <c r="AH66" s="11" t="s">
        <v>74</v>
      </c>
      <c r="AI66" s="11" t="s">
        <v>73</v>
      </c>
      <c r="AJ66" s="11"/>
      <c r="AK66" s="11" t="s">
        <v>1296</v>
      </c>
      <c r="AL66" s="11" t="s">
        <v>1297</v>
      </c>
      <c r="AM66" s="11" t="s">
        <v>1298</v>
      </c>
      <c r="AN66" s="11" t="s">
        <v>1299</v>
      </c>
      <c r="AO66" s="11" t="s">
        <v>1300</v>
      </c>
      <c r="AP66" s="11" t="s">
        <v>1301</v>
      </c>
      <c r="AQ66" s="11" t="s">
        <v>79</v>
      </c>
      <c r="AR66" s="11" t="s">
        <v>79</v>
      </c>
      <c r="AS66" s="11" t="s">
        <v>79</v>
      </c>
      <c r="AT66" s="11" t="s">
        <v>79</v>
      </c>
      <c r="AU66" s="11" t="s">
        <v>79</v>
      </c>
      <c r="AV66" s="11" t="s">
        <v>79</v>
      </c>
      <c r="AW66" s="11" t="s">
        <v>79</v>
      </c>
      <c r="AX66" s="11" t="s">
        <v>79</v>
      </c>
      <c r="AY66" s="11" t="s">
        <v>79</v>
      </c>
      <c r="AZ66" s="11" t="s">
        <v>79</v>
      </c>
      <c r="BA66" s="11" t="s">
        <v>79</v>
      </c>
      <c r="BB66" s="11" t="s">
        <v>79</v>
      </c>
      <c r="BC66" s="11" t="s">
        <v>79</v>
      </c>
      <c r="BD66" s="11" t="s">
        <v>79</v>
      </c>
      <c r="BE66" s="11">
        <v>0</v>
      </c>
      <c r="BF66" s="11" t="s">
        <v>79</v>
      </c>
      <c r="BH66" t="s">
        <v>5475</v>
      </c>
      <c r="BI66" t="s">
        <v>614</v>
      </c>
    </row>
    <row r="67" spans="1:61" x14ac:dyDescent="0.25">
      <c r="A67" s="4" t="s">
        <v>5510</v>
      </c>
      <c r="B67" s="11" t="s">
        <v>1302</v>
      </c>
      <c r="C67" s="11" t="s">
        <v>1303</v>
      </c>
      <c r="D67" s="11" t="s">
        <v>607</v>
      </c>
      <c r="E67" s="11" t="s">
        <v>60</v>
      </c>
      <c r="F67" s="11" t="s">
        <v>97</v>
      </c>
      <c r="G67" s="11">
        <v>0</v>
      </c>
      <c r="H67" s="11" t="s">
        <v>62</v>
      </c>
      <c r="I67" s="11" t="s">
        <v>63</v>
      </c>
      <c r="J67" s="11">
        <v>0</v>
      </c>
      <c r="K67" s="11">
        <v>0</v>
      </c>
      <c r="L67" s="11" t="s">
        <v>60</v>
      </c>
      <c r="M67" s="11" t="s">
        <v>358</v>
      </c>
      <c r="N67" s="11" t="s">
        <v>99</v>
      </c>
      <c r="O67" s="11" t="s">
        <v>66</v>
      </c>
      <c r="P67" s="11" t="s">
        <v>66</v>
      </c>
      <c r="Q67" s="11" t="s">
        <v>66</v>
      </c>
      <c r="R67" s="11" t="s">
        <v>66</v>
      </c>
      <c r="S67" s="11" t="s">
        <v>100</v>
      </c>
      <c r="T67" s="11" t="s">
        <v>101</v>
      </c>
      <c r="U67" s="11" t="s">
        <v>101</v>
      </c>
      <c r="V67" s="11" t="s">
        <v>68</v>
      </c>
      <c r="W67" s="11" t="s">
        <v>102</v>
      </c>
      <c r="X67" s="11" t="s">
        <v>70</v>
      </c>
      <c r="Y67" s="11" t="s">
        <v>71</v>
      </c>
      <c r="Z67" s="11" t="s">
        <v>342</v>
      </c>
      <c r="AA67" s="11" t="s">
        <v>67</v>
      </c>
      <c r="AB67" s="11">
        <v>60</v>
      </c>
      <c r="AC67" s="11">
        <v>4</v>
      </c>
      <c r="AD67" s="11" t="s">
        <v>67</v>
      </c>
      <c r="AE67" s="11" t="s">
        <v>67</v>
      </c>
      <c r="AF67" s="11" t="s">
        <v>67</v>
      </c>
      <c r="AG67" s="11" t="s">
        <v>73</v>
      </c>
      <c r="AH67" s="11" t="s">
        <v>74</v>
      </c>
      <c r="AI67" s="11" t="s">
        <v>73</v>
      </c>
      <c r="AJ67" s="11"/>
      <c r="AK67" s="11" t="s">
        <v>1304</v>
      </c>
      <c r="AL67" s="11" t="s">
        <v>1305</v>
      </c>
      <c r="AM67" s="11" t="s">
        <v>1306</v>
      </c>
      <c r="AN67" s="11" t="s">
        <v>1307</v>
      </c>
      <c r="AO67" s="11" t="s">
        <v>1308</v>
      </c>
      <c r="AP67" s="11" t="s">
        <v>1309</v>
      </c>
      <c r="AQ67" s="11" t="s">
        <v>79</v>
      </c>
      <c r="AR67" s="11" t="s">
        <v>79</v>
      </c>
      <c r="AS67" s="11" t="s">
        <v>79</v>
      </c>
      <c r="AT67" s="11" t="s">
        <v>79</v>
      </c>
      <c r="AU67" s="11" t="s">
        <v>79</v>
      </c>
      <c r="AV67" s="11" t="s">
        <v>79</v>
      </c>
      <c r="AW67" s="11" t="s">
        <v>79</v>
      </c>
      <c r="AX67" s="11" t="s">
        <v>79</v>
      </c>
      <c r="AY67" s="11" t="s">
        <v>79</v>
      </c>
      <c r="AZ67" s="11" t="s">
        <v>79</v>
      </c>
      <c r="BA67" s="11" t="s">
        <v>79</v>
      </c>
      <c r="BB67" s="11" t="s">
        <v>79</v>
      </c>
      <c r="BC67" s="11" t="s">
        <v>79</v>
      </c>
      <c r="BD67" s="11" t="s">
        <v>79</v>
      </c>
      <c r="BE67" s="11">
        <v>0</v>
      </c>
      <c r="BF67" s="11" t="s">
        <v>79</v>
      </c>
      <c r="BH67" t="s">
        <v>5475</v>
      </c>
      <c r="BI67" t="s">
        <v>2588</v>
      </c>
    </row>
    <row r="68" spans="1:61" x14ac:dyDescent="0.25">
      <c r="A68" s="4" t="s">
        <v>5491</v>
      </c>
      <c r="B68" s="11" t="s">
        <v>1310</v>
      </c>
      <c r="C68" s="11" t="s">
        <v>1311</v>
      </c>
      <c r="D68" s="11" t="s">
        <v>856</v>
      </c>
      <c r="E68" s="11" t="s">
        <v>938</v>
      </c>
      <c r="F68" s="11" t="s">
        <v>514</v>
      </c>
      <c r="G68" s="11">
        <v>0</v>
      </c>
      <c r="H68" s="11" t="s">
        <v>62</v>
      </c>
      <c r="I68" s="11" t="s">
        <v>63</v>
      </c>
      <c r="J68" s="11">
        <v>0</v>
      </c>
      <c r="K68" s="11">
        <v>0</v>
      </c>
      <c r="L68" s="11" t="s">
        <v>425</v>
      </c>
      <c r="M68" s="11" t="s">
        <v>1064</v>
      </c>
      <c r="N68" s="11" t="s">
        <v>99</v>
      </c>
      <c r="O68" s="11" t="s">
        <v>67</v>
      </c>
      <c r="P68" s="11" t="s">
        <v>66</v>
      </c>
      <c r="Q68" s="11" t="s">
        <v>66</v>
      </c>
      <c r="R68" s="11" t="s">
        <v>67</v>
      </c>
      <c r="S68" s="11" t="s">
        <v>5367</v>
      </c>
      <c r="T68" s="11" t="s">
        <v>73</v>
      </c>
      <c r="U68" s="11" t="s">
        <v>73</v>
      </c>
      <c r="V68" s="11" t="s">
        <v>68</v>
      </c>
      <c r="W68" s="11" t="s">
        <v>238</v>
      </c>
      <c r="X68" s="11" t="s">
        <v>101</v>
      </c>
      <c r="Y68" s="11" t="s">
        <v>299</v>
      </c>
      <c r="Z68" s="11" t="s">
        <v>300</v>
      </c>
      <c r="AA68" s="11" t="s">
        <v>73</v>
      </c>
      <c r="AB68" s="11">
        <v>30</v>
      </c>
      <c r="AC68" s="11">
        <v>3</v>
      </c>
      <c r="AD68" s="11" t="s">
        <v>73</v>
      </c>
      <c r="AE68" s="11" t="s">
        <v>73</v>
      </c>
      <c r="AF68" s="11" t="s">
        <v>73</v>
      </c>
      <c r="AG68" s="11" t="s">
        <v>73</v>
      </c>
      <c r="AH68" s="11" t="s">
        <v>768</v>
      </c>
      <c r="AI68" s="11" t="s">
        <v>73</v>
      </c>
      <c r="AJ68" s="11"/>
      <c r="AK68" s="11" t="s">
        <v>1312</v>
      </c>
      <c r="AL68" s="11" t="s">
        <v>1313</v>
      </c>
      <c r="AM68" s="11" t="s">
        <v>1314</v>
      </c>
      <c r="AN68" s="11" t="s">
        <v>1315</v>
      </c>
      <c r="AO68" s="11" t="s">
        <v>194</v>
      </c>
      <c r="AP68" s="11" t="s">
        <v>1316</v>
      </c>
      <c r="AQ68" s="11" t="s">
        <v>1317</v>
      </c>
      <c r="AR68" s="11" t="s">
        <v>864</v>
      </c>
      <c r="AS68" s="11" t="s">
        <v>1318</v>
      </c>
      <c r="AT68" s="11" t="s">
        <v>89</v>
      </c>
      <c r="AU68" s="11" t="s">
        <v>1319</v>
      </c>
      <c r="AV68" s="11" t="s">
        <v>1320</v>
      </c>
      <c r="AW68" s="11" t="s">
        <v>79</v>
      </c>
      <c r="AX68" s="11" t="s">
        <v>79</v>
      </c>
      <c r="AY68" s="11" t="s">
        <v>1321</v>
      </c>
      <c r="AZ68" s="11" t="s">
        <v>1009</v>
      </c>
      <c r="BA68" s="11" t="s">
        <v>1322</v>
      </c>
      <c r="BB68" s="11" t="s">
        <v>1282</v>
      </c>
      <c r="BC68" s="11" t="s">
        <v>79</v>
      </c>
      <c r="BD68" s="11" t="s">
        <v>79</v>
      </c>
      <c r="BE68" s="11" t="s">
        <v>79</v>
      </c>
      <c r="BF68" s="11" t="s">
        <v>79</v>
      </c>
      <c r="BH68" t="s">
        <v>5475</v>
      </c>
      <c r="BI68" t="s">
        <v>3853</v>
      </c>
    </row>
    <row r="69" spans="1:61" x14ac:dyDescent="0.25">
      <c r="A69" s="4" t="s">
        <v>5506</v>
      </c>
      <c r="B69" s="11" t="s">
        <v>1323</v>
      </c>
      <c r="C69" s="11" t="s">
        <v>1324</v>
      </c>
      <c r="D69" s="11" t="s">
        <v>400</v>
      </c>
      <c r="E69" s="11" t="s">
        <v>60</v>
      </c>
      <c r="F69" s="11" t="s">
        <v>401</v>
      </c>
      <c r="G69" s="11">
        <v>0</v>
      </c>
      <c r="H69" s="11" t="s">
        <v>62</v>
      </c>
      <c r="I69" s="11" t="s">
        <v>63</v>
      </c>
      <c r="J69" s="11">
        <v>0</v>
      </c>
      <c r="K69" s="11">
        <v>0</v>
      </c>
      <c r="L69" s="11" t="s">
        <v>60</v>
      </c>
      <c r="M69" s="11" t="s">
        <v>64</v>
      </c>
      <c r="N69" s="11" t="s">
        <v>65</v>
      </c>
      <c r="O69" s="11" t="s">
        <v>66</v>
      </c>
      <c r="P69" s="11" t="s">
        <v>66</v>
      </c>
      <c r="Q69" s="11" t="s">
        <v>66</v>
      </c>
      <c r="R69" s="11" t="s">
        <v>66</v>
      </c>
      <c r="S69" s="11" t="s">
        <v>100</v>
      </c>
      <c r="T69" s="11" t="s">
        <v>101</v>
      </c>
      <c r="U69" s="11" t="s">
        <v>101</v>
      </c>
      <c r="V69" s="11" t="s">
        <v>68</v>
      </c>
      <c r="W69" s="11" t="s">
        <v>359</v>
      </c>
      <c r="X69" s="11" t="s">
        <v>1325</v>
      </c>
      <c r="Y69" s="11" t="s">
        <v>1326</v>
      </c>
      <c r="Z69" s="11" t="s">
        <v>1327</v>
      </c>
      <c r="AA69" s="11" t="s">
        <v>67</v>
      </c>
      <c r="AB69" s="11">
        <v>750</v>
      </c>
      <c r="AC69" s="11">
        <v>15</v>
      </c>
      <c r="AD69" s="11" t="s">
        <v>67</v>
      </c>
      <c r="AE69" s="11" t="s">
        <v>67</v>
      </c>
      <c r="AF69" s="11" t="s">
        <v>67</v>
      </c>
      <c r="AG69" s="11" t="s">
        <v>73</v>
      </c>
      <c r="AH69" s="11" t="s">
        <v>74</v>
      </c>
      <c r="AI69" s="11" t="s">
        <v>73</v>
      </c>
      <c r="AJ69" s="11"/>
      <c r="AK69" s="11" t="s">
        <v>403</v>
      </c>
      <c r="AL69" s="11" t="s">
        <v>1328</v>
      </c>
      <c r="AM69" s="11" t="s">
        <v>405</v>
      </c>
      <c r="AN69" s="11" t="s">
        <v>1329</v>
      </c>
      <c r="AO69" s="11" t="s">
        <v>1330</v>
      </c>
      <c r="AP69" s="11" t="s">
        <v>1331</v>
      </c>
      <c r="AQ69" s="11" t="s">
        <v>407</v>
      </c>
      <c r="AR69" s="11" t="s">
        <v>1332</v>
      </c>
      <c r="AS69" s="11" t="s">
        <v>1333</v>
      </c>
      <c r="AT69" s="11" t="s">
        <v>1334</v>
      </c>
      <c r="AU69" s="11" t="s">
        <v>411</v>
      </c>
      <c r="AV69" s="11" t="s">
        <v>1335</v>
      </c>
      <c r="AW69" s="11" t="s">
        <v>413</v>
      </c>
      <c r="AX69" s="11" t="s">
        <v>1336</v>
      </c>
      <c r="AY69" s="11" t="s">
        <v>1337</v>
      </c>
      <c r="AZ69" s="11" t="s">
        <v>1338</v>
      </c>
      <c r="BA69" s="11" t="s">
        <v>417</v>
      </c>
      <c r="BB69" s="11" t="s">
        <v>1339</v>
      </c>
      <c r="BC69" s="11" t="s">
        <v>419</v>
      </c>
      <c r="BD69" s="11" t="s">
        <v>1340</v>
      </c>
      <c r="BE69" s="11">
        <v>0</v>
      </c>
      <c r="BF69" s="11" t="s">
        <v>79</v>
      </c>
      <c r="BH69" t="s">
        <v>5475</v>
      </c>
      <c r="BI69" t="s">
        <v>3521</v>
      </c>
    </row>
    <row r="70" spans="1:61" x14ac:dyDescent="0.25">
      <c r="A70" s="4" t="s">
        <v>5497</v>
      </c>
      <c r="B70" s="11" t="s">
        <v>1341</v>
      </c>
      <c r="C70" s="11" t="s">
        <v>1342</v>
      </c>
      <c r="D70" s="11" t="s">
        <v>96</v>
      </c>
      <c r="E70" s="11" t="s">
        <v>60</v>
      </c>
      <c r="F70" s="11" t="s">
        <v>97</v>
      </c>
      <c r="G70" s="11">
        <v>0</v>
      </c>
      <c r="H70" s="11" t="s">
        <v>62</v>
      </c>
      <c r="I70" s="11" t="s">
        <v>63</v>
      </c>
      <c r="J70" s="11">
        <v>0</v>
      </c>
      <c r="K70" s="11">
        <v>0</v>
      </c>
      <c r="L70" s="11" t="s">
        <v>60</v>
      </c>
      <c r="M70" s="11" t="s">
        <v>64</v>
      </c>
      <c r="N70" s="11" t="s">
        <v>65</v>
      </c>
      <c r="O70" s="11" t="s">
        <v>66</v>
      </c>
      <c r="P70" s="11" t="s">
        <v>66</v>
      </c>
      <c r="Q70" s="11" t="s">
        <v>66</v>
      </c>
      <c r="R70" s="11" t="s">
        <v>66</v>
      </c>
      <c r="S70" s="11" t="s">
        <v>100</v>
      </c>
      <c r="T70" s="11" t="s">
        <v>101</v>
      </c>
      <c r="U70" s="11" t="s">
        <v>101</v>
      </c>
      <c r="V70" s="11" t="s">
        <v>68</v>
      </c>
      <c r="W70" s="11" t="s">
        <v>69</v>
      </c>
      <c r="X70" s="11" t="s">
        <v>70</v>
      </c>
      <c r="Y70" s="11" t="s">
        <v>71</v>
      </c>
      <c r="Z70" s="11" t="s">
        <v>72</v>
      </c>
      <c r="AA70" s="11" t="s">
        <v>67</v>
      </c>
      <c r="AB70" s="11">
        <v>60</v>
      </c>
      <c r="AC70" s="11">
        <v>4</v>
      </c>
      <c r="AD70" s="11" t="s">
        <v>73</v>
      </c>
      <c r="AE70" s="11" t="s">
        <v>67</v>
      </c>
      <c r="AF70" s="11" t="s">
        <v>67</v>
      </c>
      <c r="AG70" s="11" t="s">
        <v>73</v>
      </c>
      <c r="AH70" s="11" t="s">
        <v>74</v>
      </c>
      <c r="AI70" s="11" t="s">
        <v>73</v>
      </c>
      <c r="AJ70" s="11"/>
      <c r="AK70" s="11" t="s">
        <v>1343</v>
      </c>
      <c r="AL70" s="11" t="s">
        <v>1344</v>
      </c>
      <c r="AM70" s="11" t="s">
        <v>880</v>
      </c>
      <c r="AN70" s="11" t="s">
        <v>1345</v>
      </c>
      <c r="AO70" s="11" t="s">
        <v>79</v>
      </c>
      <c r="AP70" s="11" t="s">
        <v>79</v>
      </c>
      <c r="AQ70" s="11" t="s">
        <v>1346</v>
      </c>
      <c r="AR70" s="11" t="s">
        <v>1347</v>
      </c>
      <c r="AS70" s="11" t="s">
        <v>1348</v>
      </c>
      <c r="AT70" s="11" t="s">
        <v>1349</v>
      </c>
      <c r="AU70" s="11" t="s">
        <v>1350</v>
      </c>
      <c r="AV70" s="11" t="s">
        <v>1351</v>
      </c>
      <c r="AW70" s="11" t="s">
        <v>1352</v>
      </c>
      <c r="AX70" s="11" t="s">
        <v>1353</v>
      </c>
      <c r="AY70" s="11" t="s">
        <v>1354</v>
      </c>
      <c r="AZ70" s="11" t="s">
        <v>1355</v>
      </c>
      <c r="BA70" s="11" t="s">
        <v>1356</v>
      </c>
      <c r="BB70" s="11" t="s">
        <v>1357</v>
      </c>
      <c r="BC70" s="11" t="s">
        <v>1358</v>
      </c>
      <c r="BD70" s="11" t="s">
        <v>1359</v>
      </c>
      <c r="BE70" s="11">
        <v>0</v>
      </c>
      <c r="BF70" s="11" t="s">
        <v>79</v>
      </c>
      <c r="BH70" t="s">
        <v>5476</v>
      </c>
      <c r="BI70" t="s">
        <v>2464</v>
      </c>
    </row>
    <row r="71" spans="1:61" x14ac:dyDescent="0.25">
      <c r="A71" s="4" t="s">
        <v>5496</v>
      </c>
      <c r="B71" s="11" t="s">
        <v>1360</v>
      </c>
      <c r="C71" s="11" t="s">
        <v>1361</v>
      </c>
      <c r="D71" s="11" t="s">
        <v>793</v>
      </c>
      <c r="E71" s="11" t="s">
        <v>60</v>
      </c>
      <c r="F71" s="11" t="s">
        <v>154</v>
      </c>
      <c r="G71" s="11">
        <v>0</v>
      </c>
      <c r="H71" s="11" t="s">
        <v>62</v>
      </c>
      <c r="I71" s="11" t="s">
        <v>63</v>
      </c>
      <c r="J71" s="11">
        <v>0</v>
      </c>
      <c r="K71" s="11">
        <v>0</v>
      </c>
      <c r="L71" s="11" t="s">
        <v>60</v>
      </c>
      <c r="M71" s="11" t="s">
        <v>64</v>
      </c>
      <c r="N71" s="11" t="s">
        <v>65</v>
      </c>
      <c r="O71" s="11" t="s">
        <v>66</v>
      </c>
      <c r="P71" s="11" t="s">
        <v>66</v>
      </c>
      <c r="Q71" s="11" t="s">
        <v>66</v>
      </c>
      <c r="R71" s="11" t="s">
        <v>66</v>
      </c>
      <c r="S71" s="11" t="s">
        <v>5374</v>
      </c>
      <c r="T71" s="11" t="s">
        <v>67</v>
      </c>
      <c r="U71" s="11" t="s">
        <v>67</v>
      </c>
      <c r="V71" s="11" t="s">
        <v>68</v>
      </c>
      <c r="W71" s="11" t="s">
        <v>155</v>
      </c>
      <c r="X71" s="11" t="s">
        <v>156</v>
      </c>
      <c r="Y71" s="11" t="s">
        <v>157</v>
      </c>
      <c r="Z71" s="11" t="s">
        <v>158</v>
      </c>
      <c r="AA71" s="11" t="s">
        <v>67</v>
      </c>
      <c r="AB71" s="11">
        <v>240</v>
      </c>
      <c r="AC71" s="11">
        <v>8</v>
      </c>
      <c r="AD71" s="11" t="s">
        <v>73</v>
      </c>
      <c r="AE71" s="11" t="s">
        <v>67</v>
      </c>
      <c r="AF71" s="11" t="s">
        <v>67</v>
      </c>
      <c r="AG71" s="11" t="s">
        <v>73</v>
      </c>
      <c r="AH71" s="11" t="s">
        <v>74</v>
      </c>
      <c r="AI71" s="11" t="s">
        <v>73</v>
      </c>
      <c r="AJ71" s="11"/>
      <c r="AK71" s="11" t="s">
        <v>1362</v>
      </c>
      <c r="AL71" s="11" t="s">
        <v>889</v>
      </c>
      <c r="AM71" s="11" t="s">
        <v>1363</v>
      </c>
      <c r="AN71" s="11" t="s">
        <v>891</v>
      </c>
      <c r="AO71" s="11" t="s">
        <v>79</v>
      </c>
      <c r="AP71" s="11" t="s">
        <v>79</v>
      </c>
      <c r="AQ71" s="11" t="s">
        <v>1364</v>
      </c>
      <c r="AR71" s="11" t="s">
        <v>1365</v>
      </c>
      <c r="AS71" s="11" t="s">
        <v>1366</v>
      </c>
      <c r="AT71" s="11" t="s">
        <v>1367</v>
      </c>
      <c r="AU71" s="11" t="s">
        <v>1368</v>
      </c>
      <c r="AV71" s="11" t="s">
        <v>1369</v>
      </c>
      <c r="AW71" s="11" t="s">
        <v>1370</v>
      </c>
      <c r="AX71" s="11" t="s">
        <v>1371</v>
      </c>
      <c r="AY71" s="11" t="s">
        <v>1372</v>
      </c>
      <c r="AZ71" s="11" t="s">
        <v>1373</v>
      </c>
      <c r="BA71" s="11" t="s">
        <v>1374</v>
      </c>
      <c r="BB71" s="11" t="s">
        <v>1375</v>
      </c>
      <c r="BC71" s="11" t="s">
        <v>1376</v>
      </c>
      <c r="BD71" s="11" t="s">
        <v>1377</v>
      </c>
      <c r="BE71" s="11">
        <v>0</v>
      </c>
      <c r="BF71" s="11" t="s">
        <v>79</v>
      </c>
      <c r="BH71" t="s">
        <v>5476</v>
      </c>
      <c r="BI71" t="s">
        <v>928</v>
      </c>
    </row>
    <row r="72" spans="1:61" x14ac:dyDescent="0.25">
      <c r="A72" s="4" t="s">
        <v>5476</v>
      </c>
      <c r="B72" s="11" t="s">
        <v>1378</v>
      </c>
      <c r="C72" s="11" t="s">
        <v>1379</v>
      </c>
      <c r="D72" s="11" t="s">
        <v>59</v>
      </c>
      <c r="E72" s="11" t="s">
        <v>60</v>
      </c>
      <c r="F72" s="11" t="s">
        <v>97</v>
      </c>
      <c r="G72" s="11">
        <v>0</v>
      </c>
      <c r="H72" s="11" t="s">
        <v>62</v>
      </c>
      <c r="I72" s="11" t="s">
        <v>63</v>
      </c>
      <c r="J72" s="11">
        <v>0</v>
      </c>
      <c r="K72" s="11">
        <v>0</v>
      </c>
      <c r="L72" s="11" t="s">
        <v>60</v>
      </c>
      <c r="M72" s="11" t="s">
        <v>358</v>
      </c>
      <c r="N72" s="11" t="s">
        <v>99</v>
      </c>
      <c r="O72" s="11" t="s">
        <v>66</v>
      </c>
      <c r="P72" s="11" t="s">
        <v>66</v>
      </c>
      <c r="Q72" s="11" t="s">
        <v>66</v>
      </c>
      <c r="R72" s="11" t="s">
        <v>66</v>
      </c>
      <c r="S72" s="11" t="s">
        <v>5375</v>
      </c>
      <c r="T72" s="11" t="s">
        <v>67</v>
      </c>
      <c r="U72" s="11" t="s">
        <v>67</v>
      </c>
      <c r="V72" s="11" t="s">
        <v>68</v>
      </c>
      <c r="W72" s="11" t="s">
        <v>102</v>
      </c>
      <c r="X72" s="11" t="s">
        <v>70</v>
      </c>
      <c r="Y72" s="11" t="s">
        <v>71</v>
      </c>
      <c r="Z72" s="11" t="s">
        <v>342</v>
      </c>
      <c r="AA72" s="11" t="s">
        <v>67</v>
      </c>
      <c r="AB72" s="11">
        <v>60</v>
      </c>
      <c r="AC72" s="11">
        <v>4</v>
      </c>
      <c r="AD72" s="11" t="s">
        <v>67</v>
      </c>
      <c r="AE72" s="11" t="s">
        <v>67</v>
      </c>
      <c r="AF72" s="11" t="s">
        <v>67</v>
      </c>
      <c r="AG72" s="11" t="s">
        <v>73</v>
      </c>
      <c r="AH72" s="11" t="s">
        <v>74</v>
      </c>
      <c r="AI72" s="11" t="s">
        <v>73</v>
      </c>
      <c r="AJ72" s="11"/>
      <c r="AK72" s="11" t="s">
        <v>1380</v>
      </c>
      <c r="AL72" s="11" t="s">
        <v>1381</v>
      </c>
      <c r="AM72" s="11" t="s">
        <v>1382</v>
      </c>
      <c r="AN72" s="11" t="s">
        <v>1383</v>
      </c>
      <c r="AO72" s="11" t="s">
        <v>1384</v>
      </c>
      <c r="AP72" s="11" t="s">
        <v>1385</v>
      </c>
      <c r="AQ72" s="11" t="s">
        <v>79</v>
      </c>
      <c r="AR72" s="11" t="s">
        <v>79</v>
      </c>
      <c r="AS72" s="11" t="s">
        <v>79</v>
      </c>
      <c r="AT72" s="11" t="s">
        <v>79</v>
      </c>
      <c r="AU72" s="11" t="s">
        <v>79</v>
      </c>
      <c r="AV72" s="11" t="s">
        <v>79</v>
      </c>
      <c r="AW72" s="11" t="s">
        <v>79</v>
      </c>
      <c r="AX72" s="11" t="s">
        <v>79</v>
      </c>
      <c r="AY72" s="11" t="s">
        <v>79</v>
      </c>
      <c r="AZ72" s="11" t="s">
        <v>79</v>
      </c>
      <c r="BA72" s="11" t="s">
        <v>79</v>
      </c>
      <c r="BB72" s="11" t="s">
        <v>79</v>
      </c>
      <c r="BC72" s="11" t="s">
        <v>79</v>
      </c>
      <c r="BD72" s="11" t="s">
        <v>79</v>
      </c>
      <c r="BE72" s="11">
        <v>0</v>
      </c>
      <c r="BF72" s="11" t="s">
        <v>79</v>
      </c>
      <c r="BH72" t="s">
        <v>5476</v>
      </c>
      <c r="BI72" t="s">
        <v>3572</v>
      </c>
    </row>
    <row r="73" spans="1:61" x14ac:dyDescent="0.25">
      <c r="A73" s="4" t="s">
        <v>5508</v>
      </c>
      <c r="B73" s="11" t="s">
        <v>1386</v>
      </c>
      <c r="C73" s="11" t="s">
        <v>1387</v>
      </c>
      <c r="D73" s="11" t="s">
        <v>357</v>
      </c>
      <c r="E73" s="11" t="s">
        <v>60</v>
      </c>
      <c r="F73" s="11" t="s">
        <v>268</v>
      </c>
      <c r="G73" s="11">
        <v>0</v>
      </c>
      <c r="H73" s="11" t="s">
        <v>62</v>
      </c>
      <c r="I73" s="11" t="s">
        <v>63</v>
      </c>
      <c r="J73" s="11">
        <v>0</v>
      </c>
      <c r="K73" s="11">
        <v>0</v>
      </c>
      <c r="L73" s="11" t="s">
        <v>60</v>
      </c>
      <c r="M73" s="11" t="s">
        <v>64</v>
      </c>
      <c r="N73" s="11" t="s">
        <v>65</v>
      </c>
      <c r="O73" s="11" t="s">
        <v>66</v>
      </c>
      <c r="P73" s="11" t="s">
        <v>66</v>
      </c>
      <c r="Q73" s="11" t="s">
        <v>66</v>
      </c>
      <c r="R73" s="11" t="s">
        <v>66</v>
      </c>
      <c r="S73" s="11" t="s">
        <v>5376</v>
      </c>
      <c r="T73" s="11" t="s">
        <v>67</v>
      </c>
      <c r="U73" s="11" t="s">
        <v>67</v>
      </c>
      <c r="V73" s="11" t="s">
        <v>68</v>
      </c>
      <c r="W73" s="11" t="s">
        <v>269</v>
      </c>
      <c r="X73" s="11" t="s">
        <v>270</v>
      </c>
      <c r="Y73" s="11" t="s">
        <v>271</v>
      </c>
      <c r="Z73" s="11" t="s">
        <v>272</v>
      </c>
      <c r="AA73" s="11" t="s">
        <v>67</v>
      </c>
      <c r="AB73" s="11">
        <v>750</v>
      </c>
      <c r="AC73" s="11">
        <v>15</v>
      </c>
      <c r="AD73" s="11" t="s">
        <v>73</v>
      </c>
      <c r="AE73" s="11" t="s">
        <v>67</v>
      </c>
      <c r="AF73" s="11" t="s">
        <v>67</v>
      </c>
      <c r="AG73" s="11" t="s">
        <v>73</v>
      </c>
      <c r="AH73" s="11" t="s">
        <v>74</v>
      </c>
      <c r="AI73" s="11" t="s">
        <v>73</v>
      </c>
      <c r="AJ73" s="11"/>
      <c r="AK73" s="11" t="s">
        <v>1388</v>
      </c>
      <c r="AL73" s="11" t="s">
        <v>1389</v>
      </c>
      <c r="AM73" s="11" t="s">
        <v>1390</v>
      </c>
      <c r="AN73" s="11" t="s">
        <v>1391</v>
      </c>
      <c r="AO73" s="11" t="s">
        <v>79</v>
      </c>
      <c r="AP73" s="11" t="s">
        <v>79</v>
      </c>
      <c r="AQ73" s="11" t="s">
        <v>1392</v>
      </c>
      <c r="AR73" s="11" t="s">
        <v>1393</v>
      </c>
      <c r="AS73" s="11" t="s">
        <v>1394</v>
      </c>
      <c r="AT73" s="11" t="s">
        <v>1395</v>
      </c>
      <c r="AU73" s="11" t="s">
        <v>1396</v>
      </c>
      <c r="AV73" s="11" t="s">
        <v>1397</v>
      </c>
      <c r="AW73" s="11" t="s">
        <v>1398</v>
      </c>
      <c r="AX73" s="11" t="s">
        <v>1399</v>
      </c>
      <c r="AY73" s="11" t="s">
        <v>1400</v>
      </c>
      <c r="AZ73" s="11" t="s">
        <v>1401</v>
      </c>
      <c r="BA73" s="11" t="s">
        <v>1402</v>
      </c>
      <c r="BB73" s="11" t="s">
        <v>1403</v>
      </c>
      <c r="BC73" s="11" t="s">
        <v>1404</v>
      </c>
      <c r="BD73" s="11" t="s">
        <v>1405</v>
      </c>
      <c r="BE73" s="11">
        <v>0</v>
      </c>
      <c r="BF73" s="11" t="s">
        <v>79</v>
      </c>
      <c r="BH73" t="s">
        <v>5476</v>
      </c>
      <c r="BI73" t="s">
        <v>3553</v>
      </c>
    </row>
    <row r="74" spans="1:61" x14ac:dyDescent="0.25">
      <c r="A74" s="4" t="s">
        <v>5502</v>
      </c>
      <c r="B74" s="11" t="s">
        <v>1406</v>
      </c>
      <c r="C74" s="11" t="s">
        <v>1407</v>
      </c>
      <c r="D74" s="11" t="s">
        <v>1018</v>
      </c>
      <c r="E74" s="11" t="s">
        <v>1052</v>
      </c>
      <c r="F74" s="11" t="s">
        <v>514</v>
      </c>
      <c r="G74" s="11">
        <v>0</v>
      </c>
      <c r="H74" s="11" t="s">
        <v>62</v>
      </c>
      <c r="I74" s="11" t="s">
        <v>63</v>
      </c>
      <c r="J74" s="11">
        <v>0</v>
      </c>
      <c r="K74" s="11">
        <v>0</v>
      </c>
      <c r="L74" s="11" t="s">
        <v>858</v>
      </c>
      <c r="M74" s="11" t="s">
        <v>593</v>
      </c>
      <c r="N74" s="11" t="s">
        <v>375</v>
      </c>
      <c r="O74" s="11" t="s">
        <v>67</v>
      </c>
      <c r="P74" s="11" t="s">
        <v>67</v>
      </c>
      <c r="Q74" s="11" t="s">
        <v>66</v>
      </c>
      <c r="R74" s="11" t="s">
        <v>67</v>
      </c>
      <c r="S74" s="11" t="s">
        <v>100</v>
      </c>
      <c r="T74" s="11" t="s">
        <v>101</v>
      </c>
      <c r="U74" s="11" t="s">
        <v>101</v>
      </c>
      <c r="V74" s="11" t="s">
        <v>68</v>
      </c>
      <c r="W74" s="11" t="s">
        <v>102</v>
      </c>
      <c r="X74" s="11" t="s">
        <v>1408</v>
      </c>
      <c r="Y74" s="11" t="s">
        <v>1409</v>
      </c>
      <c r="Z74" s="11" t="s">
        <v>1410</v>
      </c>
      <c r="AA74" s="11" t="s">
        <v>73</v>
      </c>
      <c r="AB74" s="11">
        <v>30</v>
      </c>
      <c r="AC74" s="11">
        <v>3</v>
      </c>
      <c r="AD74" s="11" t="s">
        <v>67</v>
      </c>
      <c r="AE74" s="11" t="s">
        <v>67</v>
      </c>
      <c r="AF74" s="11" t="s">
        <v>67</v>
      </c>
      <c r="AG74" s="11" t="s">
        <v>73</v>
      </c>
      <c r="AH74" s="11" t="s">
        <v>242</v>
      </c>
      <c r="AI74" s="11" t="s">
        <v>73</v>
      </c>
      <c r="AJ74" s="11"/>
      <c r="AK74" s="11" t="s">
        <v>1312</v>
      </c>
      <c r="AL74" s="11" t="s">
        <v>1411</v>
      </c>
      <c r="AM74" s="11" t="s">
        <v>1314</v>
      </c>
      <c r="AN74" s="11" t="s">
        <v>1412</v>
      </c>
      <c r="AO74" s="11" t="s">
        <v>194</v>
      </c>
      <c r="AP74" s="11" t="s">
        <v>1413</v>
      </c>
      <c r="AQ74" s="11" t="s">
        <v>1414</v>
      </c>
      <c r="AR74" s="11" t="s">
        <v>1415</v>
      </c>
      <c r="AS74" s="11" t="s">
        <v>1275</v>
      </c>
      <c r="AT74" s="11" t="s">
        <v>1416</v>
      </c>
      <c r="AU74" s="11" t="s">
        <v>1417</v>
      </c>
      <c r="AV74" s="11" t="s">
        <v>1418</v>
      </c>
      <c r="AW74" s="11" t="s">
        <v>79</v>
      </c>
      <c r="AX74" s="11" t="s">
        <v>79</v>
      </c>
      <c r="AY74" s="11" t="s">
        <v>1419</v>
      </c>
      <c r="AZ74" s="11" t="s">
        <v>1420</v>
      </c>
      <c r="BA74" s="11" t="s">
        <v>1421</v>
      </c>
      <c r="BB74" s="11" t="s">
        <v>1422</v>
      </c>
      <c r="BC74" s="11" t="s">
        <v>79</v>
      </c>
      <c r="BD74" s="11" t="s">
        <v>79</v>
      </c>
      <c r="BE74" s="11">
        <v>0</v>
      </c>
      <c r="BF74" s="11" t="s">
        <v>79</v>
      </c>
      <c r="BH74" t="s">
        <v>5476</v>
      </c>
      <c r="BI74" t="s">
        <v>3596</v>
      </c>
    </row>
    <row r="75" spans="1:61" x14ac:dyDescent="0.25">
      <c r="A75" s="4" t="s">
        <v>5501</v>
      </c>
      <c r="B75" s="11" t="s">
        <v>1423</v>
      </c>
      <c r="C75" s="11" t="s">
        <v>1424</v>
      </c>
      <c r="D75" s="11" t="s">
        <v>234</v>
      </c>
      <c r="E75" s="11" t="s">
        <v>1425</v>
      </c>
      <c r="F75" s="11" t="s">
        <v>61</v>
      </c>
      <c r="G75" s="11">
        <v>0</v>
      </c>
      <c r="H75" s="11" t="s">
        <v>62</v>
      </c>
      <c r="I75" s="11" t="s">
        <v>63</v>
      </c>
      <c r="J75" s="11">
        <v>0</v>
      </c>
      <c r="K75" s="11">
        <v>0</v>
      </c>
      <c r="L75" s="11" t="s">
        <v>425</v>
      </c>
      <c r="M75" s="11" t="s">
        <v>237</v>
      </c>
      <c r="N75" s="11" t="s">
        <v>99</v>
      </c>
      <c r="O75" s="11" t="s">
        <v>67</v>
      </c>
      <c r="P75" s="11" t="s">
        <v>66</v>
      </c>
      <c r="Q75" s="11" t="s">
        <v>66</v>
      </c>
      <c r="R75" s="11" t="s">
        <v>67</v>
      </c>
      <c r="S75" s="11" t="s">
        <v>5377</v>
      </c>
      <c r="T75" s="11" t="s">
        <v>67</v>
      </c>
      <c r="U75" s="11" t="s">
        <v>67</v>
      </c>
      <c r="V75" s="11" t="s">
        <v>68</v>
      </c>
      <c r="W75" s="11" t="s">
        <v>238</v>
      </c>
      <c r="X75" s="11" t="s">
        <v>239</v>
      </c>
      <c r="Y75" s="11" t="s">
        <v>240</v>
      </c>
      <c r="Z75" s="11" t="s">
        <v>241</v>
      </c>
      <c r="AA75" s="11" t="s">
        <v>73</v>
      </c>
      <c r="AB75" s="11">
        <v>60</v>
      </c>
      <c r="AC75" s="11">
        <v>4</v>
      </c>
      <c r="AD75" s="11" t="s">
        <v>67</v>
      </c>
      <c r="AE75" s="11" t="s">
        <v>73</v>
      </c>
      <c r="AF75" s="11" t="s">
        <v>67</v>
      </c>
      <c r="AG75" s="11" t="s">
        <v>73</v>
      </c>
      <c r="AH75" s="11" t="s">
        <v>242</v>
      </c>
      <c r="AI75" s="11" t="s">
        <v>67</v>
      </c>
      <c r="AJ75" s="11"/>
      <c r="AK75" s="11" t="s">
        <v>1426</v>
      </c>
      <c r="AL75" s="11" t="s">
        <v>1427</v>
      </c>
      <c r="AM75" s="11" t="s">
        <v>1428</v>
      </c>
      <c r="AN75" s="11" t="s">
        <v>1429</v>
      </c>
      <c r="AO75" s="11" t="s">
        <v>629</v>
      </c>
      <c r="AP75" s="11" t="s">
        <v>1430</v>
      </c>
      <c r="AQ75" s="11" t="s">
        <v>1431</v>
      </c>
      <c r="AR75" s="11" t="s">
        <v>1432</v>
      </c>
      <c r="AS75" s="11" t="s">
        <v>1433</v>
      </c>
      <c r="AT75" s="11" t="s">
        <v>1434</v>
      </c>
      <c r="AU75" s="11" t="s">
        <v>1435</v>
      </c>
      <c r="AV75" s="11" t="s">
        <v>1436</v>
      </c>
      <c r="AW75" s="11" t="s">
        <v>1437</v>
      </c>
      <c r="AX75" s="11" t="s">
        <v>1438</v>
      </c>
      <c r="AY75" s="11" t="s">
        <v>1439</v>
      </c>
      <c r="AZ75" s="11" t="s">
        <v>1440</v>
      </c>
      <c r="BA75" s="11" t="s">
        <v>1441</v>
      </c>
      <c r="BB75" s="11" t="s">
        <v>210</v>
      </c>
      <c r="BC75" s="11" t="s">
        <v>1442</v>
      </c>
      <c r="BD75" s="11" t="s">
        <v>211</v>
      </c>
      <c r="BE75" s="11">
        <v>0</v>
      </c>
      <c r="BF75" s="11" t="s">
        <v>1443</v>
      </c>
      <c r="BH75" t="s">
        <v>5476</v>
      </c>
      <c r="BI75" t="s">
        <v>1378</v>
      </c>
    </row>
    <row r="76" spans="1:61" x14ac:dyDescent="0.25">
      <c r="A76" s="4" t="s">
        <v>5514</v>
      </c>
      <c r="B76" s="11" t="s">
        <v>1444</v>
      </c>
      <c r="C76" s="11" t="s">
        <v>1445</v>
      </c>
      <c r="D76" s="11" t="s">
        <v>1446</v>
      </c>
      <c r="E76" s="11" t="s">
        <v>1447</v>
      </c>
      <c r="F76" s="11" t="s">
        <v>1201</v>
      </c>
      <c r="G76" s="11">
        <v>0</v>
      </c>
      <c r="H76" s="11" t="s">
        <v>62</v>
      </c>
      <c r="I76" s="11" t="s">
        <v>63</v>
      </c>
      <c r="J76" s="11">
        <v>0</v>
      </c>
      <c r="K76" s="11">
        <v>0</v>
      </c>
      <c r="L76" s="11" t="s">
        <v>1448</v>
      </c>
      <c r="M76" s="11" t="s">
        <v>374</v>
      </c>
      <c r="N76" s="11" t="s">
        <v>375</v>
      </c>
      <c r="O76" s="11" t="s">
        <v>67</v>
      </c>
      <c r="P76" s="11" t="s">
        <v>67</v>
      </c>
      <c r="Q76" s="11" t="s">
        <v>66</v>
      </c>
      <c r="R76" s="11" t="s">
        <v>66</v>
      </c>
      <c r="S76" s="11" t="s">
        <v>5371</v>
      </c>
      <c r="T76" s="11" t="s">
        <v>67</v>
      </c>
      <c r="U76" s="11" t="s">
        <v>73</v>
      </c>
      <c r="V76" s="11" t="s">
        <v>68</v>
      </c>
      <c r="W76" s="11" t="s">
        <v>359</v>
      </c>
      <c r="X76" s="11" t="s">
        <v>837</v>
      </c>
      <c r="Y76" s="11" t="s">
        <v>594</v>
      </c>
      <c r="Z76" s="11" t="s">
        <v>362</v>
      </c>
      <c r="AA76" s="11" t="s">
        <v>73</v>
      </c>
      <c r="AB76" s="11">
        <v>240</v>
      </c>
      <c r="AC76" s="11">
        <v>8</v>
      </c>
      <c r="AD76" s="11" t="s">
        <v>67</v>
      </c>
      <c r="AE76" s="11" t="s">
        <v>67</v>
      </c>
      <c r="AF76" s="11" t="s">
        <v>67</v>
      </c>
      <c r="AG76" s="11" t="s">
        <v>73</v>
      </c>
      <c r="AH76" s="11" t="s">
        <v>242</v>
      </c>
      <c r="AI76" s="11" t="s">
        <v>73</v>
      </c>
      <c r="AJ76" s="11"/>
      <c r="AK76" s="11" t="s">
        <v>1449</v>
      </c>
      <c r="AL76" s="11" t="s">
        <v>1450</v>
      </c>
      <c r="AM76" s="11" t="s">
        <v>1451</v>
      </c>
      <c r="AN76" s="11" t="s">
        <v>1452</v>
      </c>
      <c r="AO76" s="11" t="s">
        <v>1453</v>
      </c>
      <c r="AP76" s="11" t="s">
        <v>1454</v>
      </c>
      <c r="AQ76" s="11" t="s">
        <v>1455</v>
      </c>
      <c r="AR76" s="11" t="s">
        <v>1456</v>
      </c>
      <c r="AS76" s="11" t="s">
        <v>1457</v>
      </c>
      <c r="AT76" s="11" t="s">
        <v>1458</v>
      </c>
      <c r="AU76" s="11" t="s">
        <v>1459</v>
      </c>
      <c r="AV76" s="11" t="s">
        <v>1460</v>
      </c>
      <c r="AW76" s="11" t="s">
        <v>1461</v>
      </c>
      <c r="AX76" s="11" t="s">
        <v>1462</v>
      </c>
      <c r="AY76" s="11" t="s">
        <v>1463</v>
      </c>
      <c r="AZ76" s="11" t="s">
        <v>1464</v>
      </c>
      <c r="BA76" s="11" t="s">
        <v>1465</v>
      </c>
      <c r="BB76" s="11" t="s">
        <v>1466</v>
      </c>
      <c r="BC76" s="11" t="s">
        <v>1467</v>
      </c>
      <c r="BD76" s="11" t="s">
        <v>1468</v>
      </c>
      <c r="BE76" s="11">
        <v>0</v>
      </c>
      <c r="BF76" s="11" t="s">
        <v>79</v>
      </c>
      <c r="BH76" t="s">
        <v>5476</v>
      </c>
      <c r="BI76" t="s">
        <v>3911</v>
      </c>
    </row>
    <row r="77" spans="1:61" x14ac:dyDescent="0.25">
      <c r="A77" s="4" t="s">
        <v>5494</v>
      </c>
      <c r="B77" s="11" t="s">
        <v>1469</v>
      </c>
      <c r="C77" s="11" t="s">
        <v>1470</v>
      </c>
      <c r="D77" s="11" t="s">
        <v>607</v>
      </c>
      <c r="E77" s="11" t="s">
        <v>60</v>
      </c>
      <c r="F77" s="11" t="s">
        <v>491</v>
      </c>
      <c r="G77" s="11">
        <v>0</v>
      </c>
      <c r="H77" s="11" t="s">
        <v>62</v>
      </c>
      <c r="I77" s="11" t="s">
        <v>63</v>
      </c>
      <c r="J77" s="11">
        <v>0</v>
      </c>
      <c r="K77" s="11">
        <v>0</v>
      </c>
      <c r="L77" s="11" t="s">
        <v>60</v>
      </c>
      <c r="M77" s="11" t="s">
        <v>98</v>
      </c>
      <c r="N77" s="11" t="s">
        <v>99</v>
      </c>
      <c r="O77" s="11" t="s">
        <v>66</v>
      </c>
      <c r="P77" s="11" t="s">
        <v>66</v>
      </c>
      <c r="Q77" s="11" t="s">
        <v>66</v>
      </c>
      <c r="R77" s="11" t="s">
        <v>66</v>
      </c>
      <c r="S77" s="11" t="s">
        <v>100</v>
      </c>
      <c r="T77" s="11" t="s">
        <v>101</v>
      </c>
      <c r="U77" s="11" t="s">
        <v>101</v>
      </c>
      <c r="V77" s="11" t="s">
        <v>68</v>
      </c>
      <c r="W77" s="11" t="s">
        <v>102</v>
      </c>
      <c r="X77" s="11" t="s">
        <v>103</v>
      </c>
      <c r="Y77" s="11" t="s">
        <v>104</v>
      </c>
      <c r="Z77" s="11" t="s">
        <v>105</v>
      </c>
      <c r="AA77" s="11" t="s">
        <v>67</v>
      </c>
      <c r="AB77" s="11">
        <v>240</v>
      </c>
      <c r="AC77" s="11">
        <v>8</v>
      </c>
      <c r="AD77" s="11" t="s">
        <v>67</v>
      </c>
      <c r="AE77" s="11" t="s">
        <v>67</v>
      </c>
      <c r="AF77" s="11" t="s">
        <v>67</v>
      </c>
      <c r="AG77" s="11" t="s">
        <v>73</v>
      </c>
      <c r="AH77" s="11" t="s">
        <v>74</v>
      </c>
      <c r="AI77" s="11" t="s">
        <v>67</v>
      </c>
      <c r="AJ77" s="11"/>
      <c r="AK77" s="11" t="s">
        <v>1471</v>
      </c>
      <c r="AL77" s="11" t="s">
        <v>1472</v>
      </c>
      <c r="AM77" s="11" t="s">
        <v>1473</v>
      </c>
      <c r="AN77" s="11" t="s">
        <v>1474</v>
      </c>
      <c r="AO77" s="11" t="s">
        <v>1475</v>
      </c>
      <c r="AP77" s="11" t="s">
        <v>347</v>
      </c>
      <c r="AQ77" s="11" t="s">
        <v>1476</v>
      </c>
      <c r="AR77" s="11" t="s">
        <v>1477</v>
      </c>
      <c r="AS77" s="11" t="s">
        <v>1478</v>
      </c>
      <c r="AT77" s="11" t="s">
        <v>1479</v>
      </c>
      <c r="AU77" s="11" t="s">
        <v>124</v>
      </c>
      <c r="AV77" s="11" t="s">
        <v>1480</v>
      </c>
      <c r="AW77" s="11" t="s">
        <v>1481</v>
      </c>
      <c r="AX77" s="11" t="s">
        <v>1482</v>
      </c>
      <c r="AY77" s="11" t="s">
        <v>1483</v>
      </c>
      <c r="AZ77" s="11" t="s">
        <v>1319</v>
      </c>
      <c r="BA77" s="11" t="s">
        <v>1484</v>
      </c>
      <c r="BB77" s="11" t="s">
        <v>261</v>
      </c>
      <c r="BC77" s="11" t="s">
        <v>1485</v>
      </c>
      <c r="BD77" s="11" t="s">
        <v>1486</v>
      </c>
      <c r="BE77" s="11">
        <v>0</v>
      </c>
      <c r="BF77" s="11" t="s">
        <v>1487</v>
      </c>
      <c r="BH77" t="s">
        <v>5476</v>
      </c>
      <c r="BI77" t="s">
        <v>2925</v>
      </c>
    </row>
    <row r="78" spans="1:61" x14ac:dyDescent="0.25">
      <c r="A78" s="4" t="s">
        <v>5505</v>
      </c>
      <c r="B78" s="11" t="s">
        <v>1488</v>
      </c>
      <c r="C78" s="11" t="s">
        <v>1489</v>
      </c>
      <c r="D78" s="11" t="s">
        <v>607</v>
      </c>
      <c r="E78" s="11" t="s">
        <v>60</v>
      </c>
      <c r="F78" s="11" t="s">
        <v>97</v>
      </c>
      <c r="G78" s="11">
        <v>0</v>
      </c>
      <c r="H78" s="11" t="s">
        <v>62</v>
      </c>
      <c r="I78" s="11" t="s">
        <v>63</v>
      </c>
      <c r="J78" s="11">
        <v>0</v>
      </c>
      <c r="K78" s="11">
        <v>0</v>
      </c>
      <c r="L78" s="11" t="s">
        <v>60</v>
      </c>
      <c r="M78" s="11" t="s">
        <v>98</v>
      </c>
      <c r="N78" s="11" t="s">
        <v>99</v>
      </c>
      <c r="O78" s="11" t="s">
        <v>66</v>
      </c>
      <c r="P78" s="11" t="s">
        <v>66</v>
      </c>
      <c r="Q78" s="11" t="s">
        <v>66</v>
      </c>
      <c r="R78" s="11" t="s">
        <v>66</v>
      </c>
      <c r="S78" s="11" t="s">
        <v>5378</v>
      </c>
      <c r="T78" s="11" t="s">
        <v>67</v>
      </c>
      <c r="U78" s="11" t="s">
        <v>67</v>
      </c>
      <c r="V78" s="11" t="s">
        <v>68</v>
      </c>
      <c r="W78" s="11" t="s">
        <v>102</v>
      </c>
      <c r="X78" s="11" t="s">
        <v>103</v>
      </c>
      <c r="Y78" s="11" t="s">
        <v>104</v>
      </c>
      <c r="Z78" s="11" t="s">
        <v>105</v>
      </c>
      <c r="AA78" s="11" t="s">
        <v>67</v>
      </c>
      <c r="AB78" s="11">
        <v>60</v>
      </c>
      <c r="AC78" s="11">
        <v>4</v>
      </c>
      <c r="AD78" s="11" t="s">
        <v>67</v>
      </c>
      <c r="AE78" s="11" t="s">
        <v>67</v>
      </c>
      <c r="AF78" s="11" t="s">
        <v>67</v>
      </c>
      <c r="AG78" s="11" t="s">
        <v>73</v>
      </c>
      <c r="AH78" s="11" t="s">
        <v>74</v>
      </c>
      <c r="AI78" s="11" t="s">
        <v>73</v>
      </c>
      <c r="AJ78" s="11"/>
      <c r="AK78" s="11" t="s">
        <v>1490</v>
      </c>
      <c r="AL78" s="11" t="s">
        <v>1491</v>
      </c>
      <c r="AM78" s="11" t="s">
        <v>1492</v>
      </c>
      <c r="AN78" s="11" t="s">
        <v>248</v>
      </c>
      <c r="AO78" s="11" t="s">
        <v>1493</v>
      </c>
      <c r="AP78" s="11" t="s">
        <v>1494</v>
      </c>
      <c r="AQ78" s="11" t="s">
        <v>1495</v>
      </c>
      <c r="AR78" s="11" t="s">
        <v>994</v>
      </c>
      <c r="AS78" s="11" t="s">
        <v>1496</v>
      </c>
      <c r="AT78" s="11" t="s">
        <v>1027</v>
      </c>
      <c r="AU78" s="11" t="s">
        <v>1497</v>
      </c>
      <c r="AV78" s="11" t="s">
        <v>1498</v>
      </c>
      <c r="AW78" s="11" t="s">
        <v>1499</v>
      </c>
      <c r="AX78" s="11" t="s">
        <v>1500</v>
      </c>
      <c r="AY78" s="11" t="s">
        <v>1501</v>
      </c>
      <c r="AZ78" s="11" t="s">
        <v>1502</v>
      </c>
      <c r="BA78" s="11" t="s">
        <v>1503</v>
      </c>
      <c r="BB78" s="11" t="s">
        <v>1504</v>
      </c>
      <c r="BC78" s="11" t="s">
        <v>1505</v>
      </c>
      <c r="BD78" s="11" t="s">
        <v>1506</v>
      </c>
      <c r="BE78" s="11">
        <v>0</v>
      </c>
      <c r="BF78" s="11" t="s">
        <v>79</v>
      </c>
      <c r="BH78" t="s">
        <v>5476</v>
      </c>
      <c r="BI78" t="s">
        <v>782</v>
      </c>
    </row>
    <row r="79" spans="1:61" x14ac:dyDescent="0.25">
      <c r="A79" s="4" t="s">
        <v>5472</v>
      </c>
      <c r="B79" s="11" t="s">
        <v>1507</v>
      </c>
      <c r="C79" s="11" t="s">
        <v>1508</v>
      </c>
      <c r="D79" s="11" t="s">
        <v>59</v>
      </c>
      <c r="E79" s="11" t="s">
        <v>60</v>
      </c>
      <c r="F79" s="11" t="s">
        <v>97</v>
      </c>
      <c r="G79" s="11">
        <v>0</v>
      </c>
      <c r="H79" s="11" t="s">
        <v>62</v>
      </c>
      <c r="I79" s="11" t="s">
        <v>63</v>
      </c>
      <c r="J79" s="11">
        <v>0</v>
      </c>
      <c r="K79" s="11">
        <v>0</v>
      </c>
      <c r="L79" s="11" t="s">
        <v>60</v>
      </c>
      <c r="M79" s="11" t="s">
        <v>1256</v>
      </c>
      <c r="N79" s="11" t="s">
        <v>767</v>
      </c>
      <c r="O79" s="11" t="s">
        <v>66</v>
      </c>
      <c r="P79" s="11" t="s">
        <v>66</v>
      </c>
      <c r="Q79" s="11" t="s">
        <v>66</v>
      </c>
      <c r="R79" s="11" t="s">
        <v>66</v>
      </c>
      <c r="S79" s="11" t="s">
        <v>100</v>
      </c>
      <c r="T79" s="11" t="s">
        <v>101</v>
      </c>
      <c r="U79" s="11" t="s">
        <v>101</v>
      </c>
      <c r="V79" s="11" t="s">
        <v>68</v>
      </c>
      <c r="W79" s="11" t="s">
        <v>102</v>
      </c>
      <c r="X79" s="11" t="s">
        <v>1258</v>
      </c>
      <c r="Y79" s="11" t="s">
        <v>1509</v>
      </c>
      <c r="Z79" s="11" t="s">
        <v>1510</v>
      </c>
      <c r="AA79" s="11" t="s">
        <v>67</v>
      </c>
      <c r="AB79" s="11">
        <v>60</v>
      </c>
      <c r="AC79" s="11">
        <v>4</v>
      </c>
      <c r="AD79" s="11" t="s">
        <v>67</v>
      </c>
      <c r="AE79" s="11" t="s">
        <v>67</v>
      </c>
      <c r="AF79" s="11" t="s">
        <v>67</v>
      </c>
      <c r="AG79" s="11" t="s">
        <v>73</v>
      </c>
      <c r="AH79" s="11" t="s">
        <v>74</v>
      </c>
      <c r="AI79" s="11" t="s">
        <v>73</v>
      </c>
      <c r="AJ79" s="11"/>
      <c r="AK79" s="11" t="s">
        <v>1173</v>
      </c>
      <c r="AL79" s="11" t="s">
        <v>1511</v>
      </c>
      <c r="AM79" s="11" t="s">
        <v>1175</v>
      </c>
      <c r="AN79" s="11" t="s">
        <v>1512</v>
      </c>
      <c r="AO79" s="11" t="s">
        <v>917</v>
      </c>
      <c r="AP79" s="11" t="s">
        <v>1513</v>
      </c>
      <c r="AQ79" s="11" t="s">
        <v>1514</v>
      </c>
      <c r="AR79" s="11" t="s">
        <v>1515</v>
      </c>
      <c r="AS79" s="11" t="s">
        <v>1516</v>
      </c>
      <c r="AT79" s="11" t="s">
        <v>1517</v>
      </c>
      <c r="AU79" s="11" t="s">
        <v>1518</v>
      </c>
      <c r="AV79" s="11" t="s">
        <v>1519</v>
      </c>
      <c r="AW79" s="11" t="s">
        <v>1520</v>
      </c>
      <c r="AX79" s="11" t="s">
        <v>1521</v>
      </c>
      <c r="AY79" s="11" t="s">
        <v>1522</v>
      </c>
      <c r="AZ79" s="11" t="s">
        <v>1523</v>
      </c>
      <c r="BA79" s="11" t="s">
        <v>1524</v>
      </c>
      <c r="BB79" s="11" t="s">
        <v>1525</v>
      </c>
      <c r="BC79" s="11" t="s">
        <v>1526</v>
      </c>
      <c r="BD79" s="11" t="s">
        <v>1527</v>
      </c>
      <c r="BE79" s="11">
        <v>0</v>
      </c>
      <c r="BF79" s="11" t="s">
        <v>79</v>
      </c>
      <c r="BH79" t="s">
        <v>5477</v>
      </c>
      <c r="BI79" t="s">
        <v>3669</v>
      </c>
    </row>
    <row r="80" spans="1:61" x14ac:dyDescent="0.25">
      <c r="A80" s="4" t="s">
        <v>5508</v>
      </c>
      <c r="B80" s="11" t="s">
        <v>3887</v>
      </c>
      <c r="C80" s="11" t="s">
        <v>3888</v>
      </c>
      <c r="D80" s="11" t="s">
        <v>400</v>
      </c>
      <c r="E80" s="11" t="s">
        <v>60</v>
      </c>
      <c r="F80" s="11" t="s">
        <v>401</v>
      </c>
      <c r="G80" s="11">
        <v>0</v>
      </c>
      <c r="H80" s="11" t="s">
        <v>62</v>
      </c>
      <c r="I80" s="11" t="s">
        <v>63</v>
      </c>
      <c r="J80" s="11">
        <v>0</v>
      </c>
      <c r="K80" s="11">
        <v>0</v>
      </c>
      <c r="L80" s="11" t="s">
        <v>60</v>
      </c>
      <c r="M80" s="11" t="s">
        <v>64</v>
      </c>
      <c r="N80" s="11" t="s">
        <v>65</v>
      </c>
      <c r="O80" s="11" t="s">
        <v>66</v>
      </c>
      <c r="P80" s="11" t="s">
        <v>66</v>
      </c>
      <c r="Q80" s="11" t="s">
        <v>66</v>
      </c>
      <c r="R80" s="11" t="s">
        <v>66</v>
      </c>
      <c r="S80" s="11" t="s">
        <v>100</v>
      </c>
      <c r="T80" s="11" t="s">
        <v>101</v>
      </c>
      <c r="U80" s="11" t="s">
        <v>101</v>
      </c>
      <c r="V80" s="11" t="s">
        <v>68</v>
      </c>
      <c r="W80" s="11" t="s">
        <v>402</v>
      </c>
      <c r="X80" s="11" t="s">
        <v>101</v>
      </c>
      <c r="Y80" s="11" t="s">
        <v>299</v>
      </c>
      <c r="Z80" s="11" t="s">
        <v>300</v>
      </c>
      <c r="AA80" s="11" t="s">
        <v>73</v>
      </c>
      <c r="AB80" s="11" t="s">
        <v>101</v>
      </c>
      <c r="AC80" s="11" t="s">
        <v>101</v>
      </c>
      <c r="AD80" s="11" t="s">
        <v>73</v>
      </c>
      <c r="AE80" s="11" t="s">
        <v>67</v>
      </c>
      <c r="AF80" s="11" t="s">
        <v>67</v>
      </c>
      <c r="AG80" s="11" t="s">
        <v>73</v>
      </c>
      <c r="AH80" s="11" t="s">
        <v>74</v>
      </c>
      <c r="AI80" s="11" t="s">
        <v>73</v>
      </c>
      <c r="AJ80" s="11"/>
      <c r="AK80" s="11" t="s">
        <v>79</v>
      </c>
      <c r="AL80" s="11" t="s">
        <v>79</v>
      </c>
      <c r="AM80" s="11" t="s">
        <v>79</v>
      </c>
      <c r="AN80" s="11" t="s">
        <v>79</v>
      </c>
      <c r="AO80" s="11" t="s">
        <v>79</v>
      </c>
      <c r="AP80" s="11" t="s">
        <v>79</v>
      </c>
      <c r="AQ80" s="11" t="s">
        <v>79</v>
      </c>
      <c r="AR80" s="11" t="s">
        <v>79</v>
      </c>
      <c r="AS80" s="11" t="s">
        <v>79</v>
      </c>
      <c r="AT80" s="11" t="s">
        <v>79</v>
      </c>
      <c r="AU80" s="11" t="s">
        <v>79</v>
      </c>
      <c r="AV80" s="11" t="s">
        <v>79</v>
      </c>
      <c r="AW80" s="11" t="s">
        <v>79</v>
      </c>
      <c r="AX80" s="11" t="s">
        <v>79</v>
      </c>
      <c r="AY80" s="11" t="s">
        <v>79</v>
      </c>
      <c r="AZ80" s="11" t="s">
        <v>79</v>
      </c>
      <c r="BA80" s="11" t="s">
        <v>79</v>
      </c>
      <c r="BB80" s="11" t="s">
        <v>79</v>
      </c>
      <c r="BC80" s="11" t="s">
        <v>79</v>
      </c>
      <c r="BD80" s="11" t="s">
        <v>79</v>
      </c>
      <c r="BE80" s="11" t="s">
        <v>79</v>
      </c>
      <c r="BF80" s="11" t="s">
        <v>79</v>
      </c>
      <c r="BH80" t="s">
        <v>5477</v>
      </c>
      <c r="BI80" t="s">
        <v>1222</v>
      </c>
    </row>
    <row r="81" spans="1:61" x14ac:dyDescent="0.25">
      <c r="A81" s="4" t="s">
        <v>5489</v>
      </c>
      <c r="B81" s="11" t="s">
        <v>1545</v>
      </c>
      <c r="C81" s="11" t="s">
        <v>1546</v>
      </c>
      <c r="D81" s="11" t="s">
        <v>1547</v>
      </c>
      <c r="E81" s="11" t="s">
        <v>833</v>
      </c>
      <c r="F81" s="11" t="s">
        <v>268</v>
      </c>
      <c r="G81" s="11">
        <v>16</v>
      </c>
      <c r="H81" s="11" t="s">
        <v>1548</v>
      </c>
      <c r="I81" s="11" t="s">
        <v>1549</v>
      </c>
      <c r="J81" s="11">
        <v>3.7</v>
      </c>
      <c r="K81" s="11">
        <v>0</v>
      </c>
      <c r="L81" s="11" t="s">
        <v>836</v>
      </c>
      <c r="M81" s="11" t="s">
        <v>593</v>
      </c>
      <c r="N81" s="11" t="s">
        <v>375</v>
      </c>
      <c r="O81" s="11" t="s">
        <v>67</v>
      </c>
      <c r="P81" s="11" t="s">
        <v>67</v>
      </c>
      <c r="Q81" s="11" t="s">
        <v>66</v>
      </c>
      <c r="R81" s="11" t="s">
        <v>67</v>
      </c>
      <c r="S81" s="11" t="s">
        <v>100</v>
      </c>
      <c r="T81" s="11" t="s">
        <v>101</v>
      </c>
      <c r="U81" s="11" t="s">
        <v>101</v>
      </c>
      <c r="V81" s="11" t="s">
        <v>68</v>
      </c>
      <c r="W81" s="11" t="s">
        <v>359</v>
      </c>
      <c r="X81" s="11" t="s">
        <v>129</v>
      </c>
      <c r="Y81" s="11" t="s">
        <v>130</v>
      </c>
      <c r="Z81" s="11" t="s">
        <v>1550</v>
      </c>
      <c r="AA81" s="11" t="s">
        <v>73</v>
      </c>
      <c r="AB81" s="11">
        <v>240</v>
      </c>
      <c r="AC81" s="11">
        <v>8</v>
      </c>
      <c r="AD81" s="11" t="s">
        <v>67</v>
      </c>
      <c r="AE81" s="11" t="s">
        <v>67</v>
      </c>
      <c r="AF81" s="11" t="s">
        <v>67</v>
      </c>
      <c r="AG81" s="11" t="s">
        <v>73</v>
      </c>
      <c r="AH81" s="11" t="s">
        <v>242</v>
      </c>
      <c r="AI81" s="11" t="s">
        <v>67</v>
      </c>
      <c r="AJ81" s="11"/>
      <c r="AK81" s="11" t="s">
        <v>1551</v>
      </c>
      <c r="AL81" s="11" t="s">
        <v>1552</v>
      </c>
      <c r="AM81" s="11" t="s">
        <v>1553</v>
      </c>
      <c r="AN81" s="11" t="s">
        <v>1554</v>
      </c>
      <c r="AO81" s="11" t="s">
        <v>1555</v>
      </c>
      <c r="AP81" s="11" t="s">
        <v>1556</v>
      </c>
      <c r="AQ81" s="11" t="s">
        <v>1557</v>
      </c>
      <c r="AR81" s="11" t="s">
        <v>1558</v>
      </c>
      <c r="AS81" s="11" t="s">
        <v>79</v>
      </c>
      <c r="AT81" s="11" t="s">
        <v>79</v>
      </c>
      <c r="AU81" s="11" t="s">
        <v>79</v>
      </c>
      <c r="AV81" s="11" t="s">
        <v>79</v>
      </c>
      <c r="AW81" s="11" t="s">
        <v>79</v>
      </c>
      <c r="AX81" s="11" t="s">
        <v>79</v>
      </c>
      <c r="AY81" s="11" t="s">
        <v>79</v>
      </c>
      <c r="AZ81" s="11" t="s">
        <v>79</v>
      </c>
      <c r="BA81" s="11" t="s">
        <v>79</v>
      </c>
      <c r="BB81" s="11" t="s">
        <v>79</v>
      </c>
      <c r="BC81" s="11" t="s">
        <v>79</v>
      </c>
      <c r="BD81" s="11" t="s">
        <v>79</v>
      </c>
      <c r="BE81" s="11">
        <v>0</v>
      </c>
      <c r="BF81" s="11" t="s">
        <v>337</v>
      </c>
      <c r="BH81" t="s">
        <v>5477</v>
      </c>
      <c r="BI81" t="s">
        <v>605</v>
      </c>
    </row>
    <row r="82" spans="1:61" x14ac:dyDescent="0.25">
      <c r="A82" s="4" t="s">
        <v>5496</v>
      </c>
      <c r="B82" s="11" t="s">
        <v>1559</v>
      </c>
      <c r="C82" s="11" t="s">
        <v>1560</v>
      </c>
      <c r="D82" s="11" t="s">
        <v>267</v>
      </c>
      <c r="E82" s="11" t="s">
        <v>60</v>
      </c>
      <c r="F82" s="11" t="s">
        <v>268</v>
      </c>
      <c r="G82" s="11">
        <v>0</v>
      </c>
      <c r="H82" s="11" t="s">
        <v>62</v>
      </c>
      <c r="I82" s="11" t="s">
        <v>63</v>
      </c>
      <c r="J82" s="11">
        <v>0</v>
      </c>
      <c r="K82" s="11">
        <v>0</v>
      </c>
      <c r="L82" s="11" t="s">
        <v>60</v>
      </c>
      <c r="M82" s="11" t="s">
        <v>64</v>
      </c>
      <c r="N82" s="11" t="s">
        <v>65</v>
      </c>
      <c r="O82" s="11" t="s">
        <v>66</v>
      </c>
      <c r="P82" s="11" t="s">
        <v>66</v>
      </c>
      <c r="Q82" s="11" t="s">
        <v>66</v>
      </c>
      <c r="R82" s="11" t="s">
        <v>66</v>
      </c>
      <c r="S82" s="11" t="s">
        <v>5376</v>
      </c>
      <c r="T82" s="11" t="s">
        <v>67</v>
      </c>
      <c r="U82" s="11" t="s">
        <v>67</v>
      </c>
      <c r="V82" s="11" t="s">
        <v>68</v>
      </c>
      <c r="W82" s="11" t="s">
        <v>269</v>
      </c>
      <c r="X82" s="11" t="s">
        <v>270</v>
      </c>
      <c r="Y82" s="11" t="s">
        <v>271</v>
      </c>
      <c r="Z82" s="11" t="s">
        <v>272</v>
      </c>
      <c r="AA82" s="11" t="s">
        <v>67</v>
      </c>
      <c r="AB82" s="11">
        <v>750</v>
      </c>
      <c r="AC82" s="11">
        <v>15</v>
      </c>
      <c r="AD82" s="11" t="s">
        <v>73</v>
      </c>
      <c r="AE82" s="11" t="s">
        <v>67</v>
      </c>
      <c r="AF82" s="11" t="s">
        <v>67</v>
      </c>
      <c r="AG82" s="11" t="s">
        <v>73</v>
      </c>
      <c r="AH82" s="11" t="s">
        <v>74</v>
      </c>
      <c r="AI82" s="11" t="s">
        <v>73</v>
      </c>
      <c r="AJ82" s="11"/>
      <c r="AK82" s="11" t="s">
        <v>1561</v>
      </c>
      <c r="AL82" s="11" t="s">
        <v>1562</v>
      </c>
      <c r="AM82" s="11" t="s">
        <v>1563</v>
      </c>
      <c r="AN82" s="11" t="s">
        <v>1564</v>
      </c>
      <c r="AO82" s="11" t="s">
        <v>79</v>
      </c>
      <c r="AP82" s="11" t="s">
        <v>79</v>
      </c>
      <c r="AQ82" s="11" t="s">
        <v>1565</v>
      </c>
      <c r="AR82" s="11" t="s">
        <v>1566</v>
      </c>
      <c r="AS82" s="11" t="s">
        <v>1567</v>
      </c>
      <c r="AT82" s="11" t="s">
        <v>1568</v>
      </c>
      <c r="AU82" s="11" t="s">
        <v>1569</v>
      </c>
      <c r="AV82" s="11" t="s">
        <v>1570</v>
      </c>
      <c r="AW82" s="11" t="s">
        <v>1571</v>
      </c>
      <c r="AX82" s="11" t="s">
        <v>1572</v>
      </c>
      <c r="AY82" s="11" t="s">
        <v>1573</v>
      </c>
      <c r="AZ82" s="11" t="s">
        <v>1574</v>
      </c>
      <c r="BA82" s="11" t="s">
        <v>1575</v>
      </c>
      <c r="BB82" s="11" t="s">
        <v>1576</v>
      </c>
      <c r="BC82" s="11" t="s">
        <v>1577</v>
      </c>
      <c r="BD82" s="11" t="s">
        <v>1578</v>
      </c>
      <c r="BE82" s="11">
        <v>0</v>
      </c>
      <c r="BF82" s="11" t="s">
        <v>79</v>
      </c>
      <c r="BH82" t="s">
        <v>5477</v>
      </c>
      <c r="BI82" t="s">
        <v>3925</v>
      </c>
    </row>
    <row r="83" spans="1:61" x14ac:dyDescent="0.25">
      <c r="A83" s="4" t="s">
        <v>5469</v>
      </c>
      <c r="B83" s="11" t="s">
        <v>1579</v>
      </c>
      <c r="C83" s="11" t="s">
        <v>1580</v>
      </c>
      <c r="D83" s="11" t="s">
        <v>1581</v>
      </c>
      <c r="E83" s="11" t="s">
        <v>1582</v>
      </c>
      <c r="F83" s="11" t="s">
        <v>424</v>
      </c>
      <c r="G83" s="11">
        <v>0</v>
      </c>
      <c r="H83" s="11" t="s">
        <v>62</v>
      </c>
      <c r="I83" s="11" t="s">
        <v>63</v>
      </c>
      <c r="J83" s="11">
        <v>0</v>
      </c>
      <c r="K83" s="11">
        <v>0</v>
      </c>
      <c r="L83" s="11" t="s">
        <v>539</v>
      </c>
      <c r="M83" s="11" t="s">
        <v>766</v>
      </c>
      <c r="N83" s="11" t="s">
        <v>767</v>
      </c>
      <c r="O83" s="11" t="s">
        <v>67</v>
      </c>
      <c r="P83" s="11" t="s">
        <v>66</v>
      </c>
      <c r="Q83" s="11" t="s">
        <v>66</v>
      </c>
      <c r="R83" s="11" t="s">
        <v>67</v>
      </c>
      <c r="S83" s="11" t="s">
        <v>5379</v>
      </c>
      <c r="T83" s="11" t="s">
        <v>73</v>
      </c>
      <c r="U83" s="11" t="s">
        <v>73</v>
      </c>
      <c r="V83" s="11" t="s">
        <v>68</v>
      </c>
      <c r="W83" s="11" t="s">
        <v>321</v>
      </c>
      <c r="X83" s="11" t="s">
        <v>101</v>
      </c>
      <c r="Y83" s="11" t="s">
        <v>299</v>
      </c>
      <c r="Z83" s="11" t="s">
        <v>300</v>
      </c>
      <c r="AA83" s="11" t="s">
        <v>73</v>
      </c>
      <c r="AB83" s="11">
        <v>240</v>
      </c>
      <c r="AC83" s="11">
        <v>8</v>
      </c>
      <c r="AD83" s="11" t="s">
        <v>67</v>
      </c>
      <c r="AE83" s="11" t="s">
        <v>73</v>
      </c>
      <c r="AF83" s="11" t="s">
        <v>67</v>
      </c>
      <c r="AG83" s="11" t="s">
        <v>73</v>
      </c>
      <c r="AH83" s="11" t="s">
        <v>768</v>
      </c>
      <c r="AI83" s="11" t="s">
        <v>67</v>
      </c>
      <c r="AJ83" s="11"/>
      <c r="AK83" s="11" t="s">
        <v>1583</v>
      </c>
      <c r="AL83" s="11" t="s">
        <v>1584</v>
      </c>
      <c r="AM83" s="11" t="s">
        <v>876</v>
      </c>
      <c r="AN83" s="11" t="s">
        <v>1585</v>
      </c>
      <c r="AO83" s="11" t="s">
        <v>1586</v>
      </c>
      <c r="AP83" s="11" t="s">
        <v>1587</v>
      </c>
      <c r="AQ83" s="11" t="s">
        <v>1588</v>
      </c>
      <c r="AR83" s="11" t="s">
        <v>1589</v>
      </c>
      <c r="AS83" s="11" t="s">
        <v>1590</v>
      </c>
      <c r="AT83" s="11" t="s">
        <v>1591</v>
      </c>
      <c r="AU83" s="11" t="s">
        <v>1592</v>
      </c>
      <c r="AV83" s="11" t="s">
        <v>1593</v>
      </c>
      <c r="AW83" s="11" t="s">
        <v>1594</v>
      </c>
      <c r="AX83" s="11" t="s">
        <v>1595</v>
      </c>
      <c r="AY83" s="11" t="s">
        <v>1596</v>
      </c>
      <c r="AZ83" s="11" t="s">
        <v>1597</v>
      </c>
      <c r="BA83" s="11" t="s">
        <v>1598</v>
      </c>
      <c r="BB83" s="11" t="s">
        <v>1599</v>
      </c>
      <c r="BC83" s="11" t="s">
        <v>1600</v>
      </c>
      <c r="BD83" s="11" t="s">
        <v>1601</v>
      </c>
      <c r="BE83" s="11" t="s">
        <v>79</v>
      </c>
      <c r="BF83" s="11" t="s">
        <v>337</v>
      </c>
      <c r="BH83" t="s">
        <v>5477</v>
      </c>
      <c r="BI83" t="s">
        <v>3261</v>
      </c>
    </row>
    <row r="84" spans="1:61" x14ac:dyDescent="0.25">
      <c r="A84" s="4" t="s">
        <v>5491</v>
      </c>
      <c r="B84" s="11" t="s">
        <v>1602</v>
      </c>
      <c r="C84" s="11" t="s">
        <v>1603</v>
      </c>
      <c r="D84" s="11" t="s">
        <v>764</v>
      </c>
      <c r="E84" s="11" t="s">
        <v>985</v>
      </c>
      <c r="F84" s="11" t="s">
        <v>470</v>
      </c>
      <c r="G84" s="11">
        <v>0</v>
      </c>
      <c r="H84" s="11" t="s">
        <v>62</v>
      </c>
      <c r="I84" s="11" t="s">
        <v>63</v>
      </c>
      <c r="J84" s="11">
        <v>0</v>
      </c>
      <c r="K84" s="11">
        <v>0</v>
      </c>
      <c r="L84" s="11" t="s">
        <v>985</v>
      </c>
      <c r="M84" s="11" t="s">
        <v>1064</v>
      </c>
      <c r="N84" s="11" t="s">
        <v>99</v>
      </c>
      <c r="O84" s="11" t="s">
        <v>67</v>
      </c>
      <c r="P84" s="11" t="s">
        <v>66</v>
      </c>
      <c r="Q84" s="11" t="s">
        <v>66</v>
      </c>
      <c r="R84" s="11" t="s">
        <v>67</v>
      </c>
      <c r="S84" s="11" t="s">
        <v>5380</v>
      </c>
      <c r="T84" s="11" t="s">
        <v>73</v>
      </c>
      <c r="U84" s="11" t="s">
        <v>73</v>
      </c>
      <c r="V84" s="11" t="s">
        <v>68</v>
      </c>
      <c r="W84" s="11" t="s">
        <v>238</v>
      </c>
      <c r="X84" s="11" t="s">
        <v>101</v>
      </c>
      <c r="Y84" s="11" t="s">
        <v>299</v>
      </c>
      <c r="Z84" s="11" t="s">
        <v>300</v>
      </c>
      <c r="AA84" s="11" t="s">
        <v>73</v>
      </c>
      <c r="AB84" s="11">
        <v>12</v>
      </c>
      <c r="AC84" s="11">
        <v>2</v>
      </c>
      <c r="AD84" s="11" t="s">
        <v>73</v>
      </c>
      <c r="AE84" s="11" t="s">
        <v>73</v>
      </c>
      <c r="AF84" s="11" t="s">
        <v>73</v>
      </c>
      <c r="AG84" s="11" t="s">
        <v>73</v>
      </c>
      <c r="AH84" s="11" t="s">
        <v>768</v>
      </c>
      <c r="AI84" s="11" t="s">
        <v>73</v>
      </c>
      <c r="AJ84" s="11"/>
      <c r="AK84" s="11" t="s">
        <v>1604</v>
      </c>
      <c r="AL84" s="11" t="s">
        <v>1605</v>
      </c>
      <c r="AM84" s="11" t="s">
        <v>1606</v>
      </c>
      <c r="AN84" s="11" t="s">
        <v>1607</v>
      </c>
      <c r="AO84" s="11" t="s">
        <v>1608</v>
      </c>
      <c r="AP84" s="11" t="s">
        <v>1609</v>
      </c>
      <c r="AQ84" s="11" t="s">
        <v>910</v>
      </c>
      <c r="AR84" s="11" t="s">
        <v>942</v>
      </c>
      <c r="AS84" s="11" t="s">
        <v>1610</v>
      </c>
      <c r="AT84" s="11" t="s">
        <v>1606</v>
      </c>
      <c r="AU84" s="11" t="s">
        <v>1611</v>
      </c>
      <c r="AV84" s="11" t="s">
        <v>1612</v>
      </c>
      <c r="AW84" s="11" t="s">
        <v>79</v>
      </c>
      <c r="AX84" s="11" t="s">
        <v>79</v>
      </c>
      <c r="AY84" s="11" t="s">
        <v>1613</v>
      </c>
      <c r="AZ84" s="11" t="s">
        <v>1614</v>
      </c>
      <c r="BA84" s="11" t="s">
        <v>992</v>
      </c>
      <c r="BB84" s="11" t="s">
        <v>1615</v>
      </c>
      <c r="BC84" s="11" t="s">
        <v>79</v>
      </c>
      <c r="BD84" s="11" t="s">
        <v>79</v>
      </c>
      <c r="BE84" s="11" t="s">
        <v>79</v>
      </c>
      <c r="BF84" s="11" t="s">
        <v>79</v>
      </c>
      <c r="BH84" t="s">
        <v>5477</v>
      </c>
      <c r="BI84" t="s">
        <v>1757</v>
      </c>
    </row>
    <row r="85" spans="1:61" x14ac:dyDescent="0.25">
      <c r="A85" s="4" t="s">
        <v>5514</v>
      </c>
      <c r="B85" s="11" t="s">
        <v>1616</v>
      </c>
      <c r="C85" s="11" t="s">
        <v>1617</v>
      </c>
      <c r="D85" s="11" t="s">
        <v>315</v>
      </c>
      <c r="E85" s="11" t="s">
        <v>1618</v>
      </c>
      <c r="F85" s="11" t="s">
        <v>97</v>
      </c>
      <c r="G85" s="11">
        <v>0</v>
      </c>
      <c r="H85" s="11" t="s">
        <v>62</v>
      </c>
      <c r="I85" s="11" t="s">
        <v>63</v>
      </c>
      <c r="J85" s="11">
        <v>0</v>
      </c>
      <c r="K85" s="11">
        <v>0</v>
      </c>
      <c r="L85" s="11" t="s">
        <v>1619</v>
      </c>
      <c r="M85" s="11" t="s">
        <v>374</v>
      </c>
      <c r="N85" s="11" t="s">
        <v>375</v>
      </c>
      <c r="O85" s="11" t="s">
        <v>67</v>
      </c>
      <c r="P85" s="11" t="s">
        <v>67</v>
      </c>
      <c r="Q85" s="11" t="s">
        <v>66</v>
      </c>
      <c r="R85" s="11" t="s">
        <v>66</v>
      </c>
      <c r="S85" s="11" t="s">
        <v>5381</v>
      </c>
      <c r="T85" s="11" t="s">
        <v>67</v>
      </c>
      <c r="U85" s="11" t="s">
        <v>73</v>
      </c>
      <c r="V85" s="11" t="s">
        <v>68</v>
      </c>
      <c r="W85" s="11" t="s">
        <v>102</v>
      </c>
      <c r="X85" s="11" t="s">
        <v>541</v>
      </c>
      <c r="Y85" s="11" t="s">
        <v>542</v>
      </c>
      <c r="Z85" s="11" t="s">
        <v>1620</v>
      </c>
      <c r="AA85" s="11" t="s">
        <v>73</v>
      </c>
      <c r="AB85" s="11">
        <v>60</v>
      </c>
      <c r="AC85" s="11">
        <v>4</v>
      </c>
      <c r="AD85" s="11" t="s">
        <v>67</v>
      </c>
      <c r="AE85" s="11" t="s">
        <v>67</v>
      </c>
      <c r="AF85" s="11" t="s">
        <v>67</v>
      </c>
      <c r="AG85" s="11" t="s">
        <v>73</v>
      </c>
      <c r="AH85" s="11" t="s">
        <v>242</v>
      </c>
      <c r="AI85" s="11" t="s">
        <v>73</v>
      </c>
      <c r="AJ85" s="11"/>
      <c r="AK85" s="11" t="s">
        <v>1621</v>
      </c>
      <c r="AL85" s="11" t="s">
        <v>1622</v>
      </c>
      <c r="AM85" s="11" t="s">
        <v>149</v>
      </c>
      <c r="AN85" s="11" t="s">
        <v>1623</v>
      </c>
      <c r="AO85" s="11" t="s">
        <v>1624</v>
      </c>
      <c r="AP85" s="11" t="s">
        <v>1625</v>
      </c>
      <c r="AQ85" s="11" t="s">
        <v>1626</v>
      </c>
      <c r="AR85" s="11" t="s">
        <v>1627</v>
      </c>
      <c r="AS85" s="11" t="s">
        <v>1628</v>
      </c>
      <c r="AT85" s="11" t="s">
        <v>1629</v>
      </c>
      <c r="AU85" s="11" t="s">
        <v>1630</v>
      </c>
      <c r="AV85" s="11" t="s">
        <v>1631</v>
      </c>
      <c r="AW85" s="11" t="s">
        <v>1632</v>
      </c>
      <c r="AX85" s="11" t="s">
        <v>1633</v>
      </c>
      <c r="AY85" s="11" t="s">
        <v>1634</v>
      </c>
      <c r="AZ85" s="11" t="s">
        <v>1635</v>
      </c>
      <c r="BA85" s="11" t="s">
        <v>1636</v>
      </c>
      <c r="BB85" s="11" t="s">
        <v>1637</v>
      </c>
      <c r="BC85" s="11" t="s">
        <v>1638</v>
      </c>
      <c r="BD85" s="11" t="s">
        <v>1639</v>
      </c>
      <c r="BE85" s="11">
        <v>0</v>
      </c>
      <c r="BF85" s="11" t="s">
        <v>79</v>
      </c>
      <c r="BH85" t="s">
        <v>5477</v>
      </c>
      <c r="BI85" t="s">
        <v>3717</v>
      </c>
    </row>
    <row r="86" spans="1:61" x14ac:dyDescent="0.25">
      <c r="A86" s="4" t="s">
        <v>5496</v>
      </c>
      <c r="B86" s="11" t="s">
        <v>1640</v>
      </c>
      <c r="C86" s="11" t="s">
        <v>1641</v>
      </c>
      <c r="D86" s="11" t="s">
        <v>153</v>
      </c>
      <c r="E86" s="11" t="s">
        <v>60</v>
      </c>
      <c r="F86" s="11" t="s">
        <v>401</v>
      </c>
      <c r="G86" s="11">
        <v>0</v>
      </c>
      <c r="H86" s="11" t="s">
        <v>62</v>
      </c>
      <c r="I86" s="11" t="s">
        <v>63</v>
      </c>
      <c r="J86" s="11">
        <v>0</v>
      </c>
      <c r="K86" s="11">
        <v>0</v>
      </c>
      <c r="L86" s="11" t="s">
        <v>60</v>
      </c>
      <c r="M86" s="11" t="s">
        <v>64</v>
      </c>
      <c r="N86" s="11" t="s">
        <v>65</v>
      </c>
      <c r="O86" s="11" t="s">
        <v>66</v>
      </c>
      <c r="P86" s="11" t="s">
        <v>66</v>
      </c>
      <c r="Q86" s="11" t="s">
        <v>66</v>
      </c>
      <c r="R86" s="11" t="s">
        <v>66</v>
      </c>
      <c r="S86" s="11" t="s">
        <v>5382</v>
      </c>
      <c r="T86" s="11" t="s">
        <v>67</v>
      </c>
      <c r="U86" s="11" t="s">
        <v>67</v>
      </c>
      <c r="V86" s="11" t="s">
        <v>68</v>
      </c>
      <c r="W86" s="11" t="s">
        <v>402</v>
      </c>
      <c r="X86" s="11" t="s">
        <v>360</v>
      </c>
      <c r="Y86" s="11" t="s">
        <v>361</v>
      </c>
      <c r="Z86" s="11" t="s">
        <v>362</v>
      </c>
      <c r="AA86" s="11" t="s">
        <v>67</v>
      </c>
      <c r="AB86" s="11">
        <v>750</v>
      </c>
      <c r="AC86" s="11">
        <v>15</v>
      </c>
      <c r="AD86" s="11" t="s">
        <v>73</v>
      </c>
      <c r="AE86" s="11" t="s">
        <v>67</v>
      </c>
      <c r="AF86" s="11" t="s">
        <v>67</v>
      </c>
      <c r="AG86" s="11" t="s">
        <v>73</v>
      </c>
      <c r="AH86" s="11" t="s">
        <v>74</v>
      </c>
      <c r="AI86" s="11" t="s">
        <v>73</v>
      </c>
      <c r="AJ86" s="11"/>
      <c r="AK86" s="11" t="s">
        <v>1642</v>
      </c>
      <c r="AL86" s="11" t="s">
        <v>1643</v>
      </c>
      <c r="AM86" s="11" t="s">
        <v>1644</v>
      </c>
      <c r="AN86" s="11" t="s">
        <v>1645</v>
      </c>
      <c r="AO86" s="11" t="s">
        <v>79</v>
      </c>
      <c r="AP86" s="11" t="s">
        <v>79</v>
      </c>
      <c r="AQ86" s="11" t="s">
        <v>1646</v>
      </c>
      <c r="AR86" s="11" t="s">
        <v>1647</v>
      </c>
      <c r="AS86" s="11" t="s">
        <v>1648</v>
      </c>
      <c r="AT86" s="11" t="s">
        <v>1649</v>
      </c>
      <c r="AU86" s="11" t="s">
        <v>1650</v>
      </c>
      <c r="AV86" s="11" t="s">
        <v>1651</v>
      </c>
      <c r="AW86" s="11" t="s">
        <v>1652</v>
      </c>
      <c r="AX86" s="11" t="s">
        <v>1653</v>
      </c>
      <c r="AY86" s="11" t="s">
        <v>1654</v>
      </c>
      <c r="AZ86" s="11" t="s">
        <v>1655</v>
      </c>
      <c r="BA86" s="11" t="s">
        <v>1656</v>
      </c>
      <c r="BB86" s="11" t="s">
        <v>1657</v>
      </c>
      <c r="BC86" s="11" t="s">
        <v>1658</v>
      </c>
      <c r="BD86" s="11" t="s">
        <v>1659</v>
      </c>
      <c r="BE86" s="11">
        <v>0</v>
      </c>
      <c r="BF86" s="11" t="s">
        <v>79</v>
      </c>
      <c r="BH86" t="s">
        <v>5477</v>
      </c>
      <c r="BI86" t="s">
        <v>3674</v>
      </c>
    </row>
    <row r="87" spans="1:61" x14ac:dyDescent="0.25">
      <c r="A87" s="4" t="s">
        <v>5494</v>
      </c>
      <c r="B87" s="11" t="s">
        <v>1660</v>
      </c>
      <c r="C87" s="11" t="s">
        <v>1661</v>
      </c>
      <c r="D87" s="11" t="s">
        <v>638</v>
      </c>
      <c r="E87" s="11" t="s">
        <v>60</v>
      </c>
      <c r="F87" s="11" t="s">
        <v>424</v>
      </c>
      <c r="G87" s="11">
        <v>0</v>
      </c>
      <c r="H87" s="11" t="s">
        <v>62</v>
      </c>
      <c r="I87" s="11" t="s">
        <v>63</v>
      </c>
      <c r="J87" s="11">
        <v>0</v>
      </c>
      <c r="K87" s="11">
        <v>0</v>
      </c>
      <c r="L87" s="11" t="s">
        <v>60</v>
      </c>
      <c r="M87" s="11" t="s">
        <v>98</v>
      </c>
      <c r="N87" s="11" t="s">
        <v>99</v>
      </c>
      <c r="O87" s="11" t="s">
        <v>66</v>
      </c>
      <c r="P87" s="11" t="s">
        <v>66</v>
      </c>
      <c r="Q87" s="11" t="s">
        <v>66</v>
      </c>
      <c r="R87" s="11" t="s">
        <v>66</v>
      </c>
      <c r="S87" s="11" t="s">
        <v>100</v>
      </c>
      <c r="T87" s="11" t="s">
        <v>101</v>
      </c>
      <c r="U87" s="11" t="s">
        <v>101</v>
      </c>
      <c r="V87" s="11" t="s">
        <v>68</v>
      </c>
      <c r="W87" s="11" t="s">
        <v>102</v>
      </c>
      <c r="X87" s="11" t="s">
        <v>70</v>
      </c>
      <c r="Y87" s="11" t="s">
        <v>71</v>
      </c>
      <c r="Z87" s="11" t="s">
        <v>342</v>
      </c>
      <c r="AA87" s="11" t="s">
        <v>67</v>
      </c>
      <c r="AB87" s="11">
        <v>240</v>
      </c>
      <c r="AC87" s="11">
        <v>8</v>
      </c>
      <c r="AD87" s="11" t="s">
        <v>67</v>
      </c>
      <c r="AE87" s="11" t="s">
        <v>67</v>
      </c>
      <c r="AF87" s="11" t="s">
        <v>67</v>
      </c>
      <c r="AG87" s="11" t="s">
        <v>73</v>
      </c>
      <c r="AH87" s="11" t="s">
        <v>74</v>
      </c>
      <c r="AI87" s="11" t="s">
        <v>73</v>
      </c>
      <c r="AJ87" s="11"/>
      <c r="AK87" s="11" t="s">
        <v>1662</v>
      </c>
      <c r="AL87" s="11" t="s">
        <v>1663</v>
      </c>
      <c r="AM87" s="11" t="s">
        <v>1664</v>
      </c>
      <c r="AN87" s="11" t="s">
        <v>1665</v>
      </c>
      <c r="AO87" s="11" t="s">
        <v>1666</v>
      </c>
      <c r="AP87" s="11" t="s">
        <v>1667</v>
      </c>
      <c r="AQ87" s="11" t="s">
        <v>1668</v>
      </c>
      <c r="AR87" s="11" t="s">
        <v>1669</v>
      </c>
      <c r="AS87" s="11" t="s">
        <v>1670</v>
      </c>
      <c r="AT87" s="11" t="s">
        <v>1671</v>
      </c>
      <c r="AU87" s="11" t="s">
        <v>1485</v>
      </c>
      <c r="AV87" s="11" t="s">
        <v>1672</v>
      </c>
      <c r="AW87" s="11" t="s">
        <v>1673</v>
      </c>
      <c r="AX87" s="11" t="s">
        <v>1674</v>
      </c>
      <c r="AY87" s="11" t="s">
        <v>1675</v>
      </c>
      <c r="AZ87" s="11" t="s">
        <v>1676</v>
      </c>
      <c r="BA87" s="11" t="s">
        <v>1677</v>
      </c>
      <c r="BB87" s="11" t="s">
        <v>1678</v>
      </c>
      <c r="BC87" s="11" t="s">
        <v>736</v>
      </c>
      <c r="BD87" s="11" t="s">
        <v>1679</v>
      </c>
      <c r="BE87" s="11">
        <v>0</v>
      </c>
      <c r="BF87" s="11" t="s">
        <v>79</v>
      </c>
      <c r="BH87" t="s">
        <v>5478</v>
      </c>
      <c r="BI87" t="s">
        <v>3474</v>
      </c>
    </row>
    <row r="88" spans="1:61" x14ac:dyDescent="0.25">
      <c r="A88" s="4" t="s">
        <v>5495</v>
      </c>
      <c r="B88" s="11" t="s">
        <v>1680</v>
      </c>
      <c r="C88" s="11" t="s">
        <v>1681</v>
      </c>
      <c r="D88" s="11" t="s">
        <v>96</v>
      </c>
      <c r="E88" s="11" t="s">
        <v>60</v>
      </c>
      <c r="F88" s="11" t="s">
        <v>97</v>
      </c>
      <c r="G88" s="11">
        <v>0</v>
      </c>
      <c r="H88" s="11" t="s">
        <v>62</v>
      </c>
      <c r="I88" s="11" t="s">
        <v>63</v>
      </c>
      <c r="J88" s="11">
        <v>0</v>
      </c>
      <c r="K88" s="11">
        <v>0</v>
      </c>
      <c r="L88" s="11" t="s">
        <v>60</v>
      </c>
      <c r="M88" s="11" t="s">
        <v>98</v>
      </c>
      <c r="N88" s="11" t="s">
        <v>99</v>
      </c>
      <c r="O88" s="11" t="s">
        <v>66</v>
      </c>
      <c r="P88" s="11" t="s">
        <v>66</v>
      </c>
      <c r="Q88" s="11" t="s">
        <v>66</v>
      </c>
      <c r="R88" s="11" t="s">
        <v>66</v>
      </c>
      <c r="S88" s="11" t="s">
        <v>5378</v>
      </c>
      <c r="T88" s="11" t="s">
        <v>67</v>
      </c>
      <c r="U88" s="11" t="s">
        <v>67</v>
      </c>
      <c r="V88" s="11" t="s">
        <v>68</v>
      </c>
      <c r="W88" s="11" t="s">
        <v>102</v>
      </c>
      <c r="X88" s="11" t="s">
        <v>103</v>
      </c>
      <c r="Y88" s="11" t="s">
        <v>104</v>
      </c>
      <c r="Z88" s="11" t="s">
        <v>105</v>
      </c>
      <c r="AA88" s="11" t="s">
        <v>67</v>
      </c>
      <c r="AB88" s="11">
        <v>60</v>
      </c>
      <c r="AC88" s="11">
        <v>4</v>
      </c>
      <c r="AD88" s="11" t="s">
        <v>67</v>
      </c>
      <c r="AE88" s="11" t="s">
        <v>67</v>
      </c>
      <c r="AF88" s="11" t="s">
        <v>67</v>
      </c>
      <c r="AG88" s="11" t="s">
        <v>73</v>
      </c>
      <c r="AH88" s="11" t="s">
        <v>74</v>
      </c>
      <c r="AI88" s="11" t="s">
        <v>73</v>
      </c>
      <c r="AJ88" s="11"/>
      <c r="AK88" s="11" t="s">
        <v>1682</v>
      </c>
      <c r="AL88" s="11" t="s">
        <v>1683</v>
      </c>
      <c r="AM88" s="11" t="s">
        <v>955</v>
      </c>
      <c r="AN88" s="11" t="s">
        <v>1494</v>
      </c>
      <c r="AO88" s="11" t="s">
        <v>1684</v>
      </c>
      <c r="AP88" s="11" t="s">
        <v>1685</v>
      </c>
      <c r="AQ88" s="11" t="s">
        <v>1686</v>
      </c>
      <c r="AR88" s="11" t="s">
        <v>1687</v>
      </c>
      <c r="AS88" s="11" t="s">
        <v>1688</v>
      </c>
      <c r="AT88" s="11" t="s">
        <v>1689</v>
      </c>
      <c r="AU88" s="11" t="s">
        <v>1690</v>
      </c>
      <c r="AV88" s="11" t="s">
        <v>1691</v>
      </c>
      <c r="AW88" s="11" t="s">
        <v>1692</v>
      </c>
      <c r="AX88" s="11" t="s">
        <v>1693</v>
      </c>
      <c r="AY88" s="11" t="s">
        <v>992</v>
      </c>
      <c r="AZ88" s="11" t="s">
        <v>1694</v>
      </c>
      <c r="BA88" s="11" t="s">
        <v>1695</v>
      </c>
      <c r="BB88" s="11" t="s">
        <v>1696</v>
      </c>
      <c r="BC88" s="11" t="s">
        <v>1697</v>
      </c>
      <c r="BD88" s="11" t="s">
        <v>1698</v>
      </c>
      <c r="BE88" s="11">
        <v>0</v>
      </c>
      <c r="BF88" s="11" t="s">
        <v>79</v>
      </c>
      <c r="BH88" t="s">
        <v>5479</v>
      </c>
      <c r="BI88" t="s">
        <v>313</v>
      </c>
    </row>
    <row r="89" spans="1:61" x14ac:dyDescent="0.25">
      <c r="A89" s="4" t="s">
        <v>5504</v>
      </c>
      <c r="B89" s="11" t="s">
        <v>1699</v>
      </c>
      <c r="C89" s="11" t="s">
        <v>1700</v>
      </c>
      <c r="D89" s="11" t="s">
        <v>607</v>
      </c>
      <c r="E89" s="11" t="s">
        <v>60</v>
      </c>
      <c r="F89" s="11" t="s">
        <v>97</v>
      </c>
      <c r="G89" s="11">
        <v>0</v>
      </c>
      <c r="H89" s="11" t="s">
        <v>62</v>
      </c>
      <c r="I89" s="11" t="s">
        <v>63</v>
      </c>
      <c r="J89" s="11">
        <v>0</v>
      </c>
      <c r="K89" s="11">
        <v>0</v>
      </c>
      <c r="L89" s="11" t="s">
        <v>60</v>
      </c>
      <c r="M89" s="11" t="s">
        <v>98</v>
      </c>
      <c r="N89" s="11" t="s">
        <v>99</v>
      </c>
      <c r="O89" s="11" t="s">
        <v>66</v>
      </c>
      <c r="P89" s="11" t="s">
        <v>66</v>
      </c>
      <c r="Q89" s="11" t="s">
        <v>66</v>
      </c>
      <c r="R89" s="11" t="s">
        <v>66</v>
      </c>
      <c r="S89" s="11" t="s">
        <v>100</v>
      </c>
      <c r="T89" s="11" t="s">
        <v>101</v>
      </c>
      <c r="U89" s="11" t="s">
        <v>101</v>
      </c>
      <c r="V89" s="11" t="s">
        <v>68</v>
      </c>
      <c r="W89" s="11" t="s">
        <v>102</v>
      </c>
      <c r="X89" s="11" t="s">
        <v>103</v>
      </c>
      <c r="Y89" s="11" t="s">
        <v>104</v>
      </c>
      <c r="Z89" s="11" t="s">
        <v>105</v>
      </c>
      <c r="AA89" s="11" t="s">
        <v>67</v>
      </c>
      <c r="AB89" s="11">
        <v>60</v>
      </c>
      <c r="AC89" s="11">
        <v>4</v>
      </c>
      <c r="AD89" s="11" t="s">
        <v>67</v>
      </c>
      <c r="AE89" s="11" t="s">
        <v>67</v>
      </c>
      <c r="AF89" s="11" t="s">
        <v>67</v>
      </c>
      <c r="AG89" s="11" t="s">
        <v>73</v>
      </c>
      <c r="AH89" s="11" t="s">
        <v>74</v>
      </c>
      <c r="AI89" s="11" t="s">
        <v>67</v>
      </c>
      <c r="AJ89" s="11"/>
      <c r="AK89" s="11" t="s">
        <v>1701</v>
      </c>
      <c r="AL89" s="11" t="s">
        <v>1702</v>
      </c>
      <c r="AM89" s="11" t="s">
        <v>1001</v>
      </c>
      <c r="AN89" s="11" t="s">
        <v>1703</v>
      </c>
      <c r="AO89" s="11" t="s">
        <v>1704</v>
      </c>
      <c r="AP89" s="11" t="s">
        <v>1705</v>
      </c>
      <c r="AQ89" s="11" t="s">
        <v>1706</v>
      </c>
      <c r="AR89" s="11" t="s">
        <v>1707</v>
      </c>
      <c r="AS89" s="11" t="s">
        <v>1708</v>
      </c>
      <c r="AT89" s="11" t="s">
        <v>1709</v>
      </c>
      <c r="AU89" s="11" t="s">
        <v>1586</v>
      </c>
      <c r="AV89" s="11" t="s">
        <v>1710</v>
      </c>
      <c r="AW89" s="11" t="s">
        <v>1711</v>
      </c>
      <c r="AX89" s="11" t="s">
        <v>1712</v>
      </c>
      <c r="AY89" s="11" t="s">
        <v>1713</v>
      </c>
      <c r="AZ89" s="11" t="s">
        <v>1714</v>
      </c>
      <c r="BA89" s="11" t="s">
        <v>1715</v>
      </c>
      <c r="BB89" s="11" t="s">
        <v>1716</v>
      </c>
      <c r="BC89" s="11" t="s">
        <v>1717</v>
      </c>
      <c r="BD89" s="11" t="s">
        <v>650</v>
      </c>
      <c r="BE89" s="11">
        <v>0</v>
      </c>
      <c r="BF89" s="11" t="s">
        <v>1718</v>
      </c>
      <c r="BH89" t="s">
        <v>5479</v>
      </c>
      <c r="BI89" t="s">
        <v>2109</v>
      </c>
    </row>
    <row r="90" spans="1:61" x14ac:dyDescent="0.25">
      <c r="A90" s="4" t="s">
        <v>5494</v>
      </c>
      <c r="B90" s="11" t="s">
        <v>1719</v>
      </c>
      <c r="C90" s="11" t="s">
        <v>1720</v>
      </c>
      <c r="D90" s="11" t="s">
        <v>793</v>
      </c>
      <c r="E90" s="11" t="s">
        <v>60</v>
      </c>
      <c r="F90" s="11" t="s">
        <v>154</v>
      </c>
      <c r="G90" s="11">
        <v>0</v>
      </c>
      <c r="H90" s="11" t="s">
        <v>62</v>
      </c>
      <c r="I90" s="11" t="s">
        <v>63</v>
      </c>
      <c r="J90" s="11">
        <v>0</v>
      </c>
      <c r="K90" s="11">
        <v>0</v>
      </c>
      <c r="L90" s="11" t="s">
        <v>60</v>
      </c>
      <c r="M90" s="11" t="s">
        <v>98</v>
      </c>
      <c r="N90" s="11" t="s">
        <v>99</v>
      </c>
      <c r="O90" s="11" t="s">
        <v>66</v>
      </c>
      <c r="P90" s="11" t="s">
        <v>66</v>
      </c>
      <c r="Q90" s="11" t="s">
        <v>66</v>
      </c>
      <c r="R90" s="11" t="s">
        <v>66</v>
      </c>
      <c r="S90" s="11" t="s">
        <v>100</v>
      </c>
      <c r="T90" s="11" t="s">
        <v>101</v>
      </c>
      <c r="U90" s="11" t="s">
        <v>101</v>
      </c>
      <c r="V90" s="11" t="s">
        <v>68</v>
      </c>
      <c r="W90" s="11" t="s">
        <v>321</v>
      </c>
      <c r="X90" s="11" t="s">
        <v>1721</v>
      </c>
      <c r="Y90" s="11" t="s">
        <v>1722</v>
      </c>
      <c r="Z90" s="11" t="s">
        <v>1153</v>
      </c>
      <c r="AA90" s="11" t="s">
        <v>67</v>
      </c>
      <c r="AB90" s="11">
        <v>240</v>
      </c>
      <c r="AC90" s="11">
        <v>8</v>
      </c>
      <c r="AD90" s="11" t="s">
        <v>67</v>
      </c>
      <c r="AE90" s="11" t="s">
        <v>67</v>
      </c>
      <c r="AF90" s="11" t="s">
        <v>67</v>
      </c>
      <c r="AG90" s="11" t="s">
        <v>73</v>
      </c>
      <c r="AH90" s="11" t="s">
        <v>74</v>
      </c>
      <c r="AI90" s="11" t="s">
        <v>67</v>
      </c>
      <c r="AJ90" s="11"/>
      <c r="AK90" s="11" t="s">
        <v>1723</v>
      </c>
      <c r="AL90" s="11" t="s">
        <v>1724</v>
      </c>
      <c r="AM90" s="11" t="s">
        <v>1725</v>
      </c>
      <c r="AN90" s="11" t="s">
        <v>1726</v>
      </c>
      <c r="AO90" s="11" t="s">
        <v>1727</v>
      </c>
      <c r="AP90" s="11" t="s">
        <v>1728</v>
      </c>
      <c r="AQ90" s="11" t="s">
        <v>1729</v>
      </c>
      <c r="AR90" s="11" t="s">
        <v>1730</v>
      </c>
      <c r="AS90" s="11" t="s">
        <v>1731</v>
      </c>
      <c r="AT90" s="11" t="s">
        <v>1732</v>
      </c>
      <c r="AU90" s="11" t="s">
        <v>1733</v>
      </c>
      <c r="AV90" s="11" t="s">
        <v>1734</v>
      </c>
      <c r="AW90" s="11" t="s">
        <v>1735</v>
      </c>
      <c r="AX90" s="11" t="s">
        <v>1736</v>
      </c>
      <c r="AY90" s="11" t="s">
        <v>1737</v>
      </c>
      <c r="AZ90" s="11" t="s">
        <v>1738</v>
      </c>
      <c r="BA90" s="11" t="s">
        <v>1739</v>
      </c>
      <c r="BB90" s="11" t="s">
        <v>1740</v>
      </c>
      <c r="BC90" s="11" t="s">
        <v>1741</v>
      </c>
      <c r="BD90" s="11" t="s">
        <v>1742</v>
      </c>
      <c r="BE90" s="11">
        <v>0</v>
      </c>
      <c r="BF90" s="11" t="s">
        <v>337</v>
      </c>
      <c r="BH90" t="s">
        <v>5479</v>
      </c>
      <c r="BI90" t="s">
        <v>2089</v>
      </c>
    </row>
    <row r="91" spans="1:61" x14ac:dyDescent="0.25">
      <c r="A91" s="4" t="s">
        <v>5509</v>
      </c>
      <c r="B91" s="11" t="s">
        <v>3901</v>
      </c>
      <c r="C91" s="11" t="s">
        <v>3902</v>
      </c>
      <c r="D91" s="11" t="s">
        <v>400</v>
      </c>
      <c r="E91" s="11" t="s">
        <v>60</v>
      </c>
      <c r="F91" s="11" t="s">
        <v>401</v>
      </c>
      <c r="G91" s="11">
        <v>0</v>
      </c>
      <c r="H91" s="11" t="s">
        <v>62</v>
      </c>
      <c r="I91" s="11" t="s">
        <v>63</v>
      </c>
      <c r="J91" s="11">
        <v>0</v>
      </c>
      <c r="K91" s="11">
        <v>0</v>
      </c>
      <c r="L91" s="11" t="s">
        <v>60</v>
      </c>
      <c r="M91" s="11" t="s">
        <v>64</v>
      </c>
      <c r="N91" s="11" t="s">
        <v>99</v>
      </c>
      <c r="O91" s="11" t="s">
        <v>66</v>
      </c>
      <c r="P91" s="11" t="s">
        <v>66</v>
      </c>
      <c r="Q91" s="11" t="s">
        <v>66</v>
      </c>
      <c r="R91" s="11" t="s">
        <v>66</v>
      </c>
      <c r="S91" s="11" t="s">
        <v>100</v>
      </c>
      <c r="T91" s="11" t="s">
        <v>101</v>
      </c>
      <c r="U91" s="11" t="s">
        <v>101</v>
      </c>
      <c r="V91" s="11" t="s">
        <v>68</v>
      </c>
      <c r="W91" s="11" t="s">
        <v>402</v>
      </c>
      <c r="X91" s="11" t="s">
        <v>101</v>
      </c>
      <c r="Y91" s="11" t="s">
        <v>299</v>
      </c>
      <c r="Z91" s="11" t="s">
        <v>300</v>
      </c>
      <c r="AA91" s="11" t="s">
        <v>73</v>
      </c>
      <c r="AB91" s="11" t="s">
        <v>101</v>
      </c>
      <c r="AC91" s="11" t="s">
        <v>101</v>
      </c>
      <c r="AD91" s="11" t="s">
        <v>73</v>
      </c>
      <c r="AE91" s="11" t="s">
        <v>67</v>
      </c>
      <c r="AF91" s="11" t="s">
        <v>67</v>
      </c>
      <c r="AG91" s="11" t="s">
        <v>73</v>
      </c>
      <c r="AH91" s="11" t="s">
        <v>74</v>
      </c>
      <c r="AI91" s="11" t="s">
        <v>73</v>
      </c>
      <c r="AJ91" s="11"/>
      <c r="AK91" s="11" t="s">
        <v>79</v>
      </c>
      <c r="AL91" s="11" t="s">
        <v>79</v>
      </c>
      <c r="AM91" s="11" t="s">
        <v>79</v>
      </c>
      <c r="AN91" s="11" t="s">
        <v>79</v>
      </c>
      <c r="AO91" s="11" t="s">
        <v>79</v>
      </c>
      <c r="AP91" s="11" t="s">
        <v>79</v>
      </c>
      <c r="AQ91" s="11" t="s">
        <v>79</v>
      </c>
      <c r="AR91" s="11" t="s">
        <v>79</v>
      </c>
      <c r="AS91" s="11" t="s">
        <v>79</v>
      </c>
      <c r="AT91" s="11" t="s">
        <v>79</v>
      </c>
      <c r="AU91" s="11" t="s">
        <v>79</v>
      </c>
      <c r="AV91" s="11" t="s">
        <v>79</v>
      </c>
      <c r="AW91" s="11" t="s">
        <v>79</v>
      </c>
      <c r="AX91" s="11" t="s">
        <v>79</v>
      </c>
      <c r="AY91" s="11" t="s">
        <v>79</v>
      </c>
      <c r="AZ91" s="11" t="s">
        <v>79</v>
      </c>
      <c r="BA91" s="11" t="s">
        <v>79</v>
      </c>
      <c r="BB91" s="11" t="s">
        <v>79</v>
      </c>
      <c r="BC91" s="11" t="s">
        <v>79</v>
      </c>
      <c r="BD91" s="11" t="s">
        <v>79</v>
      </c>
      <c r="BE91" s="11" t="s">
        <v>79</v>
      </c>
      <c r="BF91" s="11" t="s">
        <v>79</v>
      </c>
      <c r="BH91" t="s">
        <v>5479</v>
      </c>
      <c r="BI91" t="s">
        <v>1765</v>
      </c>
    </row>
    <row r="92" spans="1:61" x14ac:dyDescent="0.25">
      <c r="A92" s="4" t="s">
        <v>5477</v>
      </c>
      <c r="B92" s="11" t="s">
        <v>1757</v>
      </c>
      <c r="C92" s="11" t="s">
        <v>1758</v>
      </c>
      <c r="D92" s="11" t="s">
        <v>340</v>
      </c>
      <c r="E92" s="11" t="s">
        <v>60</v>
      </c>
      <c r="F92" s="11" t="s">
        <v>61</v>
      </c>
      <c r="G92" s="11">
        <v>0</v>
      </c>
      <c r="H92" s="11" t="s">
        <v>62</v>
      </c>
      <c r="I92" s="11" t="s">
        <v>63</v>
      </c>
      <c r="J92" s="11">
        <v>0</v>
      </c>
      <c r="K92" s="11">
        <v>0</v>
      </c>
      <c r="L92" s="11" t="s">
        <v>60</v>
      </c>
      <c r="M92" s="11" t="s">
        <v>358</v>
      </c>
      <c r="N92" s="11" t="s">
        <v>99</v>
      </c>
      <c r="O92" s="11" t="s">
        <v>66</v>
      </c>
      <c r="P92" s="11" t="s">
        <v>66</v>
      </c>
      <c r="Q92" s="11" t="s">
        <v>66</v>
      </c>
      <c r="R92" s="11" t="s">
        <v>66</v>
      </c>
      <c r="S92" s="11" t="s">
        <v>100</v>
      </c>
      <c r="T92" s="11" t="s">
        <v>101</v>
      </c>
      <c r="U92" s="11" t="s">
        <v>101</v>
      </c>
      <c r="V92" s="11" t="s">
        <v>68</v>
      </c>
      <c r="W92" s="11" t="s">
        <v>69</v>
      </c>
      <c r="X92" s="11" t="s">
        <v>156</v>
      </c>
      <c r="Y92" s="11" t="s">
        <v>157</v>
      </c>
      <c r="Z92" s="11" t="s">
        <v>158</v>
      </c>
      <c r="AA92" s="11" t="s">
        <v>67</v>
      </c>
      <c r="AB92" s="11">
        <v>60</v>
      </c>
      <c r="AC92" s="11">
        <v>4</v>
      </c>
      <c r="AD92" s="11" t="s">
        <v>67</v>
      </c>
      <c r="AE92" s="11" t="s">
        <v>67</v>
      </c>
      <c r="AF92" s="11" t="s">
        <v>67</v>
      </c>
      <c r="AG92" s="11" t="s">
        <v>73</v>
      </c>
      <c r="AH92" s="11" t="s">
        <v>74</v>
      </c>
      <c r="AI92" s="11" t="s">
        <v>73</v>
      </c>
      <c r="AJ92" s="11"/>
      <c r="AK92" s="11" t="s">
        <v>1759</v>
      </c>
      <c r="AL92" s="11" t="s">
        <v>1760</v>
      </c>
      <c r="AM92" s="11" t="s">
        <v>1761</v>
      </c>
      <c r="AN92" s="11" t="s">
        <v>1762</v>
      </c>
      <c r="AO92" s="11" t="s">
        <v>1763</v>
      </c>
      <c r="AP92" s="11" t="s">
        <v>1764</v>
      </c>
      <c r="AQ92" s="11" t="s">
        <v>79</v>
      </c>
      <c r="AR92" s="11" t="s">
        <v>79</v>
      </c>
      <c r="AS92" s="11" t="s">
        <v>79</v>
      </c>
      <c r="AT92" s="11" t="s">
        <v>79</v>
      </c>
      <c r="AU92" s="11" t="s">
        <v>79</v>
      </c>
      <c r="AV92" s="11" t="s">
        <v>79</v>
      </c>
      <c r="AW92" s="11" t="s">
        <v>79</v>
      </c>
      <c r="AX92" s="11" t="s">
        <v>79</v>
      </c>
      <c r="AY92" s="11" t="s">
        <v>79</v>
      </c>
      <c r="AZ92" s="11" t="s">
        <v>79</v>
      </c>
      <c r="BA92" s="11" t="s">
        <v>79</v>
      </c>
      <c r="BB92" s="11" t="s">
        <v>79</v>
      </c>
      <c r="BC92" s="11" t="s">
        <v>79</v>
      </c>
      <c r="BD92" s="11" t="s">
        <v>79</v>
      </c>
      <c r="BE92" s="11">
        <v>0</v>
      </c>
      <c r="BF92" s="11" t="s">
        <v>79</v>
      </c>
      <c r="BH92" t="s">
        <v>5480</v>
      </c>
      <c r="BI92" t="s">
        <v>4657</v>
      </c>
    </row>
    <row r="93" spans="1:61" x14ac:dyDescent="0.25">
      <c r="A93" s="4" t="s">
        <v>5479</v>
      </c>
      <c r="B93" s="11" t="s">
        <v>1765</v>
      </c>
      <c r="C93" s="11" t="s">
        <v>1766</v>
      </c>
      <c r="D93" s="11" t="s">
        <v>234</v>
      </c>
      <c r="E93" s="11" t="s">
        <v>235</v>
      </c>
      <c r="F93" s="11" t="s">
        <v>61</v>
      </c>
      <c r="G93" s="11">
        <v>0</v>
      </c>
      <c r="H93" s="11" t="s">
        <v>62</v>
      </c>
      <c r="I93" s="11" t="s">
        <v>63</v>
      </c>
      <c r="J93" s="11">
        <v>0</v>
      </c>
      <c r="K93" s="11">
        <v>0</v>
      </c>
      <c r="L93" s="11" t="s">
        <v>236</v>
      </c>
      <c r="M93" s="11" t="s">
        <v>319</v>
      </c>
      <c r="N93" s="11" t="s">
        <v>320</v>
      </c>
      <c r="O93" s="11" t="s">
        <v>67</v>
      </c>
      <c r="P93" s="11" t="s">
        <v>67</v>
      </c>
      <c r="Q93" s="11" t="s">
        <v>66</v>
      </c>
      <c r="R93" s="11" t="s">
        <v>67</v>
      </c>
      <c r="S93" s="11" t="s">
        <v>5383</v>
      </c>
      <c r="T93" s="11" t="s">
        <v>67</v>
      </c>
      <c r="U93" s="11" t="s">
        <v>101</v>
      </c>
      <c r="V93" s="11" t="s">
        <v>68</v>
      </c>
      <c r="W93" s="11" t="s">
        <v>238</v>
      </c>
      <c r="X93" s="11" t="s">
        <v>861</v>
      </c>
      <c r="Y93" s="11" t="s">
        <v>862</v>
      </c>
      <c r="Z93" s="11" t="s">
        <v>863</v>
      </c>
      <c r="AA93" s="11" t="s">
        <v>73</v>
      </c>
      <c r="AB93" s="11">
        <v>60</v>
      </c>
      <c r="AC93" s="11">
        <v>4</v>
      </c>
      <c r="AD93" s="11" t="s">
        <v>67</v>
      </c>
      <c r="AE93" s="11" t="s">
        <v>73</v>
      </c>
      <c r="AF93" s="11" t="s">
        <v>67</v>
      </c>
      <c r="AG93" s="11" t="s">
        <v>73</v>
      </c>
      <c r="AH93" s="11" t="s">
        <v>242</v>
      </c>
      <c r="AI93" s="11" t="s">
        <v>67</v>
      </c>
      <c r="AJ93" s="11"/>
      <c r="AK93" s="11" t="s">
        <v>1767</v>
      </c>
      <c r="AL93" s="11" t="s">
        <v>1768</v>
      </c>
      <c r="AM93" s="11" t="s">
        <v>1769</v>
      </c>
      <c r="AN93" s="11" t="s">
        <v>221</v>
      </c>
      <c r="AO93" s="11" t="s">
        <v>1770</v>
      </c>
      <c r="AP93" s="11" t="s">
        <v>205</v>
      </c>
      <c r="AQ93" s="11" t="s">
        <v>1771</v>
      </c>
      <c r="AR93" s="11" t="s">
        <v>1772</v>
      </c>
      <c r="AS93" s="11" t="s">
        <v>79</v>
      </c>
      <c r="AT93" s="11" t="s">
        <v>79</v>
      </c>
      <c r="AU93" s="11" t="s">
        <v>79</v>
      </c>
      <c r="AV93" s="11" t="s">
        <v>79</v>
      </c>
      <c r="AW93" s="11" t="s">
        <v>1773</v>
      </c>
      <c r="AX93" s="11" t="s">
        <v>1774</v>
      </c>
      <c r="AY93" s="11" t="s">
        <v>79</v>
      </c>
      <c r="AZ93" s="11" t="s">
        <v>79</v>
      </c>
      <c r="BA93" s="11" t="s">
        <v>79</v>
      </c>
      <c r="BB93" s="11" t="s">
        <v>79</v>
      </c>
      <c r="BC93" s="11" t="s">
        <v>1775</v>
      </c>
      <c r="BD93" s="11" t="s">
        <v>1776</v>
      </c>
      <c r="BE93" s="11" t="s">
        <v>336</v>
      </c>
      <c r="BF93" s="11" t="s">
        <v>750</v>
      </c>
      <c r="BH93" t="s">
        <v>5480</v>
      </c>
      <c r="BI93" t="s">
        <v>4738</v>
      </c>
    </row>
    <row r="94" spans="1:61" x14ac:dyDescent="0.25">
      <c r="A94" s="4" t="s">
        <v>5499</v>
      </c>
      <c r="B94" s="11" t="s">
        <v>1777</v>
      </c>
      <c r="C94" s="11" t="s">
        <v>1778</v>
      </c>
      <c r="D94" s="11" t="s">
        <v>1779</v>
      </c>
      <c r="E94" s="11" t="s">
        <v>60</v>
      </c>
      <c r="F94" s="11" t="s">
        <v>470</v>
      </c>
      <c r="G94" s="11">
        <v>0</v>
      </c>
      <c r="H94" s="11" t="s">
        <v>62</v>
      </c>
      <c r="I94" s="11" t="s">
        <v>63</v>
      </c>
      <c r="J94" s="11">
        <v>0</v>
      </c>
      <c r="K94" s="11">
        <v>0</v>
      </c>
      <c r="L94" s="11" t="s">
        <v>60</v>
      </c>
      <c r="M94" s="11" t="s">
        <v>358</v>
      </c>
      <c r="N94" s="11" t="s">
        <v>66</v>
      </c>
      <c r="O94" s="11" t="s">
        <v>66</v>
      </c>
      <c r="P94" s="11" t="s">
        <v>66</v>
      </c>
      <c r="Q94" s="11" t="s">
        <v>66</v>
      </c>
      <c r="R94" s="11" t="s">
        <v>66</v>
      </c>
      <c r="S94" s="11" t="s">
        <v>100</v>
      </c>
      <c r="T94" s="11" t="s">
        <v>101</v>
      </c>
      <c r="U94" s="11" t="s">
        <v>101</v>
      </c>
      <c r="V94" s="11" t="s">
        <v>68</v>
      </c>
      <c r="W94" s="11" t="s">
        <v>102</v>
      </c>
      <c r="X94" s="11" t="s">
        <v>70</v>
      </c>
      <c r="Y94" s="11" t="s">
        <v>71</v>
      </c>
      <c r="Z94" s="11" t="s">
        <v>342</v>
      </c>
      <c r="AA94" s="11" t="s">
        <v>67</v>
      </c>
      <c r="AB94" s="11">
        <v>8</v>
      </c>
      <c r="AC94" s="11">
        <v>2</v>
      </c>
      <c r="AD94" s="11" t="s">
        <v>67</v>
      </c>
      <c r="AE94" s="11" t="s">
        <v>67</v>
      </c>
      <c r="AF94" s="11" t="s">
        <v>67</v>
      </c>
      <c r="AG94" s="11" t="s">
        <v>73</v>
      </c>
      <c r="AH94" s="11" t="s">
        <v>74</v>
      </c>
      <c r="AI94" s="11" t="s">
        <v>73</v>
      </c>
      <c r="AJ94" s="11"/>
      <c r="AK94" s="11" t="s">
        <v>1780</v>
      </c>
      <c r="AL94" s="11" t="s">
        <v>1781</v>
      </c>
      <c r="AM94" s="11" t="s">
        <v>1782</v>
      </c>
      <c r="AN94" s="11" t="s">
        <v>1783</v>
      </c>
      <c r="AO94" s="11" t="s">
        <v>1784</v>
      </c>
      <c r="AP94" s="11" t="s">
        <v>1785</v>
      </c>
      <c r="AQ94" s="11" t="s">
        <v>79</v>
      </c>
      <c r="AR94" s="11" t="s">
        <v>79</v>
      </c>
      <c r="AS94" s="11" t="s">
        <v>79</v>
      </c>
      <c r="AT94" s="11" t="s">
        <v>79</v>
      </c>
      <c r="AU94" s="11" t="s">
        <v>79</v>
      </c>
      <c r="AV94" s="11" t="s">
        <v>79</v>
      </c>
      <c r="AW94" s="11" t="s">
        <v>79</v>
      </c>
      <c r="AX94" s="11" t="s">
        <v>79</v>
      </c>
      <c r="AY94" s="11" t="s">
        <v>79</v>
      </c>
      <c r="AZ94" s="11" t="s">
        <v>79</v>
      </c>
      <c r="BA94" s="11" t="s">
        <v>79</v>
      </c>
      <c r="BB94" s="11" t="s">
        <v>79</v>
      </c>
      <c r="BC94" s="11" t="s">
        <v>79</v>
      </c>
      <c r="BD94" s="11" t="s">
        <v>79</v>
      </c>
      <c r="BE94" s="11">
        <v>0</v>
      </c>
      <c r="BF94" s="11" t="s">
        <v>79</v>
      </c>
      <c r="BH94" t="s">
        <v>5480</v>
      </c>
      <c r="BI94" t="s">
        <v>4760</v>
      </c>
    </row>
    <row r="95" spans="1:61" x14ac:dyDescent="0.25">
      <c r="A95" s="4" t="s">
        <v>5488</v>
      </c>
      <c r="B95" s="11" t="s">
        <v>1786</v>
      </c>
      <c r="C95" s="11" t="s">
        <v>1787</v>
      </c>
      <c r="D95" s="11" t="s">
        <v>1788</v>
      </c>
      <c r="E95" s="11" t="s">
        <v>1052</v>
      </c>
      <c r="F95" s="11" t="s">
        <v>61</v>
      </c>
      <c r="G95" s="11">
        <v>0</v>
      </c>
      <c r="H95" s="11" t="s">
        <v>62</v>
      </c>
      <c r="I95" s="11" t="s">
        <v>63</v>
      </c>
      <c r="J95" s="11">
        <v>0</v>
      </c>
      <c r="K95" s="11">
        <v>0</v>
      </c>
      <c r="L95" s="11" t="s">
        <v>1789</v>
      </c>
      <c r="M95" s="11" t="s">
        <v>295</v>
      </c>
      <c r="N95" s="11" t="s">
        <v>66</v>
      </c>
      <c r="O95" s="11" t="s">
        <v>66</v>
      </c>
      <c r="P95" s="11" t="s">
        <v>66</v>
      </c>
      <c r="Q95" s="11" t="s">
        <v>66</v>
      </c>
      <c r="R95" s="11" t="s">
        <v>66</v>
      </c>
      <c r="S95" s="11" t="s">
        <v>5384</v>
      </c>
      <c r="T95" s="11" t="s">
        <v>73</v>
      </c>
      <c r="U95" s="11" t="s">
        <v>101</v>
      </c>
      <c r="V95" s="11" t="s">
        <v>68</v>
      </c>
      <c r="W95" s="11" t="s">
        <v>540</v>
      </c>
      <c r="X95" s="11" t="s">
        <v>541</v>
      </c>
      <c r="Y95" s="11" t="s">
        <v>542</v>
      </c>
      <c r="Z95" s="11" t="s">
        <v>543</v>
      </c>
      <c r="AA95" s="11" t="s">
        <v>73</v>
      </c>
      <c r="AB95" s="11">
        <v>60</v>
      </c>
      <c r="AC95" s="11">
        <v>4</v>
      </c>
      <c r="AD95" s="11" t="s">
        <v>73</v>
      </c>
      <c r="AE95" s="11" t="s">
        <v>73</v>
      </c>
      <c r="AF95" s="11" t="s">
        <v>73</v>
      </c>
      <c r="AG95" s="11" t="s">
        <v>73</v>
      </c>
      <c r="AH95" s="11" t="s">
        <v>1790</v>
      </c>
      <c r="AI95" s="11" t="s">
        <v>67</v>
      </c>
      <c r="AJ95" s="11"/>
      <c r="AK95" s="11" t="s">
        <v>1791</v>
      </c>
      <c r="AL95" s="11" t="s">
        <v>1792</v>
      </c>
      <c r="AM95" s="11" t="s">
        <v>1793</v>
      </c>
      <c r="AN95" s="11" t="s">
        <v>1794</v>
      </c>
      <c r="AO95" s="11" t="s">
        <v>1795</v>
      </c>
      <c r="AP95" s="11" t="s">
        <v>1796</v>
      </c>
      <c r="AQ95" s="11" t="s">
        <v>1797</v>
      </c>
      <c r="AR95" s="11" t="s">
        <v>1798</v>
      </c>
      <c r="AS95" s="11" t="s">
        <v>1799</v>
      </c>
      <c r="AT95" s="11" t="s">
        <v>1058</v>
      </c>
      <c r="AU95" s="11" t="s">
        <v>1800</v>
      </c>
      <c r="AV95" s="11" t="s">
        <v>1801</v>
      </c>
      <c r="AW95" s="11" t="s">
        <v>79</v>
      </c>
      <c r="AX95" s="11" t="s">
        <v>79</v>
      </c>
      <c r="AY95" s="11" t="s">
        <v>79</v>
      </c>
      <c r="AZ95" s="11" t="s">
        <v>79</v>
      </c>
      <c r="BA95" s="11" t="s">
        <v>79</v>
      </c>
      <c r="BB95" s="11" t="s">
        <v>79</v>
      </c>
      <c r="BC95" s="11" t="s">
        <v>79</v>
      </c>
      <c r="BD95" s="11" t="s">
        <v>79</v>
      </c>
      <c r="BE95" s="11">
        <v>0</v>
      </c>
      <c r="BF95" s="11" t="s">
        <v>1802</v>
      </c>
      <c r="BH95" t="s">
        <v>5480</v>
      </c>
      <c r="BI95" t="s">
        <v>5292</v>
      </c>
    </row>
    <row r="96" spans="1:61" x14ac:dyDescent="0.25">
      <c r="A96" s="4" t="s">
        <v>5506</v>
      </c>
      <c r="B96" s="11" t="s">
        <v>1803</v>
      </c>
      <c r="C96" s="11" t="s">
        <v>1804</v>
      </c>
      <c r="D96" s="11" t="s">
        <v>153</v>
      </c>
      <c r="E96" s="11" t="s">
        <v>60</v>
      </c>
      <c r="F96" s="11" t="s">
        <v>154</v>
      </c>
      <c r="G96" s="11">
        <v>0</v>
      </c>
      <c r="H96" s="11" t="s">
        <v>62</v>
      </c>
      <c r="I96" s="11" t="s">
        <v>63</v>
      </c>
      <c r="J96" s="11">
        <v>0</v>
      </c>
      <c r="K96" s="11">
        <v>0</v>
      </c>
      <c r="L96" s="11" t="s">
        <v>60</v>
      </c>
      <c r="M96" s="11" t="s">
        <v>64</v>
      </c>
      <c r="N96" s="11" t="s">
        <v>65</v>
      </c>
      <c r="O96" s="11" t="s">
        <v>66</v>
      </c>
      <c r="P96" s="11" t="s">
        <v>66</v>
      </c>
      <c r="Q96" s="11" t="s">
        <v>66</v>
      </c>
      <c r="R96" s="11" t="s">
        <v>66</v>
      </c>
      <c r="S96" s="11" t="s">
        <v>100</v>
      </c>
      <c r="T96" s="11" t="s">
        <v>101</v>
      </c>
      <c r="U96" s="11" t="s">
        <v>101</v>
      </c>
      <c r="V96" s="11" t="s">
        <v>68</v>
      </c>
      <c r="W96" s="11" t="s">
        <v>321</v>
      </c>
      <c r="X96" s="11" t="s">
        <v>1805</v>
      </c>
      <c r="Y96" s="11" t="s">
        <v>1806</v>
      </c>
      <c r="Z96" s="11" t="s">
        <v>1807</v>
      </c>
      <c r="AA96" s="11" t="s">
        <v>67</v>
      </c>
      <c r="AB96" s="11">
        <v>240</v>
      </c>
      <c r="AC96" s="11">
        <v>8</v>
      </c>
      <c r="AD96" s="11" t="s">
        <v>67</v>
      </c>
      <c r="AE96" s="11" t="s">
        <v>67</v>
      </c>
      <c r="AF96" s="11" t="s">
        <v>67</v>
      </c>
      <c r="AG96" s="11" t="s">
        <v>73</v>
      </c>
      <c r="AH96" s="11" t="s">
        <v>74</v>
      </c>
      <c r="AI96" s="11" t="s">
        <v>73</v>
      </c>
      <c r="AJ96" s="11"/>
      <c r="AK96" s="11" t="s">
        <v>159</v>
      </c>
      <c r="AL96" s="11" t="s">
        <v>1808</v>
      </c>
      <c r="AM96" s="11" t="s">
        <v>161</v>
      </c>
      <c r="AN96" s="11" t="s">
        <v>1809</v>
      </c>
      <c r="AO96" s="11" t="s">
        <v>1810</v>
      </c>
      <c r="AP96" s="11" t="s">
        <v>1811</v>
      </c>
      <c r="AQ96" s="11" t="s">
        <v>163</v>
      </c>
      <c r="AR96" s="11" t="s">
        <v>1812</v>
      </c>
      <c r="AS96" s="11" t="s">
        <v>1813</v>
      </c>
      <c r="AT96" s="11" t="s">
        <v>1814</v>
      </c>
      <c r="AU96" s="11" t="s">
        <v>167</v>
      </c>
      <c r="AV96" s="11" t="s">
        <v>1815</v>
      </c>
      <c r="AW96" s="11" t="s">
        <v>169</v>
      </c>
      <c r="AX96" s="11" t="s">
        <v>1816</v>
      </c>
      <c r="AY96" s="11" t="s">
        <v>1817</v>
      </c>
      <c r="AZ96" s="11" t="s">
        <v>1818</v>
      </c>
      <c r="BA96" s="11" t="s">
        <v>173</v>
      </c>
      <c r="BB96" s="11" t="s">
        <v>1819</v>
      </c>
      <c r="BC96" s="11" t="s">
        <v>175</v>
      </c>
      <c r="BD96" s="11" t="s">
        <v>1820</v>
      </c>
      <c r="BE96" s="11">
        <v>0</v>
      </c>
      <c r="BF96" s="11" t="s">
        <v>79</v>
      </c>
      <c r="BH96" t="s">
        <v>5481</v>
      </c>
      <c r="BI96" t="s">
        <v>4716</v>
      </c>
    </row>
    <row r="97" spans="1:61" x14ac:dyDescent="0.25">
      <c r="A97" s="4" t="s">
        <v>5497</v>
      </c>
      <c r="B97" s="11" t="s">
        <v>1821</v>
      </c>
      <c r="C97" s="11" t="s">
        <v>1822</v>
      </c>
      <c r="D97" s="11" t="s">
        <v>59</v>
      </c>
      <c r="E97" s="11" t="s">
        <v>60</v>
      </c>
      <c r="F97" s="11" t="s">
        <v>61</v>
      </c>
      <c r="G97" s="11">
        <v>0</v>
      </c>
      <c r="H97" s="11" t="s">
        <v>62</v>
      </c>
      <c r="I97" s="11" t="s">
        <v>63</v>
      </c>
      <c r="J97" s="11">
        <v>0</v>
      </c>
      <c r="K97" s="11">
        <v>0</v>
      </c>
      <c r="L97" s="11" t="s">
        <v>60</v>
      </c>
      <c r="M97" s="11" t="s">
        <v>64</v>
      </c>
      <c r="N97" s="11" t="s">
        <v>65</v>
      </c>
      <c r="O97" s="11" t="s">
        <v>66</v>
      </c>
      <c r="P97" s="11" t="s">
        <v>66</v>
      </c>
      <c r="Q97" s="11" t="s">
        <v>66</v>
      </c>
      <c r="R97" s="11" t="s">
        <v>66</v>
      </c>
      <c r="S97" s="11" t="s">
        <v>100</v>
      </c>
      <c r="T97" s="11" t="s">
        <v>101</v>
      </c>
      <c r="U97" s="11" t="s">
        <v>101</v>
      </c>
      <c r="V97" s="11" t="s">
        <v>68</v>
      </c>
      <c r="W97" s="11" t="s">
        <v>69</v>
      </c>
      <c r="X97" s="11" t="s">
        <v>70</v>
      </c>
      <c r="Y97" s="11" t="s">
        <v>71</v>
      </c>
      <c r="Z97" s="11" t="s">
        <v>72</v>
      </c>
      <c r="AA97" s="11" t="s">
        <v>67</v>
      </c>
      <c r="AB97" s="11">
        <v>60</v>
      </c>
      <c r="AC97" s="11">
        <v>4</v>
      </c>
      <c r="AD97" s="11" t="s">
        <v>73</v>
      </c>
      <c r="AE97" s="11" t="s">
        <v>67</v>
      </c>
      <c r="AF97" s="11" t="s">
        <v>67</v>
      </c>
      <c r="AG97" s="11" t="s">
        <v>73</v>
      </c>
      <c r="AH97" s="11" t="s">
        <v>74</v>
      </c>
      <c r="AI97" s="11" t="s">
        <v>73</v>
      </c>
      <c r="AJ97" s="11"/>
      <c r="AK97" s="11" t="s">
        <v>1023</v>
      </c>
      <c r="AL97" s="11" t="s">
        <v>1823</v>
      </c>
      <c r="AM97" s="11" t="s">
        <v>1538</v>
      </c>
      <c r="AN97" s="11" t="s">
        <v>1824</v>
      </c>
      <c r="AO97" s="11" t="s">
        <v>79</v>
      </c>
      <c r="AP97" s="11" t="s">
        <v>79</v>
      </c>
      <c r="AQ97" s="11" t="s">
        <v>1825</v>
      </c>
      <c r="AR97" s="11" t="s">
        <v>214</v>
      </c>
      <c r="AS97" s="11" t="s">
        <v>1826</v>
      </c>
      <c r="AT97" s="11" t="s">
        <v>226</v>
      </c>
      <c r="AU97" s="11" t="s">
        <v>1000</v>
      </c>
      <c r="AV97" s="11" t="s">
        <v>228</v>
      </c>
      <c r="AW97" s="11" t="s">
        <v>1827</v>
      </c>
      <c r="AX97" s="11" t="s">
        <v>230</v>
      </c>
      <c r="AY97" s="11" t="s">
        <v>1828</v>
      </c>
      <c r="AZ97" s="11" t="s">
        <v>1829</v>
      </c>
      <c r="BA97" s="11" t="s">
        <v>1830</v>
      </c>
      <c r="BB97" s="11" t="s">
        <v>1831</v>
      </c>
      <c r="BC97" s="11" t="s">
        <v>1832</v>
      </c>
      <c r="BD97" s="11" t="s">
        <v>1833</v>
      </c>
      <c r="BE97" s="11">
        <v>0</v>
      </c>
      <c r="BF97" s="11" t="s">
        <v>79</v>
      </c>
      <c r="BH97" t="s">
        <v>5481</v>
      </c>
      <c r="BI97" t="s">
        <v>4006</v>
      </c>
    </row>
    <row r="98" spans="1:61" x14ac:dyDescent="0.25">
      <c r="A98" s="4" t="s">
        <v>5499</v>
      </c>
      <c r="B98" s="11" t="s">
        <v>1834</v>
      </c>
      <c r="C98" s="11" t="s">
        <v>1835</v>
      </c>
      <c r="D98" s="11" t="s">
        <v>267</v>
      </c>
      <c r="E98" s="11" t="s">
        <v>60</v>
      </c>
      <c r="F98" s="11" t="s">
        <v>268</v>
      </c>
      <c r="G98" s="11">
        <v>0</v>
      </c>
      <c r="H98" s="11" t="s">
        <v>62</v>
      </c>
      <c r="I98" s="11" t="s">
        <v>63</v>
      </c>
      <c r="J98" s="11">
        <v>0</v>
      </c>
      <c r="K98" s="11">
        <v>0</v>
      </c>
      <c r="L98" s="11" t="s">
        <v>60</v>
      </c>
      <c r="M98" s="11" t="s">
        <v>358</v>
      </c>
      <c r="N98" s="11" t="s">
        <v>66</v>
      </c>
      <c r="O98" s="11" t="s">
        <v>66</v>
      </c>
      <c r="P98" s="11" t="s">
        <v>66</v>
      </c>
      <c r="Q98" s="11" t="s">
        <v>66</v>
      </c>
      <c r="R98" s="11" t="s">
        <v>66</v>
      </c>
      <c r="S98" s="11" t="s">
        <v>100</v>
      </c>
      <c r="T98" s="11" t="s">
        <v>101</v>
      </c>
      <c r="U98" s="11" t="s">
        <v>101</v>
      </c>
      <c r="V98" s="11" t="s">
        <v>68</v>
      </c>
      <c r="W98" s="11" t="s">
        <v>359</v>
      </c>
      <c r="X98" s="11" t="s">
        <v>360</v>
      </c>
      <c r="Y98" s="11" t="s">
        <v>361</v>
      </c>
      <c r="Z98" s="11" t="s">
        <v>362</v>
      </c>
      <c r="AA98" s="11" t="s">
        <v>67</v>
      </c>
      <c r="AB98" s="11">
        <v>750</v>
      </c>
      <c r="AC98" s="11">
        <v>15</v>
      </c>
      <c r="AD98" s="11" t="s">
        <v>67</v>
      </c>
      <c r="AE98" s="11" t="s">
        <v>67</v>
      </c>
      <c r="AF98" s="11" t="s">
        <v>67</v>
      </c>
      <c r="AG98" s="11" t="s">
        <v>73</v>
      </c>
      <c r="AH98" s="11" t="s">
        <v>74</v>
      </c>
      <c r="AI98" s="11" t="s">
        <v>73</v>
      </c>
      <c r="AJ98" s="11"/>
      <c r="AK98" s="11" t="s">
        <v>1836</v>
      </c>
      <c r="AL98" s="11" t="s">
        <v>1837</v>
      </c>
      <c r="AM98" s="11" t="s">
        <v>1838</v>
      </c>
      <c r="AN98" s="11" t="s">
        <v>1839</v>
      </c>
      <c r="AO98" s="11" t="s">
        <v>1840</v>
      </c>
      <c r="AP98" s="11" t="s">
        <v>1841</v>
      </c>
      <c r="AQ98" s="11" t="s">
        <v>79</v>
      </c>
      <c r="AR98" s="11" t="s">
        <v>79</v>
      </c>
      <c r="AS98" s="11" t="s">
        <v>79</v>
      </c>
      <c r="AT98" s="11" t="s">
        <v>79</v>
      </c>
      <c r="AU98" s="11" t="s">
        <v>79</v>
      </c>
      <c r="AV98" s="11" t="s">
        <v>79</v>
      </c>
      <c r="AW98" s="11" t="s">
        <v>79</v>
      </c>
      <c r="AX98" s="11" t="s">
        <v>79</v>
      </c>
      <c r="AY98" s="11" t="s">
        <v>79</v>
      </c>
      <c r="AZ98" s="11" t="s">
        <v>79</v>
      </c>
      <c r="BA98" s="11" t="s">
        <v>79</v>
      </c>
      <c r="BB98" s="11" t="s">
        <v>79</v>
      </c>
      <c r="BC98" s="11" t="s">
        <v>79</v>
      </c>
      <c r="BD98" s="11" t="s">
        <v>79</v>
      </c>
      <c r="BE98" s="11">
        <v>0</v>
      </c>
      <c r="BF98" s="11" t="s">
        <v>79</v>
      </c>
      <c r="BH98" t="s">
        <v>5481</v>
      </c>
      <c r="BI98" t="s">
        <v>4579</v>
      </c>
    </row>
    <row r="99" spans="1:61" x14ac:dyDescent="0.25">
      <c r="A99" s="4" t="s">
        <v>5491</v>
      </c>
      <c r="B99" s="11" t="s">
        <v>1842</v>
      </c>
      <c r="C99" s="11" t="s">
        <v>1843</v>
      </c>
      <c r="D99" s="11" t="s">
        <v>1788</v>
      </c>
      <c r="E99" s="11" t="s">
        <v>1425</v>
      </c>
      <c r="F99" s="11" t="s">
        <v>61</v>
      </c>
      <c r="G99" s="11">
        <v>0</v>
      </c>
      <c r="H99" s="11" t="s">
        <v>62</v>
      </c>
      <c r="I99" s="11" t="s">
        <v>63</v>
      </c>
      <c r="J99" s="11">
        <v>0</v>
      </c>
      <c r="K99" s="11">
        <v>0</v>
      </c>
      <c r="L99" s="11" t="s">
        <v>425</v>
      </c>
      <c r="M99" s="11" t="s">
        <v>1064</v>
      </c>
      <c r="N99" s="11" t="s">
        <v>99</v>
      </c>
      <c r="O99" s="11" t="s">
        <v>67</v>
      </c>
      <c r="P99" s="11" t="s">
        <v>66</v>
      </c>
      <c r="Q99" s="11" t="s">
        <v>66</v>
      </c>
      <c r="R99" s="11" t="s">
        <v>67</v>
      </c>
      <c r="S99" s="11" t="s">
        <v>5385</v>
      </c>
      <c r="T99" s="11" t="s">
        <v>73</v>
      </c>
      <c r="U99" s="11" t="s">
        <v>73</v>
      </c>
      <c r="V99" s="11" t="s">
        <v>68</v>
      </c>
      <c r="W99" s="11" t="s">
        <v>540</v>
      </c>
      <c r="X99" s="11" t="s">
        <v>239</v>
      </c>
      <c r="Y99" s="11" t="s">
        <v>240</v>
      </c>
      <c r="Z99" s="11" t="s">
        <v>241</v>
      </c>
      <c r="AA99" s="11" t="s">
        <v>73</v>
      </c>
      <c r="AB99" s="11">
        <v>60</v>
      </c>
      <c r="AC99" s="11">
        <v>4</v>
      </c>
      <c r="AD99" s="11" t="s">
        <v>73</v>
      </c>
      <c r="AE99" s="11" t="s">
        <v>73</v>
      </c>
      <c r="AF99" s="11" t="s">
        <v>73</v>
      </c>
      <c r="AG99" s="11" t="s">
        <v>73</v>
      </c>
      <c r="AH99" s="11" t="s">
        <v>768</v>
      </c>
      <c r="AI99" s="11" t="s">
        <v>67</v>
      </c>
      <c r="AJ99" s="11"/>
      <c r="AK99" s="11" t="s">
        <v>1844</v>
      </c>
      <c r="AL99" s="11" t="s">
        <v>1845</v>
      </c>
      <c r="AM99" s="11" t="s">
        <v>1846</v>
      </c>
      <c r="AN99" s="11" t="s">
        <v>1847</v>
      </c>
      <c r="AO99" s="11" t="s">
        <v>208</v>
      </c>
      <c r="AP99" s="11" t="s">
        <v>1848</v>
      </c>
      <c r="AQ99" s="11" t="s">
        <v>218</v>
      </c>
      <c r="AR99" s="11" t="s">
        <v>1849</v>
      </c>
      <c r="AS99" s="11" t="s">
        <v>1850</v>
      </c>
      <c r="AT99" s="11" t="s">
        <v>120</v>
      </c>
      <c r="AU99" s="11" t="s">
        <v>1851</v>
      </c>
      <c r="AV99" s="11" t="s">
        <v>1852</v>
      </c>
      <c r="AW99" s="11" t="s">
        <v>1853</v>
      </c>
      <c r="AX99" s="11" t="s">
        <v>1854</v>
      </c>
      <c r="AY99" s="11" t="s">
        <v>1855</v>
      </c>
      <c r="AZ99" s="11" t="s">
        <v>581</v>
      </c>
      <c r="BA99" s="11" t="s">
        <v>1856</v>
      </c>
      <c r="BB99" s="11" t="s">
        <v>1857</v>
      </c>
      <c r="BC99" s="11" t="s">
        <v>1624</v>
      </c>
      <c r="BD99" s="11" t="s">
        <v>1858</v>
      </c>
      <c r="BE99" s="11">
        <v>0</v>
      </c>
      <c r="BF99" s="11" t="s">
        <v>1859</v>
      </c>
      <c r="BH99" t="s">
        <v>5481</v>
      </c>
      <c r="BI99" t="s">
        <v>4916</v>
      </c>
    </row>
    <row r="100" spans="1:61" x14ac:dyDescent="0.25">
      <c r="A100" s="4" t="s">
        <v>5488</v>
      </c>
      <c r="B100" s="11" t="s">
        <v>1860</v>
      </c>
      <c r="C100" s="11" t="s">
        <v>1861</v>
      </c>
      <c r="D100" s="11" t="s">
        <v>764</v>
      </c>
      <c r="E100" s="11" t="s">
        <v>1789</v>
      </c>
      <c r="F100" s="11" t="s">
        <v>470</v>
      </c>
      <c r="G100" s="11">
        <v>0</v>
      </c>
      <c r="H100" s="11" t="s">
        <v>62</v>
      </c>
      <c r="I100" s="11" t="s">
        <v>63</v>
      </c>
      <c r="J100" s="11">
        <v>0</v>
      </c>
      <c r="K100" s="11">
        <v>0</v>
      </c>
      <c r="L100" s="11" t="s">
        <v>1789</v>
      </c>
      <c r="M100" s="11" t="s">
        <v>295</v>
      </c>
      <c r="N100" s="11" t="s">
        <v>66</v>
      </c>
      <c r="O100" s="11" t="s">
        <v>66</v>
      </c>
      <c r="P100" s="11" t="s">
        <v>66</v>
      </c>
      <c r="Q100" s="11" t="s">
        <v>66</v>
      </c>
      <c r="R100" s="11" t="s">
        <v>66</v>
      </c>
      <c r="S100" s="11" t="s">
        <v>5386</v>
      </c>
      <c r="T100" s="11" t="s">
        <v>73</v>
      </c>
      <c r="U100" s="11" t="s">
        <v>101</v>
      </c>
      <c r="V100" s="11" t="s">
        <v>297</v>
      </c>
      <c r="W100" s="11" t="s">
        <v>238</v>
      </c>
      <c r="X100" s="11" t="s">
        <v>101</v>
      </c>
      <c r="Y100" s="11" t="s">
        <v>299</v>
      </c>
      <c r="Z100" s="11" t="s">
        <v>300</v>
      </c>
      <c r="AA100" s="11" t="s">
        <v>73</v>
      </c>
      <c r="AB100" s="11">
        <v>12</v>
      </c>
      <c r="AC100" s="11">
        <v>2</v>
      </c>
      <c r="AD100" s="11" t="s">
        <v>73</v>
      </c>
      <c r="AE100" s="11" t="s">
        <v>73</v>
      </c>
      <c r="AF100" s="11" t="s">
        <v>73</v>
      </c>
      <c r="AG100" s="11" t="s">
        <v>73</v>
      </c>
      <c r="AH100" s="11" t="s">
        <v>1790</v>
      </c>
      <c r="AI100" s="11" t="s">
        <v>67</v>
      </c>
      <c r="AJ100" s="11"/>
      <c r="AK100" s="11" t="s">
        <v>1862</v>
      </c>
      <c r="AL100" s="11" t="s">
        <v>1863</v>
      </c>
      <c r="AM100" s="11" t="s">
        <v>1864</v>
      </c>
      <c r="AN100" s="11" t="s">
        <v>1865</v>
      </c>
      <c r="AO100" s="11" t="s">
        <v>1866</v>
      </c>
      <c r="AP100" s="11" t="s">
        <v>1867</v>
      </c>
      <c r="AQ100" s="11" t="s">
        <v>515</v>
      </c>
      <c r="AR100" s="11" t="s">
        <v>1531</v>
      </c>
      <c r="AS100" s="11" t="s">
        <v>1868</v>
      </c>
      <c r="AT100" s="11" t="s">
        <v>1315</v>
      </c>
      <c r="AU100" s="11" t="s">
        <v>1869</v>
      </c>
      <c r="AV100" s="11" t="s">
        <v>1058</v>
      </c>
      <c r="AW100" s="11" t="s">
        <v>79</v>
      </c>
      <c r="AX100" s="11" t="s">
        <v>79</v>
      </c>
      <c r="AY100" s="11" t="s">
        <v>79</v>
      </c>
      <c r="AZ100" s="11" t="s">
        <v>79</v>
      </c>
      <c r="BA100" s="11" t="s">
        <v>79</v>
      </c>
      <c r="BB100" s="11" t="s">
        <v>79</v>
      </c>
      <c r="BC100" s="11" t="s">
        <v>79</v>
      </c>
      <c r="BD100" s="11" t="s">
        <v>79</v>
      </c>
      <c r="BE100" s="11" t="s">
        <v>79</v>
      </c>
      <c r="BF100" s="11" t="s">
        <v>1870</v>
      </c>
      <c r="BH100" t="s">
        <v>5481</v>
      </c>
      <c r="BI100" t="s">
        <v>5015</v>
      </c>
    </row>
    <row r="101" spans="1:61" x14ac:dyDescent="0.25">
      <c r="A101" s="4" t="s">
        <v>5538</v>
      </c>
      <c r="B101" s="11" t="s">
        <v>620</v>
      </c>
      <c r="C101" s="11" t="s">
        <v>621</v>
      </c>
      <c r="D101" s="11" t="s">
        <v>96</v>
      </c>
      <c r="E101" s="11" t="s">
        <v>5445</v>
      </c>
      <c r="F101" s="11" t="s">
        <v>5455</v>
      </c>
      <c r="G101" s="11">
        <v>0</v>
      </c>
      <c r="H101" s="11" t="s">
        <v>62</v>
      </c>
      <c r="I101" s="11" t="s">
        <v>63</v>
      </c>
      <c r="J101" s="11">
        <v>0</v>
      </c>
      <c r="K101" s="11">
        <v>0</v>
      </c>
      <c r="L101" s="11" t="s">
        <v>294</v>
      </c>
      <c r="M101" s="11" t="s">
        <v>295</v>
      </c>
      <c r="N101" s="11" t="s">
        <v>296</v>
      </c>
      <c r="O101" s="11" t="s">
        <v>67</v>
      </c>
      <c r="P101" s="11" t="s">
        <v>66</v>
      </c>
      <c r="Q101" s="11" t="s">
        <v>66</v>
      </c>
      <c r="R101" s="11" t="s">
        <v>67</v>
      </c>
      <c r="S101" s="11" t="s">
        <v>100</v>
      </c>
      <c r="T101" s="11" t="s">
        <v>101</v>
      </c>
      <c r="U101" s="11" t="s">
        <v>101</v>
      </c>
      <c r="V101" s="11" t="s">
        <v>68</v>
      </c>
      <c r="W101" s="11" t="s">
        <v>238</v>
      </c>
      <c r="X101" s="11" t="s">
        <v>101</v>
      </c>
      <c r="Y101" s="11" t="s">
        <v>299</v>
      </c>
      <c r="Z101" s="11" t="s">
        <v>300</v>
      </c>
      <c r="AA101" s="11" t="s">
        <v>73</v>
      </c>
      <c r="AB101" s="11">
        <v>45</v>
      </c>
      <c r="AC101" s="11">
        <v>3</v>
      </c>
      <c r="AD101" s="11" t="s">
        <v>73</v>
      </c>
      <c r="AE101" s="11" t="s">
        <v>67</v>
      </c>
      <c r="AF101" s="11" t="s">
        <v>67</v>
      </c>
      <c r="AG101" s="11" t="s">
        <v>73</v>
      </c>
      <c r="AH101" s="11" t="s">
        <v>242</v>
      </c>
      <c r="AI101" s="11" t="s">
        <v>73</v>
      </c>
      <c r="AJ101" s="11"/>
      <c r="AK101" s="11" t="s">
        <v>622</v>
      </c>
      <c r="AL101" s="11" t="s">
        <v>623</v>
      </c>
      <c r="AM101" s="11" t="s">
        <v>624</v>
      </c>
      <c r="AN101" s="11" t="s">
        <v>576</v>
      </c>
      <c r="AO101" s="11" t="s">
        <v>625</v>
      </c>
      <c r="AP101" s="11" t="s">
        <v>626</v>
      </c>
      <c r="AQ101" s="11" t="s">
        <v>627</v>
      </c>
      <c r="AR101" s="11" t="s">
        <v>574</v>
      </c>
      <c r="AS101" s="11" t="s">
        <v>628</v>
      </c>
      <c r="AT101" s="11" t="s">
        <v>629</v>
      </c>
      <c r="AU101" s="11" t="s">
        <v>79</v>
      </c>
      <c r="AV101" s="11" t="s">
        <v>79</v>
      </c>
      <c r="AW101" s="11" t="s">
        <v>630</v>
      </c>
      <c r="AX101" s="11" t="s">
        <v>631</v>
      </c>
      <c r="AY101" s="11" t="s">
        <v>632</v>
      </c>
      <c r="AZ101" s="11" t="s">
        <v>633</v>
      </c>
      <c r="BA101" s="11" t="s">
        <v>79</v>
      </c>
      <c r="BB101" s="11" t="s">
        <v>79</v>
      </c>
      <c r="BC101" s="11" t="s">
        <v>634</v>
      </c>
      <c r="BD101" s="11" t="s">
        <v>635</v>
      </c>
      <c r="BE101" s="11" t="s">
        <v>79</v>
      </c>
      <c r="BF101" s="11" t="s">
        <v>79</v>
      </c>
      <c r="BH101" t="s">
        <v>5481</v>
      </c>
      <c r="BI101" t="s">
        <v>4471</v>
      </c>
    </row>
    <row r="102" spans="1:61" x14ac:dyDescent="0.25">
      <c r="A102" s="4" t="s">
        <v>5502</v>
      </c>
      <c r="B102" s="11" t="s">
        <v>1885</v>
      </c>
      <c r="C102" s="11" t="s">
        <v>1886</v>
      </c>
      <c r="D102" s="11" t="s">
        <v>832</v>
      </c>
      <c r="E102" s="11" t="s">
        <v>833</v>
      </c>
      <c r="F102" s="11" t="s">
        <v>268</v>
      </c>
      <c r="G102" s="11">
        <v>0</v>
      </c>
      <c r="H102" s="11" t="s">
        <v>62</v>
      </c>
      <c r="I102" s="11" t="s">
        <v>63</v>
      </c>
      <c r="J102" s="11">
        <v>0</v>
      </c>
      <c r="K102" s="11">
        <v>0</v>
      </c>
      <c r="L102" s="11" t="s">
        <v>836</v>
      </c>
      <c r="M102" s="11" t="s">
        <v>593</v>
      </c>
      <c r="N102" s="11" t="s">
        <v>375</v>
      </c>
      <c r="O102" s="11" t="s">
        <v>67</v>
      </c>
      <c r="P102" s="11" t="s">
        <v>67</v>
      </c>
      <c r="Q102" s="11" t="s">
        <v>66</v>
      </c>
      <c r="R102" s="11" t="s">
        <v>67</v>
      </c>
      <c r="S102" s="11" t="s">
        <v>100</v>
      </c>
      <c r="T102" s="11" t="s">
        <v>101</v>
      </c>
      <c r="U102" s="11" t="s">
        <v>101</v>
      </c>
      <c r="V102" s="11" t="s">
        <v>68</v>
      </c>
      <c r="W102" s="11" t="s">
        <v>359</v>
      </c>
      <c r="X102" s="11" t="s">
        <v>837</v>
      </c>
      <c r="Y102" s="11" t="s">
        <v>594</v>
      </c>
      <c r="Z102" s="11" t="s">
        <v>1887</v>
      </c>
      <c r="AA102" s="11" t="s">
        <v>73</v>
      </c>
      <c r="AB102" s="11">
        <v>750</v>
      </c>
      <c r="AC102" s="11">
        <v>15</v>
      </c>
      <c r="AD102" s="11" t="s">
        <v>67</v>
      </c>
      <c r="AE102" s="11" t="s">
        <v>67</v>
      </c>
      <c r="AF102" s="11" t="s">
        <v>67</v>
      </c>
      <c r="AG102" s="11" t="s">
        <v>73</v>
      </c>
      <c r="AH102" s="11" t="s">
        <v>242</v>
      </c>
      <c r="AI102" s="11" t="s">
        <v>67</v>
      </c>
      <c r="AJ102" s="11"/>
      <c r="AK102" s="11" t="s">
        <v>1888</v>
      </c>
      <c r="AL102" s="11" t="s">
        <v>1889</v>
      </c>
      <c r="AM102" s="11" t="s">
        <v>1890</v>
      </c>
      <c r="AN102" s="11" t="s">
        <v>1891</v>
      </c>
      <c r="AO102" s="11" t="s">
        <v>1892</v>
      </c>
      <c r="AP102" s="11" t="s">
        <v>1893</v>
      </c>
      <c r="AQ102" s="11" t="s">
        <v>1894</v>
      </c>
      <c r="AR102" s="11" t="s">
        <v>1895</v>
      </c>
      <c r="AS102" s="11" t="s">
        <v>1896</v>
      </c>
      <c r="AT102" s="11" t="s">
        <v>1897</v>
      </c>
      <c r="AU102" s="11" t="s">
        <v>1898</v>
      </c>
      <c r="AV102" s="11" t="s">
        <v>1899</v>
      </c>
      <c r="AW102" s="11" t="s">
        <v>1900</v>
      </c>
      <c r="AX102" s="11" t="s">
        <v>1901</v>
      </c>
      <c r="AY102" s="11" t="s">
        <v>1902</v>
      </c>
      <c r="AZ102" s="11" t="s">
        <v>1903</v>
      </c>
      <c r="BA102" s="11" t="s">
        <v>1904</v>
      </c>
      <c r="BB102" s="11" t="s">
        <v>1905</v>
      </c>
      <c r="BC102" s="11" t="s">
        <v>1906</v>
      </c>
      <c r="BD102" s="11" t="s">
        <v>1907</v>
      </c>
      <c r="BE102" s="11">
        <v>0</v>
      </c>
      <c r="BF102" s="11" t="s">
        <v>337</v>
      </c>
      <c r="BH102" t="s">
        <v>5482</v>
      </c>
      <c r="BI102" t="s">
        <v>3709</v>
      </c>
    </row>
    <row r="103" spans="1:61" x14ac:dyDescent="0.25">
      <c r="A103" s="4" t="s">
        <v>5485</v>
      </c>
      <c r="B103" s="11" t="s">
        <v>1908</v>
      </c>
      <c r="C103" s="11" t="s">
        <v>1909</v>
      </c>
      <c r="D103" s="11" t="s">
        <v>234</v>
      </c>
      <c r="E103" s="11" t="s">
        <v>857</v>
      </c>
      <c r="F103" s="11" t="s">
        <v>61</v>
      </c>
      <c r="G103" s="11">
        <v>0</v>
      </c>
      <c r="H103" s="11" t="s">
        <v>62</v>
      </c>
      <c r="I103" s="11" t="s">
        <v>63</v>
      </c>
      <c r="J103" s="11">
        <v>0</v>
      </c>
      <c r="K103" s="11">
        <v>0</v>
      </c>
      <c r="L103" s="11" t="s">
        <v>858</v>
      </c>
      <c r="M103" s="11" t="s">
        <v>593</v>
      </c>
      <c r="N103" s="11" t="s">
        <v>375</v>
      </c>
      <c r="O103" s="11" t="s">
        <v>67</v>
      </c>
      <c r="P103" s="11" t="s">
        <v>67</v>
      </c>
      <c r="Q103" s="11" t="s">
        <v>66</v>
      </c>
      <c r="R103" s="11" t="s">
        <v>67</v>
      </c>
      <c r="S103" s="11" t="s">
        <v>5387</v>
      </c>
      <c r="T103" s="11" t="s">
        <v>67</v>
      </c>
      <c r="U103" s="11" t="s">
        <v>67</v>
      </c>
      <c r="V103" s="11" t="s">
        <v>68</v>
      </c>
      <c r="W103" s="11" t="s">
        <v>102</v>
      </c>
      <c r="X103" s="11" t="s">
        <v>1152</v>
      </c>
      <c r="Y103" s="11" t="s">
        <v>1910</v>
      </c>
      <c r="Z103" s="11" t="s">
        <v>863</v>
      </c>
      <c r="AA103" s="11" t="s">
        <v>73</v>
      </c>
      <c r="AB103" s="11">
        <v>60</v>
      </c>
      <c r="AC103" s="11">
        <v>4</v>
      </c>
      <c r="AD103" s="11" t="s">
        <v>67</v>
      </c>
      <c r="AE103" s="11" t="s">
        <v>67</v>
      </c>
      <c r="AF103" s="11" t="s">
        <v>67</v>
      </c>
      <c r="AG103" s="11" t="s">
        <v>73</v>
      </c>
      <c r="AH103" s="11" t="s">
        <v>242</v>
      </c>
      <c r="AI103" s="11" t="s">
        <v>67</v>
      </c>
      <c r="AJ103" s="11"/>
      <c r="AK103" s="11" t="s">
        <v>1911</v>
      </c>
      <c r="AL103" s="11" t="s">
        <v>1912</v>
      </c>
      <c r="AM103" s="11" t="s">
        <v>1913</v>
      </c>
      <c r="AN103" s="11" t="s">
        <v>922</v>
      </c>
      <c r="AO103" s="11" t="s">
        <v>1914</v>
      </c>
      <c r="AP103" s="11" t="s">
        <v>1416</v>
      </c>
      <c r="AQ103" s="11" t="s">
        <v>1915</v>
      </c>
      <c r="AR103" s="11" t="s">
        <v>1916</v>
      </c>
      <c r="AS103" s="11" t="s">
        <v>1917</v>
      </c>
      <c r="AT103" s="11" t="s">
        <v>1918</v>
      </c>
      <c r="AU103" s="11" t="s">
        <v>1919</v>
      </c>
      <c r="AV103" s="11" t="s">
        <v>1920</v>
      </c>
      <c r="AW103" s="11" t="s">
        <v>1921</v>
      </c>
      <c r="AX103" s="11" t="s">
        <v>1922</v>
      </c>
      <c r="AY103" s="11" t="s">
        <v>1923</v>
      </c>
      <c r="AZ103" s="11" t="s">
        <v>348</v>
      </c>
      <c r="BA103" s="11" t="s">
        <v>1924</v>
      </c>
      <c r="BB103" s="11" t="s">
        <v>1925</v>
      </c>
      <c r="BC103" s="11" t="s">
        <v>1926</v>
      </c>
      <c r="BD103" s="11" t="s">
        <v>1927</v>
      </c>
      <c r="BE103" s="11">
        <v>0</v>
      </c>
      <c r="BF103" s="11" t="s">
        <v>1928</v>
      </c>
      <c r="BH103" t="s">
        <v>5482</v>
      </c>
      <c r="BI103" t="s">
        <v>2596</v>
      </c>
    </row>
    <row r="104" spans="1:61" x14ac:dyDescent="0.25">
      <c r="A104" s="4" t="s">
        <v>5469</v>
      </c>
      <c r="B104" s="11" t="s">
        <v>1929</v>
      </c>
      <c r="C104" s="11" t="s">
        <v>1930</v>
      </c>
      <c r="D104" s="11" t="s">
        <v>856</v>
      </c>
      <c r="E104" s="11" t="s">
        <v>235</v>
      </c>
      <c r="F104" s="11" t="s">
        <v>61</v>
      </c>
      <c r="G104" s="11">
        <v>0</v>
      </c>
      <c r="H104" s="11" t="s">
        <v>62</v>
      </c>
      <c r="I104" s="11" t="s">
        <v>63</v>
      </c>
      <c r="J104" s="11">
        <v>0</v>
      </c>
      <c r="K104" s="11">
        <v>0</v>
      </c>
      <c r="L104" s="11" t="s">
        <v>236</v>
      </c>
      <c r="M104" s="11" t="s">
        <v>766</v>
      </c>
      <c r="N104" s="11" t="s">
        <v>767</v>
      </c>
      <c r="O104" s="11" t="s">
        <v>67</v>
      </c>
      <c r="P104" s="11" t="s">
        <v>66</v>
      </c>
      <c r="Q104" s="11" t="s">
        <v>66</v>
      </c>
      <c r="R104" s="11" t="s">
        <v>67</v>
      </c>
      <c r="S104" s="11" t="s">
        <v>5385</v>
      </c>
      <c r="T104" s="11" t="s">
        <v>73</v>
      </c>
      <c r="U104" s="11" t="s">
        <v>73</v>
      </c>
      <c r="V104" s="11" t="s">
        <v>68</v>
      </c>
      <c r="W104" s="11" t="s">
        <v>238</v>
      </c>
      <c r="X104" s="11" t="s">
        <v>239</v>
      </c>
      <c r="Y104" s="11" t="s">
        <v>240</v>
      </c>
      <c r="Z104" s="11" t="s">
        <v>241</v>
      </c>
      <c r="AA104" s="11" t="s">
        <v>73</v>
      </c>
      <c r="AB104" s="11">
        <v>60</v>
      </c>
      <c r="AC104" s="11">
        <v>4</v>
      </c>
      <c r="AD104" s="11" t="s">
        <v>67</v>
      </c>
      <c r="AE104" s="11" t="s">
        <v>73</v>
      </c>
      <c r="AF104" s="11" t="s">
        <v>67</v>
      </c>
      <c r="AG104" s="11" t="s">
        <v>73</v>
      </c>
      <c r="AH104" s="11" t="s">
        <v>768</v>
      </c>
      <c r="AI104" s="11" t="s">
        <v>67</v>
      </c>
      <c r="AJ104" s="11"/>
      <c r="AK104" s="11" t="s">
        <v>215</v>
      </c>
      <c r="AL104" s="11" t="s">
        <v>1931</v>
      </c>
      <c r="AM104" s="11" t="s">
        <v>217</v>
      </c>
      <c r="AN104" s="11" t="s">
        <v>1932</v>
      </c>
      <c r="AO104" s="11" t="s">
        <v>1933</v>
      </c>
      <c r="AP104" s="11" t="s">
        <v>1934</v>
      </c>
      <c r="AQ104" s="11" t="s">
        <v>1935</v>
      </c>
      <c r="AR104" s="11" t="s">
        <v>1936</v>
      </c>
      <c r="AS104" s="11" t="s">
        <v>955</v>
      </c>
      <c r="AT104" s="11" t="s">
        <v>1024</v>
      </c>
      <c r="AU104" s="11" t="s">
        <v>963</v>
      </c>
      <c r="AV104" s="11" t="s">
        <v>1937</v>
      </c>
      <c r="AW104" s="11" t="s">
        <v>225</v>
      </c>
      <c r="AX104" s="11" t="s">
        <v>1938</v>
      </c>
      <c r="AY104" s="11" t="s">
        <v>227</v>
      </c>
      <c r="AZ104" s="11" t="s">
        <v>946</v>
      </c>
      <c r="BA104" s="11" t="s">
        <v>229</v>
      </c>
      <c r="BB104" s="11" t="s">
        <v>1421</v>
      </c>
      <c r="BC104" s="11" t="s">
        <v>231</v>
      </c>
      <c r="BD104" s="11" t="s">
        <v>1939</v>
      </c>
      <c r="BE104" s="11">
        <v>0</v>
      </c>
      <c r="BF104" s="11" t="s">
        <v>1749</v>
      </c>
      <c r="BH104" t="s">
        <v>5482</v>
      </c>
      <c r="BI104" t="s">
        <v>3769</v>
      </c>
    </row>
    <row r="105" spans="1:61" x14ac:dyDescent="0.25">
      <c r="A105" s="4" t="s">
        <v>5506</v>
      </c>
      <c r="B105" s="11" t="s">
        <v>1940</v>
      </c>
      <c r="C105" s="11" t="s">
        <v>1941</v>
      </c>
      <c r="D105" s="11" t="s">
        <v>357</v>
      </c>
      <c r="E105" s="11" t="s">
        <v>60</v>
      </c>
      <c r="F105" s="11" t="s">
        <v>268</v>
      </c>
      <c r="G105" s="11">
        <v>0</v>
      </c>
      <c r="H105" s="11" t="s">
        <v>62</v>
      </c>
      <c r="I105" s="11" t="s">
        <v>63</v>
      </c>
      <c r="J105" s="11">
        <v>0</v>
      </c>
      <c r="K105" s="11">
        <v>0</v>
      </c>
      <c r="L105" s="11" t="s">
        <v>60</v>
      </c>
      <c r="M105" s="11" t="s">
        <v>64</v>
      </c>
      <c r="N105" s="11" t="s">
        <v>65</v>
      </c>
      <c r="O105" s="11" t="s">
        <v>66</v>
      </c>
      <c r="P105" s="11" t="s">
        <v>66</v>
      </c>
      <c r="Q105" s="11" t="s">
        <v>66</v>
      </c>
      <c r="R105" s="11" t="s">
        <v>66</v>
      </c>
      <c r="S105" s="11" t="s">
        <v>100</v>
      </c>
      <c r="T105" s="11" t="s">
        <v>101</v>
      </c>
      <c r="U105" s="11" t="s">
        <v>101</v>
      </c>
      <c r="V105" s="11" t="s">
        <v>68</v>
      </c>
      <c r="W105" s="11" t="s">
        <v>479</v>
      </c>
      <c r="X105" s="11" t="s">
        <v>1942</v>
      </c>
      <c r="Y105" s="11" t="s">
        <v>1943</v>
      </c>
      <c r="Z105" s="11" t="s">
        <v>1944</v>
      </c>
      <c r="AA105" s="11" t="s">
        <v>67</v>
      </c>
      <c r="AB105" s="11">
        <v>750</v>
      </c>
      <c r="AC105" s="11">
        <v>15</v>
      </c>
      <c r="AD105" s="11" t="s">
        <v>67</v>
      </c>
      <c r="AE105" s="11" t="s">
        <v>67</v>
      </c>
      <c r="AF105" s="11" t="s">
        <v>67</v>
      </c>
      <c r="AG105" s="11" t="s">
        <v>73</v>
      </c>
      <c r="AH105" s="11" t="s">
        <v>74</v>
      </c>
      <c r="AI105" s="11" t="s">
        <v>73</v>
      </c>
      <c r="AJ105" s="11"/>
      <c r="AK105" s="11" t="s">
        <v>1180</v>
      </c>
      <c r="AL105" s="11" t="s">
        <v>1945</v>
      </c>
      <c r="AM105" s="11" t="s">
        <v>1182</v>
      </c>
      <c r="AN105" s="11" t="s">
        <v>1946</v>
      </c>
      <c r="AO105" s="11" t="s">
        <v>1947</v>
      </c>
      <c r="AP105" s="11" t="s">
        <v>1948</v>
      </c>
      <c r="AQ105" s="11" t="s">
        <v>1184</v>
      </c>
      <c r="AR105" s="11" t="s">
        <v>1949</v>
      </c>
      <c r="AS105" s="11" t="s">
        <v>1950</v>
      </c>
      <c r="AT105" s="11" t="s">
        <v>1951</v>
      </c>
      <c r="AU105" s="11" t="s">
        <v>1188</v>
      </c>
      <c r="AV105" s="11" t="s">
        <v>1952</v>
      </c>
      <c r="AW105" s="11" t="s">
        <v>1190</v>
      </c>
      <c r="AX105" s="11" t="s">
        <v>1953</v>
      </c>
      <c r="AY105" s="11" t="s">
        <v>1954</v>
      </c>
      <c r="AZ105" s="11" t="s">
        <v>1955</v>
      </c>
      <c r="BA105" s="11" t="s">
        <v>1194</v>
      </c>
      <c r="BB105" s="11" t="s">
        <v>1956</v>
      </c>
      <c r="BC105" s="11" t="s">
        <v>1196</v>
      </c>
      <c r="BD105" s="11" t="s">
        <v>1957</v>
      </c>
      <c r="BE105" s="11">
        <v>0</v>
      </c>
      <c r="BF105" s="11" t="s">
        <v>79</v>
      </c>
      <c r="BH105" t="s">
        <v>5522</v>
      </c>
      <c r="BI105" t="s">
        <v>3321</v>
      </c>
    </row>
    <row r="106" spans="1:61" x14ac:dyDescent="0.25">
      <c r="A106" s="4" t="s">
        <v>5469</v>
      </c>
      <c r="B106" s="11" t="s">
        <v>1958</v>
      </c>
      <c r="C106" s="11" t="s">
        <v>1959</v>
      </c>
      <c r="D106" s="11" t="s">
        <v>1788</v>
      </c>
      <c r="E106" s="11" t="s">
        <v>1960</v>
      </c>
      <c r="F106" s="11" t="s">
        <v>97</v>
      </c>
      <c r="G106" s="11">
        <v>0</v>
      </c>
      <c r="H106" s="11" t="s">
        <v>62</v>
      </c>
      <c r="I106" s="11" t="s">
        <v>63</v>
      </c>
      <c r="J106" s="11">
        <v>0</v>
      </c>
      <c r="K106" s="11">
        <v>0</v>
      </c>
      <c r="L106" s="11" t="s">
        <v>236</v>
      </c>
      <c r="M106" s="11" t="s">
        <v>766</v>
      </c>
      <c r="N106" s="11" t="s">
        <v>767</v>
      </c>
      <c r="O106" s="11" t="s">
        <v>67</v>
      </c>
      <c r="P106" s="11" t="s">
        <v>66</v>
      </c>
      <c r="Q106" s="11" t="s">
        <v>66</v>
      </c>
      <c r="R106" s="11" t="s">
        <v>67</v>
      </c>
      <c r="S106" s="11" t="s">
        <v>5368</v>
      </c>
      <c r="T106" s="11" t="s">
        <v>73</v>
      </c>
      <c r="U106" s="11" t="s">
        <v>73</v>
      </c>
      <c r="V106" s="11" t="s">
        <v>68</v>
      </c>
      <c r="W106" s="11" t="s">
        <v>540</v>
      </c>
      <c r="X106" s="11" t="s">
        <v>541</v>
      </c>
      <c r="Y106" s="11" t="s">
        <v>542</v>
      </c>
      <c r="Z106" s="11" t="s">
        <v>543</v>
      </c>
      <c r="AA106" s="11" t="s">
        <v>73</v>
      </c>
      <c r="AB106" s="11">
        <v>60</v>
      </c>
      <c r="AC106" s="11">
        <v>4</v>
      </c>
      <c r="AD106" s="11" t="s">
        <v>67</v>
      </c>
      <c r="AE106" s="11" t="s">
        <v>73</v>
      </c>
      <c r="AF106" s="11" t="s">
        <v>67</v>
      </c>
      <c r="AG106" s="11" t="s">
        <v>73</v>
      </c>
      <c r="AH106" s="11" t="s">
        <v>768</v>
      </c>
      <c r="AI106" s="11" t="s">
        <v>67</v>
      </c>
      <c r="AJ106" s="11"/>
      <c r="AK106" s="11" t="s">
        <v>1961</v>
      </c>
      <c r="AL106" s="11" t="s">
        <v>574</v>
      </c>
      <c r="AM106" s="11" t="s">
        <v>204</v>
      </c>
      <c r="AN106" s="11" t="s">
        <v>618</v>
      </c>
      <c r="AO106" s="11" t="s">
        <v>1962</v>
      </c>
      <c r="AP106" s="11" t="s">
        <v>1963</v>
      </c>
      <c r="AQ106" s="11" t="s">
        <v>1964</v>
      </c>
      <c r="AR106" s="11" t="s">
        <v>1965</v>
      </c>
      <c r="AS106" s="11" t="s">
        <v>1966</v>
      </c>
      <c r="AT106" s="11" t="s">
        <v>1937</v>
      </c>
      <c r="AU106" s="11" t="s">
        <v>1967</v>
      </c>
      <c r="AV106" s="11" t="s">
        <v>1968</v>
      </c>
      <c r="AW106" s="11" t="s">
        <v>1969</v>
      </c>
      <c r="AX106" s="11" t="s">
        <v>1970</v>
      </c>
      <c r="AY106" s="11" t="s">
        <v>1971</v>
      </c>
      <c r="AZ106" s="11" t="s">
        <v>1972</v>
      </c>
      <c r="BA106" s="11" t="s">
        <v>1973</v>
      </c>
      <c r="BB106" s="11" t="s">
        <v>1974</v>
      </c>
      <c r="BC106" s="11" t="s">
        <v>1975</v>
      </c>
      <c r="BD106" s="11" t="s">
        <v>1976</v>
      </c>
      <c r="BE106" s="11">
        <v>0</v>
      </c>
      <c r="BF106" s="11" t="s">
        <v>1977</v>
      </c>
      <c r="BH106" t="s">
        <v>5522</v>
      </c>
      <c r="BI106" t="s">
        <v>2705</v>
      </c>
    </row>
    <row r="107" spans="1:61" x14ac:dyDescent="0.25">
      <c r="A107" s="4" t="s">
        <v>5501</v>
      </c>
      <c r="B107" s="11" t="s">
        <v>1978</v>
      </c>
      <c r="C107" s="11" t="s">
        <v>1979</v>
      </c>
      <c r="D107" s="11" t="s">
        <v>537</v>
      </c>
      <c r="E107" s="11" t="s">
        <v>1063</v>
      </c>
      <c r="F107" s="11" t="s">
        <v>97</v>
      </c>
      <c r="G107" s="11">
        <v>0</v>
      </c>
      <c r="H107" s="11" t="s">
        <v>62</v>
      </c>
      <c r="I107" s="11" t="s">
        <v>63</v>
      </c>
      <c r="J107" s="11">
        <v>0</v>
      </c>
      <c r="K107" s="11">
        <v>0</v>
      </c>
      <c r="L107" s="11" t="s">
        <v>425</v>
      </c>
      <c r="M107" s="11" t="s">
        <v>237</v>
      </c>
      <c r="N107" s="11" t="s">
        <v>99</v>
      </c>
      <c r="O107" s="11" t="s">
        <v>67</v>
      </c>
      <c r="P107" s="11" t="s">
        <v>66</v>
      </c>
      <c r="Q107" s="11" t="s">
        <v>66</v>
      </c>
      <c r="R107" s="11" t="s">
        <v>67</v>
      </c>
      <c r="S107" s="11" t="s">
        <v>5388</v>
      </c>
      <c r="T107" s="11" t="s">
        <v>67</v>
      </c>
      <c r="U107" s="11" t="s">
        <v>67</v>
      </c>
      <c r="V107" s="11" t="s">
        <v>68</v>
      </c>
      <c r="W107" s="11" t="s">
        <v>540</v>
      </c>
      <c r="X107" s="11" t="s">
        <v>541</v>
      </c>
      <c r="Y107" s="11" t="s">
        <v>542</v>
      </c>
      <c r="Z107" s="11" t="s">
        <v>543</v>
      </c>
      <c r="AA107" s="11" t="s">
        <v>73</v>
      </c>
      <c r="AB107" s="11">
        <v>60</v>
      </c>
      <c r="AC107" s="11">
        <v>4</v>
      </c>
      <c r="AD107" s="11" t="s">
        <v>67</v>
      </c>
      <c r="AE107" s="11" t="s">
        <v>73</v>
      </c>
      <c r="AF107" s="11" t="s">
        <v>67</v>
      </c>
      <c r="AG107" s="11" t="s">
        <v>73</v>
      </c>
      <c r="AH107" s="11" t="s">
        <v>242</v>
      </c>
      <c r="AI107" s="11" t="s">
        <v>67</v>
      </c>
      <c r="AJ107" s="11"/>
      <c r="AK107" s="11" t="s">
        <v>1980</v>
      </c>
      <c r="AL107" s="11" t="s">
        <v>1981</v>
      </c>
      <c r="AM107" s="11" t="s">
        <v>1982</v>
      </c>
      <c r="AN107" s="11" t="s">
        <v>1983</v>
      </c>
      <c r="AO107" s="11" t="s">
        <v>1984</v>
      </c>
      <c r="AP107" s="11" t="s">
        <v>1985</v>
      </c>
      <c r="AQ107" s="11" t="s">
        <v>1986</v>
      </c>
      <c r="AR107" s="11" t="s">
        <v>1987</v>
      </c>
      <c r="AS107" s="11" t="s">
        <v>1988</v>
      </c>
      <c r="AT107" s="11" t="s">
        <v>1989</v>
      </c>
      <c r="AU107" s="11" t="s">
        <v>1990</v>
      </c>
      <c r="AV107" s="11" t="s">
        <v>1991</v>
      </c>
      <c r="AW107" s="11" t="s">
        <v>1992</v>
      </c>
      <c r="AX107" s="11" t="s">
        <v>1993</v>
      </c>
      <c r="AY107" s="11" t="s">
        <v>1994</v>
      </c>
      <c r="AZ107" s="11" t="s">
        <v>1995</v>
      </c>
      <c r="BA107" s="11" t="s">
        <v>1996</v>
      </c>
      <c r="BB107" s="11" t="s">
        <v>1997</v>
      </c>
      <c r="BC107" s="11" t="s">
        <v>1970</v>
      </c>
      <c r="BD107" s="11" t="s">
        <v>1998</v>
      </c>
      <c r="BE107" s="11">
        <v>0</v>
      </c>
      <c r="BF107" s="11" t="s">
        <v>1999</v>
      </c>
      <c r="BH107" t="s">
        <v>5519</v>
      </c>
      <c r="BI107" t="s">
        <v>830</v>
      </c>
    </row>
    <row r="108" spans="1:61" x14ac:dyDescent="0.25">
      <c r="A108" s="4" t="s">
        <v>5502</v>
      </c>
      <c r="B108" s="11" t="s">
        <v>2000</v>
      </c>
      <c r="C108" s="11" t="s">
        <v>2001</v>
      </c>
      <c r="D108" s="11" t="s">
        <v>537</v>
      </c>
      <c r="E108" s="11" t="s">
        <v>589</v>
      </c>
      <c r="F108" s="11" t="s">
        <v>97</v>
      </c>
      <c r="G108" s="11">
        <v>0</v>
      </c>
      <c r="H108" s="11" t="s">
        <v>62</v>
      </c>
      <c r="I108" s="11" t="s">
        <v>63</v>
      </c>
      <c r="J108" s="11">
        <v>0</v>
      </c>
      <c r="K108" s="11">
        <v>0</v>
      </c>
      <c r="L108" s="11" t="s">
        <v>592</v>
      </c>
      <c r="M108" s="11" t="s">
        <v>593</v>
      </c>
      <c r="N108" s="11" t="s">
        <v>375</v>
      </c>
      <c r="O108" s="11" t="s">
        <v>67</v>
      </c>
      <c r="P108" s="11" t="s">
        <v>67</v>
      </c>
      <c r="Q108" s="11" t="s">
        <v>66</v>
      </c>
      <c r="R108" s="11" t="s">
        <v>67</v>
      </c>
      <c r="S108" s="11" t="s">
        <v>100</v>
      </c>
      <c r="T108" s="11" t="s">
        <v>101</v>
      </c>
      <c r="U108" s="11" t="s">
        <v>101</v>
      </c>
      <c r="V108" s="11" t="s">
        <v>68</v>
      </c>
      <c r="W108" s="11" t="s">
        <v>102</v>
      </c>
      <c r="X108" s="11" t="s">
        <v>271</v>
      </c>
      <c r="Y108" s="11" t="s">
        <v>2002</v>
      </c>
      <c r="Z108" s="11" t="s">
        <v>2003</v>
      </c>
      <c r="AA108" s="11" t="s">
        <v>73</v>
      </c>
      <c r="AB108" s="11">
        <v>60</v>
      </c>
      <c r="AC108" s="11">
        <v>4</v>
      </c>
      <c r="AD108" s="11" t="s">
        <v>67</v>
      </c>
      <c r="AE108" s="11" t="s">
        <v>67</v>
      </c>
      <c r="AF108" s="11" t="s">
        <v>67</v>
      </c>
      <c r="AG108" s="11" t="s">
        <v>73</v>
      </c>
      <c r="AH108" s="11" t="s">
        <v>242</v>
      </c>
      <c r="AI108" s="11" t="s">
        <v>67</v>
      </c>
      <c r="AJ108" s="11"/>
      <c r="AK108" s="11" t="s">
        <v>1065</v>
      </c>
      <c r="AL108" s="11" t="s">
        <v>2004</v>
      </c>
      <c r="AM108" s="11" t="s">
        <v>1067</v>
      </c>
      <c r="AN108" s="11" t="s">
        <v>629</v>
      </c>
      <c r="AO108" s="11" t="s">
        <v>1069</v>
      </c>
      <c r="AP108" s="11" t="s">
        <v>2005</v>
      </c>
      <c r="AQ108" s="11" t="s">
        <v>2006</v>
      </c>
      <c r="AR108" s="11" t="s">
        <v>2007</v>
      </c>
      <c r="AS108" s="11" t="s">
        <v>2008</v>
      </c>
      <c r="AT108" s="11" t="s">
        <v>2009</v>
      </c>
      <c r="AU108" s="11" t="s">
        <v>2010</v>
      </c>
      <c r="AV108" s="11" t="s">
        <v>2011</v>
      </c>
      <c r="AW108" s="11" t="s">
        <v>1077</v>
      </c>
      <c r="AX108" s="11" t="s">
        <v>2012</v>
      </c>
      <c r="AY108" s="11" t="s">
        <v>2013</v>
      </c>
      <c r="AZ108" s="11" t="s">
        <v>625</v>
      </c>
      <c r="BA108" s="11" t="s">
        <v>2014</v>
      </c>
      <c r="BB108" s="11" t="s">
        <v>2015</v>
      </c>
      <c r="BC108" s="11" t="s">
        <v>2016</v>
      </c>
      <c r="BD108" s="11" t="s">
        <v>2017</v>
      </c>
      <c r="BE108" s="11">
        <v>0</v>
      </c>
      <c r="BF108" s="11" t="s">
        <v>772</v>
      </c>
      <c r="BH108" t="s">
        <v>5519</v>
      </c>
      <c r="BI108" t="s">
        <v>2900</v>
      </c>
    </row>
    <row r="109" spans="1:61" x14ac:dyDescent="0.25">
      <c r="A109" s="4" t="s">
        <v>5500</v>
      </c>
      <c r="B109" s="11" t="s">
        <v>2018</v>
      </c>
      <c r="C109" s="11" t="s">
        <v>2019</v>
      </c>
      <c r="D109" s="11" t="s">
        <v>793</v>
      </c>
      <c r="E109" s="11" t="s">
        <v>60</v>
      </c>
      <c r="F109" s="11" t="s">
        <v>154</v>
      </c>
      <c r="G109" s="11">
        <v>0</v>
      </c>
      <c r="H109" s="11" t="s">
        <v>62</v>
      </c>
      <c r="I109" s="11" t="s">
        <v>63</v>
      </c>
      <c r="J109" s="11">
        <v>0</v>
      </c>
      <c r="K109" s="11">
        <v>0</v>
      </c>
      <c r="L109" s="11" t="s">
        <v>60</v>
      </c>
      <c r="M109" s="11" t="s">
        <v>358</v>
      </c>
      <c r="N109" s="11" t="s">
        <v>99</v>
      </c>
      <c r="O109" s="11" t="s">
        <v>66</v>
      </c>
      <c r="P109" s="11" t="s">
        <v>66</v>
      </c>
      <c r="Q109" s="11" t="s">
        <v>66</v>
      </c>
      <c r="R109" s="11" t="s">
        <v>66</v>
      </c>
      <c r="S109" s="11" t="s">
        <v>5373</v>
      </c>
      <c r="T109" s="11" t="s">
        <v>67</v>
      </c>
      <c r="U109" s="11" t="s">
        <v>67</v>
      </c>
      <c r="V109" s="11" t="s">
        <v>68</v>
      </c>
      <c r="W109" s="11" t="s">
        <v>479</v>
      </c>
      <c r="X109" s="11" t="s">
        <v>480</v>
      </c>
      <c r="Y109" s="11" t="s">
        <v>481</v>
      </c>
      <c r="Z109" s="11" t="s">
        <v>482</v>
      </c>
      <c r="AA109" s="11" t="s">
        <v>67</v>
      </c>
      <c r="AB109" s="11">
        <v>240</v>
      </c>
      <c r="AC109" s="11">
        <v>8</v>
      </c>
      <c r="AD109" s="11" t="s">
        <v>67</v>
      </c>
      <c r="AE109" s="11" t="s">
        <v>67</v>
      </c>
      <c r="AF109" s="11" t="s">
        <v>67</v>
      </c>
      <c r="AG109" s="11" t="s">
        <v>73</v>
      </c>
      <c r="AH109" s="11" t="s">
        <v>74</v>
      </c>
      <c r="AI109" s="11" t="s">
        <v>73</v>
      </c>
      <c r="AJ109" s="11"/>
      <c r="AK109" s="11" t="s">
        <v>2020</v>
      </c>
      <c r="AL109" s="11" t="s">
        <v>2021</v>
      </c>
      <c r="AM109" s="11" t="s">
        <v>2022</v>
      </c>
      <c r="AN109" s="11" t="s">
        <v>2023</v>
      </c>
      <c r="AO109" s="11" t="s">
        <v>2024</v>
      </c>
      <c r="AP109" s="11" t="s">
        <v>2025</v>
      </c>
      <c r="AQ109" s="11" t="s">
        <v>79</v>
      </c>
      <c r="AR109" s="11" t="s">
        <v>79</v>
      </c>
      <c r="AS109" s="11" t="s">
        <v>79</v>
      </c>
      <c r="AT109" s="11" t="s">
        <v>79</v>
      </c>
      <c r="AU109" s="11" t="s">
        <v>79</v>
      </c>
      <c r="AV109" s="11" t="s">
        <v>79</v>
      </c>
      <c r="AW109" s="11" t="s">
        <v>79</v>
      </c>
      <c r="AX109" s="11" t="s">
        <v>79</v>
      </c>
      <c r="AY109" s="11" t="s">
        <v>79</v>
      </c>
      <c r="AZ109" s="11" t="s">
        <v>79</v>
      </c>
      <c r="BA109" s="11" t="s">
        <v>79</v>
      </c>
      <c r="BB109" s="11" t="s">
        <v>79</v>
      </c>
      <c r="BC109" s="11" t="s">
        <v>79</v>
      </c>
      <c r="BD109" s="11" t="s">
        <v>79</v>
      </c>
      <c r="BE109" s="11">
        <v>0</v>
      </c>
      <c r="BF109" s="11" t="s">
        <v>79</v>
      </c>
      <c r="BH109" t="s">
        <v>5519</v>
      </c>
      <c r="BI109" t="s">
        <v>3281</v>
      </c>
    </row>
    <row r="110" spans="1:61" x14ac:dyDescent="0.25">
      <c r="A110" s="4" t="s">
        <v>5510</v>
      </c>
      <c r="B110" s="11" t="s">
        <v>2026</v>
      </c>
      <c r="C110" s="11" t="s">
        <v>2027</v>
      </c>
      <c r="D110" s="11" t="s">
        <v>267</v>
      </c>
      <c r="E110" s="11" t="s">
        <v>60</v>
      </c>
      <c r="F110" s="11" t="s">
        <v>424</v>
      </c>
      <c r="G110" s="11">
        <v>0</v>
      </c>
      <c r="H110" s="11" t="s">
        <v>62</v>
      </c>
      <c r="I110" s="11" t="s">
        <v>63</v>
      </c>
      <c r="J110" s="11">
        <v>0</v>
      </c>
      <c r="K110" s="11">
        <v>0</v>
      </c>
      <c r="L110" s="11" t="s">
        <v>60</v>
      </c>
      <c r="M110" s="11" t="s">
        <v>358</v>
      </c>
      <c r="N110" s="11" t="s">
        <v>99</v>
      </c>
      <c r="O110" s="11" t="s">
        <v>66</v>
      </c>
      <c r="P110" s="11" t="s">
        <v>66</v>
      </c>
      <c r="Q110" s="11" t="s">
        <v>66</v>
      </c>
      <c r="R110" s="11" t="s">
        <v>66</v>
      </c>
      <c r="S110" s="11" t="s">
        <v>100</v>
      </c>
      <c r="T110" s="11" t="s">
        <v>101</v>
      </c>
      <c r="U110" s="11" t="s">
        <v>101</v>
      </c>
      <c r="V110" s="11" t="s">
        <v>68</v>
      </c>
      <c r="W110" s="11" t="s">
        <v>725</v>
      </c>
      <c r="X110" s="11" t="s">
        <v>156</v>
      </c>
      <c r="Y110" s="11" t="s">
        <v>157</v>
      </c>
      <c r="Z110" s="11" t="s">
        <v>158</v>
      </c>
      <c r="AA110" s="11" t="s">
        <v>67</v>
      </c>
      <c r="AB110" s="11">
        <v>240</v>
      </c>
      <c r="AC110" s="11">
        <v>8</v>
      </c>
      <c r="AD110" s="11" t="s">
        <v>67</v>
      </c>
      <c r="AE110" s="11" t="s">
        <v>67</v>
      </c>
      <c r="AF110" s="11" t="s">
        <v>67</v>
      </c>
      <c r="AG110" s="11" t="s">
        <v>73</v>
      </c>
      <c r="AH110" s="11" t="s">
        <v>74</v>
      </c>
      <c r="AI110" s="11" t="s">
        <v>73</v>
      </c>
      <c r="AJ110" s="11"/>
      <c r="AK110" s="11" t="s">
        <v>2028</v>
      </c>
      <c r="AL110" s="11" t="s">
        <v>2029</v>
      </c>
      <c r="AM110" s="11" t="s">
        <v>2030</v>
      </c>
      <c r="AN110" s="11" t="s">
        <v>2031</v>
      </c>
      <c r="AO110" s="11" t="s">
        <v>2032</v>
      </c>
      <c r="AP110" s="11" t="s">
        <v>2033</v>
      </c>
      <c r="AQ110" s="11" t="s">
        <v>79</v>
      </c>
      <c r="AR110" s="11" t="s">
        <v>79</v>
      </c>
      <c r="AS110" s="11" t="s">
        <v>79</v>
      </c>
      <c r="AT110" s="11" t="s">
        <v>79</v>
      </c>
      <c r="AU110" s="11" t="s">
        <v>79</v>
      </c>
      <c r="AV110" s="11" t="s">
        <v>79</v>
      </c>
      <c r="AW110" s="11" t="s">
        <v>79</v>
      </c>
      <c r="AX110" s="11" t="s">
        <v>79</v>
      </c>
      <c r="AY110" s="11" t="s">
        <v>79</v>
      </c>
      <c r="AZ110" s="11" t="s">
        <v>79</v>
      </c>
      <c r="BA110" s="11" t="s">
        <v>79</v>
      </c>
      <c r="BB110" s="11" t="s">
        <v>79</v>
      </c>
      <c r="BC110" s="11" t="s">
        <v>79</v>
      </c>
      <c r="BD110" s="11" t="s">
        <v>79</v>
      </c>
      <c r="BE110" s="11">
        <v>0</v>
      </c>
      <c r="BF110" s="11" t="s">
        <v>79</v>
      </c>
      <c r="BH110" t="s">
        <v>5523</v>
      </c>
      <c r="BI110" t="s">
        <v>3747</v>
      </c>
    </row>
    <row r="111" spans="1:61" x14ac:dyDescent="0.25">
      <c r="A111" s="4" t="s">
        <v>5489</v>
      </c>
      <c r="B111" s="11" t="s">
        <v>2034</v>
      </c>
      <c r="C111" s="11" t="s">
        <v>2035</v>
      </c>
      <c r="D111" s="11" t="s">
        <v>832</v>
      </c>
      <c r="E111" s="11" t="s">
        <v>639</v>
      </c>
      <c r="F111" s="11" t="s">
        <v>424</v>
      </c>
      <c r="G111" s="11">
        <v>8</v>
      </c>
      <c r="H111" s="11" t="s">
        <v>1548</v>
      </c>
      <c r="I111" s="11" t="s">
        <v>2036</v>
      </c>
      <c r="J111" s="11">
        <v>3.7</v>
      </c>
      <c r="K111" s="11">
        <v>0</v>
      </c>
      <c r="L111" s="11" t="s">
        <v>640</v>
      </c>
      <c r="M111" s="11" t="s">
        <v>593</v>
      </c>
      <c r="N111" s="11" t="s">
        <v>375</v>
      </c>
      <c r="O111" s="11" t="s">
        <v>67</v>
      </c>
      <c r="P111" s="11" t="s">
        <v>67</v>
      </c>
      <c r="Q111" s="11" t="s">
        <v>66</v>
      </c>
      <c r="R111" s="11" t="s">
        <v>67</v>
      </c>
      <c r="S111" s="11" t="s">
        <v>100</v>
      </c>
      <c r="T111" s="11" t="s">
        <v>101</v>
      </c>
      <c r="U111" s="11" t="s">
        <v>101</v>
      </c>
      <c r="V111" s="11" t="s">
        <v>68</v>
      </c>
      <c r="W111" s="11" t="s">
        <v>321</v>
      </c>
      <c r="X111" s="11" t="s">
        <v>1943</v>
      </c>
      <c r="Y111" s="11" t="s">
        <v>2037</v>
      </c>
      <c r="Z111" s="11" t="s">
        <v>2038</v>
      </c>
      <c r="AA111" s="11" t="s">
        <v>73</v>
      </c>
      <c r="AB111" s="11">
        <v>240</v>
      </c>
      <c r="AC111" s="11">
        <v>8</v>
      </c>
      <c r="AD111" s="11" t="s">
        <v>67</v>
      </c>
      <c r="AE111" s="11" t="s">
        <v>67</v>
      </c>
      <c r="AF111" s="11" t="s">
        <v>67</v>
      </c>
      <c r="AG111" s="11" t="s">
        <v>73</v>
      </c>
      <c r="AH111" s="11" t="s">
        <v>242</v>
      </c>
      <c r="AI111" s="11" t="s">
        <v>67</v>
      </c>
      <c r="AJ111" s="11"/>
      <c r="AK111" s="11" t="s">
        <v>1894</v>
      </c>
      <c r="AL111" s="11" t="s">
        <v>2039</v>
      </c>
      <c r="AM111" s="11" t="s">
        <v>2040</v>
      </c>
      <c r="AN111" s="11" t="s">
        <v>2041</v>
      </c>
      <c r="AO111" s="11" t="s">
        <v>2042</v>
      </c>
      <c r="AP111" s="11" t="s">
        <v>2043</v>
      </c>
      <c r="AQ111" s="11" t="s">
        <v>2044</v>
      </c>
      <c r="AR111" s="11" t="s">
        <v>2045</v>
      </c>
      <c r="AS111" s="11" t="s">
        <v>79</v>
      </c>
      <c r="AT111" s="11" t="s">
        <v>79</v>
      </c>
      <c r="AU111" s="11" t="s">
        <v>79</v>
      </c>
      <c r="AV111" s="11" t="s">
        <v>79</v>
      </c>
      <c r="AW111" s="11" t="s">
        <v>79</v>
      </c>
      <c r="AX111" s="11" t="s">
        <v>79</v>
      </c>
      <c r="AY111" s="11" t="s">
        <v>79</v>
      </c>
      <c r="AZ111" s="11" t="s">
        <v>79</v>
      </c>
      <c r="BA111" s="11" t="s">
        <v>79</v>
      </c>
      <c r="BB111" s="11" t="s">
        <v>79</v>
      </c>
      <c r="BC111" s="11" t="s">
        <v>79</v>
      </c>
      <c r="BD111" s="11" t="s">
        <v>79</v>
      </c>
      <c r="BE111" s="11">
        <v>0</v>
      </c>
      <c r="BF111" s="11" t="s">
        <v>337</v>
      </c>
      <c r="BH111" t="s">
        <v>5520</v>
      </c>
      <c r="BI111" t="s">
        <v>2777</v>
      </c>
    </row>
    <row r="112" spans="1:61" x14ac:dyDescent="0.25">
      <c r="A112" s="4" t="s">
        <v>5470</v>
      </c>
      <c r="B112" s="11" t="s">
        <v>2046</v>
      </c>
      <c r="C112" s="11" t="s">
        <v>2047</v>
      </c>
      <c r="D112" s="11" t="s">
        <v>1581</v>
      </c>
      <c r="E112" s="11" t="s">
        <v>2048</v>
      </c>
      <c r="F112" s="11" t="s">
        <v>317</v>
      </c>
      <c r="G112" s="11">
        <v>0</v>
      </c>
      <c r="H112" s="11" t="s">
        <v>62</v>
      </c>
      <c r="I112" s="11" t="s">
        <v>63</v>
      </c>
      <c r="J112" s="11">
        <v>0</v>
      </c>
      <c r="K112" s="11">
        <v>0</v>
      </c>
      <c r="L112" s="11" t="s">
        <v>2049</v>
      </c>
      <c r="M112" s="11" t="s">
        <v>859</v>
      </c>
      <c r="N112" s="11" t="s">
        <v>860</v>
      </c>
      <c r="O112" s="11" t="s">
        <v>67</v>
      </c>
      <c r="P112" s="11" t="s">
        <v>67</v>
      </c>
      <c r="Q112" s="11" t="s">
        <v>66</v>
      </c>
      <c r="R112" s="11" t="s">
        <v>67</v>
      </c>
      <c r="S112" s="11" t="s">
        <v>100</v>
      </c>
      <c r="T112" s="11" t="s">
        <v>101</v>
      </c>
      <c r="U112" s="11" t="s">
        <v>101</v>
      </c>
      <c r="V112" s="11" t="s">
        <v>68</v>
      </c>
      <c r="W112" s="11" t="s">
        <v>321</v>
      </c>
      <c r="X112" s="11" t="s">
        <v>322</v>
      </c>
      <c r="Y112" s="11" t="s">
        <v>239</v>
      </c>
      <c r="Z112" s="11" t="s">
        <v>323</v>
      </c>
      <c r="AA112" s="11" t="s">
        <v>73</v>
      </c>
      <c r="AB112" s="11">
        <v>240</v>
      </c>
      <c r="AC112" s="11">
        <v>8</v>
      </c>
      <c r="AD112" s="11" t="s">
        <v>67</v>
      </c>
      <c r="AE112" s="11" t="s">
        <v>67</v>
      </c>
      <c r="AF112" s="11" t="s">
        <v>67</v>
      </c>
      <c r="AG112" s="11" t="s">
        <v>73</v>
      </c>
      <c r="AH112" s="11" t="s">
        <v>242</v>
      </c>
      <c r="AI112" s="11" t="s">
        <v>67</v>
      </c>
      <c r="AJ112" s="11"/>
      <c r="AK112" s="11" t="s">
        <v>2050</v>
      </c>
      <c r="AL112" s="11" t="s">
        <v>2051</v>
      </c>
      <c r="AM112" s="11" t="s">
        <v>2052</v>
      </c>
      <c r="AN112" s="11" t="s">
        <v>2053</v>
      </c>
      <c r="AO112" s="11" t="s">
        <v>2054</v>
      </c>
      <c r="AP112" s="11" t="s">
        <v>2055</v>
      </c>
      <c r="AQ112" s="11" t="s">
        <v>2056</v>
      </c>
      <c r="AR112" s="11" t="s">
        <v>2057</v>
      </c>
      <c r="AS112" s="11" t="s">
        <v>2058</v>
      </c>
      <c r="AT112" s="11" t="s">
        <v>2059</v>
      </c>
      <c r="AU112" s="11" t="s">
        <v>2060</v>
      </c>
      <c r="AV112" s="11" t="s">
        <v>2061</v>
      </c>
      <c r="AW112" s="11" t="s">
        <v>2062</v>
      </c>
      <c r="AX112" s="11" t="s">
        <v>2063</v>
      </c>
      <c r="AY112" s="11" t="s">
        <v>2064</v>
      </c>
      <c r="AZ112" s="11" t="s">
        <v>2065</v>
      </c>
      <c r="BA112" s="11" t="s">
        <v>2066</v>
      </c>
      <c r="BB112" s="11" t="s">
        <v>2067</v>
      </c>
      <c r="BC112" s="11" t="s">
        <v>2068</v>
      </c>
      <c r="BD112" s="11" t="s">
        <v>2069</v>
      </c>
      <c r="BE112" s="11" t="s">
        <v>336</v>
      </c>
      <c r="BF112" s="11" t="s">
        <v>337</v>
      </c>
      <c r="BH112" t="s">
        <v>5520</v>
      </c>
      <c r="BI112" t="s">
        <v>1254</v>
      </c>
    </row>
    <row r="113" spans="1:61" x14ac:dyDescent="0.25">
      <c r="A113" s="4" t="s">
        <v>5472</v>
      </c>
      <c r="B113" s="11" t="s">
        <v>2070</v>
      </c>
      <c r="C113" s="11" t="s">
        <v>2071</v>
      </c>
      <c r="D113" s="11" t="s">
        <v>607</v>
      </c>
      <c r="E113" s="11" t="s">
        <v>60</v>
      </c>
      <c r="F113" s="11" t="s">
        <v>424</v>
      </c>
      <c r="G113" s="11">
        <v>0</v>
      </c>
      <c r="H113" s="11" t="s">
        <v>62</v>
      </c>
      <c r="I113" s="11" t="s">
        <v>63</v>
      </c>
      <c r="J113" s="11">
        <v>0</v>
      </c>
      <c r="K113" s="11">
        <v>0</v>
      </c>
      <c r="L113" s="11" t="s">
        <v>60</v>
      </c>
      <c r="M113" s="11" t="s">
        <v>1256</v>
      </c>
      <c r="N113" s="11" t="s">
        <v>767</v>
      </c>
      <c r="O113" s="11" t="s">
        <v>66</v>
      </c>
      <c r="P113" s="11" t="s">
        <v>66</v>
      </c>
      <c r="Q113" s="11" t="s">
        <v>66</v>
      </c>
      <c r="R113" s="11" t="s">
        <v>66</v>
      </c>
      <c r="S113" s="11" t="s">
        <v>100</v>
      </c>
      <c r="T113" s="11" t="s">
        <v>101</v>
      </c>
      <c r="U113" s="11" t="s">
        <v>101</v>
      </c>
      <c r="V113" s="11" t="s">
        <v>68</v>
      </c>
      <c r="W113" s="11" t="s">
        <v>321</v>
      </c>
      <c r="X113" s="11" t="s">
        <v>1258</v>
      </c>
      <c r="Y113" s="11" t="s">
        <v>1509</v>
      </c>
      <c r="Z113" s="11" t="s">
        <v>1510</v>
      </c>
      <c r="AA113" s="11" t="s">
        <v>67</v>
      </c>
      <c r="AB113" s="11">
        <v>240</v>
      </c>
      <c r="AC113" s="11">
        <v>8</v>
      </c>
      <c r="AD113" s="11" t="s">
        <v>67</v>
      </c>
      <c r="AE113" s="11" t="s">
        <v>67</v>
      </c>
      <c r="AF113" s="11" t="s">
        <v>67</v>
      </c>
      <c r="AG113" s="11" t="s">
        <v>73</v>
      </c>
      <c r="AH113" s="11" t="s">
        <v>74</v>
      </c>
      <c r="AI113" s="11" t="s">
        <v>73</v>
      </c>
      <c r="AJ113" s="11"/>
      <c r="AK113" s="11" t="s">
        <v>2072</v>
      </c>
      <c r="AL113" s="11" t="s">
        <v>2073</v>
      </c>
      <c r="AM113" s="11" t="s">
        <v>1800</v>
      </c>
      <c r="AN113" s="11" t="s">
        <v>1801</v>
      </c>
      <c r="AO113" s="11" t="s">
        <v>2074</v>
      </c>
      <c r="AP113" s="11" t="s">
        <v>577</v>
      </c>
      <c r="AQ113" s="11" t="s">
        <v>2075</v>
      </c>
      <c r="AR113" s="11" t="s">
        <v>2076</v>
      </c>
      <c r="AS113" s="11" t="s">
        <v>2077</v>
      </c>
      <c r="AT113" s="11" t="s">
        <v>2078</v>
      </c>
      <c r="AU113" s="11" t="s">
        <v>2079</v>
      </c>
      <c r="AV113" s="11" t="s">
        <v>2080</v>
      </c>
      <c r="AW113" s="11" t="s">
        <v>2081</v>
      </c>
      <c r="AX113" s="11" t="s">
        <v>2082</v>
      </c>
      <c r="AY113" s="11" t="s">
        <v>2083</v>
      </c>
      <c r="AZ113" s="11" t="s">
        <v>2084</v>
      </c>
      <c r="BA113" s="11" t="s">
        <v>2085</v>
      </c>
      <c r="BB113" s="11" t="s">
        <v>2086</v>
      </c>
      <c r="BC113" s="11" t="s">
        <v>2087</v>
      </c>
      <c r="BD113" s="11" t="s">
        <v>2088</v>
      </c>
      <c r="BE113" s="11">
        <v>0</v>
      </c>
      <c r="BF113" s="11" t="s">
        <v>79</v>
      </c>
      <c r="BH113" t="s">
        <v>5520</v>
      </c>
      <c r="BI113" t="s">
        <v>2884</v>
      </c>
    </row>
    <row r="114" spans="1:61" x14ac:dyDescent="0.25">
      <c r="A114" s="4" t="s">
        <v>5479</v>
      </c>
      <c r="B114" s="11" t="s">
        <v>2089</v>
      </c>
      <c r="C114" s="11" t="s">
        <v>2090</v>
      </c>
      <c r="D114" s="11" t="s">
        <v>537</v>
      </c>
      <c r="E114" s="11" t="s">
        <v>1960</v>
      </c>
      <c r="F114" s="11" t="s">
        <v>97</v>
      </c>
      <c r="G114" s="11">
        <v>0</v>
      </c>
      <c r="H114" s="11" t="s">
        <v>62</v>
      </c>
      <c r="I114" s="11" t="s">
        <v>63</v>
      </c>
      <c r="J114" s="11">
        <v>0</v>
      </c>
      <c r="K114" s="11">
        <v>0</v>
      </c>
      <c r="L114" s="11" t="s">
        <v>236</v>
      </c>
      <c r="M114" s="11" t="s">
        <v>319</v>
      </c>
      <c r="N114" s="11" t="s">
        <v>320</v>
      </c>
      <c r="O114" s="11" t="s">
        <v>67</v>
      </c>
      <c r="P114" s="11" t="s">
        <v>67</v>
      </c>
      <c r="Q114" s="11" t="s">
        <v>66</v>
      </c>
      <c r="R114" s="11" t="s">
        <v>67</v>
      </c>
      <c r="S114" s="11" t="s">
        <v>5389</v>
      </c>
      <c r="T114" s="11" t="s">
        <v>67</v>
      </c>
      <c r="U114" s="11" t="s">
        <v>101</v>
      </c>
      <c r="V114" s="11" t="s">
        <v>68</v>
      </c>
      <c r="W114" s="11" t="s">
        <v>540</v>
      </c>
      <c r="X114" s="11" t="s">
        <v>541</v>
      </c>
      <c r="Y114" s="11" t="s">
        <v>542</v>
      </c>
      <c r="Z114" s="11" t="s">
        <v>543</v>
      </c>
      <c r="AA114" s="11" t="s">
        <v>73</v>
      </c>
      <c r="AB114" s="11">
        <v>60</v>
      </c>
      <c r="AC114" s="11">
        <v>4</v>
      </c>
      <c r="AD114" s="11" t="s">
        <v>67</v>
      </c>
      <c r="AE114" s="11" t="s">
        <v>73</v>
      </c>
      <c r="AF114" s="11" t="s">
        <v>67</v>
      </c>
      <c r="AG114" s="11" t="s">
        <v>73</v>
      </c>
      <c r="AH114" s="11" t="s">
        <v>242</v>
      </c>
      <c r="AI114" s="11" t="s">
        <v>67</v>
      </c>
      <c r="AJ114" s="11"/>
      <c r="AK114" s="11" t="s">
        <v>2091</v>
      </c>
      <c r="AL114" s="11" t="s">
        <v>2092</v>
      </c>
      <c r="AM114" s="11" t="s">
        <v>873</v>
      </c>
      <c r="AN114" s="11" t="s">
        <v>991</v>
      </c>
      <c r="AO114" s="11" t="s">
        <v>2093</v>
      </c>
      <c r="AP114" s="11" t="s">
        <v>2094</v>
      </c>
      <c r="AQ114" s="11" t="s">
        <v>2095</v>
      </c>
      <c r="AR114" s="11" t="s">
        <v>2096</v>
      </c>
      <c r="AS114" s="11" t="s">
        <v>79</v>
      </c>
      <c r="AT114" s="11" t="s">
        <v>79</v>
      </c>
      <c r="AU114" s="11" t="s">
        <v>79</v>
      </c>
      <c r="AV114" s="11" t="s">
        <v>79</v>
      </c>
      <c r="AW114" s="11" t="s">
        <v>2097</v>
      </c>
      <c r="AX114" s="11" t="s">
        <v>2098</v>
      </c>
      <c r="AY114" s="11" t="s">
        <v>79</v>
      </c>
      <c r="AZ114" s="11" t="s">
        <v>79</v>
      </c>
      <c r="BA114" s="11" t="s">
        <v>79</v>
      </c>
      <c r="BB114" s="11" t="s">
        <v>79</v>
      </c>
      <c r="BC114" s="11" t="s">
        <v>2099</v>
      </c>
      <c r="BD114" s="11" t="s">
        <v>2100</v>
      </c>
      <c r="BE114" s="11" t="s">
        <v>336</v>
      </c>
      <c r="BF114" s="11" t="s">
        <v>337</v>
      </c>
      <c r="BH114" t="s">
        <v>5518</v>
      </c>
      <c r="BI114" t="s">
        <v>4707</v>
      </c>
    </row>
    <row r="115" spans="1:61" x14ac:dyDescent="0.25">
      <c r="A115" s="4" t="s">
        <v>5510</v>
      </c>
      <c r="B115" s="11" t="s">
        <v>2101</v>
      </c>
      <c r="C115" s="11" t="s">
        <v>2102</v>
      </c>
      <c r="D115" s="11" t="s">
        <v>357</v>
      </c>
      <c r="E115" s="11" t="s">
        <v>60</v>
      </c>
      <c r="F115" s="11" t="s">
        <v>268</v>
      </c>
      <c r="G115" s="11">
        <v>0</v>
      </c>
      <c r="H115" s="11" t="s">
        <v>62</v>
      </c>
      <c r="I115" s="11" t="s">
        <v>63</v>
      </c>
      <c r="J115" s="11">
        <v>0</v>
      </c>
      <c r="K115" s="11">
        <v>0</v>
      </c>
      <c r="L115" s="11" t="s">
        <v>60</v>
      </c>
      <c r="M115" s="11" t="s">
        <v>358</v>
      </c>
      <c r="N115" s="11" t="s">
        <v>99</v>
      </c>
      <c r="O115" s="11" t="s">
        <v>66</v>
      </c>
      <c r="P115" s="11" t="s">
        <v>66</v>
      </c>
      <c r="Q115" s="11" t="s">
        <v>66</v>
      </c>
      <c r="R115" s="11" t="s">
        <v>66</v>
      </c>
      <c r="S115" s="11" t="s">
        <v>100</v>
      </c>
      <c r="T115" s="11" t="s">
        <v>101</v>
      </c>
      <c r="U115" s="11" t="s">
        <v>101</v>
      </c>
      <c r="V115" s="11" t="s">
        <v>68</v>
      </c>
      <c r="W115" s="11" t="s">
        <v>359</v>
      </c>
      <c r="X115" s="11" t="s">
        <v>360</v>
      </c>
      <c r="Y115" s="11" t="s">
        <v>361</v>
      </c>
      <c r="Z115" s="11" t="s">
        <v>362</v>
      </c>
      <c r="AA115" s="11" t="s">
        <v>67</v>
      </c>
      <c r="AB115" s="11">
        <v>750</v>
      </c>
      <c r="AC115" s="11">
        <v>15</v>
      </c>
      <c r="AD115" s="11" t="s">
        <v>67</v>
      </c>
      <c r="AE115" s="11" t="s">
        <v>67</v>
      </c>
      <c r="AF115" s="11" t="s">
        <v>67</v>
      </c>
      <c r="AG115" s="11" t="s">
        <v>73</v>
      </c>
      <c r="AH115" s="11" t="s">
        <v>74</v>
      </c>
      <c r="AI115" s="11" t="s">
        <v>73</v>
      </c>
      <c r="AJ115" s="11"/>
      <c r="AK115" s="11" t="s">
        <v>2103</v>
      </c>
      <c r="AL115" s="11" t="s">
        <v>2104</v>
      </c>
      <c r="AM115" s="11" t="s">
        <v>2105</v>
      </c>
      <c r="AN115" s="11" t="s">
        <v>2106</v>
      </c>
      <c r="AO115" s="11" t="s">
        <v>2107</v>
      </c>
      <c r="AP115" s="11" t="s">
        <v>2108</v>
      </c>
      <c r="AQ115" s="11" t="s">
        <v>79</v>
      </c>
      <c r="AR115" s="11" t="s">
        <v>79</v>
      </c>
      <c r="AS115" s="11" t="s">
        <v>79</v>
      </c>
      <c r="AT115" s="11" t="s">
        <v>79</v>
      </c>
      <c r="AU115" s="11" t="s">
        <v>79</v>
      </c>
      <c r="AV115" s="11" t="s">
        <v>79</v>
      </c>
      <c r="AW115" s="11" t="s">
        <v>79</v>
      </c>
      <c r="AX115" s="11" t="s">
        <v>79</v>
      </c>
      <c r="AY115" s="11" t="s">
        <v>79</v>
      </c>
      <c r="AZ115" s="11" t="s">
        <v>79</v>
      </c>
      <c r="BA115" s="11" t="s">
        <v>79</v>
      </c>
      <c r="BB115" s="11" t="s">
        <v>79</v>
      </c>
      <c r="BC115" s="11" t="s">
        <v>79</v>
      </c>
      <c r="BD115" s="11" t="s">
        <v>79</v>
      </c>
      <c r="BE115" s="11">
        <v>0</v>
      </c>
      <c r="BF115" s="11" t="s">
        <v>79</v>
      </c>
      <c r="BH115" t="s">
        <v>5518</v>
      </c>
      <c r="BI115" t="s">
        <v>4620</v>
      </c>
    </row>
    <row r="116" spans="1:61" x14ac:dyDescent="0.25">
      <c r="A116" s="4" t="s">
        <v>5479</v>
      </c>
      <c r="B116" s="11" t="s">
        <v>2109</v>
      </c>
      <c r="C116" s="11" t="s">
        <v>2110</v>
      </c>
      <c r="D116" s="11" t="s">
        <v>983</v>
      </c>
      <c r="E116" s="11" t="s">
        <v>2111</v>
      </c>
      <c r="F116" s="11" t="s">
        <v>491</v>
      </c>
      <c r="G116" s="11">
        <v>0</v>
      </c>
      <c r="H116" s="11" t="s">
        <v>62</v>
      </c>
      <c r="I116" s="11" t="s">
        <v>63</v>
      </c>
      <c r="J116" s="11">
        <v>0</v>
      </c>
      <c r="K116" s="11">
        <v>0</v>
      </c>
      <c r="L116" s="11" t="s">
        <v>236</v>
      </c>
      <c r="M116" s="11" t="s">
        <v>319</v>
      </c>
      <c r="N116" s="11" t="s">
        <v>320</v>
      </c>
      <c r="O116" s="11" t="s">
        <v>67</v>
      </c>
      <c r="P116" s="11" t="s">
        <v>67</v>
      </c>
      <c r="Q116" s="11" t="s">
        <v>66</v>
      </c>
      <c r="R116" s="11" t="s">
        <v>67</v>
      </c>
      <c r="S116" s="11" t="s">
        <v>5390</v>
      </c>
      <c r="T116" s="11" t="s">
        <v>67</v>
      </c>
      <c r="U116" s="11" t="s">
        <v>101</v>
      </c>
      <c r="V116" s="11" t="s">
        <v>68</v>
      </c>
      <c r="W116" s="11" t="s">
        <v>540</v>
      </c>
      <c r="X116" s="11" t="s">
        <v>2112</v>
      </c>
      <c r="Y116" s="11" t="s">
        <v>2113</v>
      </c>
      <c r="Z116" s="11" t="s">
        <v>105</v>
      </c>
      <c r="AA116" s="11" t="s">
        <v>73</v>
      </c>
      <c r="AB116" s="11">
        <v>240</v>
      </c>
      <c r="AC116" s="11">
        <v>8</v>
      </c>
      <c r="AD116" s="11" t="s">
        <v>67</v>
      </c>
      <c r="AE116" s="11" t="s">
        <v>73</v>
      </c>
      <c r="AF116" s="11" t="s">
        <v>67</v>
      </c>
      <c r="AG116" s="11" t="s">
        <v>73</v>
      </c>
      <c r="AH116" s="11" t="s">
        <v>242</v>
      </c>
      <c r="AI116" s="11" t="s">
        <v>67</v>
      </c>
      <c r="AJ116" s="11"/>
      <c r="AK116" s="11" t="s">
        <v>2114</v>
      </c>
      <c r="AL116" s="11" t="s">
        <v>2115</v>
      </c>
      <c r="AM116" s="11" t="s">
        <v>2116</v>
      </c>
      <c r="AN116" s="11" t="s">
        <v>1832</v>
      </c>
      <c r="AO116" s="11" t="s">
        <v>2117</v>
      </c>
      <c r="AP116" s="11" t="s">
        <v>2118</v>
      </c>
      <c r="AQ116" s="11" t="s">
        <v>2119</v>
      </c>
      <c r="AR116" s="11" t="s">
        <v>2120</v>
      </c>
      <c r="AS116" s="11" t="s">
        <v>79</v>
      </c>
      <c r="AT116" s="11" t="s">
        <v>79</v>
      </c>
      <c r="AU116" s="11" t="s">
        <v>79</v>
      </c>
      <c r="AV116" s="11" t="s">
        <v>79</v>
      </c>
      <c r="AW116" s="11" t="s">
        <v>2121</v>
      </c>
      <c r="AX116" s="11" t="s">
        <v>2122</v>
      </c>
      <c r="AY116" s="11" t="s">
        <v>79</v>
      </c>
      <c r="AZ116" s="11" t="s">
        <v>79</v>
      </c>
      <c r="BA116" s="11" t="s">
        <v>79</v>
      </c>
      <c r="BB116" s="11" t="s">
        <v>79</v>
      </c>
      <c r="BC116" s="11" t="s">
        <v>2123</v>
      </c>
      <c r="BD116" s="11" t="s">
        <v>2124</v>
      </c>
      <c r="BE116" s="11" t="s">
        <v>336</v>
      </c>
      <c r="BF116" s="11" t="s">
        <v>337</v>
      </c>
      <c r="BH116" t="s">
        <v>5518</v>
      </c>
      <c r="BI116" t="s">
        <v>5085</v>
      </c>
    </row>
    <row r="117" spans="1:61" x14ac:dyDescent="0.25">
      <c r="A117" s="4" t="s">
        <v>5495</v>
      </c>
      <c r="B117" s="11" t="s">
        <v>2125</v>
      </c>
      <c r="C117" s="11" t="s">
        <v>2126</v>
      </c>
      <c r="D117" s="11" t="s">
        <v>607</v>
      </c>
      <c r="E117" s="11" t="s">
        <v>60</v>
      </c>
      <c r="F117" s="11" t="s">
        <v>491</v>
      </c>
      <c r="G117" s="11">
        <v>0</v>
      </c>
      <c r="H117" s="11" t="s">
        <v>62</v>
      </c>
      <c r="I117" s="11" t="s">
        <v>63</v>
      </c>
      <c r="J117" s="11">
        <v>0</v>
      </c>
      <c r="K117" s="11">
        <v>0</v>
      </c>
      <c r="L117" s="11" t="s">
        <v>60</v>
      </c>
      <c r="M117" s="11" t="s">
        <v>98</v>
      </c>
      <c r="N117" s="11" t="s">
        <v>99</v>
      </c>
      <c r="O117" s="11" t="s">
        <v>66</v>
      </c>
      <c r="P117" s="11" t="s">
        <v>66</v>
      </c>
      <c r="Q117" s="11" t="s">
        <v>66</v>
      </c>
      <c r="R117" s="11" t="s">
        <v>66</v>
      </c>
      <c r="S117" s="11" t="s">
        <v>5391</v>
      </c>
      <c r="T117" s="11" t="s">
        <v>67</v>
      </c>
      <c r="U117" s="11" t="s">
        <v>67</v>
      </c>
      <c r="V117" s="11" t="s">
        <v>68</v>
      </c>
      <c r="W117" s="11" t="s">
        <v>102</v>
      </c>
      <c r="X117" s="11" t="s">
        <v>103</v>
      </c>
      <c r="Y117" s="11" t="s">
        <v>104</v>
      </c>
      <c r="Z117" s="11" t="s">
        <v>105</v>
      </c>
      <c r="AA117" s="11" t="s">
        <v>67</v>
      </c>
      <c r="AB117" s="11">
        <v>240</v>
      </c>
      <c r="AC117" s="11">
        <v>8</v>
      </c>
      <c r="AD117" s="11" t="s">
        <v>67</v>
      </c>
      <c r="AE117" s="11" t="s">
        <v>67</v>
      </c>
      <c r="AF117" s="11" t="s">
        <v>67</v>
      </c>
      <c r="AG117" s="11" t="s">
        <v>73</v>
      </c>
      <c r="AH117" s="11" t="s">
        <v>74</v>
      </c>
      <c r="AI117" s="11" t="s">
        <v>73</v>
      </c>
      <c r="AJ117" s="11"/>
      <c r="AK117" s="11" t="s">
        <v>1987</v>
      </c>
      <c r="AL117" s="11" t="s">
        <v>2127</v>
      </c>
      <c r="AM117" s="11" t="s">
        <v>2128</v>
      </c>
      <c r="AN117" s="11" t="s">
        <v>2129</v>
      </c>
      <c r="AO117" s="11" t="s">
        <v>2130</v>
      </c>
      <c r="AP117" s="11" t="s">
        <v>2131</v>
      </c>
      <c r="AQ117" s="11" t="s">
        <v>2132</v>
      </c>
      <c r="AR117" s="11" t="s">
        <v>2133</v>
      </c>
      <c r="AS117" s="11" t="s">
        <v>2134</v>
      </c>
      <c r="AT117" s="11" t="s">
        <v>1666</v>
      </c>
      <c r="AU117" s="11" t="s">
        <v>2135</v>
      </c>
      <c r="AV117" s="11" t="s">
        <v>2136</v>
      </c>
      <c r="AW117" s="11" t="s">
        <v>2137</v>
      </c>
      <c r="AX117" s="11" t="s">
        <v>2138</v>
      </c>
      <c r="AY117" s="11" t="s">
        <v>2139</v>
      </c>
      <c r="AZ117" s="11" t="s">
        <v>1770</v>
      </c>
      <c r="BA117" s="11" t="s">
        <v>2140</v>
      </c>
      <c r="BB117" s="11" t="s">
        <v>2141</v>
      </c>
      <c r="BC117" s="11" t="s">
        <v>2142</v>
      </c>
      <c r="BD117" s="11" t="s">
        <v>2143</v>
      </c>
      <c r="BE117" s="11">
        <v>0</v>
      </c>
      <c r="BF117" s="11" t="s">
        <v>79</v>
      </c>
      <c r="BH117" t="s">
        <v>5518</v>
      </c>
      <c r="BI117" t="s">
        <v>4386</v>
      </c>
    </row>
    <row r="118" spans="1:61" x14ac:dyDescent="0.25">
      <c r="A118" s="4" t="s">
        <v>5475</v>
      </c>
      <c r="B118" s="11" t="s">
        <v>2144</v>
      </c>
      <c r="C118" s="11" t="s">
        <v>2145</v>
      </c>
      <c r="D118" s="11" t="s">
        <v>96</v>
      </c>
      <c r="E118" s="11" t="s">
        <v>60</v>
      </c>
      <c r="F118" s="11" t="s">
        <v>491</v>
      </c>
      <c r="G118" s="11">
        <v>0</v>
      </c>
      <c r="H118" s="11" t="s">
        <v>62</v>
      </c>
      <c r="I118" s="11" t="s">
        <v>63</v>
      </c>
      <c r="J118" s="11">
        <v>0</v>
      </c>
      <c r="K118" s="11">
        <v>0</v>
      </c>
      <c r="L118" s="11" t="s">
        <v>60</v>
      </c>
      <c r="M118" s="11" t="s">
        <v>358</v>
      </c>
      <c r="N118" s="11" t="s">
        <v>99</v>
      </c>
      <c r="O118" s="11" t="s">
        <v>66</v>
      </c>
      <c r="P118" s="11" t="s">
        <v>66</v>
      </c>
      <c r="Q118" s="11" t="s">
        <v>66</v>
      </c>
      <c r="R118" s="11" t="s">
        <v>66</v>
      </c>
      <c r="S118" s="11" t="s">
        <v>100</v>
      </c>
      <c r="T118" s="11" t="s">
        <v>101</v>
      </c>
      <c r="U118" s="11" t="s">
        <v>101</v>
      </c>
      <c r="V118" s="11" t="s">
        <v>68</v>
      </c>
      <c r="W118" s="11" t="s">
        <v>102</v>
      </c>
      <c r="X118" s="11" t="s">
        <v>70</v>
      </c>
      <c r="Y118" s="11" t="s">
        <v>71</v>
      </c>
      <c r="Z118" s="11" t="s">
        <v>342</v>
      </c>
      <c r="AA118" s="11" t="s">
        <v>67</v>
      </c>
      <c r="AB118" s="11">
        <v>240</v>
      </c>
      <c r="AC118" s="11">
        <v>8</v>
      </c>
      <c r="AD118" s="11" t="s">
        <v>67</v>
      </c>
      <c r="AE118" s="11" t="s">
        <v>67</v>
      </c>
      <c r="AF118" s="11" t="s">
        <v>67</v>
      </c>
      <c r="AG118" s="11" t="s">
        <v>73</v>
      </c>
      <c r="AH118" s="11" t="s">
        <v>74</v>
      </c>
      <c r="AI118" s="11" t="s">
        <v>73</v>
      </c>
      <c r="AJ118" s="11"/>
      <c r="AK118" s="11" t="s">
        <v>2146</v>
      </c>
      <c r="AL118" s="11" t="s">
        <v>2147</v>
      </c>
      <c r="AM118" s="11" t="s">
        <v>1493</v>
      </c>
      <c r="AN118" s="11" t="s">
        <v>2148</v>
      </c>
      <c r="AO118" s="11" t="s">
        <v>1925</v>
      </c>
      <c r="AP118" s="11" t="s">
        <v>2149</v>
      </c>
      <c r="AQ118" s="11" t="s">
        <v>79</v>
      </c>
      <c r="AR118" s="11" t="s">
        <v>79</v>
      </c>
      <c r="AS118" s="11" t="s">
        <v>79</v>
      </c>
      <c r="AT118" s="11" t="s">
        <v>79</v>
      </c>
      <c r="AU118" s="11" t="s">
        <v>79</v>
      </c>
      <c r="AV118" s="11" t="s">
        <v>79</v>
      </c>
      <c r="AW118" s="11" t="s">
        <v>79</v>
      </c>
      <c r="AX118" s="11" t="s">
        <v>79</v>
      </c>
      <c r="AY118" s="11" t="s">
        <v>79</v>
      </c>
      <c r="AZ118" s="11" t="s">
        <v>79</v>
      </c>
      <c r="BA118" s="11" t="s">
        <v>79</v>
      </c>
      <c r="BB118" s="11" t="s">
        <v>79</v>
      </c>
      <c r="BC118" s="11" t="s">
        <v>79</v>
      </c>
      <c r="BD118" s="11" t="s">
        <v>79</v>
      </c>
      <c r="BE118" s="11">
        <v>0</v>
      </c>
      <c r="BF118" s="11" t="s">
        <v>79</v>
      </c>
      <c r="BH118" t="s">
        <v>5518</v>
      </c>
      <c r="BI118" t="s">
        <v>5205</v>
      </c>
    </row>
    <row r="119" spans="1:61" x14ac:dyDescent="0.25">
      <c r="A119" s="4" t="s">
        <v>5496</v>
      </c>
      <c r="B119" s="11" t="s">
        <v>2150</v>
      </c>
      <c r="C119" s="11" t="s">
        <v>2151</v>
      </c>
      <c r="D119" s="11" t="s">
        <v>607</v>
      </c>
      <c r="E119" s="11" t="s">
        <v>60</v>
      </c>
      <c r="F119" s="11" t="s">
        <v>491</v>
      </c>
      <c r="G119" s="11">
        <v>0</v>
      </c>
      <c r="H119" s="11" t="s">
        <v>62</v>
      </c>
      <c r="I119" s="11" t="s">
        <v>63</v>
      </c>
      <c r="J119" s="11">
        <v>0</v>
      </c>
      <c r="K119" s="11">
        <v>0</v>
      </c>
      <c r="L119" s="11" t="s">
        <v>60</v>
      </c>
      <c r="M119" s="11" t="s">
        <v>64</v>
      </c>
      <c r="N119" s="11" t="s">
        <v>65</v>
      </c>
      <c r="O119" s="11" t="s">
        <v>66</v>
      </c>
      <c r="P119" s="11" t="s">
        <v>66</v>
      </c>
      <c r="Q119" s="11" t="s">
        <v>66</v>
      </c>
      <c r="R119" s="11" t="s">
        <v>66</v>
      </c>
      <c r="S119" s="11" t="s">
        <v>5391</v>
      </c>
      <c r="T119" s="11" t="s">
        <v>67</v>
      </c>
      <c r="U119" s="11" t="s">
        <v>67</v>
      </c>
      <c r="V119" s="11" t="s">
        <v>68</v>
      </c>
      <c r="W119" s="11" t="s">
        <v>69</v>
      </c>
      <c r="X119" s="11" t="s">
        <v>70</v>
      </c>
      <c r="Y119" s="11" t="s">
        <v>71</v>
      </c>
      <c r="Z119" s="11" t="s">
        <v>72</v>
      </c>
      <c r="AA119" s="11" t="s">
        <v>67</v>
      </c>
      <c r="AB119" s="11">
        <v>240</v>
      </c>
      <c r="AC119" s="11">
        <v>8</v>
      </c>
      <c r="AD119" s="11" t="s">
        <v>73</v>
      </c>
      <c r="AE119" s="11" t="s">
        <v>67</v>
      </c>
      <c r="AF119" s="11" t="s">
        <v>67</v>
      </c>
      <c r="AG119" s="11" t="s">
        <v>73</v>
      </c>
      <c r="AH119" s="11" t="s">
        <v>74</v>
      </c>
      <c r="AI119" s="11" t="s">
        <v>73</v>
      </c>
      <c r="AJ119" s="11"/>
      <c r="AK119" s="11" t="s">
        <v>2152</v>
      </c>
      <c r="AL119" s="11" t="s">
        <v>2153</v>
      </c>
      <c r="AM119" s="11" t="s">
        <v>2154</v>
      </c>
      <c r="AN119" s="11" t="s">
        <v>2155</v>
      </c>
      <c r="AO119" s="11" t="s">
        <v>79</v>
      </c>
      <c r="AP119" s="11" t="s">
        <v>79</v>
      </c>
      <c r="AQ119" s="11" t="s">
        <v>2156</v>
      </c>
      <c r="AR119" s="11" t="s">
        <v>2157</v>
      </c>
      <c r="AS119" s="11" t="s">
        <v>2158</v>
      </c>
      <c r="AT119" s="11" t="s">
        <v>2159</v>
      </c>
      <c r="AU119" s="11" t="s">
        <v>2160</v>
      </c>
      <c r="AV119" s="11" t="s">
        <v>2161</v>
      </c>
      <c r="AW119" s="11" t="s">
        <v>1739</v>
      </c>
      <c r="AX119" s="11" t="s">
        <v>2162</v>
      </c>
      <c r="AY119" s="11" t="s">
        <v>2163</v>
      </c>
      <c r="AZ119" s="11" t="s">
        <v>2164</v>
      </c>
      <c r="BA119" s="11" t="s">
        <v>2165</v>
      </c>
      <c r="BB119" s="11" t="s">
        <v>2166</v>
      </c>
      <c r="BC119" s="11" t="s">
        <v>2167</v>
      </c>
      <c r="BD119" s="11" t="s">
        <v>2168</v>
      </c>
      <c r="BE119" s="11">
        <v>0</v>
      </c>
      <c r="BF119" s="11" t="s">
        <v>79</v>
      </c>
      <c r="BH119" t="s">
        <v>5518</v>
      </c>
      <c r="BI119" t="s">
        <v>5301</v>
      </c>
    </row>
    <row r="120" spans="1:61" x14ac:dyDescent="0.25">
      <c r="A120" s="4" t="s">
        <v>5487</v>
      </c>
      <c r="B120" s="11" t="s">
        <v>2169</v>
      </c>
      <c r="C120" s="11" t="s">
        <v>2170</v>
      </c>
      <c r="D120" s="11" t="s">
        <v>2171</v>
      </c>
      <c r="E120" s="11" t="s">
        <v>60</v>
      </c>
      <c r="F120" s="11" t="s">
        <v>2172</v>
      </c>
      <c r="G120" s="11">
        <v>0</v>
      </c>
      <c r="H120" s="11" t="s">
        <v>62</v>
      </c>
      <c r="I120" s="11" t="s">
        <v>63</v>
      </c>
      <c r="J120" s="11">
        <v>0</v>
      </c>
      <c r="K120" s="11">
        <v>0</v>
      </c>
      <c r="L120" s="11" t="s">
        <v>60</v>
      </c>
      <c r="M120" s="11" t="s">
        <v>341</v>
      </c>
      <c r="N120" s="11" t="s">
        <v>66</v>
      </c>
      <c r="O120" s="11" t="s">
        <v>66</v>
      </c>
      <c r="P120" s="11" t="s">
        <v>66</v>
      </c>
      <c r="Q120" s="11" t="s">
        <v>66</v>
      </c>
      <c r="R120" s="11" t="s">
        <v>66</v>
      </c>
      <c r="S120" s="11" t="s">
        <v>100</v>
      </c>
      <c r="T120" s="11" t="s">
        <v>101</v>
      </c>
      <c r="U120" s="11" t="s">
        <v>101</v>
      </c>
      <c r="V120" s="11" t="s">
        <v>68</v>
      </c>
      <c r="W120" s="11" t="s">
        <v>359</v>
      </c>
      <c r="X120" s="11" t="s">
        <v>70</v>
      </c>
      <c r="Y120" s="11" t="s">
        <v>71</v>
      </c>
      <c r="Z120" s="11" t="s">
        <v>342</v>
      </c>
      <c r="AA120" s="11" t="s">
        <v>67</v>
      </c>
      <c r="AB120" s="11">
        <v>240</v>
      </c>
      <c r="AC120" s="11">
        <v>8</v>
      </c>
      <c r="AD120" s="11" t="s">
        <v>73</v>
      </c>
      <c r="AE120" s="11" t="s">
        <v>67</v>
      </c>
      <c r="AF120" s="11" t="s">
        <v>67</v>
      </c>
      <c r="AG120" s="11" t="s">
        <v>73</v>
      </c>
      <c r="AH120" s="11" t="s">
        <v>74</v>
      </c>
      <c r="AI120" s="11" t="s">
        <v>73</v>
      </c>
      <c r="AJ120" s="11"/>
      <c r="AK120" s="11" t="s">
        <v>2173</v>
      </c>
      <c r="AL120" s="11" t="s">
        <v>2174</v>
      </c>
      <c r="AM120" s="11" t="s">
        <v>2175</v>
      </c>
      <c r="AN120" s="11" t="s">
        <v>2176</v>
      </c>
      <c r="AO120" s="11" t="s">
        <v>2177</v>
      </c>
      <c r="AP120" s="11" t="s">
        <v>2178</v>
      </c>
      <c r="AQ120" s="11" t="s">
        <v>79</v>
      </c>
      <c r="AR120" s="11" t="s">
        <v>79</v>
      </c>
      <c r="AS120" s="11" t="s">
        <v>79</v>
      </c>
      <c r="AT120" s="11" t="s">
        <v>79</v>
      </c>
      <c r="AU120" s="11" t="s">
        <v>79</v>
      </c>
      <c r="AV120" s="11" t="s">
        <v>79</v>
      </c>
      <c r="AW120" s="11" t="s">
        <v>79</v>
      </c>
      <c r="AX120" s="11" t="s">
        <v>79</v>
      </c>
      <c r="AY120" s="11" t="s">
        <v>2179</v>
      </c>
      <c r="AZ120" s="11" t="s">
        <v>2180</v>
      </c>
      <c r="BA120" s="11" t="s">
        <v>2181</v>
      </c>
      <c r="BB120" s="11" t="s">
        <v>2182</v>
      </c>
      <c r="BC120" s="11" t="s">
        <v>2183</v>
      </c>
      <c r="BD120" s="11" t="s">
        <v>2184</v>
      </c>
      <c r="BE120" s="11">
        <v>0</v>
      </c>
      <c r="BF120" s="11" t="s">
        <v>79</v>
      </c>
      <c r="BH120" t="s">
        <v>5518</v>
      </c>
      <c r="BI120" t="s">
        <v>5177</v>
      </c>
    </row>
    <row r="121" spans="1:61" x14ac:dyDescent="0.25">
      <c r="A121" s="4" t="s">
        <v>5511</v>
      </c>
      <c r="B121" s="11" t="s">
        <v>2185</v>
      </c>
      <c r="C121" s="11" t="s">
        <v>2186</v>
      </c>
      <c r="D121" s="11" t="s">
        <v>607</v>
      </c>
      <c r="E121" s="11" t="s">
        <v>60</v>
      </c>
      <c r="F121" s="11" t="s">
        <v>97</v>
      </c>
      <c r="G121" s="11">
        <v>0</v>
      </c>
      <c r="H121" s="11" t="s">
        <v>62</v>
      </c>
      <c r="I121" s="11" t="s">
        <v>63</v>
      </c>
      <c r="J121" s="11">
        <v>0</v>
      </c>
      <c r="K121" s="11">
        <v>0</v>
      </c>
      <c r="L121" s="11" t="s">
        <v>60</v>
      </c>
      <c r="M121" s="11" t="s">
        <v>358</v>
      </c>
      <c r="N121" s="11" t="s">
        <v>99</v>
      </c>
      <c r="O121" s="11" t="s">
        <v>66</v>
      </c>
      <c r="P121" s="11" t="s">
        <v>66</v>
      </c>
      <c r="Q121" s="11" t="s">
        <v>66</v>
      </c>
      <c r="R121" s="11" t="s">
        <v>66</v>
      </c>
      <c r="S121" s="11" t="s">
        <v>5375</v>
      </c>
      <c r="T121" s="11" t="s">
        <v>67</v>
      </c>
      <c r="U121" s="11" t="s">
        <v>67</v>
      </c>
      <c r="V121" s="11" t="s">
        <v>68</v>
      </c>
      <c r="W121" s="11" t="s">
        <v>102</v>
      </c>
      <c r="X121" s="11" t="s">
        <v>70</v>
      </c>
      <c r="Y121" s="11" t="s">
        <v>71</v>
      </c>
      <c r="Z121" s="11" t="s">
        <v>342</v>
      </c>
      <c r="AA121" s="11" t="s">
        <v>67</v>
      </c>
      <c r="AB121" s="11">
        <v>60</v>
      </c>
      <c r="AC121" s="11">
        <v>4</v>
      </c>
      <c r="AD121" s="11" t="s">
        <v>67</v>
      </c>
      <c r="AE121" s="11" t="s">
        <v>67</v>
      </c>
      <c r="AF121" s="11" t="s">
        <v>67</v>
      </c>
      <c r="AG121" s="11" t="s">
        <v>73</v>
      </c>
      <c r="AH121" s="11" t="s">
        <v>74</v>
      </c>
      <c r="AI121" s="11" t="s">
        <v>73</v>
      </c>
      <c r="AJ121" s="11"/>
      <c r="AK121" s="11" t="s">
        <v>2187</v>
      </c>
      <c r="AL121" s="11" t="s">
        <v>2188</v>
      </c>
      <c r="AM121" s="11" t="s">
        <v>2189</v>
      </c>
      <c r="AN121" s="11" t="s">
        <v>2190</v>
      </c>
      <c r="AO121" s="11" t="s">
        <v>2191</v>
      </c>
      <c r="AP121" s="11" t="s">
        <v>2192</v>
      </c>
      <c r="AQ121" s="11" t="s">
        <v>79</v>
      </c>
      <c r="AR121" s="11" t="s">
        <v>79</v>
      </c>
      <c r="AS121" s="11" t="s">
        <v>79</v>
      </c>
      <c r="AT121" s="11" t="s">
        <v>79</v>
      </c>
      <c r="AU121" s="11" t="s">
        <v>79</v>
      </c>
      <c r="AV121" s="11" t="s">
        <v>79</v>
      </c>
      <c r="AW121" s="11" t="s">
        <v>79</v>
      </c>
      <c r="AX121" s="11" t="s">
        <v>79</v>
      </c>
      <c r="AY121" s="11" t="s">
        <v>79</v>
      </c>
      <c r="AZ121" s="11" t="s">
        <v>79</v>
      </c>
      <c r="BA121" s="11" t="s">
        <v>79</v>
      </c>
      <c r="BB121" s="11" t="s">
        <v>79</v>
      </c>
      <c r="BC121" s="11" t="s">
        <v>79</v>
      </c>
      <c r="BD121" s="11" t="s">
        <v>79</v>
      </c>
      <c r="BE121" s="11">
        <v>0</v>
      </c>
      <c r="BF121" s="11" t="s">
        <v>79</v>
      </c>
      <c r="BH121" t="s">
        <v>5489</v>
      </c>
      <c r="BI121" t="s">
        <v>1545</v>
      </c>
    </row>
    <row r="122" spans="1:61" x14ac:dyDescent="0.25">
      <c r="A122" s="4" t="s">
        <v>5472</v>
      </c>
      <c r="B122" s="11" t="s">
        <v>2193</v>
      </c>
      <c r="C122" s="11" t="s">
        <v>2194</v>
      </c>
      <c r="D122" s="11" t="s">
        <v>340</v>
      </c>
      <c r="E122" s="11" t="s">
        <v>60</v>
      </c>
      <c r="F122" s="11" t="s">
        <v>61</v>
      </c>
      <c r="G122" s="11">
        <v>0</v>
      </c>
      <c r="H122" s="11" t="s">
        <v>62</v>
      </c>
      <c r="I122" s="11" t="s">
        <v>63</v>
      </c>
      <c r="J122" s="11">
        <v>0</v>
      </c>
      <c r="K122" s="11">
        <v>0</v>
      </c>
      <c r="L122" s="11" t="s">
        <v>60</v>
      </c>
      <c r="M122" s="11" t="s">
        <v>1256</v>
      </c>
      <c r="N122" s="11" t="s">
        <v>767</v>
      </c>
      <c r="O122" s="11" t="s">
        <v>66</v>
      </c>
      <c r="P122" s="11" t="s">
        <v>66</v>
      </c>
      <c r="Q122" s="11" t="s">
        <v>66</v>
      </c>
      <c r="R122" s="11" t="s">
        <v>66</v>
      </c>
      <c r="S122" s="11" t="s">
        <v>100</v>
      </c>
      <c r="T122" s="11" t="s">
        <v>101</v>
      </c>
      <c r="U122" s="11" t="s">
        <v>101</v>
      </c>
      <c r="V122" s="11" t="s">
        <v>68</v>
      </c>
      <c r="W122" s="11" t="s">
        <v>102</v>
      </c>
      <c r="X122" s="11" t="s">
        <v>1258</v>
      </c>
      <c r="Y122" s="11" t="s">
        <v>1509</v>
      </c>
      <c r="Z122" s="11" t="s">
        <v>1510</v>
      </c>
      <c r="AA122" s="11" t="s">
        <v>67</v>
      </c>
      <c r="AB122" s="11">
        <v>60</v>
      </c>
      <c r="AC122" s="11">
        <v>4</v>
      </c>
      <c r="AD122" s="11" t="s">
        <v>67</v>
      </c>
      <c r="AE122" s="11" t="s">
        <v>67</v>
      </c>
      <c r="AF122" s="11" t="s">
        <v>67</v>
      </c>
      <c r="AG122" s="11" t="s">
        <v>73</v>
      </c>
      <c r="AH122" s="11" t="s">
        <v>74</v>
      </c>
      <c r="AI122" s="11" t="s">
        <v>73</v>
      </c>
      <c r="AJ122" s="11"/>
      <c r="AK122" s="11" t="s">
        <v>949</v>
      </c>
      <c r="AL122" s="11" t="s">
        <v>2195</v>
      </c>
      <c r="AM122" s="11" t="s">
        <v>2196</v>
      </c>
      <c r="AN122" s="11" t="s">
        <v>2197</v>
      </c>
      <c r="AO122" s="11" t="s">
        <v>2198</v>
      </c>
      <c r="AP122" s="11" t="s">
        <v>1864</v>
      </c>
      <c r="AQ122" s="11" t="s">
        <v>2199</v>
      </c>
      <c r="AR122" s="11" t="s">
        <v>2200</v>
      </c>
      <c r="AS122" s="11" t="s">
        <v>778</v>
      </c>
      <c r="AT122" s="11" t="s">
        <v>2201</v>
      </c>
      <c r="AU122" s="11" t="s">
        <v>1473</v>
      </c>
      <c r="AV122" s="11" t="s">
        <v>2202</v>
      </c>
      <c r="AW122" s="11" t="s">
        <v>2203</v>
      </c>
      <c r="AX122" s="11" t="s">
        <v>2204</v>
      </c>
      <c r="AY122" s="11" t="s">
        <v>2205</v>
      </c>
      <c r="AZ122" s="11" t="s">
        <v>771</v>
      </c>
      <c r="BA122" s="11" t="s">
        <v>951</v>
      </c>
      <c r="BB122" s="11" t="s">
        <v>2206</v>
      </c>
      <c r="BC122" s="11" t="s">
        <v>2207</v>
      </c>
      <c r="BD122" s="11" t="s">
        <v>2208</v>
      </c>
      <c r="BE122" s="11">
        <v>0</v>
      </c>
      <c r="BF122" s="11" t="s">
        <v>79</v>
      </c>
      <c r="BH122" t="s">
        <v>5489</v>
      </c>
      <c r="BI122" t="s">
        <v>2034</v>
      </c>
    </row>
    <row r="123" spans="1:61" x14ac:dyDescent="0.25">
      <c r="A123" s="4" t="s">
        <v>5497</v>
      </c>
      <c r="B123" s="11" t="s">
        <v>2209</v>
      </c>
      <c r="C123" s="11" t="s">
        <v>2210</v>
      </c>
      <c r="D123" s="11" t="s">
        <v>153</v>
      </c>
      <c r="E123" s="11" t="s">
        <v>60</v>
      </c>
      <c r="F123" s="11" t="s">
        <v>401</v>
      </c>
      <c r="G123" s="11">
        <v>0</v>
      </c>
      <c r="H123" s="11" t="s">
        <v>62</v>
      </c>
      <c r="I123" s="11" t="s">
        <v>63</v>
      </c>
      <c r="J123" s="11">
        <v>0</v>
      </c>
      <c r="K123" s="11">
        <v>0</v>
      </c>
      <c r="L123" s="11" t="s">
        <v>60</v>
      </c>
      <c r="M123" s="11" t="s">
        <v>64</v>
      </c>
      <c r="N123" s="11" t="s">
        <v>65</v>
      </c>
      <c r="O123" s="11" t="s">
        <v>66</v>
      </c>
      <c r="P123" s="11" t="s">
        <v>66</v>
      </c>
      <c r="Q123" s="11" t="s">
        <v>66</v>
      </c>
      <c r="R123" s="11" t="s">
        <v>66</v>
      </c>
      <c r="S123" s="11" t="s">
        <v>100</v>
      </c>
      <c r="T123" s="11" t="s">
        <v>101</v>
      </c>
      <c r="U123" s="11" t="s">
        <v>101</v>
      </c>
      <c r="V123" s="11" t="s">
        <v>68</v>
      </c>
      <c r="W123" s="11" t="s">
        <v>402</v>
      </c>
      <c r="X123" s="11" t="s">
        <v>360</v>
      </c>
      <c r="Y123" s="11" t="s">
        <v>361</v>
      </c>
      <c r="Z123" s="11" t="s">
        <v>362</v>
      </c>
      <c r="AA123" s="11" t="s">
        <v>67</v>
      </c>
      <c r="AB123" s="11">
        <v>750</v>
      </c>
      <c r="AC123" s="11">
        <v>15</v>
      </c>
      <c r="AD123" s="11" t="s">
        <v>73</v>
      </c>
      <c r="AE123" s="11" t="s">
        <v>67</v>
      </c>
      <c r="AF123" s="11" t="s">
        <v>67</v>
      </c>
      <c r="AG123" s="11" t="s">
        <v>73</v>
      </c>
      <c r="AH123" s="11" t="s">
        <v>74</v>
      </c>
      <c r="AI123" s="11" t="s">
        <v>73</v>
      </c>
      <c r="AJ123" s="11"/>
      <c r="AK123" s="11" t="s">
        <v>2211</v>
      </c>
      <c r="AL123" s="11" t="s">
        <v>2212</v>
      </c>
      <c r="AM123" s="11" t="s">
        <v>2213</v>
      </c>
      <c r="AN123" s="11" t="s">
        <v>2214</v>
      </c>
      <c r="AO123" s="11" t="s">
        <v>79</v>
      </c>
      <c r="AP123" s="11" t="s">
        <v>79</v>
      </c>
      <c r="AQ123" s="11" t="s">
        <v>2215</v>
      </c>
      <c r="AR123" s="11" t="s">
        <v>2216</v>
      </c>
      <c r="AS123" s="11" t="s">
        <v>2217</v>
      </c>
      <c r="AT123" s="11" t="s">
        <v>2218</v>
      </c>
      <c r="AU123" s="11" t="s">
        <v>2219</v>
      </c>
      <c r="AV123" s="11" t="s">
        <v>2220</v>
      </c>
      <c r="AW123" s="11" t="s">
        <v>2221</v>
      </c>
      <c r="AX123" s="11" t="s">
        <v>2222</v>
      </c>
      <c r="AY123" s="11" t="s">
        <v>2223</v>
      </c>
      <c r="AZ123" s="11" t="s">
        <v>2224</v>
      </c>
      <c r="BA123" s="11" t="s">
        <v>2225</v>
      </c>
      <c r="BB123" s="11" t="s">
        <v>2226</v>
      </c>
      <c r="BC123" s="11" t="s">
        <v>2227</v>
      </c>
      <c r="BD123" s="11" t="s">
        <v>2228</v>
      </c>
      <c r="BE123" s="11">
        <v>0</v>
      </c>
      <c r="BF123" s="11" t="s">
        <v>79</v>
      </c>
      <c r="BH123" t="s">
        <v>5489</v>
      </c>
      <c r="BI123" t="s">
        <v>2456</v>
      </c>
    </row>
    <row r="124" spans="1:61" x14ac:dyDescent="0.25">
      <c r="A124" s="4" t="s">
        <v>5492</v>
      </c>
      <c r="B124" s="11" t="s">
        <v>2229</v>
      </c>
      <c r="C124" s="11" t="s">
        <v>2230</v>
      </c>
      <c r="D124" s="11" t="s">
        <v>59</v>
      </c>
      <c r="E124" s="11" t="s">
        <v>1425</v>
      </c>
      <c r="F124" s="11" t="s">
        <v>61</v>
      </c>
      <c r="G124" s="11">
        <v>0</v>
      </c>
      <c r="H124" s="11" t="s">
        <v>62</v>
      </c>
      <c r="I124" s="11" t="s">
        <v>63</v>
      </c>
      <c r="J124" s="11">
        <v>0</v>
      </c>
      <c r="K124" s="11">
        <v>0</v>
      </c>
      <c r="L124" s="11" t="s">
        <v>425</v>
      </c>
      <c r="M124" s="11" t="s">
        <v>319</v>
      </c>
      <c r="N124" s="11" t="s">
        <v>320</v>
      </c>
      <c r="O124" s="11" t="s">
        <v>67</v>
      </c>
      <c r="P124" s="11" t="s">
        <v>67</v>
      </c>
      <c r="Q124" s="11" t="s">
        <v>66</v>
      </c>
      <c r="R124" s="11" t="s">
        <v>67</v>
      </c>
      <c r="S124" s="11" t="s">
        <v>100</v>
      </c>
      <c r="T124" s="11" t="s">
        <v>101</v>
      </c>
      <c r="U124" s="11" t="s">
        <v>101</v>
      </c>
      <c r="V124" s="11" t="s">
        <v>68</v>
      </c>
      <c r="W124" s="11" t="s">
        <v>540</v>
      </c>
      <c r="X124" s="11" t="s">
        <v>861</v>
      </c>
      <c r="Y124" s="11" t="s">
        <v>862</v>
      </c>
      <c r="Z124" s="11" t="s">
        <v>863</v>
      </c>
      <c r="AA124" s="11" t="s">
        <v>73</v>
      </c>
      <c r="AB124" s="11">
        <v>60</v>
      </c>
      <c r="AC124" s="11">
        <v>4</v>
      </c>
      <c r="AD124" s="11" t="s">
        <v>67</v>
      </c>
      <c r="AE124" s="11" t="s">
        <v>67</v>
      </c>
      <c r="AF124" s="11" t="s">
        <v>67</v>
      </c>
      <c r="AG124" s="11" t="s">
        <v>73</v>
      </c>
      <c r="AH124" s="11" t="s">
        <v>242</v>
      </c>
      <c r="AI124" s="11" t="s">
        <v>67</v>
      </c>
      <c r="AJ124" s="11"/>
      <c r="AK124" s="11" t="s">
        <v>2231</v>
      </c>
      <c r="AL124" s="11" t="s">
        <v>2232</v>
      </c>
      <c r="AM124" s="11" t="s">
        <v>1796</v>
      </c>
      <c r="AN124" s="11" t="s">
        <v>2233</v>
      </c>
      <c r="AO124" s="11" t="s">
        <v>2234</v>
      </c>
      <c r="AP124" s="11" t="s">
        <v>2235</v>
      </c>
      <c r="AQ124" s="11" t="s">
        <v>2236</v>
      </c>
      <c r="AR124" s="11" t="s">
        <v>2237</v>
      </c>
      <c r="AS124" s="11" t="s">
        <v>205</v>
      </c>
      <c r="AT124" s="11" t="s">
        <v>2238</v>
      </c>
      <c r="AU124" s="11" t="s">
        <v>2239</v>
      </c>
      <c r="AV124" s="11" t="s">
        <v>2240</v>
      </c>
      <c r="AW124" s="11" t="s">
        <v>1263</v>
      </c>
      <c r="AX124" s="11" t="s">
        <v>2241</v>
      </c>
      <c r="AY124" s="11" t="s">
        <v>2242</v>
      </c>
      <c r="AZ124" s="11" t="s">
        <v>2243</v>
      </c>
      <c r="BA124" s="11" t="s">
        <v>879</v>
      </c>
      <c r="BB124" s="11" t="s">
        <v>2244</v>
      </c>
      <c r="BC124" s="11" t="s">
        <v>881</v>
      </c>
      <c r="BD124" s="11" t="s">
        <v>2245</v>
      </c>
      <c r="BE124" s="11" t="s">
        <v>336</v>
      </c>
      <c r="BF124" s="11" t="s">
        <v>2246</v>
      </c>
      <c r="BH124" t="s">
        <v>5483</v>
      </c>
      <c r="BI124" t="s">
        <v>2828</v>
      </c>
    </row>
    <row r="125" spans="1:61" x14ac:dyDescent="0.25">
      <c r="A125" s="4" t="s">
        <v>5504</v>
      </c>
      <c r="B125" s="11" t="s">
        <v>2247</v>
      </c>
      <c r="C125" s="11" t="s">
        <v>2248</v>
      </c>
      <c r="D125" s="11" t="s">
        <v>638</v>
      </c>
      <c r="E125" s="11" t="s">
        <v>60</v>
      </c>
      <c r="F125" s="11" t="s">
        <v>491</v>
      </c>
      <c r="G125" s="11">
        <v>0</v>
      </c>
      <c r="H125" s="11" t="s">
        <v>62</v>
      </c>
      <c r="I125" s="11" t="s">
        <v>63</v>
      </c>
      <c r="J125" s="11">
        <v>0</v>
      </c>
      <c r="K125" s="11">
        <v>0</v>
      </c>
      <c r="L125" s="11" t="s">
        <v>60</v>
      </c>
      <c r="M125" s="11" t="s">
        <v>98</v>
      </c>
      <c r="N125" s="11" t="s">
        <v>99</v>
      </c>
      <c r="O125" s="11" t="s">
        <v>66</v>
      </c>
      <c r="P125" s="11" t="s">
        <v>66</v>
      </c>
      <c r="Q125" s="11" t="s">
        <v>66</v>
      </c>
      <c r="R125" s="11" t="s">
        <v>66</v>
      </c>
      <c r="S125" s="11" t="s">
        <v>100</v>
      </c>
      <c r="T125" s="11" t="s">
        <v>101</v>
      </c>
      <c r="U125" s="11" t="s">
        <v>101</v>
      </c>
      <c r="V125" s="11" t="s">
        <v>68</v>
      </c>
      <c r="W125" s="11" t="s">
        <v>102</v>
      </c>
      <c r="X125" s="11" t="s">
        <v>103</v>
      </c>
      <c r="Y125" s="11" t="s">
        <v>104</v>
      </c>
      <c r="Z125" s="11" t="s">
        <v>105</v>
      </c>
      <c r="AA125" s="11" t="s">
        <v>67</v>
      </c>
      <c r="AB125" s="11">
        <v>240</v>
      </c>
      <c r="AC125" s="11">
        <v>8</v>
      </c>
      <c r="AD125" s="11" t="s">
        <v>67</v>
      </c>
      <c r="AE125" s="11" t="s">
        <v>67</v>
      </c>
      <c r="AF125" s="11" t="s">
        <v>67</v>
      </c>
      <c r="AG125" s="11" t="s">
        <v>73</v>
      </c>
      <c r="AH125" s="11" t="s">
        <v>74</v>
      </c>
      <c r="AI125" s="11" t="s">
        <v>67</v>
      </c>
      <c r="AJ125" s="11"/>
      <c r="AK125" s="11" t="s">
        <v>2249</v>
      </c>
      <c r="AL125" s="11" t="s">
        <v>2250</v>
      </c>
      <c r="AM125" s="11" t="s">
        <v>2251</v>
      </c>
      <c r="AN125" s="11" t="s">
        <v>2252</v>
      </c>
      <c r="AO125" s="11" t="s">
        <v>2253</v>
      </c>
      <c r="AP125" s="11" t="s">
        <v>1831</v>
      </c>
      <c r="AQ125" s="11" t="s">
        <v>2254</v>
      </c>
      <c r="AR125" s="11" t="s">
        <v>2255</v>
      </c>
      <c r="AS125" s="11" t="s">
        <v>2256</v>
      </c>
      <c r="AT125" s="11" t="s">
        <v>2257</v>
      </c>
      <c r="AU125" s="11" t="s">
        <v>2258</v>
      </c>
      <c r="AV125" s="11" t="s">
        <v>2259</v>
      </c>
      <c r="AW125" s="11" t="s">
        <v>2260</v>
      </c>
      <c r="AX125" s="11" t="s">
        <v>2261</v>
      </c>
      <c r="AY125" s="11" t="s">
        <v>2262</v>
      </c>
      <c r="AZ125" s="11" t="s">
        <v>2263</v>
      </c>
      <c r="BA125" s="11" t="s">
        <v>2264</v>
      </c>
      <c r="BB125" s="11" t="s">
        <v>2265</v>
      </c>
      <c r="BC125" s="11" t="s">
        <v>2266</v>
      </c>
      <c r="BD125" s="11" t="s">
        <v>2267</v>
      </c>
      <c r="BE125" s="11">
        <v>0</v>
      </c>
      <c r="BF125" s="11" t="s">
        <v>1020</v>
      </c>
      <c r="BH125" t="s">
        <v>5483</v>
      </c>
      <c r="BI125" t="s">
        <v>636</v>
      </c>
    </row>
    <row r="126" spans="1:61" x14ac:dyDescent="0.25">
      <c r="A126" s="4" t="s">
        <v>5506</v>
      </c>
      <c r="B126" s="11" t="s">
        <v>2268</v>
      </c>
      <c r="C126" s="11" t="s">
        <v>2269</v>
      </c>
      <c r="D126" s="11" t="s">
        <v>400</v>
      </c>
      <c r="E126" s="11" t="s">
        <v>60</v>
      </c>
      <c r="F126" s="11" t="s">
        <v>401</v>
      </c>
      <c r="G126" s="11">
        <v>0</v>
      </c>
      <c r="H126" s="11" t="s">
        <v>62</v>
      </c>
      <c r="I126" s="11" t="s">
        <v>63</v>
      </c>
      <c r="J126" s="11">
        <v>0</v>
      </c>
      <c r="K126" s="11">
        <v>0</v>
      </c>
      <c r="L126" s="11" t="s">
        <v>60</v>
      </c>
      <c r="M126" s="11" t="s">
        <v>64</v>
      </c>
      <c r="N126" s="11" t="s">
        <v>65</v>
      </c>
      <c r="O126" s="11" t="s">
        <v>66</v>
      </c>
      <c r="P126" s="11" t="s">
        <v>66</v>
      </c>
      <c r="Q126" s="11" t="s">
        <v>66</v>
      </c>
      <c r="R126" s="11" t="s">
        <v>66</v>
      </c>
      <c r="S126" s="11" t="s">
        <v>100</v>
      </c>
      <c r="T126" s="11" t="s">
        <v>101</v>
      </c>
      <c r="U126" s="11" t="s">
        <v>101</v>
      </c>
      <c r="V126" s="11" t="s">
        <v>68</v>
      </c>
      <c r="W126" s="11" t="s">
        <v>359</v>
      </c>
      <c r="X126" s="11" t="s">
        <v>1325</v>
      </c>
      <c r="Y126" s="11" t="s">
        <v>1326</v>
      </c>
      <c r="Z126" s="11" t="s">
        <v>1327</v>
      </c>
      <c r="AA126" s="11" t="s">
        <v>67</v>
      </c>
      <c r="AB126" s="11">
        <v>750</v>
      </c>
      <c r="AC126" s="11">
        <v>15</v>
      </c>
      <c r="AD126" s="11" t="s">
        <v>67</v>
      </c>
      <c r="AE126" s="11" t="s">
        <v>67</v>
      </c>
      <c r="AF126" s="11" t="s">
        <v>67</v>
      </c>
      <c r="AG126" s="11" t="s">
        <v>73</v>
      </c>
      <c r="AH126" s="11" t="s">
        <v>74</v>
      </c>
      <c r="AI126" s="11" t="s">
        <v>73</v>
      </c>
      <c r="AJ126" s="11"/>
      <c r="AK126" s="11" t="s">
        <v>403</v>
      </c>
      <c r="AL126" s="11" t="s">
        <v>1328</v>
      </c>
      <c r="AM126" s="11" t="s">
        <v>405</v>
      </c>
      <c r="AN126" s="11" t="s">
        <v>1329</v>
      </c>
      <c r="AO126" s="11" t="s">
        <v>1330</v>
      </c>
      <c r="AP126" s="11" t="s">
        <v>1331</v>
      </c>
      <c r="AQ126" s="11" t="s">
        <v>407</v>
      </c>
      <c r="AR126" s="11" t="s">
        <v>1332</v>
      </c>
      <c r="AS126" s="11" t="s">
        <v>1333</v>
      </c>
      <c r="AT126" s="11" t="s">
        <v>1334</v>
      </c>
      <c r="AU126" s="11" t="s">
        <v>411</v>
      </c>
      <c r="AV126" s="11" t="s">
        <v>1335</v>
      </c>
      <c r="AW126" s="11" t="s">
        <v>413</v>
      </c>
      <c r="AX126" s="11" t="s">
        <v>1336</v>
      </c>
      <c r="AY126" s="11" t="s">
        <v>1337</v>
      </c>
      <c r="AZ126" s="11" t="s">
        <v>1338</v>
      </c>
      <c r="BA126" s="11" t="s">
        <v>417</v>
      </c>
      <c r="BB126" s="11" t="s">
        <v>1339</v>
      </c>
      <c r="BC126" s="11" t="s">
        <v>419</v>
      </c>
      <c r="BD126" s="11" t="s">
        <v>1340</v>
      </c>
      <c r="BE126" s="11">
        <v>0</v>
      </c>
      <c r="BF126" s="11" t="s">
        <v>79</v>
      </c>
      <c r="BH126" t="s">
        <v>5483</v>
      </c>
      <c r="BI126" t="s">
        <v>957</v>
      </c>
    </row>
    <row r="127" spans="1:61" x14ac:dyDescent="0.25">
      <c r="A127" s="4" t="s">
        <v>5492</v>
      </c>
      <c r="B127" s="11" t="s">
        <v>2270</v>
      </c>
      <c r="C127" s="11" t="s">
        <v>2271</v>
      </c>
      <c r="D127" s="11" t="s">
        <v>267</v>
      </c>
      <c r="E127" s="11" t="s">
        <v>2272</v>
      </c>
      <c r="F127" s="11" t="s">
        <v>268</v>
      </c>
      <c r="G127" s="11">
        <v>0</v>
      </c>
      <c r="H127" s="11" t="s">
        <v>62</v>
      </c>
      <c r="I127" s="11" t="s">
        <v>63</v>
      </c>
      <c r="J127" s="11">
        <v>0</v>
      </c>
      <c r="K127" s="11">
        <v>0</v>
      </c>
      <c r="L127" s="11" t="s">
        <v>887</v>
      </c>
      <c r="M127" s="11" t="s">
        <v>593</v>
      </c>
      <c r="N127" s="11" t="s">
        <v>320</v>
      </c>
      <c r="O127" s="11" t="s">
        <v>67</v>
      </c>
      <c r="P127" s="11" t="s">
        <v>67</v>
      </c>
      <c r="Q127" s="11" t="s">
        <v>66</v>
      </c>
      <c r="R127" s="11" t="s">
        <v>67</v>
      </c>
      <c r="S127" s="11" t="s">
        <v>100</v>
      </c>
      <c r="T127" s="11" t="s">
        <v>101</v>
      </c>
      <c r="U127" s="11" t="s">
        <v>101</v>
      </c>
      <c r="V127" s="11" t="s">
        <v>68</v>
      </c>
      <c r="W127" s="11" t="s">
        <v>359</v>
      </c>
      <c r="X127" s="11" t="s">
        <v>129</v>
      </c>
      <c r="Y127" s="11" t="s">
        <v>130</v>
      </c>
      <c r="Z127" s="11" t="s">
        <v>1550</v>
      </c>
      <c r="AA127" s="11" t="s">
        <v>73</v>
      </c>
      <c r="AB127" s="11">
        <v>240</v>
      </c>
      <c r="AC127" s="11">
        <v>8</v>
      </c>
      <c r="AD127" s="11" t="s">
        <v>67</v>
      </c>
      <c r="AE127" s="11" t="s">
        <v>67</v>
      </c>
      <c r="AF127" s="11" t="s">
        <v>67</v>
      </c>
      <c r="AG127" s="11" t="s">
        <v>73</v>
      </c>
      <c r="AH127" s="11" t="s">
        <v>242</v>
      </c>
      <c r="AI127" s="11" t="s">
        <v>67</v>
      </c>
      <c r="AJ127" s="11"/>
      <c r="AK127" s="11" t="s">
        <v>2273</v>
      </c>
      <c r="AL127" s="11" t="s">
        <v>2274</v>
      </c>
      <c r="AM127" s="11" t="s">
        <v>1506</v>
      </c>
      <c r="AN127" s="11" t="s">
        <v>2275</v>
      </c>
      <c r="AO127" s="11" t="s">
        <v>1359</v>
      </c>
      <c r="AP127" s="11" t="s">
        <v>2276</v>
      </c>
      <c r="AQ127" s="11" t="s">
        <v>2277</v>
      </c>
      <c r="AR127" s="11" t="s">
        <v>2278</v>
      </c>
      <c r="AS127" s="11" t="s">
        <v>2279</v>
      </c>
      <c r="AT127" s="11" t="s">
        <v>2280</v>
      </c>
      <c r="AU127" s="11" t="s">
        <v>2281</v>
      </c>
      <c r="AV127" s="11" t="s">
        <v>2282</v>
      </c>
      <c r="AW127" s="11" t="s">
        <v>2283</v>
      </c>
      <c r="AX127" s="11" t="s">
        <v>2284</v>
      </c>
      <c r="AY127" s="11" t="s">
        <v>2285</v>
      </c>
      <c r="AZ127" s="11" t="s">
        <v>172</v>
      </c>
      <c r="BA127" s="11" t="s">
        <v>2286</v>
      </c>
      <c r="BB127" s="11" t="s">
        <v>2287</v>
      </c>
      <c r="BC127" s="11" t="s">
        <v>2288</v>
      </c>
      <c r="BD127" s="11" t="s">
        <v>2289</v>
      </c>
      <c r="BE127" s="11">
        <v>0</v>
      </c>
      <c r="BF127" s="11" t="s">
        <v>337</v>
      </c>
      <c r="BH127" t="s">
        <v>5483</v>
      </c>
      <c r="BI127" t="s">
        <v>2547</v>
      </c>
    </row>
    <row r="128" spans="1:61" x14ac:dyDescent="0.25">
      <c r="A128" s="4" t="s">
        <v>5492</v>
      </c>
      <c r="B128" s="11" t="s">
        <v>2290</v>
      </c>
      <c r="C128" s="11" t="s">
        <v>2291</v>
      </c>
      <c r="D128" s="11" t="s">
        <v>607</v>
      </c>
      <c r="E128" s="11" t="s">
        <v>2292</v>
      </c>
      <c r="F128" s="11" t="s">
        <v>491</v>
      </c>
      <c r="G128" s="11">
        <v>0</v>
      </c>
      <c r="H128" s="11" t="s">
        <v>62</v>
      </c>
      <c r="I128" s="11" t="s">
        <v>63</v>
      </c>
      <c r="J128" s="11">
        <v>0</v>
      </c>
      <c r="K128" s="11">
        <v>0</v>
      </c>
      <c r="L128" s="11" t="s">
        <v>2293</v>
      </c>
      <c r="M128" s="11" t="s">
        <v>319</v>
      </c>
      <c r="N128" s="11" t="s">
        <v>320</v>
      </c>
      <c r="O128" s="11" t="s">
        <v>67</v>
      </c>
      <c r="P128" s="11" t="s">
        <v>67</v>
      </c>
      <c r="Q128" s="11" t="s">
        <v>66</v>
      </c>
      <c r="R128" s="11" t="s">
        <v>67</v>
      </c>
      <c r="S128" s="11" t="s">
        <v>100</v>
      </c>
      <c r="T128" s="11" t="s">
        <v>101</v>
      </c>
      <c r="U128" s="11" t="s">
        <v>101</v>
      </c>
      <c r="V128" s="11" t="s">
        <v>68</v>
      </c>
      <c r="W128" s="11" t="s">
        <v>540</v>
      </c>
      <c r="X128" s="11" t="s">
        <v>2112</v>
      </c>
      <c r="Y128" s="11" t="s">
        <v>2113</v>
      </c>
      <c r="Z128" s="11" t="s">
        <v>105</v>
      </c>
      <c r="AA128" s="11" t="s">
        <v>73</v>
      </c>
      <c r="AB128" s="11">
        <v>240</v>
      </c>
      <c r="AC128" s="11">
        <v>8</v>
      </c>
      <c r="AD128" s="11" t="s">
        <v>67</v>
      </c>
      <c r="AE128" s="11" t="s">
        <v>67</v>
      </c>
      <c r="AF128" s="11" t="s">
        <v>67</v>
      </c>
      <c r="AG128" s="11" t="s">
        <v>73</v>
      </c>
      <c r="AH128" s="11" t="s">
        <v>242</v>
      </c>
      <c r="AI128" s="11" t="s">
        <v>67</v>
      </c>
      <c r="AJ128" s="11"/>
      <c r="AK128" s="11" t="s">
        <v>2294</v>
      </c>
      <c r="AL128" s="11" t="s">
        <v>2295</v>
      </c>
      <c r="AM128" s="11" t="s">
        <v>2296</v>
      </c>
      <c r="AN128" s="11" t="s">
        <v>2297</v>
      </c>
      <c r="AO128" s="11" t="s">
        <v>2298</v>
      </c>
      <c r="AP128" s="11" t="s">
        <v>2299</v>
      </c>
      <c r="AQ128" s="11" t="s">
        <v>2300</v>
      </c>
      <c r="AR128" s="11" t="s">
        <v>2301</v>
      </c>
      <c r="AS128" s="11" t="s">
        <v>2302</v>
      </c>
      <c r="AT128" s="11" t="s">
        <v>2303</v>
      </c>
      <c r="AU128" s="11" t="s">
        <v>2304</v>
      </c>
      <c r="AV128" s="11" t="s">
        <v>2305</v>
      </c>
      <c r="AW128" s="11" t="s">
        <v>2306</v>
      </c>
      <c r="AX128" s="11" t="s">
        <v>2307</v>
      </c>
      <c r="AY128" s="11" t="s">
        <v>2308</v>
      </c>
      <c r="AZ128" s="11" t="s">
        <v>964</v>
      </c>
      <c r="BA128" s="11" t="s">
        <v>2309</v>
      </c>
      <c r="BB128" s="11" t="s">
        <v>2310</v>
      </c>
      <c r="BC128" s="11" t="s">
        <v>1128</v>
      </c>
      <c r="BD128" s="11" t="s">
        <v>2311</v>
      </c>
      <c r="BE128" s="11" t="s">
        <v>336</v>
      </c>
      <c r="BF128" s="11" t="s">
        <v>2312</v>
      </c>
      <c r="BH128" t="s">
        <v>540</v>
      </c>
      <c r="BI128" t="s">
        <v>3625</v>
      </c>
    </row>
    <row r="129" spans="1:61" x14ac:dyDescent="0.25">
      <c r="A129" s="4" t="s">
        <v>5502</v>
      </c>
      <c r="B129" s="11" t="s">
        <v>2313</v>
      </c>
      <c r="C129" s="11" t="s">
        <v>2314</v>
      </c>
      <c r="D129" s="11" t="s">
        <v>234</v>
      </c>
      <c r="E129" s="11" t="s">
        <v>857</v>
      </c>
      <c r="F129" s="11" t="s">
        <v>61</v>
      </c>
      <c r="G129" s="11">
        <v>0</v>
      </c>
      <c r="H129" s="11" t="s">
        <v>62</v>
      </c>
      <c r="I129" s="11" t="s">
        <v>63</v>
      </c>
      <c r="J129" s="11">
        <v>0</v>
      </c>
      <c r="K129" s="11">
        <v>0</v>
      </c>
      <c r="L129" s="11" t="s">
        <v>858</v>
      </c>
      <c r="M129" s="11" t="s">
        <v>593</v>
      </c>
      <c r="N129" s="11" t="s">
        <v>375</v>
      </c>
      <c r="O129" s="11" t="s">
        <v>67</v>
      </c>
      <c r="P129" s="11" t="s">
        <v>67</v>
      </c>
      <c r="Q129" s="11" t="s">
        <v>66</v>
      </c>
      <c r="R129" s="11" t="s">
        <v>67</v>
      </c>
      <c r="S129" s="11" t="s">
        <v>100</v>
      </c>
      <c r="T129" s="11" t="s">
        <v>101</v>
      </c>
      <c r="U129" s="11" t="s">
        <v>101</v>
      </c>
      <c r="V129" s="11" t="s">
        <v>68</v>
      </c>
      <c r="W129" s="11" t="s">
        <v>102</v>
      </c>
      <c r="X129" s="11" t="s">
        <v>1152</v>
      </c>
      <c r="Y129" s="11" t="s">
        <v>1910</v>
      </c>
      <c r="Z129" s="11" t="s">
        <v>863</v>
      </c>
      <c r="AA129" s="11" t="s">
        <v>73</v>
      </c>
      <c r="AB129" s="11">
        <v>60</v>
      </c>
      <c r="AC129" s="11">
        <v>4</v>
      </c>
      <c r="AD129" s="11" t="s">
        <v>67</v>
      </c>
      <c r="AE129" s="11" t="s">
        <v>67</v>
      </c>
      <c r="AF129" s="11" t="s">
        <v>67</v>
      </c>
      <c r="AG129" s="11" t="s">
        <v>73</v>
      </c>
      <c r="AH129" s="11" t="s">
        <v>242</v>
      </c>
      <c r="AI129" s="11" t="s">
        <v>67</v>
      </c>
      <c r="AJ129" s="11"/>
      <c r="AK129" s="11" t="s">
        <v>1844</v>
      </c>
      <c r="AL129" s="11" t="s">
        <v>2315</v>
      </c>
      <c r="AM129" s="11" t="s">
        <v>2316</v>
      </c>
      <c r="AN129" s="11" t="s">
        <v>2317</v>
      </c>
      <c r="AO129" s="11" t="s">
        <v>208</v>
      </c>
      <c r="AP129" s="11" t="s">
        <v>2318</v>
      </c>
      <c r="AQ129" s="11" t="s">
        <v>2319</v>
      </c>
      <c r="AR129" s="11" t="s">
        <v>2320</v>
      </c>
      <c r="AS129" s="11" t="s">
        <v>2321</v>
      </c>
      <c r="AT129" s="11" t="s">
        <v>83</v>
      </c>
      <c r="AU129" s="11" t="s">
        <v>2296</v>
      </c>
      <c r="AV129" s="11" t="s">
        <v>2322</v>
      </c>
      <c r="AW129" s="11" t="s">
        <v>1853</v>
      </c>
      <c r="AX129" s="11" t="s">
        <v>1497</v>
      </c>
      <c r="AY129" s="11" t="s">
        <v>2323</v>
      </c>
      <c r="AZ129" s="11" t="s">
        <v>2324</v>
      </c>
      <c r="BA129" s="11" t="s">
        <v>2325</v>
      </c>
      <c r="BB129" s="11" t="s">
        <v>2326</v>
      </c>
      <c r="BC129" s="11" t="s">
        <v>2327</v>
      </c>
      <c r="BD129" s="11" t="s">
        <v>2328</v>
      </c>
      <c r="BE129" s="11">
        <v>0</v>
      </c>
      <c r="BF129" s="11" t="s">
        <v>2329</v>
      </c>
      <c r="BH129" t="s">
        <v>540</v>
      </c>
      <c r="BI129" t="s">
        <v>3817</v>
      </c>
    </row>
    <row r="130" spans="1:61" x14ac:dyDescent="0.25">
      <c r="A130" s="4" t="s">
        <v>5488</v>
      </c>
      <c r="B130" s="11" t="s">
        <v>2330</v>
      </c>
      <c r="C130" s="11" t="s">
        <v>2331</v>
      </c>
      <c r="D130" s="11" t="s">
        <v>2332</v>
      </c>
      <c r="E130" s="11" t="s">
        <v>2333</v>
      </c>
      <c r="F130" s="11" t="s">
        <v>470</v>
      </c>
      <c r="G130" s="11">
        <v>0</v>
      </c>
      <c r="H130" s="11" t="s">
        <v>62</v>
      </c>
      <c r="I130" s="11" t="s">
        <v>63</v>
      </c>
      <c r="J130" s="11">
        <v>0</v>
      </c>
      <c r="K130" s="11">
        <v>0</v>
      </c>
      <c r="L130" s="11" t="s">
        <v>2333</v>
      </c>
      <c r="M130" s="11" t="s">
        <v>295</v>
      </c>
      <c r="N130" s="11" t="s">
        <v>66</v>
      </c>
      <c r="O130" s="11" t="s">
        <v>66</v>
      </c>
      <c r="P130" s="11" t="s">
        <v>66</v>
      </c>
      <c r="Q130" s="11" t="s">
        <v>66</v>
      </c>
      <c r="R130" s="11" t="s">
        <v>66</v>
      </c>
      <c r="S130" s="11" t="s">
        <v>5392</v>
      </c>
      <c r="T130" s="11" t="s">
        <v>73</v>
      </c>
      <c r="U130" s="11" t="s">
        <v>101</v>
      </c>
      <c r="V130" s="11" t="s">
        <v>297</v>
      </c>
      <c r="W130" s="11" t="s">
        <v>2334</v>
      </c>
      <c r="X130" s="11" t="s">
        <v>101</v>
      </c>
      <c r="Y130" s="11" t="s">
        <v>299</v>
      </c>
      <c r="Z130" s="11" t="s">
        <v>300</v>
      </c>
      <c r="AA130" s="11" t="s">
        <v>73</v>
      </c>
      <c r="AB130" s="11">
        <v>8</v>
      </c>
      <c r="AC130" s="11">
        <v>2</v>
      </c>
      <c r="AD130" s="11" t="s">
        <v>73</v>
      </c>
      <c r="AE130" s="11" t="s">
        <v>73</v>
      </c>
      <c r="AF130" s="11" t="s">
        <v>73</v>
      </c>
      <c r="AG130" s="11" t="s">
        <v>73</v>
      </c>
      <c r="AH130" s="11" t="s">
        <v>1790</v>
      </c>
      <c r="AI130" s="11" t="s">
        <v>67</v>
      </c>
      <c r="AJ130" s="11"/>
      <c r="AK130" s="11" t="s">
        <v>2335</v>
      </c>
      <c r="AL130" s="11" t="s">
        <v>2336</v>
      </c>
      <c r="AM130" s="11" t="s">
        <v>2337</v>
      </c>
      <c r="AN130" s="11" t="s">
        <v>1802</v>
      </c>
      <c r="AO130" s="11" t="s">
        <v>2338</v>
      </c>
      <c r="AP130" s="11" t="s">
        <v>883</v>
      </c>
      <c r="AQ130" s="11" t="s">
        <v>2339</v>
      </c>
      <c r="AR130" s="11" t="s">
        <v>2340</v>
      </c>
      <c r="AS130" s="11" t="s">
        <v>759</v>
      </c>
      <c r="AT130" s="11" t="s">
        <v>2341</v>
      </c>
      <c r="AU130" s="11" t="s">
        <v>531</v>
      </c>
      <c r="AV130" s="11" t="s">
        <v>2342</v>
      </c>
      <c r="AW130" s="11" t="s">
        <v>79</v>
      </c>
      <c r="AX130" s="11" t="s">
        <v>79</v>
      </c>
      <c r="AY130" s="11" t="s">
        <v>79</v>
      </c>
      <c r="AZ130" s="11" t="s">
        <v>79</v>
      </c>
      <c r="BA130" s="11" t="s">
        <v>79</v>
      </c>
      <c r="BB130" s="11" t="s">
        <v>79</v>
      </c>
      <c r="BC130" s="11" t="s">
        <v>79</v>
      </c>
      <c r="BD130" s="11" t="s">
        <v>79</v>
      </c>
      <c r="BE130" s="11" t="s">
        <v>79</v>
      </c>
      <c r="BF130" s="11" t="s">
        <v>2343</v>
      </c>
      <c r="BH130" t="s">
        <v>5484</v>
      </c>
      <c r="BI130" t="s">
        <v>421</v>
      </c>
    </row>
    <row r="131" spans="1:61" x14ac:dyDescent="0.25">
      <c r="A131" s="4" t="s">
        <v>5473</v>
      </c>
      <c r="B131" s="11" t="s">
        <v>2344</v>
      </c>
      <c r="C131" s="11" t="s">
        <v>2345</v>
      </c>
      <c r="D131" s="11" t="s">
        <v>607</v>
      </c>
      <c r="E131" s="11" t="s">
        <v>60</v>
      </c>
      <c r="F131" s="11" t="s">
        <v>424</v>
      </c>
      <c r="G131" s="11">
        <v>0</v>
      </c>
      <c r="H131" s="11" t="s">
        <v>62</v>
      </c>
      <c r="I131" s="11" t="s">
        <v>63</v>
      </c>
      <c r="J131" s="11">
        <v>0</v>
      </c>
      <c r="K131" s="11">
        <v>0</v>
      </c>
      <c r="L131" s="11" t="s">
        <v>60</v>
      </c>
      <c r="M131" s="11" t="s">
        <v>1256</v>
      </c>
      <c r="N131" s="11" t="s">
        <v>767</v>
      </c>
      <c r="O131" s="11" t="s">
        <v>66</v>
      </c>
      <c r="P131" s="11" t="s">
        <v>66</v>
      </c>
      <c r="Q131" s="11" t="s">
        <v>66</v>
      </c>
      <c r="R131" s="11" t="s">
        <v>66</v>
      </c>
      <c r="S131" s="11" t="s">
        <v>5370</v>
      </c>
      <c r="T131" s="11" t="s">
        <v>67</v>
      </c>
      <c r="U131" s="11" t="s">
        <v>67</v>
      </c>
      <c r="V131" s="11" t="s">
        <v>68</v>
      </c>
      <c r="W131" s="11" t="s">
        <v>321</v>
      </c>
      <c r="X131" s="11" t="s">
        <v>1258</v>
      </c>
      <c r="Y131" s="11" t="s">
        <v>1509</v>
      </c>
      <c r="Z131" s="11" t="s">
        <v>1510</v>
      </c>
      <c r="AA131" s="11" t="s">
        <v>67</v>
      </c>
      <c r="AB131" s="11">
        <v>240</v>
      </c>
      <c r="AC131" s="11">
        <v>8</v>
      </c>
      <c r="AD131" s="11" t="s">
        <v>67</v>
      </c>
      <c r="AE131" s="11" t="s">
        <v>67</v>
      </c>
      <c r="AF131" s="11" t="s">
        <v>67</v>
      </c>
      <c r="AG131" s="11" t="s">
        <v>73</v>
      </c>
      <c r="AH131" s="11" t="s">
        <v>74</v>
      </c>
      <c r="AI131" s="11" t="s">
        <v>73</v>
      </c>
      <c r="AJ131" s="11"/>
      <c r="AK131" s="11" t="s">
        <v>1662</v>
      </c>
      <c r="AL131" s="11" t="s">
        <v>1663</v>
      </c>
      <c r="AM131" s="11" t="s">
        <v>1664</v>
      </c>
      <c r="AN131" s="11" t="s">
        <v>1665</v>
      </c>
      <c r="AO131" s="11" t="s">
        <v>1666</v>
      </c>
      <c r="AP131" s="11" t="s">
        <v>1667</v>
      </c>
      <c r="AQ131" s="11" t="s">
        <v>1668</v>
      </c>
      <c r="AR131" s="11" t="s">
        <v>1669</v>
      </c>
      <c r="AS131" s="11" t="s">
        <v>1670</v>
      </c>
      <c r="AT131" s="11" t="s">
        <v>1671</v>
      </c>
      <c r="AU131" s="11" t="s">
        <v>1485</v>
      </c>
      <c r="AV131" s="11" t="s">
        <v>1672</v>
      </c>
      <c r="AW131" s="11" t="s">
        <v>1673</v>
      </c>
      <c r="AX131" s="11" t="s">
        <v>1674</v>
      </c>
      <c r="AY131" s="11" t="s">
        <v>1675</v>
      </c>
      <c r="AZ131" s="11" t="s">
        <v>1676</v>
      </c>
      <c r="BA131" s="11" t="s">
        <v>1677</v>
      </c>
      <c r="BB131" s="11" t="s">
        <v>1678</v>
      </c>
      <c r="BC131" s="11" t="s">
        <v>736</v>
      </c>
      <c r="BD131" s="11" t="s">
        <v>1679</v>
      </c>
      <c r="BE131" s="11">
        <v>0</v>
      </c>
      <c r="BF131" s="11" t="s">
        <v>79</v>
      </c>
      <c r="BH131" t="s">
        <v>5484</v>
      </c>
      <c r="BI131" t="s">
        <v>3187</v>
      </c>
    </row>
    <row r="132" spans="1:61" x14ac:dyDescent="0.25">
      <c r="A132" s="4" t="s">
        <v>5467</v>
      </c>
      <c r="B132" s="11" t="s">
        <v>2346</v>
      </c>
      <c r="C132" s="11" t="s">
        <v>2347</v>
      </c>
      <c r="D132" s="11" t="s">
        <v>340</v>
      </c>
      <c r="E132" s="11" t="s">
        <v>60</v>
      </c>
      <c r="F132" s="11" t="s">
        <v>61</v>
      </c>
      <c r="G132" s="11">
        <v>0</v>
      </c>
      <c r="H132" s="11" t="s">
        <v>62</v>
      </c>
      <c r="I132" s="11" t="s">
        <v>63</v>
      </c>
      <c r="J132" s="11">
        <v>0</v>
      </c>
      <c r="K132" s="11">
        <v>0</v>
      </c>
      <c r="L132" s="11" t="s">
        <v>60</v>
      </c>
      <c r="M132" s="11" t="s">
        <v>492</v>
      </c>
      <c r="N132" s="11" t="s">
        <v>375</v>
      </c>
      <c r="O132" s="11" t="s">
        <v>66</v>
      </c>
      <c r="P132" s="11" t="s">
        <v>66</v>
      </c>
      <c r="Q132" s="11" t="s">
        <v>66</v>
      </c>
      <c r="R132" s="11" t="s">
        <v>66</v>
      </c>
      <c r="S132" s="11" t="s">
        <v>100</v>
      </c>
      <c r="T132" s="11" t="s">
        <v>101</v>
      </c>
      <c r="U132" s="11" t="s">
        <v>101</v>
      </c>
      <c r="V132" s="11" t="s">
        <v>68</v>
      </c>
      <c r="W132" s="11" t="s">
        <v>102</v>
      </c>
      <c r="X132" s="11" t="s">
        <v>493</v>
      </c>
      <c r="Y132" s="11" t="s">
        <v>494</v>
      </c>
      <c r="Z132" s="11" t="s">
        <v>342</v>
      </c>
      <c r="AA132" s="11" t="s">
        <v>67</v>
      </c>
      <c r="AB132" s="11">
        <v>60</v>
      </c>
      <c r="AC132" s="11">
        <v>4</v>
      </c>
      <c r="AD132" s="11" t="s">
        <v>67</v>
      </c>
      <c r="AE132" s="11" t="s">
        <v>67</v>
      </c>
      <c r="AF132" s="11" t="s">
        <v>67</v>
      </c>
      <c r="AG132" s="11" t="s">
        <v>73</v>
      </c>
      <c r="AH132" s="11" t="s">
        <v>74</v>
      </c>
      <c r="AI132" s="11" t="s">
        <v>73</v>
      </c>
      <c r="AJ132" s="11"/>
      <c r="AK132" s="11" t="s">
        <v>2348</v>
      </c>
      <c r="AL132" s="11" t="s">
        <v>2349</v>
      </c>
      <c r="AM132" s="11" t="s">
        <v>1028</v>
      </c>
      <c r="AN132" s="11" t="s">
        <v>2350</v>
      </c>
      <c r="AO132" s="11" t="s">
        <v>2351</v>
      </c>
      <c r="AP132" s="11" t="s">
        <v>2352</v>
      </c>
      <c r="AQ132" s="11" t="s">
        <v>79</v>
      </c>
      <c r="AR132" s="11" t="s">
        <v>79</v>
      </c>
      <c r="AS132" s="11" t="s">
        <v>79</v>
      </c>
      <c r="AT132" s="11" t="s">
        <v>79</v>
      </c>
      <c r="AU132" s="11" t="s">
        <v>79</v>
      </c>
      <c r="AV132" s="11" t="s">
        <v>79</v>
      </c>
      <c r="AW132" s="11" t="s">
        <v>79</v>
      </c>
      <c r="AX132" s="11" t="s">
        <v>79</v>
      </c>
      <c r="AY132" s="11" t="s">
        <v>79</v>
      </c>
      <c r="AZ132" s="11" t="s">
        <v>79</v>
      </c>
      <c r="BA132" s="11" t="s">
        <v>79</v>
      </c>
      <c r="BB132" s="11" t="s">
        <v>79</v>
      </c>
      <c r="BC132" s="11" t="s">
        <v>79</v>
      </c>
      <c r="BD132" s="11" t="s">
        <v>79</v>
      </c>
      <c r="BE132" s="11">
        <v>0</v>
      </c>
      <c r="BF132" s="11" t="s">
        <v>79</v>
      </c>
      <c r="BH132" t="s">
        <v>5484</v>
      </c>
      <c r="BI132" t="s">
        <v>535</v>
      </c>
    </row>
    <row r="133" spans="1:61" x14ac:dyDescent="0.25">
      <c r="A133" s="4" t="s">
        <v>5506</v>
      </c>
      <c r="B133" s="11" t="s">
        <v>2353</v>
      </c>
      <c r="C133" s="11" t="s">
        <v>2354</v>
      </c>
      <c r="D133" s="11" t="s">
        <v>267</v>
      </c>
      <c r="E133" s="11" t="s">
        <v>60</v>
      </c>
      <c r="F133" s="11" t="s">
        <v>424</v>
      </c>
      <c r="G133" s="11">
        <v>0</v>
      </c>
      <c r="H133" s="11" t="s">
        <v>62</v>
      </c>
      <c r="I133" s="11" t="s">
        <v>63</v>
      </c>
      <c r="J133" s="11">
        <v>0</v>
      </c>
      <c r="K133" s="11">
        <v>0</v>
      </c>
      <c r="L133" s="11" t="s">
        <v>60</v>
      </c>
      <c r="M133" s="11" t="s">
        <v>64</v>
      </c>
      <c r="N133" s="11" t="s">
        <v>65</v>
      </c>
      <c r="O133" s="11" t="s">
        <v>66</v>
      </c>
      <c r="P133" s="11" t="s">
        <v>66</v>
      </c>
      <c r="Q133" s="11" t="s">
        <v>66</v>
      </c>
      <c r="R133" s="11" t="s">
        <v>66</v>
      </c>
      <c r="S133" s="11" t="s">
        <v>100</v>
      </c>
      <c r="T133" s="11" t="s">
        <v>101</v>
      </c>
      <c r="U133" s="11" t="s">
        <v>101</v>
      </c>
      <c r="V133" s="11" t="s">
        <v>68</v>
      </c>
      <c r="W133" s="11" t="s">
        <v>321</v>
      </c>
      <c r="X133" s="11" t="s">
        <v>2355</v>
      </c>
      <c r="Y133" s="11" t="s">
        <v>2356</v>
      </c>
      <c r="Z133" s="11" t="s">
        <v>2357</v>
      </c>
      <c r="AA133" s="11" t="s">
        <v>67</v>
      </c>
      <c r="AB133" s="11">
        <v>240</v>
      </c>
      <c r="AC133" s="11">
        <v>8</v>
      </c>
      <c r="AD133" s="11" t="s">
        <v>67</v>
      </c>
      <c r="AE133" s="11" t="s">
        <v>67</v>
      </c>
      <c r="AF133" s="11" t="s">
        <v>67</v>
      </c>
      <c r="AG133" s="11" t="s">
        <v>73</v>
      </c>
      <c r="AH133" s="11" t="s">
        <v>74</v>
      </c>
      <c r="AI133" s="11" t="s">
        <v>73</v>
      </c>
      <c r="AJ133" s="11"/>
      <c r="AK133" s="11" t="s">
        <v>1236</v>
      </c>
      <c r="AL133" s="11" t="s">
        <v>2358</v>
      </c>
      <c r="AM133" s="11" t="s">
        <v>1238</v>
      </c>
      <c r="AN133" s="11" t="s">
        <v>2359</v>
      </c>
      <c r="AO133" s="11" t="s">
        <v>2360</v>
      </c>
      <c r="AP133" s="11" t="s">
        <v>2361</v>
      </c>
      <c r="AQ133" s="11" t="s">
        <v>1240</v>
      </c>
      <c r="AR133" s="11" t="s">
        <v>2362</v>
      </c>
      <c r="AS133" s="11" t="s">
        <v>2363</v>
      </c>
      <c r="AT133" s="11" t="s">
        <v>2364</v>
      </c>
      <c r="AU133" s="11" t="s">
        <v>1244</v>
      </c>
      <c r="AV133" s="11" t="s">
        <v>2365</v>
      </c>
      <c r="AW133" s="11" t="s">
        <v>1246</v>
      </c>
      <c r="AX133" s="11" t="s">
        <v>2366</v>
      </c>
      <c r="AY133" s="11" t="s">
        <v>2367</v>
      </c>
      <c r="AZ133" s="11" t="s">
        <v>2368</v>
      </c>
      <c r="BA133" s="11" t="s">
        <v>1250</v>
      </c>
      <c r="BB133" s="11" t="s">
        <v>2369</v>
      </c>
      <c r="BC133" s="11" t="s">
        <v>1252</v>
      </c>
      <c r="BD133" s="11" t="s">
        <v>2370</v>
      </c>
      <c r="BE133" s="11">
        <v>0</v>
      </c>
      <c r="BF133" s="11" t="s">
        <v>79</v>
      </c>
      <c r="BH133" t="s">
        <v>5484</v>
      </c>
      <c r="BI133" t="s">
        <v>232</v>
      </c>
    </row>
    <row r="134" spans="1:61" x14ac:dyDescent="0.25">
      <c r="A134" s="4" t="s">
        <v>5511</v>
      </c>
      <c r="B134" s="11" t="s">
        <v>2371</v>
      </c>
      <c r="C134" s="11" t="s">
        <v>2372</v>
      </c>
      <c r="D134" s="11" t="s">
        <v>267</v>
      </c>
      <c r="E134" s="11" t="s">
        <v>60</v>
      </c>
      <c r="F134" s="11" t="s">
        <v>424</v>
      </c>
      <c r="G134" s="11">
        <v>0</v>
      </c>
      <c r="H134" s="11" t="s">
        <v>62</v>
      </c>
      <c r="I134" s="11" t="s">
        <v>63</v>
      </c>
      <c r="J134" s="11">
        <v>0</v>
      </c>
      <c r="K134" s="11">
        <v>0</v>
      </c>
      <c r="L134" s="11" t="s">
        <v>60</v>
      </c>
      <c r="M134" s="11" t="s">
        <v>358</v>
      </c>
      <c r="N134" s="11" t="s">
        <v>99</v>
      </c>
      <c r="O134" s="11" t="s">
        <v>66</v>
      </c>
      <c r="P134" s="11" t="s">
        <v>66</v>
      </c>
      <c r="Q134" s="11" t="s">
        <v>66</v>
      </c>
      <c r="R134" s="11" t="s">
        <v>66</v>
      </c>
      <c r="S134" s="11" t="s">
        <v>5393</v>
      </c>
      <c r="T134" s="11" t="s">
        <v>67</v>
      </c>
      <c r="U134" s="11" t="s">
        <v>67</v>
      </c>
      <c r="V134" s="11" t="s">
        <v>68</v>
      </c>
      <c r="W134" s="11" t="s">
        <v>725</v>
      </c>
      <c r="X134" s="11" t="s">
        <v>156</v>
      </c>
      <c r="Y134" s="11" t="s">
        <v>157</v>
      </c>
      <c r="Z134" s="11" t="s">
        <v>158</v>
      </c>
      <c r="AA134" s="11" t="s">
        <v>67</v>
      </c>
      <c r="AB134" s="11">
        <v>240</v>
      </c>
      <c r="AC134" s="11">
        <v>8</v>
      </c>
      <c r="AD134" s="11" t="s">
        <v>67</v>
      </c>
      <c r="AE134" s="11" t="s">
        <v>67</v>
      </c>
      <c r="AF134" s="11" t="s">
        <v>67</v>
      </c>
      <c r="AG134" s="11" t="s">
        <v>73</v>
      </c>
      <c r="AH134" s="11" t="s">
        <v>74</v>
      </c>
      <c r="AI134" s="11" t="s">
        <v>73</v>
      </c>
      <c r="AJ134" s="11"/>
      <c r="AK134" s="11" t="s">
        <v>2373</v>
      </c>
      <c r="AL134" s="11" t="s">
        <v>2374</v>
      </c>
      <c r="AM134" s="11" t="s">
        <v>2375</v>
      </c>
      <c r="AN134" s="11" t="s">
        <v>2376</v>
      </c>
      <c r="AO134" s="11" t="s">
        <v>2377</v>
      </c>
      <c r="AP134" s="11" t="s">
        <v>2378</v>
      </c>
      <c r="AQ134" s="11" t="s">
        <v>79</v>
      </c>
      <c r="AR134" s="11" t="s">
        <v>79</v>
      </c>
      <c r="AS134" s="11" t="s">
        <v>79</v>
      </c>
      <c r="AT134" s="11" t="s">
        <v>79</v>
      </c>
      <c r="AU134" s="11" t="s">
        <v>79</v>
      </c>
      <c r="AV134" s="11" t="s">
        <v>79</v>
      </c>
      <c r="AW134" s="11" t="s">
        <v>79</v>
      </c>
      <c r="AX134" s="11" t="s">
        <v>79</v>
      </c>
      <c r="AY134" s="11" t="s">
        <v>79</v>
      </c>
      <c r="AZ134" s="11" t="s">
        <v>79</v>
      </c>
      <c r="BA134" s="11" t="s">
        <v>79</v>
      </c>
      <c r="BB134" s="11" t="s">
        <v>79</v>
      </c>
      <c r="BC134" s="11" t="s">
        <v>79</v>
      </c>
      <c r="BD134" s="11" t="s">
        <v>79</v>
      </c>
      <c r="BE134" s="11">
        <v>0</v>
      </c>
      <c r="BF134" s="11" t="s">
        <v>79</v>
      </c>
      <c r="BH134" t="s">
        <v>5485</v>
      </c>
      <c r="BI134" t="s">
        <v>2954</v>
      </c>
    </row>
    <row r="135" spans="1:61" x14ac:dyDescent="0.25">
      <c r="A135" s="4" t="s">
        <v>5475</v>
      </c>
      <c r="B135" s="11" t="s">
        <v>2379</v>
      </c>
      <c r="C135" s="11" t="s">
        <v>2380</v>
      </c>
      <c r="D135" s="11" t="s">
        <v>638</v>
      </c>
      <c r="E135" s="11" t="s">
        <v>60</v>
      </c>
      <c r="F135" s="11" t="s">
        <v>268</v>
      </c>
      <c r="G135" s="11">
        <v>0</v>
      </c>
      <c r="H135" s="11" t="s">
        <v>62</v>
      </c>
      <c r="I135" s="11" t="s">
        <v>63</v>
      </c>
      <c r="J135" s="11">
        <v>0</v>
      </c>
      <c r="K135" s="11">
        <v>0</v>
      </c>
      <c r="L135" s="11" t="s">
        <v>60</v>
      </c>
      <c r="M135" s="11" t="s">
        <v>358</v>
      </c>
      <c r="N135" s="11" t="s">
        <v>99</v>
      </c>
      <c r="O135" s="11" t="s">
        <v>66</v>
      </c>
      <c r="P135" s="11" t="s">
        <v>66</v>
      </c>
      <c r="Q135" s="11" t="s">
        <v>66</v>
      </c>
      <c r="R135" s="11" t="s">
        <v>66</v>
      </c>
      <c r="S135" s="11" t="s">
        <v>100</v>
      </c>
      <c r="T135" s="11" t="s">
        <v>101</v>
      </c>
      <c r="U135" s="11" t="s">
        <v>101</v>
      </c>
      <c r="V135" s="11" t="s">
        <v>68</v>
      </c>
      <c r="W135" s="11" t="s">
        <v>359</v>
      </c>
      <c r="X135" s="11" t="s">
        <v>360</v>
      </c>
      <c r="Y135" s="11" t="s">
        <v>361</v>
      </c>
      <c r="Z135" s="11" t="s">
        <v>362</v>
      </c>
      <c r="AA135" s="11" t="s">
        <v>67</v>
      </c>
      <c r="AB135" s="11">
        <v>750</v>
      </c>
      <c r="AC135" s="11">
        <v>15</v>
      </c>
      <c r="AD135" s="11" t="s">
        <v>67</v>
      </c>
      <c r="AE135" s="11" t="s">
        <v>67</v>
      </c>
      <c r="AF135" s="11" t="s">
        <v>67</v>
      </c>
      <c r="AG135" s="11" t="s">
        <v>73</v>
      </c>
      <c r="AH135" s="11" t="s">
        <v>74</v>
      </c>
      <c r="AI135" s="11" t="s">
        <v>73</v>
      </c>
      <c r="AJ135" s="11"/>
      <c r="AK135" s="11" t="s">
        <v>2381</v>
      </c>
      <c r="AL135" s="11" t="s">
        <v>2382</v>
      </c>
      <c r="AM135" s="11" t="s">
        <v>2383</v>
      </c>
      <c r="AN135" s="11" t="s">
        <v>2384</v>
      </c>
      <c r="AO135" s="11" t="s">
        <v>903</v>
      </c>
      <c r="AP135" s="11" t="s">
        <v>2385</v>
      </c>
      <c r="AQ135" s="11" t="s">
        <v>79</v>
      </c>
      <c r="AR135" s="11" t="s">
        <v>79</v>
      </c>
      <c r="AS135" s="11" t="s">
        <v>79</v>
      </c>
      <c r="AT135" s="11" t="s">
        <v>79</v>
      </c>
      <c r="AU135" s="11" t="s">
        <v>79</v>
      </c>
      <c r="AV135" s="11" t="s">
        <v>79</v>
      </c>
      <c r="AW135" s="11" t="s">
        <v>79</v>
      </c>
      <c r="AX135" s="11" t="s">
        <v>79</v>
      </c>
      <c r="AY135" s="11" t="s">
        <v>79</v>
      </c>
      <c r="AZ135" s="11" t="s">
        <v>79</v>
      </c>
      <c r="BA135" s="11" t="s">
        <v>79</v>
      </c>
      <c r="BB135" s="11" t="s">
        <v>79</v>
      </c>
      <c r="BC135" s="11" t="s">
        <v>79</v>
      </c>
      <c r="BD135" s="11" t="s">
        <v>79</v>
      </c>
      <c r="BE135" s="11">
        <v>0</v>
      </c>
      <c r="BF135" s="11" t="s">
        <v>79</v>
      </c>
      <c r="BH135" t="s">
        <v>5485</v>
      </c>
      <c r="BI135" t="s">
        <v>3111</v>
      </c>
    </row>
    <row r="136" spans="1:61" x14ac:dyDescent="0.25">
      <c r="A136" s="4" t="s">
        <v>5510</v>
      </c>
      <c r="B136" s="11" t="s">
        <v>2386</v>
      </c>
      <c r="C136" s="11" t="s">
        <v>2387</v>
      </c>
      <c r="D136" s="11" t="s">
        <v>357</v>
      </c>
      <c r="E136" s="11" t="s">
        <v>60</v>
      </c>
      <c r="F136" s="11" t="s">
        <v>268</v>
      </c>
      <c r="G136" s="11">
        <v>0</v>
      </c>
      <c r="H136" s="11" t="s">
        <v>62</v>
      </c>
      <c r="I136" s="11" t="s">
        <v>63</v>
      </c>
      <c r="J136" s="11">
        <v>0</v>
      </c>
      <c r="K136" s="11">
        <v>0</v>
      </c>
      <c r="L136" s="11" t="s">
        <v>60</v>
      </c>
      <c r="M136" s="11" t="s">
        <v>358</v>
      </c>
      <c r="N136" s="11" t="s">
        <v>99</v>
      </c>
      <c r="O136" s="11" t="s">
        <v>66</v>
      </c>
      <c r="P136" s="11" t="s">
        <v>66</v>
      </c>
      <c r="Q136" s="11" t="s">
        <v>66</v>
      </c>
      <c r="R136" s="11" t="s">
        <v>66</v>
      </c>
      <c r="S136" s="11" t="s">
        <v>100</v>
      </c>
      <c r="T136" s="11" t="s">
        <v>101</v>
      </c>
      <c r="U136" s="11" t="s">
        <v>101</v>
      </c>
      <c r="V136" s="11" t="s">
        <v>68</v>
      </c>
      <c r="W136" s="11" t="s">
        <v>359</v>
      </c>
      <c r="X136" s="11" t="s">
        <v>360</v>
      </c>
      <c r="Y136" s="11" t="s">
        <v>361</v>
      </c>
      <c r="Z136" s="11" t="s">
        <v>362</v>
      </c>
      <c r="AA136" s="11" t="s">
        <v>67</v>
      </c>
      <c r="AB136" s="11">
        <v>750</v>
      </c>
      <c r="AC136" s="11">
        <v>15</v>
      </c>
      <c r="AD136" s="11" t="s">
        <v>67</v>
      </c>
      <c r="AE136" s="11" t="s">
        <v>67</v>
      </c>
      <c r="AF136" s="11" t="s">
        <v>67</v>
      </c>
      <c r="AG136" s="11" t="s">
        <v>73</v>
      </c>
      <c r="AH136" s="11" t="s">
        <v>74</v>
      </c>
      <c r="AI136" s="11" t="s">
        <v>73</v>
      </c>
      <c r="AJ136" s="11"/>
      <c r="AK136" s="11" t="s">
        <v>2103</v>
      </c>
      <c r="AL136" s="11" t="s">
        <v>2104</v>
      </c>
      <c r="AM136" s="11" t="s">
        <v>2105</v>
      </c>
      <c r="AN136" s="11" t="s">
        <v>2106</v>
      </c>
      <c r="AO136" s="11" t="s">
        <v>2107</v>
      </c>
      <c r="AP136" s="11" t="s">
        <v>2108</v>
      </c>
      <c r="AQ136" s="11" t="s">
        <v>79</v>
      </c>
      <c r="AR136" s="11" t="s">
        <v>79</v>
      </c>
      <c r="AS136" s="11" t="s">
        <v>79</v>
      </c>
      <c r="AT136" s="11" t="s">
        <v>79</v>
      </c>
      <c r="AU136" s="11" t="s">
        <v>79</v>
      </c>
      <c r="AV136" s="11" t="s">
        <v>79</v>
      </c>
      <c r="AW136" s="11" t="s">
        <v>79</v>
      </c>
      <c r="AX136" s="11" t="s">
        <v>79</v>
      </c>
      <c r="AY136" s="11" t="s">
        <v>79</v>
      </c>
      <c r="AZ136" s="11" t="s">
        <v>79</v>
      </c>
      <c r="BA136" s="11" t="s">
        <v>79</v>
      </c>
      <c r="BB136" s="11" t="s">
        <v>79</v>
      </c>
      <c r="BC136" s="11" t="s">
        <v>79</v>
      </c>
      <c r="BD136" s="11" t="s">
        <v>79</v>
      </c>
      <c r="BE136" s="11">
        <v>0</v>
      </c>
      <c r="BF136" s="11" t="s">
        <v>79</v>
      </c>
      <c r="BH136" t="s">
        <v>5485</v>
      </c>
      <c r="BI136" t="s">
        <v>3606</v>
      </c>
    </row>
    <row r="137" spans="1:61" x14ac:dyDescent="0.25">
      <c r="A137" s="4" t="s">
        <v>5538</v>
      </c>
      <c r="B137" s="11" t="s">
        <v>1528</v>
      </c>
      <c r="C137" s="11" t="s">
        <v>1529</v>
      </c>
      <c r="D137" s="11" t="s">
        <v>59</v>
      </c>
      <c r="E137" s="11" t="s">
        <v>5447</v>
      </c>
      <c r="F137" s="11" t="s">
        <v>5457</v>
      </c>
      <c r="G137" s="11">
        <v>0</v>
      </c>
      <c r="H137" s="11" t="s">
        <v>62</v>
      </c>
      <c r="I137" s="11" t="s">
        <v>63</v>
      </c>
      <c r="J137" s="11">
        <v>0</v>
      </c>
      <c r="K137" s="11">
        <v>0</v>
      </c>
      <c r="L137" s="11" t="s">
        <v>294</v>
      </c>
      <c r="M137" s="11" t="s">
        <v>295</v>
      </c>
      <c r="N137" s="11" t="s">
        <v>296</v>
      </c>
      <c r="O137" s="11" t="s">
        <v>67</v>
      </c>
      <c r="P137" s="11" t="s">
        <v>66</v>
      </c>
      <c r="Q137" s="11" t="s">
        <v>66</v>
      </c>
      <c r="R137" s="11" t="s">
        <v>67</v>
      </c>
      <c r="S137" s="11" t="s">
        <v>100</v>
      </c>
      <c r="T137" s="11" t="s">
        <v>101</v>
      </c>
      <c r="U137" s="11" t="s">
        <v>101</v>
      </c>
      <c r="V137" s="11" t="s">
        <v>68</v>
      </c>
      <c r="W137" s="11" t="s">
        <v>238</v>
      </c>
      <c r="X137" s="11" t="s">
        <v>101</v>
      </c>
      <c r="Y137" s="11" t="s">
        <v>299</v>
      </c>
      <c r="Z137" s="11" t="s">
        <v>300</v>
      </c>
      <c r="AA137" s="11" t="s">
        <v>73</v>
      </c>
      <c r="AB137" s="11">
        <v>45</v>
      </c>
      <c r="AC137" s="11">
        <v>3</v>
      </c>
      <c r="AD137" s="11" t="s">
        <v>73</v>
      </c>
      <c r="AE137" s="11" t="s">
        <v>67</v>
      </c>
      <c r="AF137" s="11" t="s">
        <v>67</v>
      </c>
      <c r="AG137" s="11" t="s">
        <v>73</v>
      </c>
      <c r="AH137" s="11" t="s">
        <v>242</v>
      </c>
      <c r="AI137" s="11" t="s">
        <v>73</v>
      </c>
      <c r="AJ137" s="11"/>
      <c r="AK137" s="11" t="s">
        <v>1530</v>
      </c>
      <c r="AL137" s="11" t="s">
        <v>1531</v>
      </c>
      <c r="AM137" s="11" t="s">
        <v>1532</v>
      </c>
      <c r="AN137" s="11" t="s">
        <v>1533</v>
      </c>
      <c r="AO137" s="11" t="s">
        <v>1534</v>
      </c>
      <c r="AP137" s="11" t="s">
        <v>1535</v>
      </c>
      <c r="AQ137" s="11" t="s">
        <v>1536</v>
      </c>
      <c r="AR137" s="11" t="s">
        <v>1537</v>
      </c>
      <c r="AS137" s="11" t="s">
        <v>1538</v>
      </c>
      <c r="AT137" s="11" t="s">
        <v>1539</v>
      </c>
      <c r="AU137" s="11" t="s">
        <v>79</v>
      </c>
      <c r="AV137" s="11" t="s">
        <v>79</v>
      </c>
      <c r="AW137" s="11" t="s">
        <v>1540</v>
      </c>
      <c r="AX137" s="11" t="s">
        <v>1541</v>
      </c>
      <c r="AY137" s="11" t="s">
        <v>1177</v>
      </c>
      <c r="AZ137" s="11" t="s">
        <v>1542</v>
      </c>
      <c r="BA137" s="11" t="s">
        <v>79</v>
      </c>
      <c r="BB137" s="11" t="s">
        <v>79</v>
      </c>
      <c r="BC137" s="11" t="s">
        <v>1543</v>
      </c>
      <c r="BD137" s="11" t="s">
        <v>1544</v>
      </c>
      <c r="BE137" s="11" t="s">
        <v>79</v>
      </c>
      <c r="BF137" s="11" t="s">
        <v>79</v>
      </c>
      <c r="BH137" t="s">
        <v>5485</v>
      </c>
      <c r="BI137" t="s">
        <v>3335</v>
      </c>
    </row>
    <row r="138" spans="1:61" x14ac:dyDescent="0.25">
      <c r="A138" s="4" t="s">
        <v>5504</v>
      </c>
      <c r="B138" s="11" t="s">
        <v>2390</v>
      </c>
      <c r="C138" s="11" t="s">
        <v>2391</v>
      </c>
      <c r="D138" s="11" t="s">
        <v>357</v>
      </c>
      <c r="E138" s="11" t="s">
        <v>60</v>
      </c>
      <c r="F138" s="11" t="s">
        <v>268</v>
      </c>
      <c r="G138" s="11">
        <v>0</v>
      </c>
      <c r="H138" s="11" t="s">
        <v>62</v>
      </c>
      <c r="I138" s="11" t="s">
        <v>63</v>
      </c>
      <c r="J138" s="11">
        <v>0</v>
      </c>
      <c r="K138" s="11">
        <v>0</v>
      </c>
      <c r="L138" s="11" t="s">
        <v>60</v>
      </c>
      <c r="M138" s="11" t="s">
        <v>98</v>
      </c>
      <c r="N138" s="11" t="s">
        <v>99</v>
      </c>
      <c r="O138" s="11" t="s">
        <v>66</v>
      </c>
      <c r="P138" s="11" t="s">
        <v>66</v>
      </c>
      <c r="Q138" s="11" t="s">
        <v>66</v>
      </c>
      <c r="R138" s="11" t="s">
        <v>66</v>
      </c>
      <c r="S138" s="11" t="s">
        <v>100</v>
      </c>
      <c r="T138" s="11" t="s">
        <v>101</v>
      </c>
      <c r="U138" s="11" t="s">
        <v>101</v>
      </c>
      <c r="V138" s="11" t="s">
        <v>68</v>
      </c>
      <c r="W138" s="11" t="s">
        <v>725</v>
      </c>
      <c r="X138" s="11" t="s">
        <v>156</v>
      </c>
      <c r="Y138" s="11" t="s">
        <v>157</v>
      </c>
      <c r="Z138" s="11" t="s">
        <v>158</v>
      </c>
      <c r="AA138" s="11" t="s">
        <v>67</v>
      </c>
      <c r="AB138" s="11">
        <v>750</v>
      </c>
      <c r="AC138" s="11">
        <v>15</v>
      </c>
      <c r="AD138" s="11" t="s">
        <v>67</v>
      </c>
      <c r="AE138" s="11" t="s">
        <v>67</v>
      </c>
      <c r="AF138" s="11" t="s">
        <v>67</v>
      </c>
      <c r="AG138" s="11" t="s">
        <v>73</v>
      </c>
      <c r="AH138" s="11" t="s">
        <v>74</v>
      </c>
      <c r="AI138" s="11" t="s">
        <v>73</v>
      </c>
      <c r="AJ138" s="11"/>
      <c r="AK138" s="11" t="s">
        <v>2392</v>
      </c>
      <c r="AL138" s="11" t="s">
        <v>2393</v>
      </c>
      <c r="AM138" s="11" t="s">
        <v>2394</v>
      </c>
      <c r="AN138" s="11" t="s">
        <v>2395</v>
      </c>
      <c r="AO138" s="11" t="s">
        <v>2396</v>
      </c>
      <c r="AP138" s="11" t="s">
        <v>2397</v>
      </c>
      <c r="AQ138" s="11" t="s">
        <v>2398</v>
      </c>
      <c r="AR138" s="11" t="s">
        <v>2399</v>
      </c>
      <c r="AS138" s="11" t="s">
        <v>2400</v>
      </c>
      <c r="AT138" s="11" t="s">
        <v>2401</v>
      </c>
      <c r="AU138" s="11" t="s">
        <v>2402</v>
      </c>
      <c r="AV138" s="11" t="s">
        <v>2403</v>
      </c>
      <c r="AW138" s="11" t="s">
        <v>2404</v>
      </c>
      <c r="AX138" s="11" t="s">
        <v>2405</v>
      </c>
      <c r="AY138" s="11" t="s">
        <v>2406</v>
      </c>
      <c r="AZ138" s="11" t="s">
        <v>2407</v>
      </c>
      <c r="BA138" s="11" t="s">
        <v>2408</v>
      </c>
      <c r="BB138" s="11" t="s">
        <v>1554</v>
      </c>
      <c r="BC138" s="11" t="s">
        <v>2409</v>
      </c>
      <c r="BD138" s="11" t="s">
        <v>2410</v>
      </c>
      <c r="BE138" s="11">
        <v>0</v>
      </c>
      <c r="BF138" s="11" t="s">
        <v>79</v>
      </c>
      <c r="BH138" t="s">
        <v>5485</v>
      </c>
      <c r="BI138" t="s">
        <v>3243</v>
      </c>
    </row>
    <row r="139" spans="1:61" x14ac:dyDescent="0.25">
      <c r="A139" s="4" t="s">
        <v>5500</v>
      </c>
      <c r="B139" s="11" t="s">
        <v>2411</v>
      </c>
      <c r="C139" s="11" t="s">
        <v>2412</v>
      </c>
      <c r="D139" s="11" t="s">
        <v>340</v>
      </c>
      <c r="E139" s="11" t="s">
        <v>60</v>
      </c>
      <c r="F139" s="11" t="s">
        <v>514</v>
      </c>
      <c r="G139" s="11">
        <v>0</v>
      </c>
      <c r="H139" s="11" t="s">
        <v>62</v>
      </c>
      <c r="I139" s="11" t="s">
        <v>63</v>
      </c>
      <c r="J139" s="11">
        <v>0</v>
      </c>
      <c r="K139" s="11">
        <v>0</v>
      </c>
      <c r="L139" s="11" t="s">
        <v>60</v>
      </c>
      <c r="M139" s="11" t="s">
        <v>358</v>
      </c>
      <c r="N139" s="11" t="s">
        <v>99</v>
      </c>
      <c r="O139" s="11" t="s">
        <v>66</v>
      </c>
      <c r="P139" s="11" t="s">
        <v>66</v>
      </c>
      <c r="Q139" s="11" t="s">
        <v>66</v>
      </c>
      <c r="R139" s="11" t="s">
        <v>66</v>
      </c>
      <c r="S139" s="11" t="s">
        <v>5394</v>
      </c>
      <c r="T139" s="11" t="s">
        <v>67</v>
      </c>
      <c r="U139" s="11" t="s">
        <v>67</v>
      </c>
      <c r="V139" s="11" t="s">
        <v>68</v>
      </c>
      <c r="W139" s="11" t="s">
        <v>102</v>
      </c>
      <c r="X139" s="11" t="s">
        <v>70</v>
      </c>
      <c r="Y139" s="11" t="s">
        <v>71</v>
      </c>
      <c r="Z139" s="11" t="s">
        <v>342</v>
      </c>
      <c r="AA139" s="11" t="s">
        <v>67</v>
      </c>
      <c r="AB139" s="11">
        <v>30</v>
      </c>
      <c r="AC139" s="11">
        <v>3</v>
      </c>
      <c r="AD139" s="11" t="s">
        <v>67</v>
      </c>
      <c r="AE139" s="11" t="s">
        <v>67</v>
      </c>
      <c r="AF139" s="11" t="s">
        <v>67</v>
      </c>
      <c r="AG139" s="11" t="s">
        <v>73</v>
      </c>
      <c r="AH139" s="11" t="s">
        <v>74</v>
      </c>
      <c r="AI139" s="11" t="s">
        <v>73</v>
      </c>
      <c r="AJ139" s="11"/>
      <c r="AK139" s="11" t="s">
        <v>2413</v>
      </c>
      <c r="AL139" s="11" t="s">
        <v>2340</v>
      </c>
      <c r="AM139" s="11" t="s">
        <v>2414</v>
      </c>
      <c r="AN139" s="11" t="s">
        <v>1413</v>
      </c>
      <c r="AO139" s="11" t="s">
        <v>2415</v>
      </c>
      <c r="AP139" s="11" t="s">
        <v>1756</v>
      </c>
      <c r="AQ139" s="11" t="s">
        <v>79</v>
      </c>
      <c r="AR139" s="11" t="s">
        <v>79</v>
      </c>
      <c r="AS139" s="11" t="s">
        <v>79</v>
      </c>
      <c r="AT139" s="11" t="s">
        <v>79</v>
      </c>
      <c r="AU139" s="11" t="s">
        <v>79</v>
      </c>
      <c r="AV139" s="11" t="s">
        <v>79</v>
      </c>
      <c r="AW139" s="11" t="s">
        <v>79</v>
      </c>
      <c r="AX139" s="11" t="s">
        <v>79</v>
      </c>
      <c r="AY139" s="11" t="s">
        <v>79</v>
      </c>
      <c r="AZ139" s="11" t="s">
        <v>79</v>
      </c>
      <c r="BA139" s="11" t="s">
        <v>79</v>
      </c>
      <c r="BB139" s="11" t="s">
        <v>79</v>
      </c>
      <c r="BC139" s="11" t="s">
        <v>79</v>
      </c>
      <c r="BD139" s="11" t="s">
        <v>79</v>
      </c>
      <c r="BE139" s="11">
        <v>0</v>
      </c>
      <c r="BF139" s="11" t="s">
        <v>79</v>
      </c>
      <c r="BH139" t="s">
        <v>5485</v>
      </c>
      <c r="BI139" t="s">
        <v>1908</v>
      </c>
    </row>
    <row r="140" spans="1:61" x14ac:dyDescent="0.25">
      <c r="A140" s="4" t="s">
        <v>5538</v>
      </c>
      <c r="B140" s="11" t="s">
        <v>684</v>
      </c>
      <c r="C140" s="11" t="s">
        <v>685</v>
      </c>
      <c r="D140" s="11" t="s">
        <v>340</v>
      </c>
      <c r="E140" s="11" t="s">
        <v>5446</v>
      </c>
      <c r="F140" s="11" t="s">
        <v>5456</v>
      </c>
      <c r="G140" s="11">
        <v>0</v>
      </c>
      <c r="H140" s="11" t="s">
        <v>62</v>
      </c>
      <c r="I140" s="11" t="s">
        <v>63</v>
      </c>
      <c r="J140" s="11">
        <v>0</v>
      </c>
      <c r="K140" s="11">
        <v>0</v>
      </c>
      <c r="L140" s="11" t="s">
        <v>294</v>
      </c>
      <c r="M140" s="11" t="s">
        <v>295</v>
      </c>
      <c r="N140" s="11" t="s">
        <v>296</v>
      </c>
      <c r="O140" s="11" t="s">
        <v>67</v>
      </c>
      <c r="P140" s="11" t="s">
        <v>66</v>
      </c>
      <c r="Q140" s="11" t="s">
        <v>66</v>
      </c>
      <c r="R140" s="11" t="s">
        <v>67</v>
      </c>
      <c r="S140" s="11" t="s">
        <v>100</v>
      </c>
      <c r="T140" s="11" t="s">
        <v>101</v>
      </c>
      <c r="U140" s="11" t="s">
        <v>101</v>
      </c>
      <c r="V140" s="11" t="s">
        <v>68</v>
      </c>
      <c r="W140" s="11" t="s">
        <v>298</v>
      </c>
      <c r="X140" s="11" t="s">
        <v>101</v>
      </c>
      <c r="Y140" s="11" t="s">
        <v>299</v>
      </c>
      <c r="Z140" s="11" t="s">
        <v>300</v>
      </c>
      <c r="AA140" s="11" t="s">
        <v>73</v>
      </c>
      <c r="AB140" s="11">
        <v>36</v>
      </c>
      <c r="AC140" s="11">
        <v>3</v>
      </c>
      <c r="AD140" s="11" t="s">
        <v>73</v>
      </c>
      <c r="AE140" s="11" t="s">
        <v>67</v>
      </c>
      <c r="AF140" s="11" t="s">
        <v>67</v>
      </c>
      <c r="AG140" s="11" t="s">
        <v>73</v>
      </c>
      <c r="AH140" s="11" t="s">
        <v>242</v>
      </c>
      <c r="AI140" s="11" t="s">
        <v>73</v>
      </c>
      <c r="AJ140" s="11"/>
      <c r="AK140" s="11" t="s">
        <v>686</v>
      </c>
      <c r="AL140" s="11" t="s">
        <v>687</v>
      </c>
      <c r="AM140" s="11" t="s">
        <v>688</v>
      </c>
      <c r="AN140" s="11" t="s">
        <v>689</v>
      </c>
      <c r="AO140" s="11" t="s">
        <v>690</v>
      </c>
      <c r="AP140" s="11" t="s">
        <v>691</v>
      </c>
      <c r="AQ140" s="11" t="s">
        <v>692</v>
      </c>
      <c r="AR140" s="11" t="s">
        <v>693</v>
      </c>
      <c r="AS140" s="11" t="s">
        <v>694</v>
      </c>
      <c r="AT140" s="11" t="s">
        <v>695</v>
      </c>
      <c r="AU140" s="11" t="s">
        <v>79</v>
      </c>
      <c r="AV140" s="11" t="s">
        <v>79</v>
      </c>
      <c r="AW140" s="11" t="s">
        <v>79</v>
      </c>
      <c r="AX140" s="11" t="s">
        <v>79</v>
      </c>
      <c r="AY140" s="11" t="s">
        <v>696</v>
      </c>
      <c r="AZ140" s="11" t="s">
        <v>697</v>
      </c>
      <c r="BA140" s="11" t="s">
        <v>79</v>
      </c>
      <c r="BB140" s="11" t="s">
        <v>79</v>
      </c>
      <c r="BC140" s="11" t="s">
        <v>79</v>
      </c>
      <c r="BD140" s="11" t="s">
        <v>79</v>
      </c>
      <c r="BE140" s="11" t="s">
        <v>79</v>
      </c>
      <c r="BF140" s="11" t="s">
        <v>79</v>
      </c>
      <c r="BH140" t="s">
        <v>5485</v>
      </c>
      <c r="BI140" t="s">
        <v>3088</v>
      </c>
    </row>
    <row r="141" spans="1:61" x14ac:dyDescent="0.25">
      <c r="A141" s="4" t="s">
        <v>5497</v>
      </c>
      <c r="B141" s="11" t="s">
        <v>2427</v>
      </c>
      <c r="C141" s="11" t="s">
        <v>2428</v>
      </c>
      <c r="D141" s="11" t="s">
        <v>340</v>
      </c>
      <c r="E141" s="11" t="s">
        <v>60</v>
      </c>
      <c r="F141" s="11" t="s">
        <v>514</v>
      </c>
      <c r="G141" s="11">
        <v>0</v>
      </c>
      <c r="H141" s="11" t="s">
        <v>62</v>
      </c>
      <c r="I141" s="11" t="s">
        <v>63</v>
      </c>
      <c r="J141" s="11">
        <v>0</v>
      </c>
      <c r="K141" s="11">
        <v>0</v>
      </c>
      <c r="L141" s="11" t="s">
        <v>60</v>
      </c>
      <c r="M141" s="11" t="s">
        <v>64</v>
      </c>
      <c r="N141" s="11" t="s">
        <v>65</v>
      </c>
      <c r="O141" s="11" t="s">
        <v>66</v>
      </c>
      <c r="P141" s="11" t="s">
        <v>66</v>
      </c>
      <c r="Q141" s="11" t="s">
        <v>66</v>
      </c>
      <c r="R141" s="11" t="s">
        <v>66</v>
      </c>
      <c r="S141" s="11" t="s">
        <v>100</v>
      </c>
      <c r="T141" s="11" t="s">
        <v>101</v>
      </c>
      <c r="U141" s="11" t="s">
        <v>101</v>
      </c>
      <c r="V141" s="11" t="s">
        <v>68</v>
      </c>
      <c r="W141" s="11" t="s">
        <v>69</v>
      </c>
      <c r="X141" s="11" t="s">
        <v>70</v>
      </c>
      <c r="Y141" s="11" t="s">
        <v>71</v>
      </c>
      <c r="Z141" s="11" t="s">
        <v>72</v>
      </c>
      <c r="AA141" s="11" t="s">
        <v>67</v>
      </c>
      <c r="AB141" s="11">
        <v>30</v>
      </c>
      <c r="AC141" s="11">
        <v>3</v>
      </c>
      <c r="AD141" s="11" t="s">
        <v>73</v>
      </c>
      <c r="AE141" s="11" t="s">
        <v>67</v>
      </c>
      <c r="AF141" s="11" t="s">
        <v>67</v>
      </c>
      <c r="AG141" s="11" t="s">
        <v>73</v>
      </c>
      <c r="AH141" s="11" t="s">
        <v>74</v>
      </c>
      <c r="AI141" s="11" t="s">
        <v>73</v>
      </c>
      <c r="AJ141" s="11"/>
      <c r="AK141" s="11" t="s">
        <v>2429</v>
      </c>
      <c r="AL141" s="11" t="s">
        <v>2339</v>
      </c>
      <c r="AM141" s="11" t="s">
        <v>2430</v>
      </c>
      <c r="AN141" s="11" t="s">
        <v>1613</v>
      </c>
      <c r="AO141" s="11" t="s">
        <v>79</v>
      </c>
      <c r="AP141" s="11" t="s">
        <v>79</v>
      </c>
      <c r="AQ141" s="11" t="s">
        <v>2431</v>
      </c>
      <c r="AR141" s="11" t="s">
        <v>2432</v>
      </c>
      <c r="AS141" s="11" t="s">
        <v>2198</v>
      </c>
      <c r="AT141" s="11" t="s">
        <v>2433</v>
      </c>
      <c r="AU141" s="11" t="s">
        <v>2434</v>
      </c>
      <c r="AV141" s="11" t="s">
        <v>2435</v>
      </c>
      <c r="AW141" s="11" t="s">
        <v>79</v>
      </c>
      <c r="AX141" s="11" t="s">
        <v>79</v>
      </c>
      <c r="AY141" s="11" t="s">
        <v>1866</v>
      </c>
      <c r="AZ141" s="11" t="s">
        <v>2436</v>
      </c>
      <c r="BA141" s="11" t="s">
        <v>2437</v>
      </c>
      <c r="BB141" s="11" t="s">
        <v>1971</v>
      </c>
      <c r="BC141" s="11" t="s">
        <v>79</v>
      </c>
      <c r="BD141" s="11" t="s">
        <v>79</v>
      </c>
      <c r="BE141" s="11">
        <v>0</v>
      </c>
      <c r="BF141" s="11" t="s">
        <v>79</v>
      </c>
      <c r="BH141" t="s">
        <v>5486</v>
      </c>
      <c r="BI141" t="s">
        <v>4348</v>
      </c>
    </row>
    <row r="142" spans="1:61" x14ac:dyDescent="0.25">
      <c r="A142" s="4" t="s">
        <v>5496</v>
      </c>
      <c r="B142" s="11" t="s">
        <v>2438</v>
      </c>
      <c r="C142" s="11" t="s">
        <v>2439</v>
      </c>
      <c r="D142" s="11" t="s">
        <v>638</v>
      </c>
      <c r="E142" s="11" t="s">
        <v>60</v>
      </c>
      <c r="F142" s="11" t="s">
        <v>424</v>
      </c>
      <c r="G142" s="11">
        <v>0</v>
      </c>
      <c r="H142" s="11" t="s">
        <v>62</v>
      </c>
      <c r="I142" s="11" t="s">
        <v>63</v>
      </c>
      <c r="J142" s="11">
        <v>0</v>
      </c>
      <c r="K142" s="11">
        <v>0</v>
      </c>
      <c r="L142" s="11" t="s">
        <v>60</v>
      </c>
      <c r="M142" s="11" t="s">
        <v>64</v>
      </c>
      <c r="N142" s="11" t="s">
        <v>65</v>
      </c>
      <c r="O142" s="11" t="s">
        <v>66</v>
      </c>
      <c r="P142" s="11" t="s">
        <v>66</v>
      </c>
      <c r="Q142" s="11" t="s">
        <v>66</v>
      </c>
      <c r="R142" s="11" t="s">
        <v>66</v>
      </c>
      <c r="S142" s="11" t="s">
        <v>5370</v>
      </c>
      <c r="T142" s="11" t="s">
        <v>67</v>
      </c>
      <c r="U142" s="11" t="s">
        <v>67</v>
      </c>
      <c r="V142" s="11" t="s">
        <v>68</v>
      </c>
      <c r="W142" s="11" t="s">
        <v>359</v>
      </c>
      <c r="X142" s="11" t="s">
        <v>1151</v>
      </c>
      <c r="Y142" s="11" t="s">
        <v>1152</v>
      </c>
      <c r="Z142" s="11" t="s">
        <v>1153</v>
      </c>
      <c r="AA142" s="11" t="s">
        <v>67</v>
      </c>
      <c r="AB142" s="11">
        <v>240</v>
      </c>
      <c r="AC142" s="11">
        <v>8</v>
      </c>
      <c r="AD142" s="11" t="s">
        <v>73</v>
      </c>
      <c r="AE142" s="11" t="s">
        <v>67</v>
      </c>
      <c r="AF142" s="11" t="s">
        <v>67</v>
      </c>
      <c r="AG142" s="11" t="s">
        <v>73</v>
      </c>
      <c r="AH142" s="11" t="s">
        <v>74</v>
      </c>
      <c r="AI142" s="11" t="s">
        <v>73</v>
      </c>
      <c r="AJ142" s="11"/>
      <c r="AK142" s="11" t="s">
        <v>2381</v>
      </c>
      <c r="AL142" s="11" t="s">
        <v>2440</v>
      </c>
      <c r="AM142" s="11" t="s">
        <v>2383</v>
      </c>
      <c r="AN142" s="11" t="s">
        <v>2441</v>
      </c>
      <c r="AO142" s="11" t="s">
        <v>79</v>
      </c>
      <c r="AP142" s="11" t="s">
        <v>79</v>
      </c>
      <c r="AQ142" s="11" t="s">
        <v>2442</v>
      </c>
      <c r="AR142" s="11" t="s">
        <v>2443</v>
      </c>
      <c r="AS142" s="11" t="s">
        <v>2444</v>
      </c>
      <c r="AT142" s="11" t="s">
        <v>2445</v>
      </c>
      <c r="AU142" s="11" t="s">
        <v>2446</v>
      </c>
      <c r="AV142" s="11" t="s">
        <v>2447</v>
      </c>
      <c r="AW142" s="11" t="s">
        <v>2448</v>
      </c>
      <c r="AX142" s="11" t="s">
        <v>2449</v>
      </c>
      <c r="AY142" s="11" t="s">
        <v>2450</v>
      </c>
      <c r="AZ142" s="11" t="s">
        <v>2451</v>
      </c>
      <c r="BA142" s="11" t="s">
        <v>2452</v>
      </c>
      <c r="BB142" s="11" t="s">
        <v>2453</v>
      </c>
      <c r="BC142" s="11" t="s">
        <v>2454</v>
      </c>
      <c r="BD142" s="11" t="s">
        <v>2455</v>
      </c>
      <c r="BE142" s="11">
        <v>0</v>
      </c>
      <c r="BF142" s="11" t="s">
        <v>79</v>
      </c>
      <c r="BH142" t="s">
        <v>5486</v>
      </c>
      <c r="BI142" t="s">
        <v>4091</v>
      </c>
    </row>
    <row r="143" spans="1:61" x14ac:dyDescent="0.25">
      <c r="A143" s="4" t="s">
        <v>5489</v>
      </c>
      <c r="B143" s="11" t="s">
        <v>2456</v>
      </c>
      <c r="C143" s="11" t="s">
        <v>2457</v>
      </c>
      <c r="D143" s="11" t="s">
        <v>537</v>
      </c>
      <c r="E143" s="11" t="s">
        <v>857</v>
      </c>
      <c r="F143" s="11" t="s">
        <v>61</v>
      </c>
      <c r="G143" s="11">
        <v>1</v>
      </c>
      <c r="H143" s="11" t="s">
        <v>1548</v>
      </c>
      <c r="I143" s="11" t="s">
        <v>2458</v>
      </c>
      <c r="J143" s="11">
        <v>3.7</v>
      </c>
      <c r="K143" s="11">
        <v>0</v>
      </c>
      <c r="L143" s="11" t="s">
        <v>858</v>
      </c>
      <c r="M143" s="11" t="s">
        <v>593</v>
      </c>
      <c r="N143" s="11" t="s">
        <v>375</v>
      </c>
      <c r="O143" s="11" t="s">
        <v>67</v>
      </c>
      <c r="P143" s="11" t="s">
        <v>67</v>
      </c>
      <c r="Q143" s="11" t="s">
        <v>66</v>
      </c>
      <c r="R143" s="11" t="s">
        <v>67</v>
      </c>
      <c r="S143" s="11" t="s">
        <v>100</v>
      </c>
      <c r="T143" s="11" t="s">
        <v>101</v>
      </c>
      <c r="U143" s="11" t="s">
        <v>101</v>
      </c>
      <c r="V143" s="11" t="s">
        <v>68</v>
      </c>
      <c r="W143" s="11" t="s">
        <v>540</v>
      </c>
      <c r="X143" s="11" t="s">
        <v>861</v>
      </c>
      <c r="Y143" s="11" t="s">
        <v>862</v>
      </c>
      <c r="Z143" s="11" t="s">
        <v>863</v>
      </c>
      <c r="AA143" s="11" t="s">
        <v>73</v>
      </c>
      <c r="AB143" s="11">
        <v>60</v>
      </c>
      <c r="AC143" s="11">
        <v>4</v>
      </c>
      <c r="AD143" s="11" t="s">
        <v>67</v>
      </c>
      <c r="AE143" s="11" t="s">
        <v>67</v>
      </c>
      <c r="AF143" s="11" t="s">
        <v>67</v>
      </c>
      <c r="AG143" s="11" t="s">
        <v>73</v>
      </c>
      <c r="AH143" s="11" t="s">
        <v>242</v>
      </c>
      <c r="AI143" s="11" t="s">
        <v>67</v>
      </c>
      <c r="AJ143" s="11"/>
      <c r="AK143" s="11" t="s">
        <v>2006</v>
      </c>
      <c r="AL143" s="11" t="s">
        <v>2459</v>
      </c>
      <c r="AM143" s="11" t="s">
        <v>2460</v>
      </c>
      <c r="AN143" s="11" t="s">
        <v>1493</v>
      </c>
      <c r="AO143" s="11" t="s">
        <v>2461</v>
      </c>
      <c r="AP143" s="11" t="s">
        <v>2435</v>
      </c>
      <c r="AQ143" s="11" t="s">
        <v>2462</v>
      </c>
      <c r="AR143" s="11" t="s">
        <v>2463</v>
      </c>
      <c r="AS143" s="11" t="s">
        <v>79</v>
      </c>
      <c r="AT143" s="11" t="s">
        <v>79</v>
      </c>
      <c r="AU143" s="11" t="s">
        <v>79</v>
      </c>
      <c r="AV143" s="11" t="s">
        <v>79</v>
      </c>
      <c r="AW143" s="11" t="s">
        <v>79</v>
      </c>
      <c r="AX143" s="11" t="s">
        <v>79</v>
      </c>
      <c r="AY143" s="11" t="s">
        <v>79</v>
      </c>
      <c r="AZ143" s="11" t="s">
        <v>79</v>
      </c>
      <c r="BA143" s="11" t="s">
        <v>79</v>
      </c>
      <c r="BB143" s="11" t="s">
        <v>79</v>
      </c>
      <c r="BC143" s="11" t="s">
        <v>79</v>
      </c>
      <c r="BD143" s="11" t="s">
        <v>79</v>
      </c>
      <c r="BE143" s="11">
        <v>0</v>
      </c>
      <c r="BF143" s="11" t="s">
        <v>182</v>
      </c>
      <c r="BH143" t="s">
        <v>5486</v>
      </c>
      <c r="BI143" t="s">
        <v>4072</v>
      </c>
    </row>
    <row r="144" spans="1:61" x14ac:dyDescent="0.25">
      <c r="A144" s="4" t="s">
        <v>5476</v>
      </c>
      <c r="B144" s="11" t="s">
        <v>2464</v>
      </c>
      <c r="C144" s="11" t="s">
        <v>2465</v>
      </c>
      <c r="D144" s="11" t="s">
        <v>638</v>
      </c>
      <c r="E144" s="11" t="s">
        <v>60</v>
      </c>
      <c r="F144" s="11" t="s">
        <v>268</v>
      </c>
      <c r="G144" s="11">
        <v>0</v>
      </c>
      <c r="H144" s="11" t="s">
        <v>62</v>
      </c>
      <c r="I144" s="11" t="s">
        <v>63</v>
      </c>
      <c r="J144" s="11">
        <v>0</v>
      </c>
      <c r="K144" s="11">
        <v>0</v>
      </c>
      <c r="L144" s="11" t="s">
        <v>60</v>
      </c>
      <c r="M144" s="11" t="s">
        <v>358</v>
      </c>
      <c r="N144" s="11" t="s">
        <v>99</v>
      </c>
      <c r="O144" s="11" t="s">
        <v>66</v>
      </c>
      <c r="P144" s="11" t="s">
        <v>66</v>
      </c>
      <c r="Q144" s="11" t="s">
        <v>66</v>
      </c>
      <c r="R144" s="11" t="s">
        <v>66</v>
      </c>
      <c r="S144" s="11" t="s">
        <v>5357</v>
      </c>
      <c r="T144" s="11" t="s">
        <v>67</v>
      </c>
      <c r="U144" s="11" t="s">
        <v>67</v>
      </c>
      <c r="V144" s="11" t="s">
        <v>68</v>
      </c>
      <c r="W144" s="11" t="s">
        <v>359</v>
      </c>
      <c r="X144" s="11" t="s">
        <v>360</v>
      </c>
      <c r="Y144" s="11" t="s">
        <v>361</v>
      </c>
      <c r="Z144" s="11" t="s">
        <v>362</v>
      </c>
      <c r="AA144" s="11" t="s">
        <v>67</v>
      </c>
      <c r="AB144" s="11">
        <v>750</v>
      </c>
      <c r="AC144" s="11">
        <v>15</v>
      </c>
      <c r="AD144" s="11" t="s">
        <v>67</v>
      </c>
      <c r="AE144" s="11" t="s">
        <v>67</v>
      </c>
      <c r="AF144" s="11" t="s">
        <v>67</v>
      </c>
      <c r="AG144" s="11" t="s">
        <v>73</v>
      </c>
      <c r="AH144" s="11" t="s">
        <v>74</v>
      </c>
      <c r="AI144" s="11" t="s">
        <v>73</v>
      </c>
      <c r="AJ144" s="11"/>
      <c r="AK144" s="11" t="s">
        <v>930</v>
      </c>
      <c r="AL144" s="11" t="s">
        <v>931</v>
      </c>
      <c r="AM144" s="11" t="s">
        <v>932</v>
      </c>
      <c r="AN144" s="11" t="s">
        <v>933</v>
      </c>
      <c r="AO144" s="11" t="s">
        <v>934</v>
      </c>
      <c r="AP144" s="11" t="s">
        <v>935</v>
      </c>
      <c r="AQ144" s="11" t="s">
        <v>79</v>
      </c>
      <c r="AR144" s="11" t="s">
        <v>79</v>
      </c>
      <c r="AS144" s="11" t="s">
        <v>79</v>
      </c>
      <c r="AT144" s="11" t="s">
        <v>79</v>
      </c>
      <c r="AU144" s="11" t="s">
        <v>79</v>
      </c>
      <c r="AV144" s="11" t="s">
        <v>79</v>
      </c>
      <c r="AW144" s="11" t="s">
        <v>79</v>
      </c>
      <c r="AX144" s="11" t="s">
        <v>79</v>
      </c>
      <c r="AY144" s="11" t="s">
        <v>79</v>
      </c>
      <c r="AZ144" s="11" t="s">
        <v>79</v>
      </c>
      <c r="BA144" s="11" t="s">
        <v>79</v>
      </c>
      <c r="BB144" s="11" t="s">
        <v>79</v>
      </c>
      <c r="BC144" s="11" t="s">
        <v>79</v>
      </c>
      <c r="BD144" s="11" t="s">
        <v>79</v>
      </c>
      <c r="BE144" s="11">
        <v>0</v>
      </c>
      <c r="BF144" s="11" t="s">
        <v>79</v>
      </c>
      <c r="BH144" t="s">
        <v>5486</v>
      </c>
      <c r="BI144" t="s">
        <v>4287</v>
      </c>
    </row>
    <row r="145" spans="1:61" x14ac:dyDescent="0.25">
      <c r="A145" s="4" t="s">
        <v>5469</v>
      </c>
      <c r="B145" s="11" t="s">
        <v>2466</v>
      </c>
      <c r="C145" s="11" t="s">
        <v>2467</v>
      </c>
      <c r="D145" s="11" t="s">
        <v>1062</v>
      </c>
      <c r="E145" s="11" t="s">
        <v>2468</v>
      </c>
      <c r="F145" s="11" t="s">
        <v>491</v>
      </c>
      <c r="G145" s="11">
        <v>0</v>
      </c>
      <c r="H145" s="11" t="s">
        <v>62</v>
      </c>
      <c r="I145" s="11" t="s">
        <v>63</v>
      </c>
      <c r="J145" s="11">
        <v>0</v>
      </c>
      <c r="K145" s="11">
        <v>0</v>
      </c>
      <c r="L145" s="11" t="s">
        <v>2469</v>
      </c>
      <c r="M145" s="11" t="s">
        <v>766</v>
      </c>
      <c r="N145" s="11" t="s">
        <v>767</v>
      </c>
      <c r="O145" s="11" t="s">
        <v>67</v>
      </c>
      <c r="P145" s="11" t="s">
        <v>66</v>
      </c>
      <c r="Q145" s="11" t="s">
        <v>66</v>
      </c>
      <c r="R145" s="11" t="s">
        <v>67</v>
      </c>
      <c r="S145" s="11" t="s">
        <v>5395</v>
      </c>
      <c r="T145" s="11" t="s">
        <v>73</v>
      </c>
      <c r="U145" s="11" t="s">
        <v>73</v>
      </c>
      <c r="V145" s="11" t="s">
        <v>68</v>
      </c>
      <c r="W145" s="11" t="s">
        <v>540</v>
      </c>
      <c r="X145" s="11" t="s">
        <v>2112</v>
      </c>
      <c r="Y145" s="11" t="s">
        <v>2113</v>
      </c>
      <c r="Z145" s="11" t="s">
        <v>105</v>
      </c>
      <c r="AA145" s="11" t="s">
        <v>73</v>
      </c>
      <c r="AB145" s="11">
        <v>240</v>
      </c>
      <c r="AC145" s="11">
        <v>8</v>
      </c>
      <c r="AD145" s="11" t="s">
        <v>67</v>
      </c>
      <c r="AE145" s="11" t="s">
        <v>73</v>
      </c>
      <c r="AF145" s="11" t="s">
        <v>67</v>
      </c>
      <c r="AG145" s="11" t="s">
        <v>73</v>
      </c>
      <c r="AH145" s="11" t="s">
        <v>768</v>
      </c>
      <c r="AI145" s="11" t="s">
        <v>67</v>
      </c>
      <c r="AJ145" s="11"/>
      <c r="AK145" s="11" t="s">
        <v>2470</v>
      </c>
      <c r="AL145" s="11" t="s">
        <v>2471</v>
      </c>
      <c r="AM145" s="11" t="s">
        <v>2472</v>
      </c>
      <c r="AN145" s="11" t="s">
        <v>2473</v>
      </c>
      <c r="AO145" s="11" t="s">
        <v>2474</v>
      </c>
      <c r="AP145" s="11" t="s">
        <v>2475</v>
      </c>
      <c r="AQ145" s="11" t="s">
        <v>2476</v>
      </c>
      <c r="AR145" s="11" t="s">
        <v>2477</v>
      </c>
      <c r="AS145" s="11" t="s">
        <v>2478</v>
      </c>
      <c r="AT145" s="11" t="s">
        <v>2479</v>
      </c>
      <c r="AU145" s="11" t="s">
        <v>2480</v>
      </c>
      <c r="AV145" s="11" t="s">
        <v>2481</v>
      </c>
      <c r="AW145" s="11" t="s">
        <v>2482</v>
      </c>
      <c r="AX145" s="11" t="s">
        <v>2483</v>
      </c>
      <c r="AY145" s="11" t="s">
        <v>2484</v>
      </c>
      <c r="AZ145" s="11" t="s">
        <v>2485</v>
      </c>
      <c r="BA145" s="11" t="s">
        <v>2486</v>
      </c>
      <c r="BB145" s="11" t="s">
        <v>2487</v>
      </c>
      <c r="BC145" s="11" t="s">
        <v>2488</v>
      </c>
      <c r="BD145" s="11" t="s">
        <v>2489</v>
      </c>
      <c r="BE145" s="11">
        <v>0</v>
      </c>
      <c r="BF145" s="11" t="s">
        <v>2490</v>
      </c>
      <c r="BH145" t="s">
        <v>5486</v>
      </c>
      <c r="BI145" t="s">
        <v>4157</v>
      </c>
    </row>
    <row r="146" spans="1:61" x14ac:dyDescent="0.25">
      <c r="A146" s="4" t="s">
        <v>5502</v>
      </c>
      <c r="B146" s="11" t="s">
        <v>2491</v>
      </c>
      <c r="C146" s="11" t="s">
        <v>2492</v>
      </c>
      <c r="D146" s="11" t="s">
        <v>983</v>
      </c>
      <c r="E146" s="11" t="s">
        <v>959</v>
      </c>
      <c r="F146" s="11" t="s">
        <v>491</v>
      </c>
      <c r="G146" s="11">
        <v>0</v>
      </c>
      <c r="H146" s="11" t="s">
        <v>62</v>
      </c>
      <c r="I146" s="11" t="s">
        <v>63</v>
      </c>
      <c r="J146" s="11">
        <v>0</v>
      </c>
      <c r="K146" s="11">
        <v>0</v>
      </c>
      <c r="L146" s="11" t="s">
        <v>960</v>
      </c>
      <c r="M146" s="11" t="s">
        <v>593</v>
      </c>
      <c r="N146" s="11" t="s">
        <v>375</v>
      </c>
      <c r="O146" s="11" t="s">
        <v>67</v>
      </c>
      <c r="P146" s="11" t="s">
        <v>67</v>
      </c>
      <c r="Q146" s="11" t="s">
        <v>66</v>
      </c>
      <c r="R146" s="11" t="s">
        <v>67</v>
      </c>
      <c r="S146" s="11" t="s">
        <v>100</v>
      </c>
      <c r="T146" s="11" t="s">
        <v>101</v>
      </c>
      <c r="U146" s="11" t="s">
        <v>101</v>
      </c>
      <c r="V146" s="11" t="s">
        <v>68</v>
      </c>
      <c r="W146" s="11" t="s">
        <v>102</v>
      </c>
      <c r="X146" s="11" t="s">
        <v>493</v>
      </c>
      <c r="Y146" s="11" t="s">
        <v>494</v>
      </c>
      <c r="Z146" s="11" t="s">
        <v>72</v>
      </c>
      <c r="AA146" s="11" t="s">
        <v>73</v>
      </c>
      <c r="AB146" s="11">
        <v>240</v>
      </c>
      <c r="AC146" s="11">
        <v>8</v>
      </c>
      <c r="AD146" s="11" t="s">
        <v>67</v>
      </c>
      <c r="AE146" s="11" t="s">
        <v>67</v>
      </c>
      <c r="AF146" s="11" t="s">
        <v>67</v>
      </c>
      <c r="AG146" s="11" t="s">
        <v>73</v>
      </c>
      <c r="AH146" s="11" t="s">
        <v>242</v>
      </c>
      <c r="AI146" s="11" t="s">
        <v>67</v>
      </c>
      <c r="AJ146" s="11"/>
      <c r="AK146" s="11" t="s">
        <v>2493</v>
      </c>
      <c r="AL146" s="11" t="s">
        <v>2494</v>
      </c>
      <c r="AM146" s="11" t="s">
        <v>2495</v>
      </c>
      <c r="AN146" s="11" t="s">
        <v>2496</v>
      </c>
      <c r="AO146" s="11" t="s">
        <v>2497</v>
      </c>
      <c r="AP146" s="11" t="s">
        <v>1417</v>
      </c>
      <c r="AQ146" s="11" t="s">
        <v>2498</v>
      </c>
      <c r="AR146" s="11" t="s">
        <v>2499</v>
      </c>
      <c r="AS146" s="11" t="s">
        <v>2500</v>
      </c>
      <c r="AT146" s="11" t="s">
        <v>2501</v>
      </c>
      <c r="AU146" s="11" t="s">
        <v>2502</v>
      </c>
      <c r="AV146" s="11" t="s">
        <v>2503</v>
      </c>
      <c r="AW146" s="11" t="s">
        <v>2504</v>
      </c>
      <c r="AX146" s="11" t="s">
        <v>2505</v>
      </c>
      <c r="AY146" s="11" t="s">
        <v>2506</v>
      </c>
      <c r="AZ146" s="11" t="s">
        <v>2507</v>
      </c>
      <c r="BA146" s="11" t="s">
        <v>2508</v>
      </c>
      <c r="BB146" s="11" t="s">
        <v>2509</v>
      </c>
      <c r="BC146" s="11" t="s">
        <v>2510</v>
      </c>
      <c r="BD146" s="11" t="s">
        <v>2511</v>
      </c>
      <c r="BE146" s="11">
        <v>0</v>
      </c>
      <c r="BF146" s="11" t="s">
        <v>911</v>
      </c>
      <c r="BH146" t="s">
        <v>5486</v>
      </c>
      <c r="BI146" t="s">
        <v>4252</v>
      </c>
    </row>
    <row r="147" spans="1:61" x14ac:dyDescent="0.25">
      <c r="A147" s="4" t="s">
        <v>5504</v>
      </c>
      <c r="B147" s="11" t="s">
        <v>2512</v>
      </c>
      <c r="C147" s="11" t="s">
        <v>2513</v>
      </c>
      <c r="D147" s="11" t="s">
        <v>96</v>
      </c>
      <c r="E147" s="11" t="s">
        <v>60</v>
      </c>
      <c r="F147" s="11" t="s">
        <v>61</v>
      </c>
      <c r="G147" s="11">
        <v>0</v>
      </c>
      <c r="H147" s="11" t="s">
        <v>62</v>
      </c>
      <c r="I147" s="11" t="s">
        <v>63</v>
      </c>
      <c r="J147" s="11">
        <v>0</v>
      </c>
      <c r="K147" s="11">
        <v>0</v>
      </c>
      <c r="L147" s="11" t="s">
        <v>60</v>
      </c>
      <c r="M147" s="11" t="s">
        <v>98</v>
      </c>
      <c r="N147" s="11" t="s">
        <v>99</v>
      </c>
      <c r="O147" s="11" t="s">
        <v>66</v>
      </c>
      <c r="P147" s="11" t="s">
        <v>66</v>
      </c>
      <c r="Q147" s="11" t="s">
        <v>66</v>
      </c>
      <c r="R147" s="11" t="s">
        <v>66</v>
      </c>
      <c r="S147" s="11" t="s">
        <v>100</v>
      </c>
      <c r="T147" s="11" t="s">
        <v>101</v>
      </c>
      <c r="U147" s="11" t="s">
        <v>101</v>
      </c>
      <c r="V147" s="11" t="s">
        <v>68</v>
      </c>
      <c r="W147" s="11" t="s">
        <v>102</v>
      </c>
      <c r="X147" s="11" t="s">
        <v>103</v>
      </c>
      <c r="Y147" s="11" t="s">
        <v>104</v>
      </c>
      <c r="Z147" s="11" t="s">
        <v>105</v>
      </c>
      <c r="AA147" s="11" t="s">
        <v>67</v>
      </c>
      <c r="AB147" s="11">
        <v>60</v>
      </c>
      <c r="AC147" s="11">
        <v>4</v>
      </c>
      <c r="AD147" s="11" t="s">
        <v>67</v>
      </c>
      <c r="AE147" s="11" t="s">
        <v>67</v>
      </c>
      <c r="AF147" s="11" t="s">
        <v>67</v>
      </c>
      <c r="AG147" s="11" t="s">
        <v>73</v>
      </c>
      <c r="AH147" s="11" t="s">
        <v>74</v>
      </c>
      <c r="AI147" s="11" t="s">
        <v>67</v>
      </c>
      <c r="AJ147" s="11"/>
      <c r="AK147" s="11" t="s">
        <v>2514</v>
      </c>
      <c r="AL147" s="11" t="s">
        <v>2515</v>
      </c>
      <c r="AM147" s="11" t="s">
        <v>2516</v>
      </c>
      <c r="AN147" s="11" t="s">
        <v>1321</v>
      </c>
      <c r="AO147" s="11" t="s">
        <v>2517</v>
      </c>
      <c r="AP147" s="11" t="s">
        <v>776</v>
      </c>
      <c r="AQ147" s="11" t="s">
        <v>2518</v>
      </c>
      <c r="AR147" s="11" t="s">
        <v>2519</v>
      </c>
      <c r="AS147" s="11" t="s">
        <v>2520</v>
      </c>
      <c r="AT147" s="11" t="s">
        <v>216</v>
      </c>
      <c r="AU147" s="11" t="s">
        <v>2521</v>
      </c>
      <c r="AV147" s="11" t="s">
        <v>2522</v>
      </c>
      <c r="AW147" s="11" t="s">
        <v>2256</v>
      </c>
      <c r="AX147" s="11" t="s">
        <v>2523</v>
      </c>
      <c r="AY147" s="11" t="s">
        <v>2524</v>
      </c>
      <c r="AZ147" s="11" t="s">
        <v>1824</v>
      </c>
      <c r="BA147" s="11" t="s">
        <v>2525</v>
      </c>
      <c r="BB147" s="11" t="s">
        <v>2526</v>
      </c>
      <c r="BC147" s="11" t="s">
        <v>2527</v>
      </c>
      <c r="BD147" s="11" t="s">
        <v>2528</v>
      </c>
      <c r="BE147" s="11">
        <v>0</v>
      </c>
      <c r="BF147" s="11" t="s">
        <v>2529</v>
      </c>
      <c r="BH147" t="s">
        <v>5486</v>
      </c>
      <c r="BI147" t="s">
        <v>4935</v>
      </c>
    </row>
    <row r="148" spans="1:61" x14ac:dyDescent="0.25">
      <c r="A148" s="4" t="s">
        <v>5497</v>
      </c>
      <c r="B148" s="11" t="s">
        <v>2530</v>
      </c>
      <c r="C148" s="11" t="s">
        <v>2531</v>
      </c>
      <c r="D148" s="11" t="s">
        <v>607</v>
      </c>
      <c r="E148" s="11" t="s">
        <v>60</v>
      </c>
      <c r="F148" s="11" t="s">
        <v>491</v>
      </c>
      <c r="G148" s="11">
        <v>0</v>
      </c>
      <c r="H148" s="11" t="s">
        <v>62</v>
      </c>
      <c r="I148" s="11" t="s">
        <v>63</v>
      </c>
      <c r="J148" s="11">
        <v>0</v>
      </c>
      <c r="K148" s="11">
        <v>0</v>
      </c>
      <c r="L148" s="11" t="s">
        <v>60</v>
      </c>
      <c r="M148" s="11" t="s">
        <v>64</v>
      </c>
      <c r="N148" s="11" t="s">
        <v>65</v>
      </c>
      <c r="O148" s="11" t="s">
        <v>66</v>
      </c>
      <c r="P148" s="11" t="s">
        <v>66</v>
      </c>
      <c r="Q148" s="11" t="s">
        <v>66</v>
      </c>
      <c r="R148" s="11" t="s">
        <v>66</v>
      </c>
      <c r="S148" s="11" t="s">
        <v>100</v>
      </c>
      <c r="T148" s="11" t="s">
        <v>101</v>
      </c>
      <c r="U148" s="11" t="s">
        <v>101</v>
      </c>
      <c r="V148" s="11" t="s">
        <v>68</v>
      </c>
      <c r="W148" s="11" t="s">
        <v>69</v>
      </c>
      <c r="X148" s="11" t="s">
        <v>70</v>
      </c>
      <c r="Y148" s="11" t="s">
        <v>71</v>
      </c>
      <c r="Z148" s="11" t="s">
        <v>72</v>
      </c>
      <c r="AA148" s="11" t="s">
        <v>67</v>
      </c>
      <c r="AB148" s="11">
        <v>240</v>
      </c>
      <c r="AC148" s="11">
        <v>8</v>
      </c>
      <c r="AD148" s="11" t="s">
        <v>73</v>
      </c>
      <c r="AE148" s="11" t="s">
        <v>67</v>
      </c>
      <c r="AF148" s="11" t="s">
        <v>67</v>
      </c>
      <c r="AG148" s="11" t="s">
        <v>73</v>
      </c>
      <c r="AH148" s="11" t="s">
        <v>74</v>
      </c>
      <c r="AI148" s="11" t="s">
        <v>73</v>
      </c>
      <c r="AJ148" s="11"/>
      <c r="AK148" s="11" t="s">
        <v>2532</v>
      </c>
      <c r="AL148" s="11" t="s">
        <v>2533</v>
      </c>
      <c r="AM148" s="11" t="s">
        <v>2534</v>
      </c>
      <c r="AN148" s="11" t="s">
        <v>2535</v>
      </c>
      <c r="AO148" s="11" t="s">
        <v>79</v>
      </c>
      <c r="AP148" s="11" t="s">
        <v>79</v>
      </c>
      <c r="AQ148" s="11" t="s">
        <v>2536</v>
      </c>
      <c r="AR148" s="11" t="s">
        <v>2537</v>
      </c>
      <c r="AS148" s="11" t="s">
        <v>452</v>
      </c>
      <c r="AT148" s="11" t="s">
        <v>2538</v>
      </c>
      <c r="AU148" s="11" t="s">
        <v>2539</v>
      </c>
      <c r="AV148" s="11" t="s">
        <v>2540</v>
      </c>
      <c r="AW148" s="11" t="s">
        <v>2541</v>
      </c>
      <c r="AX148" s="11" t="s">
        <v>2542</v>
      </c>
      <c r="AY148" s="11" t="s">
        <v>2543</v>
      </c>
      <c r="AZ148" s="11" t="s">
        <v>918</v>
      </c>
      <c r="BA148" s="11" t="s">
        <v>1564</v>
      </c>
      <c r="BB148" s="11" t="s">
        <v>2544</v>
      </c>
      <c r="BC148" s="11" t="s">
        <v>2545</v>
      </c>
      <c r="BD148" s="11" t="s">
        <v>2546</v>
      </c>
      <c r="BE148" s="11">
        <v>0</v>
      </c>
      <c r="BF148" s="11" t="s">
        <v>79</v>
      </c>
      <c r="BH148" t="s">
        <v>5486</v>
      </c>
      <c r="BI148" t="s">
        <v>5136</v>
      </c>
    </row>
    <row r="149" spans="1:61" x14ac:dyDescent="0.25">
      <c r="A149" s="4" t="s">
        <v>5483</v>
      </c>
      <c r="B149" s="11" t="s">
        <v>2547</v>
      </c>
      <c r="C149" s="11" t="s">
        <v>2548</v>
      </c>
      <c r="D149" s="11" t="s">
        <v>96</v>
      </c>
      <c r="E149" s="11" t="s">
        <v>589</v>
      </c>
      <c r="F149" s="11" t="s">
        <v>97</v>
      </c>
      <c r="G149" s="11">
        <v>0</v>
      </c>
      <c r="H149" s="11" t="s">
        <v>62</v>
      </c>
      <c r="I149" s="11" t="s">
        <v>63</v>
      </c>
      <c r="J149" s="11">
        <v>0</v>
      </c>
      <c r="K149" s="11">
        <v>0</v>
      </c>
      <c r="L149" s="11" t="s">
        <v>592</v>
      </c>
      <c r="M149" s="11" t="s">
        <v>593</v>
      </c>
      <c r="N149" s="11" t="s">
        <v>375</v>
      </c>
      <c r="O149" s="11" t="s">
        <v>67</v>
      </c>
      <c r="P149" s="11" t="s">
        <v>67</v>
      </c>
      <c r="Q149" s="11" t="s">
        <v>66</v>
      </c>
      <c r="R149" s="11" t="s">
        <v>67</v>
      </c>
      <c r="S149" s="11" t="s">
        <v>5396</v>
      </c>
      <c r="T149" s="11" t="s">
        <v>67</v>
      </c>
      <c r="U149" s="11" t="s">
        <v>101</v>
      </c>
      <c r="V149" s="11" t="s">
        <v>68</v>
      </c>
      <c r="W149" s="11" t="s">
        <v>102</v>
      </c>
      <c r="X149" s="11" t="s">
        <v>594</v>
      </c>
      <c r="Y149" s="11" t="s">
        <v>595</v>
      </c>
      <c r="Z149" s="11" t="s">
        <v>2003</v>
      </c>
      <c r="AA149" s="11" t="s">
        <v>73</v>
      </c>
      <c r="AB149" s="11">
        <v>60</v>
      </c>
      <c r="AC149" s="11">
        <v>4</v>
      </c>
      <c r="AD149" s="11" t="s">
        <v>67</v>
      </c>
      <c r="AE149" s="11" t="s">
        <v>67</v>
      </c>
      <c r="AF149" s="11" t="s">
        <v>67</v>
      </c>
      <c r="AG149" s="11" t="s">
        <v>73</v>
      </c>
      <c r="AH149" s="11" t="s">
        <v>242</v>
      </c>
      <c r="AI149" s="11" t="s">
        <v>67</v>
      </c>
      <c r="AJ149" s="11"/>
      <c r="AK149" s="11" t="s">
        <v>2549</v>
      </c>
      <c r="AL149" s="11" t="s">
        <v>2550</v>
      </c>
      <c r="AM149" s="11" t="s">
        <v>2551</v>
      </c>
      <c r="AN149" s="11" t="s">
        <v>2552</v>
      </c>
      <c r="AO149" s="11" t="s">
        <v>2553</v>
      </c>
      <c r="AP149" s="11" t="s">
        <v>2517</v>
      </c>
      <c r="AQ149" s="11" t="s">
        <v>2554</v>
      </c>
      <c r="AR149" s="11" t="s">
        <v>2555</v>
      </c>
      <c r="AS149" s="11" t="s">
        <v>2556</v>
      </c>
      <c r="AT149" s="11" t="s">
        <v>2557</v>
      </c>
      <c r="AU149" s="11" t="s">
        <v>2558</v>
      </c>
      <c r="AV149" s="11" t="s">
        <v>2559</v>
      </c>
      <c r="AW149" s="11" t="s">
        <v>2560</v>
      </c>
      <c r="AX149" s="11" t="s">
        <v>2561</v>
      </c>
      <c r="AY149" s="11" t="s">
        <v>2562</v>
      </c>
      <c r="AZ149" s="11" t="s">
        <v>2563</v>
      </c>
      <c r="BA149" s="11" t="s">
        <v>2564</v>
      </c>
      <c r="BB149" s="11" t="s">
        <v>2565</v>
      </c>
      <c r="BC149" s="11" t="s">
        <v>2566</v>
      </c>
      <c r="BD149" s="11" t="s">
        <v>2567</v>
      </c>
      <c r="BE149" s="11">
        <v>0</v>
      </c>
      <c r="BF149" s="11" t="s">
        <v>1413</v>
      </c>
      <c r="BH149" t="s">
        <v>5487</v>
      </c>
      <c r="BI149" t="s">
        <v>791</v>
      </c>
    </row>
    <row r="150" spans="1:61" x14ac:dyDescent="0.25">
      <c r="A150" s="4" t="s">
        <v>5495</v>
      </c>
      <c r="B150" s="11" t="s">
        <v>2568</v>
      </c>
      <c r="C150" s="11" t="s">
        <v>2569</v>
      </c>
      <c r="D150" s="11" t="s">
        <v>153</v>
      </c>
      <c r="E150" s="11" t="s">
        <v>60</v>
      </c>
      <c r="F150" s="11" t="s">
        <v>401</v>
      </c>
      <c r="G150" s="11">
        <v>0</v>
      </c>
      <c r="H150" s="11" t="s">
        <v>62</v>
      </c>
      <c r="I150" s="11" t="s">
        <v>63</v>
      </c>
      <c r="J150" s="11">
        <v>0</v>
      </c>
      <c r="K150" s="11">
        <v>0</v>
      </c>
      <c r="L150" s="11" t="s">
        <v>60</v>
      </c>
      <c r="M150" s="11" t="s">
        <v>98</v>
      </c>
      <c r="N150" s="11" t="s">
        <v>99</v>
      </c>
      <c r="O150" s="11" t="s">
        <v>66</v>
      </c>
      <c r="P150" s="11" t="s">
        <v>66</v>
      </c>
      <c r="Q150" s="11" t="s">
        <v>66</v>
      </c>
      <c r="R150" s="11" t="s">
        <v>66</v>
      </c>
      <c r="S150" s="11" t="s">
        <v>5382</v>
      </c>
      <c r="T150" s="11" t="s">
        <v>67</v>
      </c>
      <c r="U150" s="11" t="s">
        <v>67</v>
      </c>
      <c r="V150" s="11" t="s">
        <v>68</v>
      </c>
      <c r="W150" s="11" t="s">
        <v>479</v>
      </c>
      <c r="X150" s="11" t="s">
        <v>808</v>
      </c>
      <c r="Y150" s="11" t="s">
        <v>809</v>
      </c>
      <c r="Z150" s="11" t="s">
        <v>272</v>
      </c>
      <c r="AA150" s="11" t="s">
        <v>67</v>
      </c>
      <c r="AB150" s="11">
        <v>750</v>
      </c>
      <c r="AC150" s="11">
        <v>15</v>
      </c>
      <c r="AD150" s="11" t="s">
        <v>67</v>
      </c>
      <c r="AE150" s="11" t="s">
        <v>67</v>
      </c>
      <c r="AF150" s="11" t="s">
        <v>67</v>
      </c>
      <c r="AG150" s="11" t="s">
        <v>73</v>
      </c>
      <c r="AH150" s="11" t="s">
        <v>74</v>
      </c>
      <c r="AI150" s="11" t="s">
        <v>73</v>
      </c>
      <c r="AJ150" s="11"/>
      <c r="AK150" s="11" t="s">
        <v>2570</v>
      </c>
      <c r="AL150" s="11" t="s">
        <v>2571</v>
      </c>
      <c r="AM150" s="11" t="s">
        <v>2572</v>
      </c>
      <c r="AN150" s="11" t="s">
        <v>2077</v>
      </c>
      <c r="AO150" s="11" t="s">
        <v>2573</v>
      </c>
      <c r="AP150" s="11" t="s">
        <v>2136</v>
      </c>
      <c r="AQ150" s="11" t="s">
        <v>2574</v>
      </c>
      <c r="AR150" s="11" t="s">
        <v>2575</v>
      </c>
      <c r="AS150" s="11" t="s">
        <v>2576</v>
      </c>
      <c r="AT150" s="11" t="s">
        <v>2577</v>
      </c>
      <c r="AU150" s="11" t="s">
        <v>2578</v>
      </c>
      <c r="AV150" s="11" t="s">
        <v>2579</v>
      </c>
      <c r="AW150" s="11" t="s">
        <v>2580</v>
      </c>
      <c r="AX150" s="11" t="s">
        <v>2581</v>
      </c>
      <c r="AY150" s="11" t="s">
        <v>2582</v>
      </c>
      <c r="AZ150" s="11" t="s">
        <v>2583</v>
      </c>
      <c r="BA150" s="11" t="s">
        <v>2584</v>
      </c>
      <c r="BB150" s="11" t="s">
        <v>2585</v>
      </c>
      <c r="BC150" s="11" t="s">
        <v>2586</v>
      </c>
      <c r="BD150" s="11" t="s">
        <v>2587</v>
      </c>
      <c r="BE150" s="11">
        <v>0</v>
      </c>
      <c r="BF150" s="11" t="s">
        <v>79</v>
      </c>
      <c r="BH150" t="s">
        <v>5487</v>
      </c>
      <c r="BI150" t="s">
        <v>2169</v>
      </c>
    </row>
    <row r="151" spans="1:61" x14ac:dyDescent="0.25">
      <c r="A151" s="4" t="s">
        <v>5475</v>
      </c>
      <c r="B151" s="11" t="s">
        <v>2588</v>
      </c>
      <c r="C151" s="11" t="s">
        <v>2589</v>
      </c>
      <c r="D151" s="11" t="s">
        <v>340</v>
      </c>
      <c r="E151" s="11" t="s">
        <v>60</v>
      </c>
      <c r="F151" s="11" t="s">
        <v>61</v>
      </c>
      <c r="G151" s="11">
        <v>0</v>
      </c>
      <c r="H151" s="11" t="s">
        <v>62</v>
      </c>
      <c r="I151" s="11" t="s">
        <v>63</v>
      </c>
      <c r="J151" s="11">
        <v>0</v>
      </c>
      <c r="K151" s="11">
        <v>0</v>
      </c>
      <c r="L151" s="11" t="s">
        <v>60</v>
      </c>
      <c r="M151" s="11" t="s">
        <v>358</v>
      </c>
      <c r="N151" s="11" t="s">
        <v>99</v>
      </c>
      <c r="O151" s="11" t="s">
        <v>66</v>
      </c>
      <c r="P151" s="11" t="s">
        <v>66</v>
      </c>
      <c r="Q151" s="11" t="s">
        <v>66</v>
      </c>
      <c r="R151" s="11" t="s">
        <v>66</v>
      </c>
      <c r="S151" s="11" t="s">
        <v>100</v>
      </c>
      <c r="T151" s="11" t="s">
        <v>101</v>
      </c>
      <c r="U151" s="11" t="s">
        <v>101</v>
      </c>
      <c r="V151" s="11" t="s">
        <v>68</v>
      </c>
      <c r="W151" s="11" t="s">
        <v>102</v>
      </c>
      <c r="X151" s="11" t="s">
        <v>70</v>
      </c>
      <c r="Y151" s="11" t="s">
        <v>71</v>
      </c>
      <c r="Z151" s="11" t="s">
        <v>342</v>
      </c>
      <c r="AA151" s="11" t="s">
        <v>67</v>
      </c>
      <c r="AB151" s="11">
        <v>60</v>
      </c>
      <c r="AC151" s="11">
        <v>4</v>
      </c>
      <c r="AD151" s="11" t="s">
        <v>67</v>
      </c>
      <c r="AE151" s="11" t="s">
        <v>67</v>
      </c>
      <c r="AF151" s="11" t="s">
        <v>67</v>
      </c>
      <c r="AG151" s="11" t="s">
        <v>73</v>
      </c>
      <c r="AH151" s="11" t="s">
        <v>74</v>
      </c>
      <c r="AI151" s="11" t="s">
        <v>73</v>
      </c>
      <c r="AJ151" s="11"/>
      <c r="AK151" s="11" t="s">
        <v>1269</v>
      </c>
      <c r="AL151" s="11" t="s">
        <v>2590</v>
      </c>
      <c r="AM151" s="11" t="s">
        <v>1271</v>
      </c>
      <c r="AN151" s="11" t="s">
        <v>2591</v>
      </c>
      <c r="AO151" s="11" t="s">
        <v>2592</v>
      </c>
      <c r="AP151" s="11" t="s">
        <v>2593</v>
      </c>
      <c r="AQ151" s="11" t="s">
        <v>79</v>
      </c>
      <c r="AR151" s="11" t="s">
        <v>79</v>
      </c>
      <c r="AS151" s="11" t="s">
        <v>79</v>
      </c>
      <c r="AT151" s="11" t="s">
        <v>79</v>
      </c>
      <c r="AU151" s="11" t="s">
        <v>79</v>
      </c>
      <c r="AV151" s="11" t="s">
        <v>79</v>
      </c>
      <c r="AW151" s="11" t="s">
        <v>79</v>
      </c>
      <c r="AX151" s="11" t="s">
        <v>79</v>
      </c>
      <c r="AY151" s="11" t="s">
        <v>79</v>
      </c>
      <c r="AZ151" s="11" t="s">
        <v>79</v>
      </c>
      <c r="BA151" s="11" t="s">
        <v>79</v>
      </c>
      <c r="BB151" s="11" t="s">
        <v>79</v>
      </c>
      <c r="BC151" s="11" t="s">
        <v>79</v>
      </c>
      <c r="BD151" s="11" t="s">
        <v>79</v>
      </c>
      <c r="BE151" s="11">
        <v>0</v>
      </c>
      <c r="BF151" s="11" t="s">
        <v>79</v>
      </c>
      <c r="BH151" t="s">
        <v>5487</v>
      </c>
      <c r="BI151" t="s">
        <v>3405</v>
      </c>
    </row>
    <row r="152" spans="1:61" x14ac:dyDescent="0.25">
      <c r="A152" s="4" t="s">
        <v>5499</v>
      </c>
      <c r="B152" s="11" t="s">
        <v>2594</v>
      </c>
      <c r="C152" s="11" t="s">
        <v>2595</v>
      </c>
      <c r="D152" s="11" t="s">
        <v>267</v>
      </c>
      <c r="E152" s="11" t="s">
        <v>60</v>
      </c>
      <c r="F152" s="11" t="s">
        <v>268</v>
      </c>
      <c r="G152" s="11">
        <v>0</v>
      </c>
      <c r="H152" s="11" t="s">
        <v>62</v>
      </c>
      <c r="I152" s="11" t="s">
        <v>63</v>
      </c>
      <c r="J152" s="11">
        <v>0</v>
      </c>
      <c r="K152" s="11">
        <v>0</v>
      </c>
      <c r="L152" s="11" t="s">
        <v>60</v>
      </c>
      <c r="M152" s="11" t="s">
        <v>358</v>
      </c>
      <c r="N152" s="11" t="s">
        <v>66</v>
      </c>
      <c r="O152" s="11" t="s">
        <v>66</v>
      </c>
      <c r="P152" s="11" t="s">
        <v>66</v>
      </c>
      <c r="Q152" s="11" t="s">
        <v>66</v>
      </c>
      <c r="R152" s="11" t="s">
        <v>66</v>
      </c>
      <c r="S152" s="11" t="s">
        <v>100</v>
      </c>
      <c r="T152" s="11" t="s">
        <v>101</v>
      </c>
      <c r="U152" s="11" t="s">
        <v>101</v>
      </c>
      <c r="V152" s="11" t="s">
        <v>68</v>
      </c>
      <c r="W152" s="11" t="s">
        <v>359</v>
      </c>
      <c r="X152" s="11" t="s">
        <v>360</v>
      </c>
      <c r="Y152" s="11" t="s">
        <v>361</v>
      </c>
      <c r="Z152" s="11" t="s">
        <v>362</v>
      </c>
      <c r="AA152" s="11" t="s">
        <v>67</v>
      </c>
      <c r="AB152" s="11">
        <v>750</v>
      </c>
      <c r="AC152" s="11">
        <v>15</v>
      </c>
      <c r="AD152" s="11" t="s">
        <v>67</v>
      </c>
      <c r="AE152" s="11" t="s">
        <v>67</v>
      </c>
      <c r="AF152" s="11" t="s">
        <v>67</v>
      </c>
      <c r="AG152" s="11" t="s">
        <v>73</v>
      </c>
      <c r="AH152" s="11" t="s">
        <v>74</v>
      </c>
      <c r="AI152" s="11" t="s">
        <v>73</v>
      </c>
      <c r="AJ152" s="11"/>
      <c r="AK152" s="11" t="s">
        <v>1836</v>
      </c>
      <c r="AL152" s="11" t="s">
        <v>1837</v>
      </c>
      <c r="AM152" s="11" t="s">
        <v>1838</v>
      </c>
      <c r="AN152" s="11" t="s">
        <v>1839</v>
      </c>
      <c r="AO152" s="11" t="s">
        <v>1840</v>
      </c>
      <c r="AP152" s="11" t="s">
        <v>1841</v>
      </c>
      <c r="AQ152" s="11" t="s">
        <v>79</v>
      </c>
      <c r="AR152" s="11" t="s">
        <v>79</v>
      </c>
      <c r="AS152" s="11" t="s">
        <v>79</v>
      </c>
      <c r="AT152" s="11" t="s">
        <v>79</v>
      </c>
      <c r="AU152" s="11" t="s">
        <v>79</v>
      </c>
      <c r="AV152" s="11" t="s">
        <v>79</v>
      </c>
      <c r="AW152" s="11" t="s">
        <v>79</v>
      </c>
      <c r="AX152" s="11" t="s">
        <v>79</v>
      </c>
      <c r="AY152" s="11" t="s">
        <v>79</v>
      </c>
      <c r="AZ152" s="11" t="s">
        <v>79</v>
      </c>
      <c r="BA152" s="11" t="s">
        <v>79</v>
      </c>
      <c r="BB152" s="11" t="s">
        <v>79</v>
      </c>
      <c r="BC152" s="11" t="s">
        <v>79</v>
      </c>
      <c r="BD152" s="11" t="s">
        <v>79</v>
      </c>
      <c r="BE152" s="11">
        <v>0</v>
      </c>
      <c r="BF152" s="11" t="s">
        <v>79</v>
      </c>
      <c r="BH152" t="s">
        <v>5487</v>
      </c>
      <c r="BI152" t="s">
        <v>338</v>
      </c>
    </row>
    <row r="153" spans="1:61" x14ac:dyDescent="0.25">
      <c r="A153" s="4" t="s">
        <v>5482</v>
      </c>
      <c r="B153" s="11" t="s">
        <v>2596</v>
      </c>
      <c r="C153" s="11" t="s">
        <v>2597</v>
      </c>
      <c r="D153" s="11" t="s">
        <v>315</v>
      </c>
      <c r="E153" s="11" t="s">
        <v>959</v>
      </c>
      <c r="F153" s="11" t="s">
        <v>491</v>
      </c>
      <c r="G153" s="11">
        <v>0</v>
      </c>
      <c r="H153" s="11" t="s">
        <v>62</v>
      </c>
      <c r="I153" s="11" t="s">
        <v>63</v>
      </c>
      <c r="J153" s="11">
        <v>0</v>
      </c>
      <c r="K153" s="11">
        <v>2</v>
      </c>
      <c r="L153" s="11" t="s">
        <v>960</v>
      </c>
      <c r="M153" s="11" t="s">
        <v>593</v>
      </c>
      <c r="N153" s="11" t="s">
        <v>375</v>
      </c>
      <c r="O153" s="11" t="s">
        <v>67</v>
      </c>
      <c r="P153" s="11" t="s">
        <v>67</v>
      </c>
      <c r="Q153" s="11" t="s">
        <v>66</v>
      </c>
      <c r="R153" s="11" t="s">
        <v>67</v>
      </c>
      <c r="S153" s="11" t="s">
        <v>5397</v>
      </c>
      <c r="T153" s="11" t="s">
        <v>67</v>
      </c>
      <c r="U153" s="11" t="s">
        <v>67</v>
      </c>
      <c r="V153" s="11" t="s">
        <v>68</v>
      </c>
      <c r="W153" s="11" t="s">
        <v>102</v>
      </c>
      <c r="X153" s="11" t="s">
        <v>493</v>
      </c>
      <c r="Y153" s="11" t="s">
        <v>494</v>
      </c>
      <c r="Z153" s="11" t="s">
        <v>2598</v>
      </c>
      <c r="AA153" s="11" t="s">
        <v>73</v>
      </c>
      <c r="AB153" s="11">
        <v>240</v>
      </c>
      <c r="AC153" s="11">
        <v>8</v>
      </c>
      <c r="AD153" s="11" t="s">
        <v>67</v>
      </c>
      <c r="AE153" s="11" t="s">
        <v>67</v>
      </c>
      <c r="AF153" s="11" t="s">
        <v>67</v>
      </c>
      <c r="AG153" s="11" t="s">
        <v>73</v>
      </c>
      <c r="AH153" s="11" t="s">
        <v>242</v>
      </c>
      <c r="AI153" s="11" t="s">
        <v>73</v>
      </c>
      <c r="AJ153" s="11"/>
      <c r="AK153" s="11" t="s">
        <v>331</v>
      </c>
      <c r="AL153" s="11" t="s">
        <v>2599</v>
      </c>
      <c r="AM153" s="11" t="s">
        <v>2600</v>
      </c>
      <c r="AN153" s="11" t="s">
        <v>2601</v>
      </c>
      <c r="AO153" s="11" t="s">
        <v>2602</v>
      </c>
      <c r="AP153" s="11" t="s">
        <v>2603</v>
      </c>
      <c r="AQ153" s="11" t="s">
        <v>79</v>
      </c>
      <c r="AR153" s="11" t="s">
        <v>79</v>
      </c>
      <c r="AS153" s="11" t="s">
        <v>79</v>
      </c>
      <c r="AT153" s="11" t="s">
        <v>79</v>
      </c>
      <c r="AU153" s="11" t="s">
        <v>79</v>
      </c>
      <c r="AV153" s="11" t="s">
        <v>79</v>
      </c>
      <c r="AW153" s="11" t="s">
        <v>79</v>
      </c>
      <c r="AX153" s="11" t="s">
        <v>79</v>
      </c>
      <c r="AY153" s="11" t="s">
        <v>79</v>
      </c>
      <c r="AZ153" s="11" t="s">
        <v>79</v>
      </c>
      <c r="BA153" s="11" t="s">
        <v>79</v>
      </c>
      <c r="BB153" s="11" t="s">
        <v>79</v>
      </c>
      <c r="BC153" s="11" t="s">
        <v>79</v>
      </c>
      <c r="BD153" s="11" t="s">
        <v>79</v>
      </c>
      <c r="BE153" s="11">
        <v>0</v>
      </c>
      <c r="BF153" s="11" t="s">
        <v>79</v>
      </c>
      <c r="BH153" t="s">
        <v>5488</v>
      </c>
      <c r="BI153" t="s">
        <v>1786</v>
      </c>
    </row>
    <row r="154" spans="1:61" x14ac:dyDescent="0.25">
      <c r="A154" s="4" t="s">
        <v>5472</v>
      </c>
      <c r="B154" s="11" t="s">
        <v>2604</v>
      </c>
      <c r="C154" s="11" t="s">
        <v>2605</v>
      </c>
      <c r="D154" s="11" t="s">
        <v>793</v>
      </c>
      <c r="E154" s="11" t="s">
        <v>60</v>
      </c>
      <c r="F154" s="11" t="s">
        <v>401</v>
      </c>
      <c r="G154" s="11">
        <v>0</v>
      </c>
      <c r="H154" s="11" t="s">
        <v>62</v>
      </c>
      <c r="I154" s="11" t="s">
        <v>63</v>
      </c>
      <c r="J154" s="11">
        <v>0</v>
      </c>
      <c r="K154" s="11">
        <v>0</v>
      </c>
      <c r="L154" s="11" t="s">
        <v>60</v>
      </c>
      <c r="M154" s="11" t="s">
        <v>1256</v>
      </c>
      <c r="N154" s="11" t="s">
        <v>767</v>
      </c>
      <c r="O154" s="11" t="s">
        <v>66</v>
      </c>
      <c r="P154" s="11" t="s">
        <v>66</v>
      </c>
      <c r="Q154" s="11" t="s">
        <v>66</v>
      </c>
      <c r="R154" s="11" t="s">
        <v>66</v>
      </c>
      <c r="S154" s="11" t="s">
        <v>100</v>
      </c>
      <c r="T154" s="11" t="s">
        <v>101</v>
      </c>
      <c r="U154" s="11" t="s">
        <v>101</v>
      </c>
      <c r="V154" s="11" t="s">
        <v>68</v>
      </c>
      <c r="W154" s="11" t="s">
        <v>479</v>
      </c>
      <c r="X154" s="11" t="s">
        <v>156</v>
      </c>
      <c r="Y154" s="11" t="s">
        <v>2606</v>
      </c>
      <c r="Z154" s="11" t="s">
        <v>158</v>
      </c>
      <c r="AA154" s="11" t="s">
        <v>67</v>
      </c>
      <c r="AB154" s="11">
        <v>750</v>
      </c>
      <c r="AC154" s="11">
        <v>15</v>
      </c>
      <c r="AD154" s="11" t="s">
        <v>67</v>
      </c>
      <c r="AE154" s="11" t="s">
        <v>67</v>
      </c>
      <c r="AF154" s="11" t="s">
        <v>67</v>
      </c>
      <c r="AG154" s="11" t="s">
        <v>73</v>
      </c>
      <c r="AH154" s="11" t="s">
        <v>74</v>
      </c>
      <c r="AI154" s="11" t="s">
        <v>73</v>
      </c>
      <c r="AJ154" s="11"/>
      <c r="AK154" s="11" t="s">
        <v>2607</v>
      </c>
      <c r="AL154" s="11" t="s">
        <v>2608</v>
      </c>
      <c r="AM154" s="11" t="s">
        <v>2609</v>
      </c>
      <c r="AN154" s="11" t="s">
        <v>2610</v>
      </c>
      <c r="AO154" s="11" t="s">
        <v>2611</v>
      </c>
      <c r="AP154" s="11" t="s">
        <v>2612</v>
      </c>
      <c r="AQ154" s="11" t="s">
        <v>2613</v>
      </c>
      <c r="AR154" s="11" t="s">
        <v>2614</v>
      </c>
      <c r="AS154" s="11" t="s">
        <v>2615</v>
      </c>
      <c r="AT154" s="11" t="s">
        <v>2616</v>
      </c>
      <c r="AU154" s="11" t="s">
        <v>2617</v>
      </c>
      <c r="AV154" s="11" t="s">
        <v>2618</v>
      </c>
      <c r="AW154" s="11" t="s">
        <v>2619</v>
      </c>
      <c r="AX154" s="11" t="s">
        <v>2620</v>
      </c>
      <c r="AY154" s="11" t="s">
        <v>2621</v>
      </c>
      <c r="AZ154" s="11" t="s">
        <v>2622</v>
      </c>
      <c r="BA154" s="11" t="s">
        <v>2623</v>
      </c>
      <c r="BB154" s="11" t="s">
        <v>2624</v>
      </c>
      <c r="BC154" s="11" t="s">
        <v>2625</v>
      </c>
      <c r="BD154" s="11" t="s">
        <v>2626</v>
      </c>
      <c r="BE154" s="11">
        <v>0</v>
      </c>
      <c r="BF154" s="11" t="s">
        <v>79</v>
      </c>
      <c r="BH154" t="s">
        <v>5488</v>
      </c>
      <c r="BI154" t="s">
        <v>3387</v>
      </c>
    </row>
    <row r="155" spans="1:61" x14ac:dyDescent="0.25">
      <c r="A155" s="4" t="s">
        <v>5472</v>
      </c>
      <c r="B155" s="11" t="s">
        <v>2627</v>
      </c>
      <c r="C155" s="11" t="s">
        <v>2628</v>
      </c>
      <c r="D155" s="11" t="s">
        <v>96</v>
      </c>
      <c r="E155" s="11" t="s">
        <v>60</v>
      </c>
      <c r="F155" s="11" t="s">
        <v>491</v>
      </c>
      <c r="G155" s="11">
        <v>0</v>
      </c>
      <c r="H155" s="11" t="s">
        <v>62</v>
      </c>
      <c r="I155" s="11" t="s">
        <v>63</v>
      </c>
      <c r="J155" s="11">
        <v>0</v>
      </c>
      <c r="K155" s="11">
        <v>0</v>
      </c>
      <c r="L155" s="11" t="s">
        <v>60</v>
      </c>
      <c r="M155" s="11" t="s">
        <v>1256</v>
      </c>
      <c r="N155" s="11" t="s">
        <v>767</v>
      </c>
      <c r="O155" s="11" t="s">
        <v>66</v>
      </c>
      <c r="P155" s="11" t="s">
        <v>66</v>
      </c>
      <c r="Q155" s="11" t="s">
        <v>66</v>
      </c>
      <c r="R155" s="11" t="s">
        <v>66</v>
      </c>
      <c r="S155" s="11" t="s">
        <v>100</v>
      </c>
      <c r="T155" s="11" t="s">
        <v>101</v>
      </c>
      <c r="U155" s="11" t="s">
        <v>101</v>
      </c>
      <c r="V155" s="11" t="s">
        <v>68</v>
      </c>
      <c r="W155" s="11" t="s">
        <v>102</v>
      </c>
      <c r="X155" s="11" t="s">
        <v>1258</v>
      </c>
      <c r="Y155" s="11" t="s">
        <v>1509</v>
      </c>
      <c r="Z155" s="11" t="s">
        <v>1510</v>
      </c>
      <c r="AA155" s="11" t="s">
        <v>67</v>
      </c>
      <c r="AB155" s="11">
        <v>240</v>
      </c>
      <c r="AC155" s="11">
        <v>8</v>
      </c>
      <c r="AD155" s="11" t="s">
        <v>67</v>
      </c>
      <c r="AE155" s="11" t="s">
        <v>67</v>
      </c>
      <c r="AF155" s="11" t="s">
        <v>67</v>
      </c>
      <c r="AG155" s="11" t="s">
        <v>73</v>
      </c>
      <c r="AH155" s="11" t="s">
        <v>74</v>
      </c>
      <c r="AI155" s="11" t="s">
        <v>73</v>
      </c>
      <c r="AJ155" s="11"/>
      <c r="AK155" s="11" t="s">
        <v>2629</v>
      </c>
      <c r="AL155" s="11" t="s">
        <v>2630</v>
      </c>
      <c r="AM155" s="11" t="s">
        <v>2325</v>
      </c>
      <c r="AN155" s="11" t="s">
        <v>2631</v>
      </c>
      <c r="AO155" s="11" t="s">
        <v>964</v>
      </c>
      <c r="AP155" s="11" t="s">
        <v>2552</v>
      </c>
      <c r="AQ155" s="11" t="s">
        <v>2632</v>
      </c>
      <c r="AR155" s="11" t="s">
        <v>2633</v>
      </c>
      <c r="AS155" s="11" t="s">
        <v>2634</v>
      </c>
      <c r="AT155" s="11" t="s">
        <v>2635</v>
      </c>
      <c r="AU155" s="11" t="s">
        <v>2636</v>
      </c>
      <c r="AV155" s="11" t="s">
        <v>2637</v>
      </c>
      <c r="AW155" s="11" t="s">
        <v>2638</v>
      </c>
      <c r="AX155" s="11" t="s">
        <v>2639</v>
      </c>
      <c r="AY155" s="11" t="s">
        <v>2640</v>
      </c>
      <c r="AZ155" s="11" t="s">
        <v>1278</v>
      </c>
      <c r="BA155" s="11" t="s">
        <v>2641</v>
      </c>
      <c r="BB155" s="11" t="s">
        <v>2642</v>
      </c>
      <c r="BC155" s="11" t="s">
        <v>2643</v>
      </c>
      <c r="BD155" s="11" t="s">
        <v>2644</v>
      </c>
      <c r="BE155" s="11">
        <v>0</v>
      </c>
      <c r="BF155" s="11" t="s">
        <v>79</v>
      </c>
      <c r="BH155" t="s">
        <v>5488</v>
      </c>
      <c r="BI155" t="s">
        <v>1860</v>
      </c>
    </row>
    <row r="156" spans="1:61" x14ac:dyDescent="0.25">
      <c r="A156" s="4" t="s">
        <v>5504</v>
      </c>
      <c r="B156" s="11" t="s">
        <v>2645</v>
      </c>
      <c r="C156" s="11" t="s">
        <v>2646</v>
      </c>
      <c r="D156" s="11" t="s">
        <v>153</v>
      </c>
      <c r="E156" s="11" t="s">
        <v>60</v>
      </c>
      <c r="F156" s="11" t="s">
        <v>154</v>
      </c>
      <c r="G156" s="11">
        <v>0</v>
      </c>
      <c r="H156" s="11" t="s">
        <v>62</v>
      </c>
      <c r="I156" s="11" t="s">
        <v>63</v>
      </c>
      <c r="J156" s="11">
        <v>0</v>
      </c>
      <c r="K156" s="11">
        <v>0</v>
      </c>
      <c r="L156" s="11" t="s">
        <v>60</v>
      </c>
      <c r="M156" s="11" t="s">
        <v>98</v>
      </c>
      <c r="N156" s="11" t="s">
        <v>99</v>
      </c>
      <c r="O156" s="11" t="s">
        <v>66</v>
      </c>
      <c r="P156" s="11" t="s">
        <v>66</v>
      </c>
      <c r="Q156" s="11" t="s">
        <v>66</v>
      </c>
      <c r="R156" s="11" t="s">
        <v>66</v>
      </c>
      <c r="S156" s="11" t="s">
        <v>100</v>
      </c>
      <c r="T156" s="11" t="s">
        <v>101</v>
      </c>
      <c r="U156" s="11" t="s">
        <v>101</v>
      </c>
      <c r="V156" s="11" t="s">
        <v>68</v>
      </c>
      <c r="W156" s="11" t="s">
        <v>321</v>
      </c>
      <c r="X156" s="11" t="s">
        <v>1721</v>
      </c>
      <c r="Y156" s="11" t="s">
        <v>1722</v>
      </c>
      <c r="Z156" s="11" t="s">
        <v>1153</v>
      </c>
      <c r="AA156" s="11" t="s">
        <v>67</v>
      </c>
      <c r="AB156" s="11">
        <v>240</v>
      </c>
      <c r="AC156" s="11">
        <v>8</v>
      </c>
      <c r="AD156" s="11" t="s">
        <v>67</v>
      </c>
      <c r="AE156" s="11" t="s">
        <v>67</v>
      </c>
      <c r="AF156" s="11" t="s">
        <v>67</v>
      </c>
      <c r="AG156" s="11" t="s">
        <v>73</v>
      </c>
      <c r="AH156" s="11" t="s">
        <v>74</v>
      </c>
      <c r="AI156" s="11" t="s">
        <v>67</v>
      </c>
      <c r="AJ156" s="11"/>
      <c r="AK156" s="11" t="s">
        <v>2647</v>
      </c>
      <c r="AL156" s="11" t="s">
        <v>2648</v>
      </c>
      <c r="AM156" s="11" t="s">
        <v>2649</v>
      </c>
      <c r="AN156" s="11" t="s">
        <v>2650</v>
      </c>
      <c r="AO156" s="11" t="s">
        <v>2651</v>
      </c>
      <c r="AP156" s="11" t="s">
        <v>2652</v>
      </c>
      <c r="AQ156" s="11" t="s">
        <v>2653</v>
      </c>
      <c r="AR156" s="11" t="s">
        <v>2654</v>
      </c>
      <c r="AS156" s="11" t="s">
        <v>2655</v>
      </c>
      <c r="AT156" s="11" t="s">
        <v>2656</v>
      </c>
      <c r="AU156" s="11" t="s">
        <v>2657</v>
      </c>
      <c r="AV156" s="11" t="s">
        <v>2658</v>
      </c>
      <c r="AW156" s="11" t="s">
        <v>2659</v>
      </c>
      <c r="AX156" s="11" t="s">
        <v>2660</v>
      </c>
      <c r="AY156" s="11" t="s">
        <v>2661</v>
      </c>
      <c r="AZ156" s="11" t="s">
        <v>2544</v>
      </c>
      <c r="BA156" s="11" t="s">
        <v>2662</v>
      </c>
      <c r="BB156" s="11" t="s">
        <v>2663</v>
      </c>
      <c r="BC156" s="11" t="s">
        <v>2664</v>
      </c>
      <c r="BD156" s="11" t="s">
        <v>2665</v>
      </c>
      <c r="BE156" s="11">
        <v>0</v>
      </c>
      <c r="BF156" s="11" t="s">
        <v>337</v>
      </c>
      <c r="BH156" t="s">
        <v>5488</v>
      </c>
      <c r="BI156" t="s">
        <v>2330</v>
      </c>
    </row>
    <row r="157" spans="1:61" x14ac:dyDescent="0.25">
      <c r="A157" s="4" t="s">
        <v>5538</v>
      </c>
      <c r="B157" s="11" t="s">
        <v>3784</v>
      </c>
      <c r="C157" s="11" t="s">
        <v>3785</v>
      </c>
      <c r="D157" s="11" t="s">
        <v>1779</v>
      </c>
      <c r="E157" s="11" t="s">
        <v>5449</v>
      </c>
      <c r="F157" s="11" t="s">
        <v>5459</v>
      </c>
      <c r="G157" s="11">
        <v>0</v>
      </c>
      <c r="H157" s="11" t="s">
        <v>62</v>
      </c>
      <c r="I157" s="11" t="s">
        <v>63</v>
      </c>
      <c r="J157" s="11">
        <v>0</v>
      </c>
      <c r="K157" s="11">
        <v>0</v>
      </c>
      <c r="L157" s="11" t="s">
        <v>294</v>
      </c>
      <c r="M157" s="11" t="s">
        <v>295</v>
      </c>
      <c r="N157" s="11" t="s">
        <v>296</v>
      </c>
      <c r="O157" s="11" t="s">
        <v>67</v>
      </c>
      <c r="P157" s="11" t="s">
        <v>66</v>
      </c>
      <c r="Q157" s="11" t="s">
        <v>66</v>
      </c>
      <c r="R157" s="11" t="s">
        <v>67</v>
      </c>
      <c r="S157" s="11" t="s">
        <v>100</v>
      </c>
      <c r="T157" s="11" t="s">
        <v>101</v>
      </c>
      <c r="U157" s="11" t="s">
        <v>101</v>
      </c>
      <c r="V157" s="11" t="s">
        <v>297</v>
      </c>
      <c r="W157" s="11" t="s">
        <v>298</v>
      </c>
      <c r="X157" s="11" t="s">
        <v>101</v>
      </c>
      <c r="Y157" s="11" t="s">
        <v>299</v>
      </c>
      <c r="Z157" s="11" t="s">
        <v>300</v>
      </c>
      <c r="AA157" s="11" t="s">
        <v>73</v>
      </c>
      <c r="AB157" s="11">
        <v>18</v>
      </c>
      <c r="AC157" s="11">
        <v>3</v>
      </c>
      <c r="AD157" s="11" t="s">
        <v>73</v>
      </c>
      <c r="AE157" s="11" t="s">
        <v>67</v>
      </c>
      <c r="AF157" s="11" t="s">
        <v>67</v>
      </c>
      <c r="AG157" s="11" t="s">
        <v>73</v>
      </c>
      <c r="AH157" s="11" t="s">
        <v>242</v>
      </c>
      <c r="AI157" s="11" t="s">
        <v>73</v>
      </c>
      <c r="AJ157" s="11"/>
      <c r="AK157" s="11" t="s">
        <v>3786</v>
      </c>
      <c r="AL157" s="11" t="s">
        <v>3787</v>
      </c>
      <c r="AM157" s="11" t="s">
        <v>3788</v>
      </c>
      <c r="AN157" s="11" t="s">
        <v>3789</v>
      </c>
      <c r="AO157" s="11" t="s">
        <v>3721</v>
      </c>
      <c r="AP157" s="11" t="s">
        <v>3790</v>
      </c>
      <c r="AQ157" s="11" t="s">
        <v>3791</v>
      </c>
      <c r="AR157" s="11" t="s">
        <v>3792</v>
      </c>
      <c r="AS157" s="11" t="s">
        <v>3793</v>
      </c>
      <c r="AT157" s="11" t="s">
        <v>3794</v>
      </c>
      <c r="AU157" s="11" t="s">
        <v>79</v>
      </c>
      <c r="AV157" s="11" t="s">
        <v>79</v>
      </c>
      <c r="AW157" s="11" t="s">
        <v>79</v>
      </c>
      <c r="AX157" s="11" t="s">
        <v>79</v>
      </c>
      <c r="AY157" s="11" t="s">
        <v>3181</v>
      </c>
      <c r="AZ157" s="11" t="s">
        <v>3795</v>
      </c>
      <c r="BA157" s="11" t="s">
        <v>79</v>
      </c>
      <c r="BB157" s="11" t="s">
        <v>79</v>
      </c>
      <c r="BC157" s="11" t="s">
        <v>79</v>
      </c>
      <c r="BD157" s="11" t="s">
        <v>79</v>
      </c>
      <c r="BE157" s="11" t="s">
        <v>79</v>
      </c>
      <c r="BF157" s="11" t="s">
        <v>79</v>
      </c>
      <c r="BH157" t="s">
        <v>5490</v>
      </c>
      <c r="BI157" t="s">
        <v>3396</v>
      </c>
    </row>
    <row r="158" spans="1:61" x14ac:dyDescent="0.25">
      <c r="A158" s="4" t="s">
        <v>5505</v>
      </c>
      <c r="B158" s="11" t="s">
        <v>2673</v>
      </c>
      <c r="C158" s="11" t="s">
        <v>2674</v>
      </c>
      <c r="D158" s="11" t="s">
        <v>400</v>
      </c>
      <c r="E158" s="11" t="s">
        <v>60</v>
      </c>
      <c r="F158" s="11" t="s">
        <v>401</v>
      </c>
      <c r="G158" s="11">
        <v>0</v>
      </c>
      <c r="H158" s="11" t="s">
        <v>62</v>
      </c>
      <c r="I158" s="11" t="s">
        <v>63</v>
      </c>
      <c r="J158" s="11">
        <v>0</v>
      </c>
      <c r="K158" s="11">
        <v>0</v>
      </c>
      <c r="L158" s="11" t="s">
        <v>60</v>
      </c>
      <c r="M158" s="11" t="s">
        <v>98</v>
      </c>
      <c r="N158" s="11" t="s">
        <v>99</v>
      </c>
      <c r="O158" s="11" t="s">
        <v>66</v>
      </c>
      <c r="P158" s="11" t="s">
        <v>66</v>
      </c>
      <c r="Q158" s="11" t="s">
        <v>66</v>
      </c>
      <c r="R158" s="11" t="s">
        <v>66</v>
      </c>
      <c r="S158" s="11" t="s">
        <v>5382</v>
      </c>
      <c r="T158" s="11" t="s">
        <v>67</v>
      </c>
      <c r="U158" s="11" t="s">
        <v>67</v>
      </c>
      <c r="V158" s="11" t="s">
        <v>68</v>
      </c>
      <c r="W158" s="11" t="s">
        <v>479</v>
      </c>
      <c r="X158" s="11" t="s">
        <v>808</v>
      </c>
      <c r="Y158" s="11" t="s">
        <v>809</v>
      </c>
      <c r="Z158" s="11" t="s">
        <v>272</v>
      </c>
      <c r="AA158" s="11" t="s">
        <v>67</v>
      </c>
      <c r="AB158" s="11">
        <v>750</v>
      </c>
      <c r="AC158" s="11">
        <v>15</v>
      </c>
      <c r="AD158" s="11" t="s">
        <v>67</v>
      </c>
      <c r="AE158" s="11" t="s">
        <v>67</v>
      </c>
      <c r="AF158" s="11" t="s">
        <v>67</v>
      </c>
      <c r="AG158" s="11" t="s">
        <v>73</v>
      </c>
      <c r="AH158" s="11" t="s">
        <v>74</v>
      </c>
      <c r="AI158" s="11" t="s">
        <v>73</v>
      </c>
      <c r="AJ158" s="11"/>
      <c r="AK158" s="11" t="s">
        <v>2675</v>
      </c>
      <c r="AL158" s="11" t="s">
        <v>2676</v>
      </c>
      <c r="AM158" s="11" t="s">
        <v>2677</v>
      </c>
      <c r="AN158" s="11" t="s">
        <v>2678</v>
      </c>
      <c r="AO158" s="11" t="s">
        <v>2679</v>
      </c>
      <c r="AP158" s="11" t="s">
        <v>2680</v>
      </c>
      <c r="AQ158" s="11" t="s">
        <v>2681</v>
      </c>
      <c r="AR158" s="11" t="s">
        <v>2682</v>
      </c>
      <c r="AS158" s="11" t="s">
        <v>2683</v>
      </c>
      <c r="AT158" s="11" t="s">
        <v>2684</v>
      </c>
      <c r="AU158" s="11" t="s">
        <v>2685</v>
      </c>
      <c r="AV158" s="11" t="s">
        <v>2686</v>
      </c>
      <c r="AW158" s="11" t="s">
        <v>2687</v>
      </c>
      <c r="AX158" s="11" t="s">
        <v>2688</v>
      </c>
      <c r="AY158" s="11" t="s">
        <v>2689</v>
      </c>
      <c r="AZ158" s="11" t="s">
        <v>2690</v>
      </c>
      <c r="BA158" s="11" t="s">
        <v>2691</v>
      </c>
      <c r="BB158" s="11" t="s">
        <v>2692</v>
      </c>
      <c r="BC158" s="11" t="s">
        <v>2693</v>
      </c>
      <c r="BD158" s="11" t="s">
        <v>2694</v>
      </c>
      <c r="BE158" s="11">
        <v>0</v>
      </c>
      <c r="BF158" s="11" t="s">
        <v>79</v>
      </c>
      <c r="BH158" t="s">
        <v>5490</v>
      </c>
      <c r="BI158" t="s">
        <v>3527</v>
      </c>
    </row>
    <row r="159" spans="1:61" x14ac:dyDescent="0.25">
      <c r="A159" s="4" t="s">
        <v>5473</v>
      </c>
      <c r="B159" s="11" t="s">
        <v>2695</v>
      </c>
      <c r="C159" s="11" t="s">
        <v>2696</v>
      </c>
      <c r="D159" s="11" t="s">
        <v>96</v>
      </c>
      <c r="E159" s="11" t="s">
        <v>60</v>
      </c>
      <c r="F159" s="11" t="s">
        <v>491</v>
      </c>
      <c r="G159" s="11">
        <v>0</v>
      </c>
      <c r="H159" s="11" t="s">
        <v>62</v>
      </c>
      <c r="I159" s="11" t="s">
        <v>63</v>
      </c>
      <c r="J159" s="11">
        <v>0</v>
      </c>
      <c r="K159" s="11">
        <v>0</v>
      </c>
      <c r="L159" s="11" t="s">
        <v>60</v>
      </c>
      <c r="M159" s="11" t="s">
        <v>1256</v>
      </c>
      <c r="N159" s="11" t="s">
        <v>767</v>
      </c>
      <c r="O159" s="11" t="s">
        <v>66</v>
      </c>
      <c r="P159" s="11" t="s">
        <v>66</v>
      </c>
      <c r="Q159" s="11" t="s">
        <v>66</v>
      </c>
      <c r="R159" s="11" t="s">
        <v>66</v>
      </c>
      <c r="S159" s="11" t="s">
        <v>5391</v>
      </c>
      <c r="T159" s="11" t="s">
        <v>67</v>
      </c>
      <c r="U159" s="11" t="s">
        <v>67</v>
      </c>
      <c r="V159" s="11" t="s">
        <v>68</v>
      </c>
      <c r="W159" s="11" t="s">
        <v>102</v>
      </c>
      <c r="X159" s="11" t="s">
        <v>1258</v>
      </c>
      <c r="Y159" s="11" t="s">
        <v>1509</v>
      </c>
      <c r="Z159" s="11" t="s">
        <v>1510</v>
      </c>
      <c r="AA159" s="11" t="s">
        <v>67</v>
      </c>
      <c r="AB159" s="11">
        <v>240</v>
      </c>
      <c r="AC159" s="11">
        <v>8</v>
      </c>
      <c r="AD159" s="11" t="s">
        <v>67</v>
      </c>
      <c r="AE159" s="11" t="s">
        <v>67</v>
      </c>
      <c r="AF159" s="11" t="s">
        <v>67</v>
      </c>
      <c r="AG159" s="11" t="s">
        <v>73</v>
      </c>
      <c r="AH159" s="11" t="s">
        <v>74</v>
      </c>
      <c r="AI159" s="11" t="s">
        <v>73</v>
      </c>
      <c r="AJ159" s="11"/>
      <c r="AK159" s="11" t="s">
        <v>1471</v>
      </c>
      <c r="AL159" s="11" t="s">
        <v>1472</v>
      </c>
      <c r="AM159" s="11" t="s">
        <v>1473</v>
      </c>
      <c r="AN159" s="11" t="s">
        <v>1474</v>
      </c>
      <c r="AO159" s="11" t="s">
        <v>1475</v>
      </c>
      <c r="AP159" s="11" t="s">
        <v>347</v>
      </c>
      <c r="AQ159" s="11" t="s">
        <v>1476</v>
      </c>
      <c r="AR159" s="11" t="s">
        <v>1477</v>
      </c>
      <c r="AS159" s="11" t="s">
        <v>1478</v>
      </c>
      <c r="AT159" s="11" t="s">
        <v>1479</v>
      </c>
      <c r="AU159" s="11" t="s">
        <v>124</v>
      </c>
      <c r="AV159" s="11" t="s">
        <v>1480</v>
      </c>
      <c r="AW159" s="11" t="s">
        <v>1481</v>
      </c>
      <c r="AX159" s="11" t="s">
        <v>1482</v>
      </c>
      <c r="AY159" s="11" t="s">
        <v>1483</v>
      </c>
      <c r="AZ159" s="11" t="s">
        <v>1319</v>
      </c>
      <c r="BA159" s="11" t="s">
        <v>1484</v>
      </c>
      <c r="BB159" s="11" t="s">
        <v>261</v>
      </c>
      <c r="BC159" s="11" t="s">
        <v>1485</v>
      </c>
      <c r="BD159" s="11" t="s">
        <v>1486</v>
      </c>
      <c r="BE159" s="11">
        <v>0</v>
      </c>
      <c r="BF159" s="11" t="s">
        <v>79</v>
      </c>
      <c r="BH159" t="s">
        <v>5490</v>
      </c>
      <c r="BI159" t="s">
        <v>3447</v>
      </c>
    </row>
    <row r="160" spans="1:61" x14ac:dyDescent="0.25">
      <c r="A160" s="4" t="s">
        <v>5511</v>
      </c>
      <c r="B160" s="11" t="s">
        <v>2697</v>
      </c>
      <c r="C160" s="11" t="s">
        <v>2698</v>
      </c>
      <c r="D160" s="11" t="s">
        <v>96</v>
      </c>
      <c r="E160" s="11" t="s">
        <v>60</v>
      </c>
      <c r="F160" s="11" t="s">
        <v>61</v>
      </c>
      <c r="G160" s="11">
        <v>0</v>
      </c>
      <c r="H160" s="11" t="s">
        <v>62</v>
      </c>
      <c r="I160" s="11" t="s">
        <v>63</v>
      </c>
      <c r="J160" s="11">
        <v>0</v>
      </c>
      <c r="K160" s="11">
        <v>0</v>
      </c>
      <c r="L160" s="11" t="s">
        <v>60</v>
      </c>
      <c r="M160" s="11" t="s">
        <v>358</v>
      </c>
      <c r="N160" s="11" t="s">
        <v>99</v>
      </c>
      <c r="O160" s="11" t="s">
        <v>66</v>
      </c>
      <c r="P160" s="11" t="s">
        <v>66</v>
      </c>
      <c r="Q160" s="11" t="s">
        <v>66</v>
      </c>
      <c r="R160" s="11" t="s">
        <v>66</v>
      </c>
      <c r="S160" s="11" t="s">
        <v>5398</v>
      </c>
      <c r="T160" s="11" t="s">
        <v>67</v>
      </c>
      <c r="U160" s="11" t="s">
        <v>67</v>
      </c>
      <c r="V160" s="11" t="s">
        <v>68</v>
      </c>
      <c r="W160" s="11" t="s">
        <v>102</v>
      </c>
      <c r="X160" s="11" t="s">
        <v>70</v>
      </c>
      <c r="Y160" s="11" t="s">
        <v>71</v>
      </c>
      <c r="Z160" s="11" t="s">
        <v>342</v>
      </c>
      <c r="AA160" s="11" t="s">
        <v>67</v>
      </c>
      <c r="AB160" s="11">
        <v>60</v>
      </c>
      <c r="AC160" s="11">
        <v>4</v>
      </c>
      <c r="AD160" s="11" t="s">
        <v>67</v>
      </c>
      <c r="AE160" s="11" t="s">
        <v>67</v>
      </c>
      <c r="AF160" s="11" t="s">
        <v>67</v>
      </c>
      <c r="AG160" s="11" t="s">
        <v>73</v>
      </c>
      <c r="AH160" s="11" t="s">
        <v>74</v>
      </c>
      <c r="AI160" s="11" t="s">
        <v>73</v>
      </c>
      <c r="AJ160" s="11"/>
      <c r="AK160" s="11" t="s">
        <v>2699</v>
      </c>
      <c r="AL160" s="11" t="s">
        <v>2700</v>
      </c>
      <c r="AM160" s="11" t="s">
        <v>2701</v>
      </c>
      <c r="AN160" s="11" t="s">
        <v>2702</v>
      </c>
      <c r="AO160" s="11" t="s">
        <v>2703</v>
      </c>
      <c r="AP160" s="11" t="s">
        <v>2704</v>
      </c>
      <c r="AQ160" s="11" t="s">
        <v>79</v>
      </c>
      <c r="AR160" s="11" t="s">
        <v>79</v>
      </c>
      <c r="AS160" s="11" t="s">
        <v>79</v>
      </c>
      <c r="AT160" s="11" t="s">
        <v>79</v>
      </c>
      <c r="AU160" s="11" t="s">
        <v>79</v>
      </c>
      <c r="AV160" s="11" t="s">
        <v>79</v>
      </c>
      <c r="AW160" s="11" t="s">
        <v>79</v>
      </c>
      <c r="AX160" s="11" t="s">
        <v>79</v>
      </c>
      <c r="AY160" s="11" t="s">
        <v>79</v>
      </c>
      <c r="AZ160" s="11" t="s">
        <v>79</v>
      </c>
      <c r="BA160" s="11" t="s">
        <v>79</v>
      </c>
      <c r="BB160" s="11" t="s">
        <v>79</v>
      </c>
      <c r="BC160" s="11" t="s">
        <v>79</v>
      </c>
      <c r="BD160" s="11" t="s">
        <v>79</v>
      </c>
      <c r="BE160" s="11">
        <v>0</v>
      </c>
      <c r="BF160" s="11" t="s">
        <v>79</v>
      </c>
      <c r="BH160" t="s">
        <v>5491</v>
      </c>
      <c r="BI160" t="s">
        <v>1060</v>
      </c>
    </row>
    <row r="161" spans="1:61" x14ac:dyDescent="0.25">
      <c r="A161" s="4" t="s">
        <v>5522</v>
      </c>
      <c r="B161" s="11" t="s">
        <v>2705</v>
      </c>
      <c r="C161" s="11" t="s">
        <v>2706</v>
      </c>
      <c r="D161" s="11" t="s">
        <v>1788</v>
      </c>
      <c r="E161" s="11" t="s">
        <v>1063</v>
      </c>
      <c r="F161" s="11" t="s">
        <v>97</v>
      </c>
      <c r="G161" s="11">
        <v>1</v>
      </c>
      <c r="H161" s="11" t="s">
        <v>2707</v>
      </c>
      <c r="I161" s="11" t="s">
        <v>2708</v>
      </c>
      <c r="J161" s="11">
        <v>3</v>
      </c>
      <c r="K161" s="11">
        <v>0</v>
      </c>
      <c r="L161" s="11" t="s">
        <v>425</v>
      </c>
      <c r="M161" s="11" t="s">
        <v>2709</v>
      </c>
      <c r="N161" s="11" t="s">
        <v>2710</v>
      </c>
      <c r="O161" s="11" t="s">
        <v>67</v>
      </c>
      <c r="P161" s="11" t="s">
        <v>66</v>
      </c>
      <c r="Q161" s="11" t="s">
        <v>66</v>
      </c>
      <c r="R161" s="11" t="s">
        <v>67</v>
      </c>
      <c r="S161" s="11" t="s">
        <v>5399</v>
      </c>
      <c r="T161" s="11" t="s">
        <v>73</v>
      </c>
      <c r="U161" s="11" t="s">
        <v>73</v>
      </c>
      <c r="V161" s="11" t="s">
        <v>68</v>
      </c>
      <c r="W161" s="11" t="s">
        <v>238</v>
      </c>
      <c r="X161" s="11" t="s">
        <v>541</v>
      </c>
      <c r="Y161" s="11" t="s">
        <v>542</v>
      </c>
      <c r="Z161" s="11" t="s">
        <v>543</v>
      </c>
      <c r="AA161" s="11" t="s">
        <v>73</v>
      </c>
      <c r="AB161" s="11">
        <v>60</v>
      </c>
      <c r="AC161" s="11">
        <v>4</v>
      </c>
      <c r="AD161" s="11" t="s">
        <v>73</v>
      </c>
      <c r="AE161" s="11" t="s">
        <v>73</v>
      </c>
      <c r="AF161" s="11" t="s">
        <v>73</v>
      </c>
      <c r="AG161" s="11" t="s">
        <v>73</v>
      </c>
      <c r="AH161" s="11" t="s">
        <v>74</v>
      </c>
      <c r="AI161" s="11" t="s">
        <v>67</v>
      </c>
      <c r="AJ161" s="11"/>
      <c r="AK161" s="11" t="s">
        <v>2711</v>
      </c>
      <c r="AL161" s="11" t="s">
        <v>2712</v>
      </c>
      <c r="AM161" s="11" t="s">
        <v>2713</v>
      </c>
      <c r="AN161" s="11" t="s">
        <v>2714</v>
      </c>
      <c r="AO161" s="11" t="s">
        <v>1769</v>
      </c>
      <c r="AP161" s="11" t="s">
        <v>1068</v>
      </c>
      <c r="AQ161" s="11" t="s">
        <v>2715</v>
      </c>
      <c r="AR161" s="11" t="s">
        <v>2716</v>
      </c>
      <c r="AS161" s="11" t="s">
        <v>1074</v>
      </c>
      <c r="AT161" s="11" t="s">
        <v>2717</v>
      </c>
      <c r="AU161" s="11" t="s">
        <v>2718</v>
      </c>
      <c r="AV161" s="11" t="s">
        <v>2719</v>
      </c>
      <c r="AW161" s="11" t="s">
        <v>79</v>
      </c>
      <c r="AX161" s="11" t="s">
        <v>79</v>
      </c>
      <c r="AY161" s="11" t="s">
        <v>2720</v>
      </c>
      <c r="AZ161" s="11" t="s">
        <v>777</v>
      </c>
      <c r="BA161" s="11" t="s">
        <v>2721</v>
      </c>
      <c r="BB161" s="11" t="s">
        <v>2722</v>
      </c>
      <c r="BC161" s="11" t="s">
        <v>79</v>
      </c>
      <c r="BD161" s="11" t="s">
        <v>79</v>
      </c>
      <c r="BE161" s="11" t="s">
        <v>564</v>
      </c>
      <c r="BF161" s="11" t="s">
        <v>2723</v>
      </c>
      <c r="BH161" t="s">
        <v>5491</v>
      </c>
      <c r="BI161" t="s">
        <v>1842</v>
      </c>
    </row>
    <row r="162" spans="1:61" x14ac:dyDescent="0.25">
      <c r="A162" s="4" t="s">
        <v>5470</v>
      </c>
      <c r="B162" s="11" t="s">
        <v>2724</v>
      </c>
      <c r="C162" s="11" t="s">
        <v>2725</v>
      </c>
      <c r="D162" s="11" t="s">
        <v>1788</v>
      </c>
      <c r="E162" s="11" t="s">
        <v>589</v>
      </c>
      <c r="F162" s="11" t="s">
        <v>97</v>
      </c>
      <c r="G162" s="11">
        <v>0</v>
      </c>
      <c r="H162" s="11" t="s">
        <v>62</v>
      </c>
      <c r="I162" s="11" t="s">
        <v>63</v>
      </c>
      <c r="J162" s="11">
        <v>0</v>
      </c>
      <c r="K162" s="11">
        <v>0</v>
      </c>
      <c r="L162" s="11" t="s">
        <v>592</v>
      </c>
      <c r="M162" s="11" t="s">
        <v>859</v>
      </c>
      <c r="N162" s="11" t="s">
        <v>860</v>
      </c>
      <c r="O162" s="11" t="s">
        <v>67</v>
      </c>
      <c r="P162" s="11" t="s">
        <v>67</v>
      </c>
      <c r="Q162" s="11" t="s">
        <v>66</v>
      </c>
      <c r="R162" s="11" t="s">
        <v>67</v>
      </c>
      <c r="S162" s="11" t="s">
        <v>100</v>
      </c>
      <c r="T162" s="11" t="s">
        <v>101</v>
      </c>
      <c r="U162" s="11" t="s">
        <v>101</v>
      </c>
      <c r="V162" s="11" t="s">
        <v>68</v>
      </c>
      <c r="W162" s="11" t="s">
        <v>540</v>
      </c>
      <c r="X162" s="11" t="s">
        <v>541</v>
      </c>
      <c r="Y162" s="11" t="s">
        <v>542</v>
      </c>
      <c r="Z162" s="11" t="s">
        <v>543</v>
      </c>
      <c r="AA162" s="11" t="s">
        <v>73</v>
      </c>
      <c r="AB162" s="11">
        <v>60</v>
      </c>
      <c r="AC162" s="11">
        <v>4</v>
      </c>
      <c r="AD162" s="11" t="s">
        <v>67</v>
      </c>
      <c r="AE162" s="11" t="s">
        <v>67</v>
      </c>
      <c r="AF162" s="11" t="s">
        <v>67</v>
      </c>
      <c r="AG162" s="11" t="s">
        <v>73</v>
      </c>
      <c r="AH162" s="11" t="s">
        <v>242</v>
      </c>
      <c r="AI162" s="11" t="s">
        <v>67</v>
      </c>
      <c r="AJ162" s="11"/>
      <c r="AK162" s="11" t="s">
        <v>1916</v>
      </c>
      <c r="AL162" s="11" t="s">
        <v>2726</v>
      </c>
      <c r="AM162" s="11" t="s">
        <v>2727</v>
      </c>
      <c r="AN162" s="11" t="s">
        <v>2728</v>
      </c>
      <c r="AO162" s="11" t="s">
        <v>2729</v>
      </c>
      <c r="AP162" s="11" t="s">
        <v>2730</v>
      </c>
      <c r="AQ162" s="11" t="s">
        <v>2731</v>
      </c>
      <c r="AR162" s="11" t="s">
        <v>2732</v>
      </c>
      <c r="AS162" s="11" t="s">
        <v>2015</v>
      </c>
      <c r="AT162" s="11" t="s">
        <v>2202</v>
      </c>
      <c r="AU162" s="11" t="s">
        <v>2733</v>
      </c>
      <c r="AV162" s="11" t="s">
        <v>2734</v>
      </c>
      <c r="AW162" s="11" t="s">
        <v>2396</v>
      </c>
      <c r="AX162" s="11" t="s">
        <v>2735</v>
      </c>
      <c r="AY162" s="11" t="s">
        <v>2736</v>
      </c>
      <c r="AZ162" s="11" t="s">
        <v>183</v>
      </c>
      <c r="BA162" s="11" t="s">
        <v>1728</v>
      </c>
      <c r="BB162" s="11" t="s">
        <v>2737</v>
      </c>
      <c r="BC162" s="11" t="s">
        <v>2602</v>
      </c>
      <c r="BD162" s="11" t="s">
        <v>2738</v>
      </c>
      <c r="BE162" s="11" t="s">
        <v>336</v>
      </c>
      <c r="BF162" s="11" t="s">
        <v>1977</v>
      </c>
      <c r="BH162" t="s">
        <v>5491</v>
      </c>
      <c r="BI162" t="s">
        <v>1310</v>
      </c>
    </row>
    <row r="163" spans="1:61" x14ac:dyDescent="0.25">
      <c r="A163" s="4" t="s">
        <v>5514</v>
      </c>
      <c r="B163" s="11" t="s">
        <v>2739</v>
      </c>
      <c r="C163" s="11" t="s">
        <v>2740</v>
      </c>
      <c r="D163" s="11" t="s">
        <v>700</v>
      </c>
      <c r="E163" s="11" t="s">
        <v>2741</v>
      </c>
      <c r="F163" s="11" t="s">
        <v>424</v>
      </c>
      <c r="G163" s="11">
        <v>0</v>
      </c>
      <c r="H163" s="11" t="s">
        <v>62</v>
      </c>
      <c r="I163" s="11" t="s">
        <v>63</v>
      </c>
      <c r="J163" s="11">
        <v>0</v>
      </c>
      <c r="K163" s="11">
        <v>0</v>
      </c>
      <c r="L163" s="11" t="s">
        <v>2742</v>
      </c>
      <c r="M163" s="11" t="s">
        <v>374</v>
      </c>
      <c r="N163" s="11" t="s">
        <v>375</v>
      </c>
      <c r="O163" s="11" t="s">
        <v>67</v>
      </c>
      <c r="P163" s="11" t="s">
        <v>67</v>
      </c>
      <c r="Q163" s="11" t="s">
        <v>66</v>
      </c>
      <c r="R163" s="11" t="s">
        <v>66</v>
      </c>
      <c r="S163" s="11" t="s">
        <v>5400</v>
      </c>
      <c r="T163" s="11" t="s">
        <v>67</v>
      </c>
      <c r="U163" s="11" t="s">
        <v>73</v>
      </c>
      <c r="V163" s="11" t="s">
        <v>68</v>
      </c>
      <c r="W163" s="11" t="s">
        <v>102</v>
      </c>
      <c r="X163" s="11" t="s">
        <v>493</v>
      </c>
      <c r="Y163" s="11" t="s">
        <v>494</v>
      </c>
      <c r="Z163" s="11" t="s">
        <v>342</v>
      </c>
      <c r="AA163" s="11" t="s">
        <v>73</v>
      </c>
      <c r="AB163" s="11">
        <v>60</v>
      </c>
      <c r="AC163" s="11">
        <v>4</v>
      </c>
      <c r="AD163" s="11" t="s">
        <v>67</v>
      </c>
      <c r="AE163" s="11" t="s">
        <v>67</v>
      </c>
      <c r="AF163" s="11" t="s">
        <v>67</v>
      </c>
      <c r="AG163" s="11" t="s">
        <v>73</v>
      </c>
      <c r="AH163" s="11" t="s">
        <v>242</v>
      </c>
      <c r="AI163" s="11" t="s">
        <v>73</v>
      </c>
      <c r="AJ163" s="11"/>
      <c r="AK163" s="11" t="s">
        <v>2743</v>
      </c>
      <c r="AL163" s="11" t="s">
        <v>2744</v>
      </c>
      <c r="AM163" s="11" t="s">
        <v>2745</v>
      </c>
      <c r="AN163" s="11" t="s">
        <v>2746</v>
      </c>
      <c r="AO163" s="11" t="s">
        <v>2747</v>
      </c>
      <c r="AP163" s="11" t="s">
        <v>2748</v>
      </c>
      <c r="AQ163" s="11" t="s">
        <v>2749</v>
      </c>
      <c r="AR163" s="11" t="s">
        <v>2750</v>
      </c>
      <c r="AS163" s="11" t="s">
        <v>2751</v>
      </c>
      <c r="AT163" s="11" t="s">
        <v>2752</v>
      </c>
      <c r="AU163" s="11" t="s">
        <v>2753</v>
      </c>
      <c r="AV163" s="11" t="s">
        <v>2754</v>
      </c>
      <c r="AW163" s="11" t="s">
        <v>2755</v>
      </c>
      <c r="AX163" s="11" t="s">
        <v>2756</v>
      </c>
      <c r="AY163" s="11" t="s">
        <v>2757</v>
      </c>
      <c r="AZ163" s="11" t="s">
        <v>2758</v>
      </c>
      <c r="BA163" s="11" t="s">
        <v>2759</v>
      </c>
      <c r="BB163" s="11" t="s">
        <v>2760</v>
      </c>
      <c r="BC163" s="11" t="s">
        <v>417</v>
      </c>
      <c r="BD163" s="11" t="s">
        <v>2761</v>
      </c>
      <c r="BE163" s="11">
        <v>0</v>
      </c>
      <c r="BF163" s="11" t="s">
        <v>79</v>
      </c>
      <c r="BH163" t="s">
        <v>5491</v>
      </c>
      <c r="BI163" t="s">
        <v>1602</v>
      </c>
    </row>
    <row r="164" spans="1:61" x14ac:dyDescent="0.25">
      <c r="A164" s="4" t="s">
        <v>5508</v>
      </c>
      <c r="B164" s="11" t="s">
        <v>2762</v>
      </c>
      <c r="C164" s="11" t="s">
        <v>2763</v>
      </c>
      <c r="D164" s="11" t="s">
        <v>59</v>
      </c>
      <c r="E164" s="11" t="s">
        <v>60</v>
      </c>
      <c r="F164" s="11" t="s">
        <v>514</v>
      </c>
      <c r="G164" s="11">
        <v>0</v>
      </c>
      <c r="H164" s="11" t="s">
        <v>62</v>
      </c>
      <c r="I164" s="11" t="s">
        <v>63</v>
      </c>
      <c r="J164" s="11">
        <v>0</v>
      </c>
      <c r="K164" s="11">
        <v>0</v>
      </c>
      <c r="L164" s="11" t="s">
        <v>60</v>
      </c>
      <c r="M164" s="11" t="s">
        <v>64</v>
      </c>
      <c r="N164" s="11" t="s">
        <v>65</v>
      </c>
      <c r="O164" s="11" t="s">
        <v>66</v>
      </c>
      <c r="P164" s="11" t="s">
        <v>66</v>
      </c>
      <c r="Q164" s="11" t="s">
        <v>66</v>
      </c>
      <c r="R164" s="11" t="s">
        <v>66</v>
      </c>
      <c r="S164" s="11" t="s">
        <v>5369</v>
      </c>
      <c r="T164" s="11" t="s">
        <v>67</v>
      </c>
      <c r="U164" s="11" t="s">
        <v>67</v>
      </c>
      <c r="V164" s="11" t="s">
        <v>68</v>
      </c>
      <c r="W164" s="11" t="s">
        <v>69</v>
      </c>
      <c r="X164" s="11" t="s">
        <v>70</v>
      </c>
      <c r="Y164" s="11" t="s">
        <v>71</v>
      </c>
      <c r="Z164" s="11" t="s">
        <v>72</v>
      </c>
      <c r="AA164" s="11" t="s">
        <v>67</v>
      </c>
      <c r="AB164" s="11">
        <v>30</v>
      </c>
      <c r="AC164" s="11">
        <v>3</v>
      </c>
      <c r="AD164" s="11" t="s">
        <v>73</v>
      </c>
      <c r="AE164" s="11" t="s">
        <v>67</v>
      </c>
      <c r="AF164" s="11" t="s">
        <v>67</v>
      </c>
      <c r="AG164" s="11" t="s">
        <v>73</v>
      </c>
      <c r="AH164" s="11" t="s">
        <v>74</v>
      </c>
      <c r="AI164" s="11" t="s">
        <v>73</v>
      </c>
      <c r="AJ164" s="11"/>
      <c r="AK164" s="11" t="s">
        <v>2432</v>
      </c>
      <c r="AL164" s="11" t="s">
        <v>769</v>
      </c>
      <c r="AM164" s="11" t="s">
        <v>2351</v>
      </c>
      <c r="AN164" s="11" t="s">
        <v>771</v>
      </c>
      <c r="AO164" s="11" t="s">
        <v>79</v>
      </c>
      <c r="AP164" s="11" t="s">
        <v>79</v>
      </c>
      <c r="AQ164" s="11" t="s">
        <v>1317</v>
      </c>
      <c r="AR164" s="11" t="s">
        <v>2764</v>
      </c>
      <c r="AS164" s="11" t="s">
        <v>2765</v>
      </c>
      <c r="AT164" s="11" t="s">
        <v>2766</v>
      </c>
      <c r="AU164" s="11" t="s">
        <v>2767</v>
      </c>
      <c r="AV164" s="11" t="s">
        <v>2768</v>
      </c>
      <c r="AW164" s="11" t="s">
        <v>79</v>
      </c>
      <c r="AX164" s="11" t="s">
        <v>79</v>
      </c>
      <c r="AY164" s="11" t="s">
        <v>2433</v>
      </c>
      <c r="AZ164" s="11" t="s">
        <v>750</v>
      </c>
      <c r="BA164" s="11" t="s">
        <v>2435</v>
      </c>
      <c r="BB164" s="11" t="s">
        <v>780</v>
      </c>
      <c r="BC164" s="11" t="s">
        <v>79</v>
      </c>
      <c r="BD164" s="11" t="s">
        <v>79</v>
      </c>
      <c r="BE164" s="11">
        <v>0</v>
      </c>
      <c r="BF164" s="11" t="s">
        <v>79</v>
      </c>
      <c r="BH164" t="s">
        <v>5492</v>
      </c>
      <c r="BI164" t="s">
        <v>2270</v>
      </c>
    </row>
    <row r="165" spans="1:61" x14ac:dyDescent="0.25">
      <c r="A165" s="4" t="s">
        <v>5500</v>
      </c>
      <c r="B165" s="11" t="s">
        <v>2769</v>
      </c>
      <c r="C165" s="11" t="s">
        <v>2770</v>
      </c>
      <c r="D165" s="11" t="s">
        <v>267</v>
      </c>
      <c r="E165" s="11" t="s">
        <v>60</v>
      </c>
      <c r="F165" s="11" t="s">
        <v>268</v>
      </c>
      <c r="G165" s="11">
        <v>0</v>
      </c>
      <c r="H165" s="11" t="s">
        <v>62</v>
      </c>
      <c r="I165" s="11" t="s">
        <v>63</v>
      </c>
      <c r="J165" s="11">
        <v>0</v>
      </c>
      <c r="K165" s="11">
        <v>0</v>
      </c>
      <c r="L165" s="11" t="s">
        <v>60</v>
      </c>
      <c r="M165" s="11" t="s">
        <v>358</v>
      </c>
      <c r="N165" s="11" t="s">
        <v>99</v>
      </c>
      <c r="O165" s="11" t="s">
        <v>66</v>
      </c>
      <c r="P165" s="11" t="s">
        <v>66</v>
      </c>
      <c r="Q165" s="11" t="s">
        <v>66</v>
      </c>
      <c r="R165" s="11" t="s">
        <v>66</v>
      </c>
      <c r="S165" s="11" t="s">
        <v>5357</v>
      </c>
      <c r="T165" s="11" t="s">
        <v>67</v>
      </c>
      <c r="U165" s="11" t="s">
        <v>67</v>
      </c>
      <c r="V165" s="11" t="s">
        <v>68</v>
      </c>
      <c r="W165" s="11" t="s">
        <v>359</v>
      </c>
      <c r="X165" s="11" t="s">
        <v>360</v>
      </c>
      <c r="Y165" s="11" t="s">
        <v>361</v>
      </c>
      <c r="Z165" s="11" t="s">
        <v>362</v>
      </c>
      <c r="AA165" s="11" t="s">
        <v>67</v>
      </c>
      <c r="AB165" s="11">
        <v>750</v>
      </c>
      <c r="AC165" s="11">
        <v>15</v>
      </c>
      <c r="AD165" s="11" t="s">
        <v>67</v>
      </c>
      <c r="AE165" s="11" t="s">
        <v>67</v>
      </c>
      <c r="AF165" s="11" t="s">
        <v>67</v>
      </c>
      <c r="AG165" s="11" t="s">
        <v>73</v>
      </c>
      <c r="AH165" s="11" t="s">
        <v>74</v>
      </c>
      <c r="AI165" s="11" t="s">
        <v>73</v>
      </c>
      <c r="AJ165" s="11"/>
      <c r="AK165" s="11" t="s">
        <v>2771</v>
      </c>
      <c r="AL165" s="11" t="s">
        <v>2772</v>
      </c>
      <c r="AM165" s="11" t="s">
        <v>2773</v>
      </c>
      <c r="AN165" s="11" t="s">
        <v>2774</v>
      </c>
      <c r="AO165" s="11" t="s">
        <v>2775</v>
      </c>
      <c r="AP165" s="11" t="s">
        <v>2776</v>
      </c>
      <c r="AQ165" s="11" t="s">
        <v>79</v>
      </c>
      <c r="AR165" s="11" t="s">
        <v>79</v>
      </c>
      <c r="AS165" s="11" t="s">
        <v>79</v>
      </c>
      <c r="AT165" s="11" t="s">
        <v>79</v>
      </c>
      <c r="AU165" s="11" t="s">
        <v>79</v>
      </c>
      <c r="AV165" s="11" t="s">
        <v>79</v>
      </c>
      <c r="AW165" s="11" t="s">
        <v>79</v>
      </c>
      <c r="AX165" s="11" t="s">
        <v>79</v>
      </c>
      <c r="AY165" s="11" t="s">
        <v>79</v>
      </c>
      <c r="AZ165" s="11" t="s">
        <v>79</v>
      </c>
      <c r="BA165" s="11" t="s">
        <v>79</v>
      </c>
      <c r="BB165" s="11" t="s">
        <v>79</v>
      </c>
      <c r="BC165" s="11" t="s">
        <v>79</v>
      </c>
      <c r="BD165" s="11" t="s">
        <v>79</v>
      </c>
      <c r="BE165" s="11">
        <v>0</v>
      </c>
      <c r="BF165" s="11" t="s">
        <v>79</v>
      </c>
      <c r="BH165" t="s">
        <v>5492</v>
      </c>
      <c r="BI165" t="s">
        <v>1105</v>
      </c>
    </row>
    <row r="166" spans="1:61" x14ac:dyDescent="0.25">
      <c r="A166" s="4" t="s">
        <v>5520</v>
      </c>
      <c r="B166" s="11" t="s">
        <v>2777</v>
      </c>
      <c r="C166" s="11" t="s">
        <v>2778</v>
      </c>
      <c r="D166" s="11" t="s">
        <v>267</v>
      </c>
      <c r="E166" s="11" t="s">
        <v>60</v>
      </c>
      <c r="F166" s="11" t="s">
        <v>268</v>
      </c>
      <c r="G166" s="11">
        <v>4</v>
      </c>
      <c r="H166" s="11" t="s">
        <v>62</v>
      </c>
      <c r="I166" s="11" t="s">
        <v>63</v>
      </c>
      <c r="J166" s="11">
        <v>0</v>
      </c>
      <c r="K166" s="11">
        <v>0</v>
      </c>
      <c r="L166" s="11" t="s">
        <v>60</v>
      </c>
      <c r="M166" s="11" t="s">
        <v>1256</v>
      </c>
      <c r="N166" s="11" t="s">
        <v>767</v>
      </c>
      <c r="O166" s="11" t="s">
        <v>66</v>
      </c>
      <c r="P166" s="11" t="s">
        <v>66</v>
      </c>
      <c r="Q166" s="11" t="s">
        <v>66</v>
      </c>
      <c r="R166" s="11" t="s">
        <v>66</v>
      </c>
      <c r="S166" s="11" t="s">
        <v>5401</v>
      </c>
      <c r="T166" s="11" t="s">
        <v>67</v>
      </c>
      <c r="U166" s="11" t="s">
        <v>67</v>
      </c>
      <c r="V166" s="11" t="s">
        <v>68</v>
      </c>
      <c r="W166" s="11" t="s">
        <v>359</v>
      </c>
      <c r="X166" s="11" t="s">
        <v>2779</v>
      </c>
      <c r="Y166" s="11" t="s">
        <v>2780</v>
      </c>
      <c r="Z166" s="11" t="s">
        <v>2781</v>
      </c>
      <c r="AA166" s="11" t="s">
        <v>67</v>
      </c>
      <c r="AB166" s="11">
        <v>240</v>
      </c>
      <c r="AC166" s="11">
        <v>8</v>
      </c>
      <c r="AD166" s="11" t="s">
        <v>67</v>
      </c>
      <c r="AE166" s="11" t="s">
        <v>67</v>
      </c>
      <c r="AF166" s="11" t="s">
        <v>67</v>
      </c>
      <c r="AG166" s="11" t="s">
        <v>73</v>
      </c>
      <c r="AH166" s="11" t="s">
        <v>74</v>
      </c>
      <c r="AI166" s="11" t="s">
        <v>73</v>
      </c>
      <c r="AJ166" s="11"/>
      <c r="AK166" s="11" t="s">
        <v>2782</v>
      </c>
      <c r="AL166" s="11" t="s">
        <v>2783</v>
      </c>
      <c r="AM166" s="11" t="s">
        <v>2784</v>
      </c>
      <c r="AN166" s="11" t="s">
        <v>2785</v>
      </c>
      <c r="AO166" s="11" t="s">
        <v>2786</v>
      </c>
      <c r="AP166" s="11" t="s">
        <v>2787</v>
      </c>
      <c r="AQ166" s="11" t="s">
        <v>2788</v>
      </c>
      <c r="AR166" s="11" t="s">
        <v>2789</v>
      </c>
      <c r="AS166" s="11" t="s">
        <v>79</v>
      </c>
      <c r="AT166" s="11" t="s">
        <v>79</v>
      </c>
      <c r="AU166" s="11" t="s">
        <v>79</v>
      </c>
      <c r="AV166" s="11" t="s">
        <v>79</v>
      </c>
      <c r="AW166" s="11" t="s">
        <v>79</v>
      </c>
      <c r="AX166" s="11" t="s">
        <v>79</v>
      </c>
      <c r="AY166" s="11" t="s">
        <v>79</v>
      </c>
      <c r="AZ166" s="11" t="s">
        <v>79</v>
      </c>
      <c r="BA166" s="11" t="s">
        <v>79</v>
      </c>
      <c r="BB166" s="11" t="s">
        <v>79</v>
      </c>
      <c r="BC166" s="11" t="s">
        <v>79</v>
      </c>
      <c r="BD166" s="11" t="s">
        <v>79</v>
      </c>
      <c r="BE166" s="11">
        <v>0</v>
      </c>
      <c r="BF166" s="11" t="s">
        <v>79</v>
      </c>
      <c r="BH166" t="s">
        <v>5492</v>
      </c>
      <c r="BI166" t="s">
        <v>2290</v>
      </c>
    </row>
    <row r="167" spans="1:61" x14ac:dyDescent="0.25">
      <c r="A167" s="4" t="s">
        <v>5508</v>
      </c>
      <c r="B167" s="11" t="s">
        <v>2790</v>
      </c>
      <c r="C167" s="11" t="s">
        <v>2791</v>
      </c>
      <c r="D167" s="11" t="s">
        <v>153</v>
      </c>
      <c r="E167" s="11" t="s">
        <v>60</v>
      </c>
      <c r="F167" s="11" t="s">
        <v>154</v>
      </c>
      <c r="G167" s="11">
        <v>0</v>
      </c>
      <c r="H167" s="11" t="s">
        <v>62</v>
      </c>
      <c r="I167" s="11" t="s">
        <v>63</v>
      </c>
      <c r="J167" s="11">
        <v>0</v>
      </c>
      <c r="K167" s="11">
        <v>0</v>
      </c>
      <c r="L167" s="11" t="s">
        <v>60</v>
      </c>
      <c r="M167" s="11" t="s">
        <v>64</v>
      </c>
      <c r="N167" s="11" t="s">
        <v>65</v>
      </c>
      <c r="O167" s="11" t="s">
        <v>66</v>
      </c>
      <c r="P167" s="11" t="s">
        <v>66</v>
      </c>
      <c r="Q167" s="11" t="s">
        <v>66</v>
      </c>
      <c r="R167" s="11" t="s">
        <v>66</v>
      </c>
      <c r="S167" s="11" t="s">
        <v>5374</v>
      </c>
      <c r="T167" s="11" t="s">
        <v>67</v>
      </c>
      <c r="U167" s="11" t="s">
        <v>67</v>
      </c>
      <c r="V167" s="11" t="s">
        <v>68</v>
      </c>
      <c r="W167" s="11" t="s">
        <v>155</v>
      </c>
      <c r="X167" s="11" t="s">
        <v>156</v>
      </c>
      <c r="Y167" s="11" t="s">
        <v>157</v>
      </c>
      <c r="Z167" s="11" t="s">
        <v>158</v>
      </c>
      <c r="AA167" s="11" t="s">
        <v>67</v>
      </c>
      <c r="AB167" s="11">
        <v>240</v>
      </c>
      <c r="AC167" s="11">
        <v>8</v>
      </c>
      <c r="AD167" s="11" t="s">
        <v>73</v>
      </c>
      <c r="AE167" s="11" t="s">
        <v>67</v>
      </c>
      <c r="AF167" s="11" t="s">
        <v>67</v>
      </c>
      <c r="AG167" s="11" t="s">
        <v>73</v>
      </c>
      <c r="AH167" s="11" t="s">
        <v>74</v>
      </c>
      <c r="AI167" s="11" t="s">
        <v>73</v>
      </c>
      <c r="AJ167" s="11"/>
      <c r="AK167" s="11" t="s">
        <v>2792</v>
      </c>
      <c r="AL167" s="11" t="s">
        <v>2793</v>
      </c>
      <c r="AM167" s="11" t="s">
        <v>2794</v>
      </c>
      <c r="AN167" s="11" t="s">
        <v>2795</v>
      </c>
      <c r="AO167" s="11" t="s">
        <v>79</v>
      </c>
      <c r="AP167" s="11" t="s">
        <v>79</v>
      </c>
      <c r="AQ167" s="11" t="s">
        <v>2796</v>
      </c>
      <c r="AR167" s="11" t="s">
        <v>2797</v>
      </c>
      <c r="AS167" s="11" t="s">
        <v>2798</v>
      </c>
      <c r="AT167" s="11" t="s">
        <v>2799</v>
      </c>
      <c r="AU167" s="11" t="s">
        <v>2800</v>
      </c>
      <c r="AV167" s="11" t="s">
        <v>2801</v>
      </c>
      <c r="AW167" s="11" t="s">
        <v>2802</v>
      </c>
      <c r="AX167" s="11" t="s">
        <v>2803</v>
      </c>
      <c r="AY167" s="11" t="s">
        <v>2804</v>
      </c>
      <c r="AZ167" s="11" t="s">
        <v>2017</v>
      </c>
      <c r="BA167" s="11" t="s">
        <v>2805</v>
      </c>
      <c r="BB167" s="11" t="s">
        <v>2806</v>
      </c>
      <c r="BC167" s="11" t="s">
        <v>2807</v>
      </c>
      <c r="BD167" s="11" t="s">
        <v>2808</v>
      </c>
      <c r="BE167" s="11">
        <v>0</v>
      </c>
      <c r="BF167" s="11" t="s">
        <v>79</v>
      </c>
      <c r="BH167" t="s">
        <v>5492</v>
      </c>
      <c r="BI167" t="s">
        <v>2985</v>
      </c>
    </row>
    <row r="168" spans="1:61" x14ac:dyDescent="0.25">
      <c r="A168" s="4" t="s">
        <v>5509</v>
      </c>
      <c r="B168" s="11" t="s">
        <v>2809</v>
      </c>
      <c r="C168" s="11" t="s">
        <v>2810</v>
      </c>
      <c r="D168" s="11" t="s">
        <v>638</v>
      </c>
      <c r="E168" s="11" t="s">
        <v>60</v>
      </c>
      <c r="F168" s="11" t="s">
        <v>491</v>
      </c>
      <c r="G168" s="11">
        <v>0</v>
      </c>
      <c r="H168" s="11" t="s">
        <v>62</v>
      </c>
      <c r="I168" s="11" t="s">
        <v>63</v>
      </c>
      <c r="J168" s="11">
        <v>0</v>
      </c>
      <c r="K168" s="11">
        <v>0</v>
      </c>
      <c r="L168" s="11" t="s">
        <v>60</v>
      </c>
      <c r="M168" s="11" t="s">
        <v>64</v>
      </c>
      <c r="N168" s="11" t="s">
        <v>99</v>
      </c>
      <c r="O168" s="11" t="s">
        <v>66</v>
      </c>
      <c r="P168" s="11" t="s">
        <v>66</v>
      </c>
      <c r="Q168" s="11" t="s">
        <v>66</v>
      </c>
      <c r="R168" s="11" t="s">
        <v>66</v>
      </c>
      <c r="S168" s="11" t="s">
        <v>100</v>
      </c>
      <c r="T168" s="11" t="s">
        <v>101</v>
      </c>
      <c r="U168" s="11" t="s">
        <v>101</v>
      </c>
      <c r="V168" s="11" t="s">
        <v>68</v>
      </c>
      <c r="W168" s="11" t="s">
        <v>69</v>
      </c>
      <c r="X168" s="11" t="s">
        <v>70</v>
      </c>
      <c r="Y168" s="11" t="s">
        <v>71</v>
      </c>
      <c r="Z168" s="11" t="s">
        <v>72</v>
      </c>
      <c r="AA168" s="11" t="s">
        <v>67</v>
      </c>
      <c r="AB168" s="11">
        <v>240</v>
      </c>
      <c r="AC168" s="11">
        <v>8</v>
      </c>
      <c r="AD168" s="11" t="s">
        <v>73</v>
      </c>
      <c r="AE168" s="11" t="s">
        <v>67</v>
      </c>
      <c r="AF168" s="11" t="s">
        <v>67</v>
      </c>
      <c r="AG168" s="11" t="s">
        <v>73</v>
      </c>
      <c r="AH168" s="11" t="s">
        <v>74</v>
      </c>
      <c r="AI168" s="11" t="s">
        <v>73</v>
      </c>
      <c r="AJ168" s="11"/>
      <c r="AK168" s="11" t="s">
        <v>2811</v>
      </c>
      <c r="AL168" s="11" t="s">
        <v>2812</v>
      </c>
      <c r="AM168" s="11" t="s">
        <v>2813</v>
      </c>
      <c r="AN168" s="11" t="s">
        <v>2814</v>
      </c>
      <c r="AO168" s="11" t="s">
        <v>79</v>
      </c>
      <c r="AP168" s="11" t="s">
        <v>79</v>
      </c>
      <c r="AQ168" s="11" t="s">
        <v>2815</v>
      </c>
      <c r="AR168" s="11" t="s">
        <v>2816</v>
      </c>
      <c r="AS168" s="11" t="s">
        <v>999</v>
      </c>
      <c r="AT168" s="11" t="s">
        <v>2817</v>
      </c>
      <c r="AU168" s="11" t="s">
        <v>2818</v>
      </c>
      <c r="AV168" s="11" t="s">
        <v>2819</v>
      </c>
      <c r="AW168" s="11" t="s">
        <v>2820</v>
      </c>
      <c r="AX168" s="11" t="s">
        <v>2821</v>
      </c>
      <c r="AY168" s="11" t="s">
        <v>2822</v>
      </c>
      <c r="AZ168" s="11" t="s">
        <v>2823</v>
      </c>
      <c r="BA168" s="11" t="s">
        <v>2824</v>
      </c>
      <c r="BB168" s="11" t="s">
        <v>2825</v>
      </c>
      <c r="BC168" s="11" t="s">
        <v>2826</v>
      </c>
      <c r="BD168" s="11" t="s">
        <v>2827</v>
      </c>
      <c r="BE168" s="11">
        <v>0</v>
      </c>
      <c r="BF168" s="11" t="s">
        <v>79</v>
      </c>
      <c r="BH168" t="s">
        <v>5492</v>
      </c>
      <c r="BI168" t="s">
        <v>2229</v>
      </c>
    </row>
    <row r="169" spans="1:61" x14ac:dyDescent="0.25">
      <c r="A169" s="4" t="s">
        <v>5483</v>
      </c>
      <c r="B169" s="11" t="s">
        <v>2828</v>
      </c>
      <c r="C169" s="11" t="s">
        <v>2829</v>
      </c>
      <c r="D169" s="11" t="s">
        <v>267</v>
      </c>
      <c r="E169" s="11" t="s">
        <v>833</v>
      </c>
      <c r="F169" s="11" t="s">
        <v>268</v>
      </c>
      <c r="G169" s="11">
        <v>0</v>
      </c>
      <c r="H169" s="11" t="s">
        <v>62</v>
      </c>
      <c r="I169" s="11" t="s">
        <v>63</v>
      </c>
      <c r="J169" s="11">
        <v>0</v>
      </c>
      <c r="K169" s="11">
        <v>0</v>
      </c>
      <c r="L169" s="11" t="s">
        <v>836</v>
      </c>
      <c r="M169" s="11" t="s">
        <v>593</v>
      </c>
      <c r="N169" s="11" t="s">
        <v>375</v>
      </c>
      <c r="O169" s="11" t="s">
        <v>67</v>
      </c>
      <c r="P169" s="11" t="s">
        <v>67</v>
      </c>
      <c r="Q169" s="11" t="s">
        <v>66</v>
      </c>
      <c r="R169" s="11" t="s">
        <v>67</v>
      </c>
      <c r="S169" s="11" t="s">
        <v>5402</v>
      </c>
      <c r="T169" s="11" t="s">
        <v>67</v>
      </c>
      <c r="U169" s="11" t="s">
        <v>101</v>
      </c>
      <c r="V169" s="11" t="s">
        <v>68</v>
      </c>
      <c r="W169" s="11" t="s">
        <v>359</v>
      </c>
      <c r="X169" s="11" t="s">
        <v>837</v>
      </c>
      <c r="Y169" s="11" t="s">
        <v>594</v>
      </c>
      <c r="Z169" s="11" t="s">
        <v>362</v>
      </c>
      <c r="AA169" s="11" t="s">
        <v>73</v>
      </c>
      <c r="AB169" s="11">
        <v>750</v>
      </c>
      <c r="AC169" s="11">
        <v>15</v>
      </c>
      <c r="AD169" s="11" t="s">
        <v>67</v>
      </c>
      <c r="AE169" s="11" t="s">
        <v>67</v>
      </c>
      <c r="AF169" s="11" t="s">
        <v>67</v>
      </c>
      <c r="AG169" s="11" t="s">
        <v>73</v>
      </c>
      <c r="AH169" s="11" t="s">
        <v>242</v>
      </c>
      <c r="AI169" s="11" t="s">
        <v>67</v>
      </c>
      <c r="AJ169" s="11"/>
      <c r="AK169" s="11" t="s">
        <v>2830</v>
      </c>
      <c r="AL169" s="11" t="s">
        <v>2831</v>
      </c>
      <c r="AM169" s="11" t="s">
        <v>2832</v>
      </c>
      <c r="AN169" s="11" t="s">
        <v>2833</v>
      </c>
      <c r="AO169" s="11" t="s">
        <v>1352</v>
      </c>
      <c r="AP169" s="11" t="s">
        <v>2834</v>
      </c>
      <c r="AQ169" s="11" t="s">
        <v>2835</v>
      </c>
      <c r="AR169" s="11" t="s">
        <v>2836</v>
      </c>
      <c r="AS169" s="11" t="s">
        <v>2837</v>
      </c>
      <c r="AT169" s="11" t="s">
        <v>2267</v>
      </c>
      <c r="AU169" s="11" t="s">
        <v>2838</v>
      </c>
      <c r="AV169" s="11" t="s">
        <v>2839</v>
      </c>
      <c r="AW169" s="11" t="s">
        <v>2840</v>
      </c>
      <c r="AX169" s="11" t="s">
        <v>2841</v>
      </c>
      <c r="AY169" s="11" t="s">
        <v>2842</v>
      </c>
      <c r="AZ169" s="11" t="s">
        <v>2843</v>
      </c>
      <c r="BA169" s="11" t="s">
        <v>2844</v>
      </c>
      <c r="BB169" s="11" t="s">
        <v>2845</v>
      </c>
      <c r="BC169" s="11" t="s">
        <v>2846</v>
      </c>
      <c r="BD169" s="11" t="s">
        <v>2847</v>
      </c>
      <c r="BE169" s="11">
        <v>0</v>
      </c>
      <c r="BF169" s="11" t="s">
        <v>337</v>
      </c>
      <c r="BH169" t="s">
        <v>5492</v>
      </c>
      <c r="BI169" t="s">
        <v>936</v>
      </c>
    </row>
    <row r="170" spans="1:61" x14ac:dyDescent="0.25">
      <c r="A170" s="4" t="s">
        <v>5508</v>
      </c>
      <c r="B170" s="11" t="s">
        <v>2848</v>
      </c>
      <c r="C170" s="11" t="s">
        <v>2849</v>
      </c>
      <c r="D170" s="11" t="s">
        <v>638</v>
      </c>
      <c r="E170" s="11" t="s">
        <v>60</v>
      </c>
      <c r="F170" s="11" t="s">
        <v>491</v>
      </c>
      <c r="G170" s="11">
        <v>0</v>
      </c>
      <c r="H170" s="11" t="s">
        <v>62</v>
      </c>
      <c r="I170" s="11" t="s">
        <v>63</v>
      </c>
      <c r="J170" s="11">
        <v>0</v>
      </c>
      <c r="K170" s="11">
        <v>0</v>
      </c>
      <c r="L170" s="11" t="s">
        <v>60</v>
      </c>
      <c r="M170" s="11" t="s">
        <v>64</v>
      </c>
      <c r="N170" s="11" t="s">
        <v>65</v>
      </c>
      <c r="O170" s="11" t="s">
        <v>66</v>
      </c>
      <c r="P170" s="11" t="s">
        <v>66</v>
      </c>
      <c r="Q170" s="11" t="s">
        <v>66</v>
      </c>
      <c r="R170" s="11" t="s">
        <v>66</v>
      </c>
      <c r="S170" s="11" t="s">
        <v>5391</v>
      </c>
      <c r="T170" s="11" t="s">
        <v>67</v>
      </c>
      <c r="U170" s="11" t="s">
        <v>67</v>
      </c>
      <c r="V170" s="11" t="s">
        <v>68</v>
      </c>
      <c r="W170" s="11" t="s">
        <v>69</v>
      </c>
      <c r="X170" s="11" t="s">
        <v>70</v>
      </c>
      <c r="Y170" s="11" t="s">
        <v>71</v>
      </c>
      <c r="Z170" s="11" t="s">
        <v>72</v>
      </c>
      <c r="AA170" s="11" t="s">
        <v>67</v>
      </c>
      <c r="AB170" s="11">
        <v>240</v>
      </c>
      <c r="AC170" s="11">
        <v>8</v>
      </c>
      <c r="AD170" s="11" t="s">
        <v>73</v>
      </c>
      <c r="AE170" s="11" t="s">
        <v>67</v>
      </c>
      <c r="AF170" s="11" t="s">
        <v>67</v>
      </c>
      <c r="AG170" s="11" t="s">
        <v>73</v>
      </c>
      <c r="AH170" s="11" t="s">
        <v>74</v>
      </c>
      <c r="AI170" s="11" t="s">
        <v>73</v>
      </c>
      <c r="AJ170" s="11"/>
      <c r="AK170" s="11" t="s">
        <v>2537</v>
      </c>
      <c r="AL170" s="11" t="s">
        <v>2850</v>
      </c>
      <c r="AM170" s="11" t="s">
        <v>2851</v>
      </c>
      <c r="AN170" s="11" t="s">
        <v>2852</v>
      </c>
      <c r="AO170" s="11" t="s">
        <v>79</v>
      </c>
      <c r="AP170" s="11" t="s">
        <v>79</v>
      </c>
      <c r="AQ170" s="11" t="s">
        <v>2853</v>
      </c>
      <c r="AR170" s="11" t="s">
        <v>2854</v>
      </c>
      <c r="AS170" s="11" t="s">
        <v>2855</v>
      </c>
      <c r="AT170" s="11" t="s">
        <v>2856</v>
      </c>
      <c r="AU170" s="11" t="s">
        <v>2857</v>
      </c>
      <c r="AV170" s="11" t="s">
        <v>2858</v>
      </c>
      <c r="AW170" s="11" t="s">
        <v>2859</v>
      </c>
      <c r="AX170" s="11" t="s">
        <v>2860</v>
      </c>
      <c r="AY170" s="11" t="s">
        <v>2538</v>
      </c>
      <c r="AZ170" s="11" t="s">
        <v>2861</v>
      </c>
      <c r="BA170" s="11" t="s">
        <v>2540</v>
      </c>
      <c r="BB170" s="11" t="s">
        <v>2862</v>
      </c>
      <c r="BC170" s="11" t="s">
        <v>2542</v>
      </c>
      <c r="BD170" s="11" t="s">
        <v>2863</v>
      </c>
      <c r="BE170" s="11">
        <v>0</v>
      </c>
      <c r="BF170" s="11" t="s">
        <v>79</v>
      </c>
      <c r="BH170" t="s">
        <v>5493</v>
      </c>
      <c r="BI170" t="s">
        <v>4047</v>
      </c>
    </row>
    <row r="171" spans="1:61" x14ac:dyDescent="0.25">
      <c r="A171" s="4" t="s">
        <v>5473</v>
      </c>
      <c r="B171" s="11" t="s">
        <v>2864</v>
      </c>
      <c r="C171" s="11" t="s">
        <v>2865</v>
      </c>
      <c r="D171" s="11" t="s">
        <v>793</v>
      </c>
      <c r="E171" s="11" t="s">
        <v>60</v>
      </c>
      <c r="F171" s="11" t="s">
        <v>401</v>
      </c>
      <c r="G171" s="11">
        <v>0</v>
      </c>
      <c r="H171" s="11" t="s">
        <v>62</v>
      </c>
      <c r="I171" s="11" t="s">
        <v>63</v>
      </c>
      <c r="J171" s="11">
        <v>0</v>
      </c>
      <c r="K171" s="11">
        <v>0</v>
      </c>
      <c r="L171" s="11" t="s">
        <v>60</v>
      </c>
      <c r="M171" s="11" t="s">
        <v>1256</v>
      </c>
      <c r="N171" s="11" t="s">
        <v>767</v>
      </c>
      <c r="O171" s="11" t="s">
        <v>66</v>
      </c>
      <c r="P171" s="11" t="s">
        <v>66</v>
      </c>
      <c r="Q171" s="11" t="s">
        <v>66</v>
      </c>
      <c r="R171" s="11" t="s">
        <v>66</v>
      </c>
      <c r="S171" s="11" t="s">
        <v>5357</v>
      </c>
      <c r="T171" s="11" t="s">
        <v>67</v>
      </c>
      <c r="U171" s="11" t="s">
        <v>67</v>
      </c>
      <c r="V171" s="11" t="s">
        <v>68</v>
      </c>
      <c r="W171" s="11" t="s">
        <v>479</v>
      </c>
      <c r="X171" s="11" t="s">
        <v>156</v>
      </c>
      <c r="Y171" s="11" t="s">
        <v>2606</v>
      </c>
      <c r="Z171" s="11" t="s">
        <v>158</v>
      </c>
      <c r="AA171" s="11" t="s">
        <v>67</v>
      </c>
      <c r="AB171" s="11">
        <v>750</v>
      </c>
      <c r="AC171" s="11">
        <v>15</v>
      </c>
      <c r="AD171" s="11" t="s">
        <v>67</v>
      </c>
      <c r="AE171" s="11" t="s">
        <v>67</v>
      </c>
      <c r="AF171" s="11" t="s">
        <v>67</v>
      </c>
      <c r="AG171" s="11" t="s">
        <v>73</v>
      </c>
      <c r="AH171" s="11" t="s">
        <v>74</v>
      </c>
      <c r="AI171" s="11" t="s">
        <v>73</v>
      </c>
      <c r="AJ171" s="11"/>
      <c r="AK171" s="11" t="s">
        <v>2866</v>
      </c>
      <c r="AL171" s="11" t="s">
        <v>2867</v>
      </c>
      <c r="AM171" s="11" t="s">
        <v>2868</v>
      </c>
      <c r="AN171" s="11" t="s">
        <v>2869</v>
      </c>
      <c r="AO171" s="11" t="s">
        <v>2870</v>
      </c>
      <c r="AP171" s="11" t="s">
        <v>2871</v>
      </c>
      <c r="AQ171" s="11" t="s">
        <v>2872</v>
      </c>
      <c r="AR171" s="11" t="s">
        <v>2873</v>
      </c>
      <c r="AS171" s="11" t="s">
        <v>2874</v>
      </c>
      <c r="AT171" s="11" t="s">
        <v>2875</v>
      </c>
      <c r="AU171" s="11" t="s">
        <v>1741</v>
      </c>
      <c r="AV171" s="11" t="s">
        <v>2876</v>
      </c>
      <c r="AW171" s="11" t="s">
        <v>2877</v>
      </c>
      <c r="AX171" s="11" t="s">
        <v>2878</v>
      </c>
      <c r="AY171" s="11" t="s">
        <v>2879</v>
      </c>
      <c r="AZ171" s="11" t="s">
        <v>2880</v>
      </c>
      <c r="BA171" s="11" t="s">
        <v>2448</v>
      </c>
      <c r="BB171" s="11" t="s">
        <v>2881</v>
      </c>
      <c r="BC171" s="11" t="s">
        <v>2882</v>
      </c>
      <c r="BD171" s="11" t="s">
        <v>2883</v>
      </c>
      <c r="BE171" s="11">
        <v>0</v>
      </c>
      <c r="BF171" s="11" t="s">
        <v>79</v>
      </c>
      <c r="BH171" t="s">
        <v>5493</v>
      </c>
      <c r="BI171" t="s">
        <v>4490</v>
      </c>
    </row>
    <row r="172" spans="1:61" x14ac:dyDescent="0.25">
      <c r="A172" s="4" t="s">
        <v>5520</v>
      </c>
      <c r="B172" s="11" t="s">
        <v>2884</v>
      </c>
      <c r="C172" s="11" t="s">
        <v>2885</v>
      </c>
      <c r="D172" s="11" t="s">
        <v>607</v>
      </c>
      <c r="E172" s="11" t="s">
        <v>60</v>
      </c>
      <c r="F172" s="11" t="s">
        <v>491</v>
      </c>
      <c r="G172" s="11">
        <v>1</v>
      </c>
      <c r="H172" s="11" t="s">
        <v>62</v>
      </c>
      <c r="I172" s="11" t="s">
        <v>63</v>
      </c>
      <c r="J172" s="11">
        <v>0</v>
      </c>
      <c r="K172" s="11">
        <v>0</v>
      </c>
      <c r="L172" s="11" t="s">
        <v>60</v>
      </c>
      <c r="M172" s="11" t="s">
        <v>1256</v>
      </c>
      <c r="N172" s="11" t="s">
        <v>767</v>
      </c>
      <c r="O172" s="11" t="s">
        <v>66</v>
      </c>
      <c r="P172" s="11" t="s">
        <v>66</v>
      </c>
      <c r="Q172" s="11" t="s">
        <v>66</v>
      </c>
      <c r="R172" s="11" t="s">
        <v>66</v>
      </c>
      <c r="S172" s="11" t="s">
        <v>5403</v>
      </c>
      <c r="T172" s="11" t="s">
        <v>67</v>
      </c>
      <c r="U172" s="11" t="s">
        <v>67</v>
      </c>
      <c r="V172" s="11" t="s">
        <v>68</v>
      </c>
      <c r="W172" s="11" t="s">
        <v>102</v>
      </c>
      <c r="X172" s="11" t="s">
        <v>1258</v>
      </c>
      <c r="Y172" s="11" t="s">
        <v>1259</v>
      </c>
      <c r="Z172" s="11" t="s">
        <v>1260</v>
      </c>
      <c r="AA172" s="11" t="s">
        <v>67</v>
      </c>
      <c r="AB172" s="11">
        <v>30</v>
      </c>
      <c r="AC172" s="11">
        <v>3</v>
      </c>
      <c r="AD172" s="11" t="s">
        <v>67</v>
      </c>
      <c r="AE172" s="11" t="s">
        <v>67</v>
      </c>
      <c r="AF172" s="11" t="s">
        <v>67</v>
      </c>
      <c r="AG172" s="11" t="s">
        <v>73</v>
      </c>
      <c r="AH172" s="11" t="s">
        <v>74</v>
      </c>
      <c r="AI172" s="11" t="s">
        <v>73</v>
      </c>
      <c r="AJ172" s="11"/>
      <c r="AK172" s="11" t="s">
        <v>1663</v>
      </c>
      <c r="AL172" s="11" t="s">
        <v>2886</v>
      </c>
      <c r="AM172" s="11" t="s">
        <v>1665</v>
      </c>
      <c r="AN172" s="11" t="s">
        <v>2887</v>
      </c>
      <c r="AO172" s="11" t="s">
        <v>2888</v>
      </c>
      <c r="AP172" s="11" t="s">
        <v>2889</v>
      </c>
      <c r="AQ172" s="11" t="s">
        <v>2890</v>
      </c>
      <c r="AR172" s="11" t="s">
        <v>2891</v>
      </c>
      <c r="AS172" s="11" t="s">
        <v>79</v>
      </c>
      <c r="AT172" s="11" t="s">
        <v>79</v>
      </c>
      <c r="AU172" s="11" t="s">
        <v>79</v>
      </c>
      <c r="AV172" s="11" t="s">
        <v>79</v>
      </c>
      <c r="AW172" s="11" t="s">
        <v>79</v>
      </c>
      <c r="AX172" s="11" t="s">
        <v>79</v>
      </c>
      <c r="AY172" s="11" t="s">
        <v>79</v>
      </c>
      <c r="AZ172" s="11" t="s">
        <v>79</v>
      </c>
      <c r="BA172" s="11" t="s">
        <v>79</v>
      </c>
      <c r="BB172" s="11" t="s">
        <v>79</v>
      </c>
      <c r="BC172" s="11" t="s">
        <v>79</v>
      </c>
      <c r="BD172" s="11" t="s">
        <v>79</v>
      </c>
      <c r="BE172" s="11">
        <v>0</v>
      </c>
      <c r="BF172" s="11" t="s">
        <v>79</v>
      </c>
      <c r="BH172" t="s">
        <v>5493</v>
      </c>
      <c r="BI172" t="s">
        <v>4599</v>
      </c>
    </row>
    <row r="173" spans="1:61" x14ac:dyDescent="0.25">
      <c r="A173" s="4" t="s">
        <v>5511</v>
      </c>
      <c r="B173" s="11" t="s">
        <v>2892</v>
      </c>
      <c r="C173" s="11" t="s">
        <v>2893</v>
      </c>
      <c r="D173" s="11" t="s">
        <v>638</v>
      </c>
      <c r="E173" s="11" t="s">
        <v>60</v>
      </c>
      <c r="F173" s="11" t="s">
        <v>491</v>
      </c>
      <c r="G173" s="11">
        <v>0</v>
      </c>
      <c r="H173" s="11" t="s">
        <v>62</v>
      </c>
      <c r="I173" s="11" t="s">
        <v>63</v>
      </c>
      <c r="J173" s="11">
        <v>0</v>
      </c>
      <c r="K173" s="11">
        <v>0</v>
      </c>
      <c r="L173" s="11" t="s">
        <v>60</v>
      </c>
      <c r="M173" s="11" t="s">
        <v>358</v>
      </c>
      <c r="N173" s="11" t="s">
        <v>99</v>
      </c>
      <c r="O173" s="11" t="s">
        <v>66</v>
      </c>
      <c r="P173" s="11" t="s">
        <v>66</v>
      </c>
      <c r="Q173" s="11" t="s">
        <v>66</v>
      </c>
      <c r="R173" s="11" t="s">
        <v>66</v>
      </c>
      <c r="S173" s="11" t="s">
        <v>5387</v>
      </c>
      <c r="T173" s="11" t="s">
        <v>67</v>
      </c>
      <c r="U173" s="11" t="s">
        <v>67</v>
      </c>
      <c r="V173" s="11" t="s">
        <v>68</v>
      </c>
      <c r="W173" s="11" t="s">
        <v>102</v>
      </c>
      <c r="X173" s="11" t="s">
        <v>70</v>
      </c>
      <c r="Y173" s="11" t="s">
        <v>71</v>
      </c>
      <c r="Z173" s="11" t="s">
        <v>342</v>
      </c>
      <c r="AA173" s="11" t="s">
        <v>67</v>
      </c>
      <c r="AB173" s="11">
        <v>240</v>
      </c>
      <c r="AC173" s="11">
        <v>8</v>
      </c>
      <c r="AD173" s="11" t="s">
        <v>67</v>
      </c>
      <c r="AE173" s="11" t="s">
        <v>67</v>
      </c>
      <c r="AF173" s="11" t="s">
        <v>67</v>
      </c>
      <c r="AG173" s="11" t="s">
        <v>73</v>
      </c>
      <c r="AH173" s="11" t="s">
        <v>74</v>
      </c>
      <c r="AI173" s="11" t="s">
        <v>73</v>
      </c>
      <c r="AJ173" s="11"/>
      <c r="AK173" s="11" t="s">
        <v>2894</v>
      </c>
      <c r="AL173" s="11" t="s">
        <v>2895</v>
      </c>
      <c r="AM173" s="11" t="s">
        <v>2896</v>
      </c>
      <c r="AN173" s="11" t="s">
        <v>2897</v>
      </c>
      <c r="AO173" s="11" t="s">
        <v>2898</v>
      </c>
      <c r="AP173" s="11" t="s">
        <v>2899</v>
      </c>
      <c r="AQ173" s="11" t="s">
        <v>79</v>
      </c>
      <c r="AR173" s="11" t="s">
        <v>79</v>
      </c>
      <c r="AS173" s="11" t="s">
        <v>79</v>
      </c>
      <c r="AT173" s="11" t="s">
        <v>79</v>
      </c>
      <c r="AU173" s="11" t="s">
        <v>79</v>
      </c>
      <c r="AV173" s="11" t="s">
        <v>79</v>
      </c>
      <c r="AW173" s="11" t="s">
        <v>79</v>
      </c>
      <c r="AX173" s="11" t="s">
        <v>79</v>
      </c>
      <c r="AY173" s="11" t="s">
        <v>79</v>
      </c>
      <c r="AZ173" s="11" t="s">
        <v>79</v>
      </c>
      <c r="BA173" s="11" t="s">
        <v>79</v>
      </c>
      <c r="BB173" s="11" t="s">
        <v>79</v>
      </c>
      <c r="BC173" s="11" t="s">
        <v>79</v>
      </c>
      <c r="BD173" s="11" t="s">
        <v>79</v>
      </c>
      <c r="BE173" s="11">
        <v>0</v>
      </c>
      <c r="BF173" s="11" t="s">
        <v>79</v>
      </c>
      <c r="BH173" t="s">
        <v>5493</v>
      </c>
      <c r="BI173" t="s">
        <v>4135</v>
      </c>
    </row>
    <row r="174" spans="1:61" x14ac:dyDescent="0.25">
      <c r="A174" s="4" t="s">
        <v>5519</v>
      </c>
      <c r="B174" s="11" t="s">
        <v>2900</v>
      </c>
      <c r="C174" s="11" t="s">
        <v>2901</v>
      </c>
      <c r="D174" s="11" t="s">
        <v>315</v>
      </c>
      <c r="E174" s="11" t="s">
        <v>639</v>
      </c>
      <c r="F174" s="11" t="s">
        <v>424</v>
      </c>
      <c r="G174" s="11">
        <v>2</v>
      </c>
      <c r="H174" s="11" t="s">
        <v>834</v>
      </c>
      <c r="I174" s="11" t="s">
        <v>591</v>
      </c>
      <c r="J174" s="11">
        <v>5.2</v>
      </c>
      <c r="K174" s="11">
        <v>0</v>
      </c>
      <c r="L174" s="11" t="s">
        <v>640</v>
      </c>
      <c r="M174" s="11" t="s">
        <v>593</v>
      </c>
      <c r="N174" s="11" t="s">
        <v>375</v>
      </c>
      <c r="O174" s="11" t="s">
        <v>67</v>
      </c>
      <c r="P174" s="11" t="s">
        <v>67</v>
      </c>
      <c r="Q174" s="11" t="s">
        <v>66</v>
      </c>
      <c r="R174" s="11" t="s">
        <v>67</v>
      </c>
      <c r="S174" s="11" t="s">
        <v>100</v>
      </c>
      <c r="T174" s="11" t="s">
        <v>101</v>
      </c>
      <c r="U174" s="11" t="s">
        <v>101</v>
      </c>
      <c r="V174" s="11" t="s">
        <v>68</v>
      </c>
      <c r="W174" s="11" t="s">
        <v>321</v>
      </c>
      <c r="X174" s="11" t="s">
        <v>376</v>
      </c>
      <c r="Y174" s="11" t="s">
        <v>377</v>
      </c>
      <c r="Z174" s="11" t="s">
        <v>158</v>
      </c>
      <c r="AA174" s="11" t="s">
        <v>73</v>
      </c>
      <c r="AB174" s="11">
        <v>240</v>
      </c>
      <c r="AC174" s="11">
        <v>8</v>
      </c>
      <c r="AD174" s="11" t="s">
        <v>67</v>
      </c>
      <c r="AE174" s="11" t="s">
        <v>67</v>
      </c>
      <c r="AF174" s="11" t="s">
        <v>67</v>
      </c>
      <c r="AG174" s="11" t="s">
        <v>73</v>
      </c>
      <c r="AH174" s="11" t="s">
        <v>242</v>
      </c>
      <c r="AI174" s="11" t="s">
        <v>67</v>
      </c>
      <c r="AJ174" s="11"/>
      <c r="AK174" s="11" t="s">
        <v>2902</v>
      </c>
      <c r="AL174" s="11" t="s">
        <v>2903</v>
      </c>
      <c r="AM174" s="11" t="s">
        <v>2904</v>
      </c>
      <c r="AN174" s="11" t="s">
        <v>2905</v>
      </c>
      <c r="AO174" s="11" t="s">
        <v>2906</v>
      </c>
      <c r="AP174" s="11" t="s">
        <v>2907</v>
      </c>
      <c r="AQ174" s="11" t="s">
        <v>2908</v>
      </c>
      <c r="AR174" s="11" t="s">
        <v>2909</v>
      </c>
      <c r="AS174" s="11" t="s">
        <v>79</v>
      </c>
      <c r="AT174" s="11" t="s">
        <v>79</v>
      </c>
      <c r="AU174" s="11" t="s">
        <v>79</v>
      </c>
      <c r="AV174" s="11" t="s">
        <v>79</v>
      </c>
      <c r="AW174" s="11" t="s">
        <v>79</v>
      </c>
      <c r="AX174" s="11" t="s">
        <v>79</v>
      </c>
      <c r="AY174" s="11" t="s">
        <v>79</v>
      </c>
      <c r="AZ174" s="11" t="s">
        <v>79</v>
      </c>
      <c r="BA174" s="11" t="s">
        <v>79</v>
      </c>
      <c r="BB174" s="11" t="s">
        <v>79</v>
      </c>
      <c r="BC174" s="11" t="s">
        <v>79</v>
      </c>
      <c r="BD174" s="11" t="s">
        <v>79</v>
      </c>
      <c r="BE174" s="11">
        <v>0</v>
      </c>
      <c r="BF174" s="11" t="s">
        <v>337</v>
      </c>
      <c r="BH174" t="s">
        <v>5493</v>
      </c>
      <c r="BI174" t="s">
        <v>5034</v>
      </c>
    </row>
    <row r="175" spans="1:61" x14ac:dyDescent="0.25">
      <c r="A175" s="4" t="s">
        <v>5500</v>
      </c>
      <c r="B175" s="11" t="s">
        <v>2910</v>
      </c>
      <c r="C175" s="11" t="s">
        <v>2911</v>
      </c>
      <c r="D175" s="11" t="s">
        <v>1779</v>
      </c>
      <c r="E175" s="11" t="s">
        <v>60</v>
      </c>
      <c r="F175" s="11" t="s">
        <v>470</v>
      </c>
      <c r="G175" s="11">
        <v>0</v>
      </c>
      <c r="H175" s="11" t="s">
        <v>62</v>
      </c>
      <c r="I175" s="11" t="s">
        <v>63</v>
      </c>
      <c r="J175" s="11">
        <v>0</v>
      </c>
      <c r="K175" s="11">
        <v>0</v>
      </c>
      <c r="L175" s="11" t="s">
        <v>60</v>
      </c>
      <c r="M175" s="11" t="s">
        <v>358</v>
      </c>
      <c r="N175" s="11" t="s">
        <v>99</v>
      </c>
      <c r="O175" s="11" t="s">
        <v>66</v>
      </c>
      <c r="P175" s="11" t="s">
        <v>66</v>
      </c>
      <c r="Q175" s="11" t="s">
        <v>66</v>
      </c>
      <c r="R175" s="11" t="s">
        <v>66</v>
      </c>
      <c r="S175" s="11" t="s">
        <v>5363</v>
      </c>
      <c r="T175" s="11" t="s">
        <v>67</v>
      </c>
      <c r="U175" s="11" t="s">
        <v>67</v>
      </c>
      <c r="V175" s="11" t="s">
        <v>68</v>
      </c>
      <c r="W175" s="11" t="s">
        <v>102</v>
      </c>
      <c r="X175" s="11" t="s">
        <v>70</v>
      </c>
      <c r="Y175" s="11" t="s">
        <v>71</v>
      </c>
      <c r="Z175" s="11" t="s">
        <v>342</v>
      </c>
      <c r="AA175" s="11" t="s">
        <v>67</v>
      </c>
      <c r="AB175" s="11">
        <v>8</v>
      </c>
      <c r="AC175" s="11">
        <v>2</v>
      </c>
      <c r="AD175" s="11" t="s">
        <v>67</v>
      </c>
      <c r="AE175" s="11" t="s">
        <v>67</v>
      </c>
      <c r="AF175" s="11" t="s">
        <v>67</v>
      </c>
      <c r="AG175" s="11" t="s">
        <v>73</v>
      </c>
      <c r="AH175" s="11" t="s">
        <v>74</v>
      </c>
      <c r="AI175" s="11" t="s">
        <v>73</v>
      </c>
      <c r="AJ175" s="11"/>
      <c r="AK175" s="11" t="s">
        <v>2912</v>
      </c>
      <c r="AL175" s="11" t="s">
        <v>2913</v>
      </c>
      <c r="AM175" s="11" t="s">
        <v>1883</v>
      </c>
      <c r="AN175" s="11" t="s">
        <v>2914</v>
      </c>
      <c r="AO175" s="11" t="s">
        <v>2915</v>
      </c>
      <c r="AP175" s="11" t="s">
        <v>2916</v>
      </c>
      <c r="AQ175" s="11" t="s">
        <v>79</v>
      </c>
      <c r="AR175" s="11" t="s">
        <v>79</v>
      </c>
      <c r="AS175" s="11" t="s">
        <v>79</v>
      </c>
      <c r="AT175" s="11" t="s">
        <v>79</v>
      </c>
      <c r="AU175" s="11" t="s">
        <v>79</v>
      </c>
      <c r="AV175" s="11" t="s">
        <v>79</v>
      </c>
      <c r="AW175" s="11" t="s">
        <v>79</v>
      </c>
      <c r="AX175" s="11" t="s">
        <v>79</v>
      </c>
      <c r="AY175" s="11" t="s">
        <v>79</v>
      </c>
      <c r="AZ175" s="11" t="s">
        <v>79</v>
      </c>
      <c r="BA175" s="11" t="s">
        <v>79</v>
      </c>
      <c r="BB175" s="11" t="s">
        <v>79</v>
      </c>
      <c r="BC175" s="11" t="s">
        <v>79</v>
      </c>
      <c r="BD175" s="11" t="s">
        <v>79</v>
      </c>
      <c r="BE175" s="11">
        <v>0</v>
      </c>
      <c r="BF175" s="11" t="s">
        <v>79</v>
      </c>
      <c r="BH175" t="s">
        <v>5493</v>
      </c>
      <c r="BI175" t="s">
        <v>4781</v>
      </c>
    </row>
    <row r="176" spans="1:61" x14ac:dyDescent="0.25">
      <c r="A176" s="4" t="s">
        <v>5500</v>
      </c>
      <c r="B176" s="11" t="s">
        <v>2917</v>
      </c>
      <c r="C176" s="11" t="s">
        <v>2918</v>
      </c>
      <c r="D176" s="11" t="s">
        <v>607</v>
      </c>
      <c r="E176" s="11" t="s">
        <v>60</v>
      </c>
      <c r="F176" s="11" t="s">
        <v>491</v>
      </c>
      <c r="G176" s="11">
        <v>0</v>
      </c>
      <c r="H176" s="11" t="s">
        <v>62</v>
      </c>
      <c r="I176" s="11" t="s">
        <v>63</v>
      </c>
      <c r="J176" s="11">
        <v>0</v>
      </c>
      <c r="K176" s="11">
        <v>0</v>
      </c>
      <c r="L176" s="11" t="s">
        <v>60</v>
      </c>
      <c r="M176" s="11" t="s">
        <v>358</v>
      </c>
      <c r="N176" s="11" t="s">
        <v>99</v>
      </c>
      <c r="O176" s="11" t="s">
        <v>66</v>
      </c>
      <c r="P176" s="11" t="s">
        <v>66</v>
      </c>
      <c r="Q176" s="11" t="s">
        <v>66</v>
      </c>
      <c r="R176" s="11" t="s">
        <v>66</v>
      </c>
      <c r="S176" s="11" t="s">
        <v>5387</v>
      </c>
      <c r="T176" s="11" t="s">
        <v>67</v>
      </c>
      <c r="U176" s="11" t="s">
        <v>67</v>
      </c>
      <c r="V176" s="11" t="s">
        <v>68</v>
      </c>
      <c r="W176" s="11" t="s">
        <v>102</v>
      </c>
      <c r="X176" s="11" t="s">
        <v>70</v>
      </c>
      <c r="Y176" s="11" t="s">
        <v>71</v>
      </c>
      <c r="Z176" s="11" t="s">
        <v>342</v>
      </c>
      <c r="AA176" s="11" t="s">
        <v>67</v>
      </c>
      <c r="AB176" s="11">
        <v>240</v>
      </c>
      <c r="AC176" s="11">
        <v>8</v>
      </c>
      <c r="AD176" s="11" t="s">
        <v>67</v>
      </c>
      <c r="AE176" s="11" t="s">
        <v>67</v>
      </c>
      <c r="AF176" s="11" t="s">
        <v>67</v>
      </c>
      <c r="AG176" s="11" t="s">
        <v>73</v>
      </c>
      <c r="AH176" s="11" t="s">
        <v>74</v>
      </c>
      <c r="AI176" s="11" t="s">
        <v>73</v>
      </c>
      <c r="AJ176" s="11"/>
      <c r="AK176" s="11" t="s">
        <v>2919</v>
      </c>
      <c r="AL176" s="11" t="s">
        <v>2920</v>
      </c>
      <c r="AM176" s="11" t="s">
        <v>2921</v>
      </c>
      <c r="AN176" s="11" t="s">
        <v>2922</v>
      </c>
      <c r="AO176" s="11" t="s">
        <v>2923</v>
      </c>
      <c r="AP176" s="11" t="s">
        <v>2924</v>
      </c>
      <c r="AQ176" s="11" t="s">
        <v>79</v>
      </c>
      <c r="AR176" s="11" t="s">
        <v>79</v>
      </c>
      <c r="AS176" s="11" t="s">
        <v>79</v>
      </c>
      <c r="AT176" s="11" t="s">
        <v>79</v>
      </c>
      <c r="AU176" s="11" t="s">
        <v>79</v>
      </c>
      <c r="AV176" s="11" t="s">
        <v>79</v>
      </c>
      <c r="AW176" s="11" t="s">
        <v>79</v>
      </c>
      <c r="AX176" s="11" t="s">
        <v>79</v>
      </c>
      <c r="AY176" s="11" t="s">
        <v>79</v>
      </c>
      <c r="AZ176" s="11" t="s">
        <v>79</v>
      </c>
      <c r="BA176" s="11" t="s">
        <v>79</v>
      </c>
      <c r="BB176" s="11" t="s">
        <v>79</v>
      </c>
      <c r="BC176" s="11" t="s">
        <v>79</v>
      </c>
      <c r="BD176" s="11" t="s">
        <v>79</v>
      </c>
      <c r="BE176" s="11">
        <v>0</v>
      </c>
      <c r="BF176" s="11" t="s">
        <v>79</v>
      </c>
      <c r="BH176" t="s">
        <v>5493</v>
      </c>
      <c r="BI176" t="s">
        <v>4192</v>
      </c>
    </row>
    <row r="177" spans="1:61" x14ac:dyDescent="0.25">
      <c r="A177" s="4" t="s">
        <v>5476</v>
      </c>
      <c r="B177" s="11" t="s">
        <v>2925</v>
      </c>
      <c r="C177" s="11" t="s">
        <v>2926</v>
      </c>
      <c r="D177" s="11" t="s">
        <v>1779</v>
      </c>
      <c r="E177" s="11" t="s">
        <v>60</v>
      </c>
      <c r="F177" s="11" t="s">
        <v>514</v>
      </c>
      <c r="G177" s="11">
        <v>0</v>
      </c>
      <c r="H177" s="11" t="s">
        <v>62</v>
      </c>
      <c r="I177" s="11" t="s">
        <v>63</v>
      </c>
      <c r="J177" s="11">
        <v>0</v>
      </c>
      <c r="K177" s="11">
        <v>0</v>
      </c>
      <c r="L177" s="11" t="s">
        <v>60</v>
      </c>
      <c r="M177" s="11" t="s">
        <v>358</v>
      </c>
      <c r="N177" s="11" t="s">
        <v>99</v>
      </c>
      <c r="O177" s="11" t="s">
        <v>66</v>
      </c>
      <c r="P177" s="11" t="s">
        <v>66</v>
      </c>
      <c r="Q177" s="11" t="s">
        <v>66</v>
      </c>
      <c r="R177" s="11" t="s">
        <v>66</v>
      </c>
      <c r="S177" s="11" t="s">
        <v>5394</v>
      </c>
      <c r="T177" s="11" t="s">
        <v>67</v>
      </c>
      <c r="U177" s="11" t="s">
        <v>67</v>
      </c>
      <c r="V177" s="11" t="s">
        <v>68</v>
      </c>
      <c r="W177" s="11" t="s">
        <v>102</v>
      </c>
      <c r="X177" s="11" t="s">
        <v>70</v>
      </c>
      <c r="Y177" s="11" t="s">
        <v>71</v>
      </c>
      <c r="Z177" s="11" t="s">
        <v>342</v>
      </c>
      <c r="AA177" s="11" t="s">
        <v>67</v>
      </c>
      <c r="AB177" s="11">
        <v>30</v>
      </c>
      <c r="AC177" s="11">
        <v>3</v>
      </c>
      <c r="AD177" s="11" t="s">
        <v>67</v>
      </c>
      <c r="AE177" s="11" t="s">
        <v>67</v>
      </c>
      <c r="AF177" s="11" t="s">
        <v>67</v>
      </c>
      <c r="AG177" s="11" t="s">
        <v>73</v>
      </c>
      <c r="AH177" s="11" t="s">
        <v>74</v>
      </c>
      <c r="AI177" s="11" t="s">
        <v>73</v>
      </c>
      <c r="AJ177" s="11"/>
      <c r="AK177" s="11" t="s">
        <v>2927</v>
      </c>
      <c r="AL177" s="11" t="s">
        <v>2928</v>
      </c>
      <c r="AM177" s="11" t="s">
        <v>2929</v>
      </c>
      <c r="AN177" s="11" t="s">
        <v>2930</v>
      </c>
      <c r="AO177" s="11" t="s">
        <v>2931</v>
      </c>
      <c r="AP177" s="11" t="s">
        <v>2932</v>
      </c>
      <c r="AQ177" s="11" t="s">
        <v>79</v>
      </c>
      <c r="AR177" s="11" t="s">
        <v>79</v>
      </c>
      <c r="AS177" s="11" t="s">
        <v>79</v>
      </c>
      <c r="AT177" s="11" t="s">
        <v>79</v>
      </c>
      <c r="AU177" s="11" t="s">
        <v>79</v>
      </c>
      <c r="AV177" s="11" t="s">
        <v>79</v>
      </c>
      <c r="AW177" s="11" t="s">
        <v>79</v>
      </c>
      <c r="AX177" s="11" t="s">
        <v>79</v>
      </c>
      <c r="AY177" s="11" t="s">
        <v>79</v>
      </c>
      <c r="AZ177" s="11" t="s">
        <v>79</v>
      </c>
      <c r="BA177" s="11" t="s">
        <v>79</v>
      </c>
      <c r="BB177" s="11" t="s">
        <v>79</v>
      </c>
      <c r="BC177" s="11" t="s">
        <v>79</v>
      </c>
      <c r="BD177" s="11" t="s">
        <v>79</v>
      </c>
      <c r="BE177" s="11">
        <v>0</v>
      </c>
      <c r="BF177" s="11" t="s">
        <v>79</v>
      </c>
      <c r="BH177" t="s">
        <v>5493</v>
      </c>
      <c r="BI177" t="s">
        <v>4488</v>
      </c>
    </row>
    <row r="178" spans="1:61" x14ac:dyDescent="0.25">
      <c r="A178" s="4" t="s">
        <v>5472</v>
      </c>
      <c r="B178" s="11" t="s">
        <v>2933</v>
      </c>
      <c r="C178" s="11" t="s">
        <v>2934</v>
      </c>
      <c r="D178" s="11" t="s">
        <v>638</v>
      </c>
      <c r="E178" s="11" t="s">
        <v>60</v>
      </c>
      <c r="F178" s="11" t="s">
        <v>268</v>
      </c>
      <c r="G178" s="11">
        <v>0</v>
      </c>
      <c r="H178" s="11" t="s">
        <v>62</v>
      </c>
      <c r="I178" s="11" t="s">
        <v>63</v>
      </c>
      <c r="J178" s="11">
        <v>0</v>
      </c>
      <c r="K178" s="11">
        <v>0</v>
      </c>
      <c r="L178" s="11" t="s">
        <v>60</v>
      </c>
      <c r="M178" s="11" t="s">
        <v>1256</v>
      </c>
      <c r="N178" s="11" t="s">
        <v>767</v>
      </c>
      <c r="O178" s="11" t="s">
        <v>66</v>
      </c>
      <c r="P178" s="11" t="s">
        <v>66</v>
      </c>
      <c r="Q178" s="11" t="s">
        <v>66</v>
      </c>
      <c r="R178" s="11" t="s">
        <v>66</v>
      </c>
      <c r="S178" s="11" t="s">
        <v>100</v>
      </c>
      <c r="T178" s="11" t="s">
        <v>101</v>
      </c>
      <c r="U178" s="11" t="s">
        <v>101</v>
      </c>
      <c r="V178" s="11" t="s">
        <v>68</v>
      </c>
      <c r="W178" s="11" t="s">
        <v>479</v>
      </c>
      <c r="X178" s="11" t="s">
        <v>2779</v>
      </c>
      <c r="Y178" s="11" t="s">
        <v>2935</v>
      </c>
      <c r="Z178" s="11" t="s">
        <v>2936</v>
      </c>
      <c r="AA178" s="11" t="s">
        <v>67</v>
      </c>
      <c r="AB178" s="11">
        <v>750</v>
      </c>
      <c r="AC178" s="11">
        <v>15</v>
      </c>
      <c r="AD178" s="11" t="s">
        <v>67</v>
      </c>
      <c r="AE178" s="11" t="s">
        <v>67</v>
      </c>
      <c r="AF178" s="11" t="s">
        <v>67</v>
      </c>
      <c r="AG178" s="11" t="s">
        <v>73</v>
      </c>
      <c r="AH178" s="11" t="s">
        <v>74</v>
      </c>
      <c r="AI178" s="11" t="s">
        <v>73</v>
      </c>
      <c r="AJ178" s="11"/>
      <c r="AK178" s="11" t="s">
        <v>1836</v>
      </c>
      <c r="AL178" s="11" t="s">
        <v>2937</v>
      </c>
      <c r="AM178" s="11" t="s">
        <v>1838</v>
      </c>
      <c r="AN178" s="11" t="s">
        <v>2938</v>
      </c>
      <c r="AO178" s="11" t="s">
        <v>1840</v>
      </c>
      <c r="AP178" s="11" t="s">
        <v>2939</v>
      </c>
      <c r="AQ178" s="11" t="s">
        <v>2940</v>
      </c>
      <c r="AR178" s="11" t="s">
        <v>2941</v>
      </c>
      <c r="AS178" s="11" t="s">
        <v>2942</v>
      </c>
      <c r="AT178" s="11" t="s">
        <v>2943</v>
      </c>
      <c r="AU178" s="11" t="s">
        <v>2944</v>
      </c>
      <c r="AV178" s="11" t="s">
        <v>2945</v>
      </c>
      <c r="AW178" s="11" t="s">
        <v>2946</v>
      </c>
      <c r="AX178" s="11" t="s">
        <v>2947</v>
      </c>
      <c r="AY178" s="11" t="s">
        <v>2948</v>
      </c>
      <c r="AZ178" s="11" t="s">
        <v>2949</v>
      </c>
      <c r="BA178" s="11" t="s">
        <v>2950</v>
      </c>
      <c r="BB178" s="11" t="s">
        <v>2951</v>
      </c>
      <c r="BC178" s="11" t="s">
        <v>2952</v>
      </c>
      <c r="BD178" s="11" t="s">
        <v>2953</v>
      </c>
      <c r="BE178" s="11">
        <v>0</v>
      </c>
      <c r="BF178" s="11" t="s">
        <v>79</v>
      </c>
      <c r="BH178" t="s">
        <v>5493</v>
      </c>
      <c r="BI178" t="s">
        <v>4390</v>
      </c>
    </row>
    <row r="179" spans="1:61" x14ac:dyDescent="0.25">
      <c r="A179" s="4" t="s">
        <v>5485</v>
      </c>
      <c r="B179" s="11" t="s">
        <v>2954</v>
      </c>
      <c r="C179" s="11" t="s">
        <v>2955</v>
      </c>
      <c r="D179" s="11" t="s">
        <v>357</v>
      </c>
      <c r="E179" s="11" t="s">
        <v>2956</v>
      </c>
      <c r="F179" s="11" t="s">
        <v>268</v>
      </c>
      <c r="G179" s="11">
        <v>0</v>
      </c>
      <c r="H179" s="11" t="s">
        <v>62</v>
      </c>
      <c r="I179" s="11" t="s">
        <v>63</v>
      </c>
      <c r="J179" s="11">
        <v>0</v>
      </c>
      <c r="K179" s="11">
        <v>0</v>
      </c>
      <c r="L179" s="11" t="s">
        <v>425</v>
      </c>
      <c r="M179" s="11" t="s">
        <v>593</v>
      </c>
      <c r="N179" s="11" t="s">
        <v>375</v>
      </c>
      <c r="O179" s="11" t="s">
        <v>67</v>
      </c>
      <c r="P179" s="11" t="s">
        <v>67</v>
      </c>
      <c r="Q179" s="11" t="s">
        <v>66</v>
      </c>
      <c r="R179" s="11" t="s">
        <v>67</v>
      </c>
      <c r="S179" s="11" t="s">
        <v>5404</v>
      </c>
      <c r="T179" s="11" t="s">
        <v>67</v>
      </c>
      <c r="U179" s="11" t="s">
        <v>67</v>
      </c>
      <c r="V179" s="11" t="s">
        <v>68</v>
      </c>
      <c r="W179" s="11" t="s">
        <v>359</v>
      </c>
      <c r="X179" s="11" t="s">
        <v>360</v>
      </c>
      <c r="Y179" s="11" t="s">
        <v>361</v>
      </c>
      <c r="Z179" s="11" t="s">
        <v>362</v>
      </c>
      <c r="AA179" s="11" t="s">
        <v>67</v>
      </c>
      <c r="AB179" s="11">
        <v>750</v>
      </c>
      <c r="AC179" s="11">
        <v>15</v>
      </c>
      <c r="AD179" s="11" t="s">
        <v>67</v>
      </c>
      <c r="AE179" s="11" t="s">
        <v>67</v>
      </c>
      <c r="AF179" s="11" t="s">
        <v>67</v>
      </c>
      <c r="AG179" s="11" t="s">
        <v>73</v>
      </c>
      <c r="AH179" s="11" t="s">
        <v>242</v>
      </c>
      <c r="AI179" s="11" t="s">
        <v>73</v>
      </c>
      <c r="AJ179" s="11"/>
      <c r="AK179" s="11" t="s">
        <v>2957</v>
      </c>
      <c r="AL179" s="11" t="s">
        <v>2958</v>
      </c>
      <c r="AM179" s="11" t="s">
        <v>2959</v>
      </c>
      <c r="AN179" s="11" t="s">
        <v>2960</v>
      </c>
      <c r="AO179" s="11" t="s">
        <v>2961</v>
      </c>
      <c r="AP179" s="11" t="s">
        <v>2962</v>
      </c>
      <c r="AQ179" s="11" t="s">
        <v>2963</v>
      </c>
      <c r="AR179" s="11" t="s">
        <v>2964</v>
      </c>
      <c r="AS179" s="11" t="s">
        <v>2965</v>
      </c>
      <c r="AT179" s="11" t="s">
        <v>2966</v>
      </c>
      <c r="AU179" s="11" t="s">
        <v>2967</v>
      </c>
      <c r="AV179" s="11" t="s">
        <v>2968</v>
      </c>
      <c r="AW179" s="11" t="s">
        <v>2969</v>
      </c>
      <c r="AX179" s="11" t="s">
        <v>2970</v>
      </c>
      <c r="AY179" s="11" t="s">
        <v>2971</v>
      </c>
      <c r="AZ179" s="11" t="s">
        <v>2972</v>
      </c>
      <c r="BA179" s="11" t="s">
        <v>2973</v>
      </c>
      <c r="BB179" s="11" t="s">
        <v>2974</v>
      </c>
      <c r="BC179" s="11" t="s">
        <v>2975</v>
      </c>
      <c r="BD179" s="11" t="s">
        <v>2976</v>
      </c>
      <c r="BE179" s="11">
        <v>0</v>
      </c>
      <c r="BF179" s="11" t="s">
        <v>79</v>
      </c>
      <c r="BH179" t="s">
        <v>5494</v>
      </c>
      <c r="BI179" t="s">
        <v>3660</v>
      </c>
    </row>
    <row r="180" spans="1:61" x14ac:dyDescent="0.25">
      <c r="A180" s="4" t="s">
        <v>5538</v>
      </c>
      <c r="B180" s="11" t="s">
        <v>291</v>
      </c>
      <c r="C180" s="11" t="s">
        <v>292</v>
      </c>
      <c r="D180" s="11" t="s">
        <v>293</v>
      </c>
      <c r="E180" s="11" t="s">
        <v>5444</v>
      </c>
      <c r="F180" s="11" t="s">
        <v>5453</v>
      </c>
      <c r="G180" s="11">
        <v>0</v>
      </c>
      <c r="H180" s="11" t="s">
        <v>62</v>
      </c>
      <c r="I180" s="11" t="s">
        <v>63</v>
      </c>
      <c r="J180" s="11">
        <v>0</v>
      </c>
      <c r="K180" s="11">
        <v>0</v>
      </c>
      <c r="L180" s="11" t="s">
        <v>294</v>
      </c>
      <c r="M180" s="11" t="s">
        <v>295</v>
      </c>
      <c r="N180" s="11" t="s">
        <v>296</v>
      </c>
      <c r="O180" s="11" t="s">
        <v>67</v>
      </c>
      <c r="P180" s="11" t="s">
        <v>66</v>
      </c>
      <c r="Q180" s="11" t="s">
        <v>66</v>
      </c>
      <c r="R180" s="11" t="s">
        <v>67</v>
      </c>
      <c r="S180" s="11" t="s">
        <v>100</v>
      </c>
      <c r="T180" s="11" t="s">
        <v>101</v>
      </c>
      <c r="U180" s="11" t="s">
        <v>101</v>
      </c>
      <c r="V180" s="11" t="s">
        <v>297</v>
      </c>
      <c r="W180" s="11" t="s">
        <v>298</v>
      </c>
      <c r="X180" s="11" t="s">
        <v>101</v>
      </c>
      <c r="Y180" s="11" t="s">
        <v>299</v>
      </c>
      <c r="Z180" s="11" t="s">
        <v>300</v>
      </c>
      <c r="AA180" s="11" t="s">
        <v>73</v>
      </c>
      <c r="AB180" s="11">
        <v>4</v>
      </c>
      <c r="AC180" s="11">
        <v>2</v>
      </c>
      <c r="AD180" s="11" t="s">
        <v>73</v>
      </c>
      <c r="AE180" s="11" t="s">
        <v>67</v>
      </c>
      <c r="AF180" s="11" t="s">
        <v>67</v>
      </c>
      <c r="AG180" s="11" t="s">
        <v>73</v>
      </c>
      <c r="AH180" s="11" t="s">
        <v>242</v>
      </c>
      <c r="AI180" s="11" t="s">
        <v>73</v>
      </c>
      <c r="AJ180" s="11"/>
      <c r="AK180" s="11" t="s">
        <v>301</v>
      </c>
      <c r="AL180" s="11" t="s">
        <v>302</v>
      </c>
      <c r="AM180" s="11" t="s">
        <v>303</v>
      </c>
      <c r="AN180" s="11" t="s">
        <v>304</v>
      </c>
      <c r="AO180" s="11" t="s">
        <v>305</v>
      </c>
      <c r="AP180" s="11" t="s">
        <v>306</v>
      </c>
      <c r="AQ180" s="11" t="s">
        <v>307</v>
      </c>
      <c r="AR180" s="11" t="s">
        <v>308</v>
      </c>
      <c r="AS180" s="11" t="s">
        <v>309</v>
      </c>
      <c r="AT180" s="11" t="s">
        <v>310</v>
      </c>
      <c r="AU180" s="11" t="s">
        <v>79</v>
      </c>
      <c r="AV180" s="11" t="s">
        <v>79</v>
      </c>
      <c r="AW180" s="11" t="s">
        <v>79</v>
      </c>
      <c r="AX180" s="11" t="s">
        <v>79</v>
      </c>
      <c r="AY180" s="11" t="s">
        <v>311</v>
      </c>
      <c r="AZ180" s="11" t="s">
        <v>312</v>
      </c>
      <c r="BA180" s="11" t="s">
        <v>79</v>
      </c>
      <c r="BB180" s="11" t="s">
        <v>79</v>
      </c>
      <c r="BC180" s="11" t="s">
        <v>79</v>
      </c>
      <c r="BD180" s="11" t="s">
        <v>79</v>
      </c>
      <c r="BE180" s="11" t="s">
        <v>79</v>
      </c>
      <c r="BF180" s="11" t="s">
        <v>79</v>
      </c>
      <c r="BH180" t="s">
        <v>5494</v>
      </c>
      <c r="BI180" t="s">
        <v>723</v>
      </c>
    </row>
    <row r="181" spans="1:61" x14ac:dyDescent="0.25">
      <c r="A181" s="4" t="s">
        <v>5492</v>
      </c>
      <c r="B181" s="11" t="s">
        <v>2985</v>
      </c>
      <c r="C181" s="11" t="s">
        <v>2986</v>
      </c>
      <c r="D181" s="11" t="s">
        <v>96</v>
      </c>
      <c r="E181" s="11" t="s">
        <v>1063</v>
      </c>
      <c r="F181" s="11" t="s">
        <v>97</v>
      </c>
      <c r="G181" s="11">
        <v>0</v>
      </c>
      <c r="H181" s="11" t="s">
        <v>62</v>
      </c>
      <c r="I181" s="11" t="s">
        <v>63</v>
      </c>
      <c r="J181" s="11">
        <v>0</v>
      </c>
      <c r="K181" s="11">
        <v>0</v>
      </c>
      <c r="L181" s="11" t="s">
        <v>425</v>
      </c>
      <c r="M181" s="11" t="s">
        <v>319</v>
      </c>
      <c r="N181" s="11" t="s">
        <v>320</v>
      </c>
      <c r="O181" s="11" t="s">
        <v>67</v>
      </c>
      <c r="P181" s="11" t="s">
        <v>67</v>
      </c>
      <c r="Q181" s="11" t="s">
        <v>66</v>
      </c>
      <c r="R181" s="11" t="s">
        <v>67</v>
      </c>
      <c r="S181" s="11" t="s">
        <v>100</v>
      </c>
      <c r="T181" s="11" t="s">
        <v>101</v>
      </c>
      <c r="U181" s="11" t="s">
        <v>101</v>
      </c>
      <c r="V181" s="11" t="s">
        <v>68</v>
      </c>
      <c r="W181" s="11" t="s">
        <v>540</v>
      </c>
      <c r="X181" s="11" t="s">
        <v>541</v>
      </c>
      <c r="Y181" s="11" t="s">
        <v>542</v>
      </c>
      <c r="Z181" s="11" t="s">
        <v>543</v>
      </c>
      <c r="AA181" s="11" t="s">
        <v>73</v>
      </c>
      <c r="AB181" s="11">
        <v>60</v>
      </c>
      <c r="AC181" s="11">
        <v>4</v>
      </c>
      <c r="AD181" s="11" t="s">
        <v>67</v>
      </c>
      <c r="AE181" s="11" t="s">
        <v>67</v>
      </c>
      <c r="AF181" s="11" t="s">
        <v>67</v>
      </c>
      <c r="AG181" s="11" t="s">
        <v>73</v>
      </c>
      <c r="AH181" s="11" t="s">
        <v>242</v>
      </c>
      <c r="AI181" s="11" t="s">
        <v>67</v>
      </c>
      <c r="AJ181" s="11"/>
      <c r="AK181" s="11" t="s">
        <v>2987</v>
      </c>
      <c r="AL181" s="11" t="s">
        <v>2988</v>
      </c>
      <c r="AM181" s="11" t="s">
        <v>2989</v>
      </c>
      <c r="AN181" s="11" t="s">
        <v>2990</v>
      </c>
      <c r="AO181" s="11" t="s">
        <v>2991</v>
      </c>
      <c r="AP181" s="11" t="s">
        <v>2992</v>
      </c>
      <c r="AQ181" s="11" t="s">
        <v>2993</v>
      </c>
      <c r="AR181" s="11" t="s">
        <v>2994</v>
      </c>
      <c r="AS181" s="11" t="s">
        <v>2298</v>
      </c>
      <c r="AT181" s="11" t="s">
        <v>2995</v>
      </c>
      <c r="AU181" s="11" t="s">
        <v>2996</v>
      </c>
      <c r="AV181" s="11" t="s">
        <v>2997</v>
      </c>
      <c r="AW181" s="11" t="s">
        <v>2998</v>
      </c>
      <c r="AX181" s="11" t="s">
        <v>2999</v>
      </c>
      <c r="AY181" s="11" t="s">
        <v>3000</v>
      </c>
      <c r="AZ181" s="11" t="s">
        <v>3001</v>
      </c>
      <c r="BA181" s="11" t="s">
        <v>1728</v>
      </c>
      <c r="BB181" s="11" t="s">
        <v>3002</v>
      </c>
      <c r="BC181" s="11" t="s">
        <v>2602</v>
      </c>
      <c r="BD181" s="11" t="s">
        <v>3003</v>
      </c>
      <c r="BE181" s="11" t="s">
        <v>336</v>
      </c>
      <c r="BF181" s="11" t="s">
        <v>3004</v>
      </c>
      <c r="BH181" t="s">
        <v>5494</v>
      </c>
      <c r="BI181" t="s">
        <v>1719</v>
      </c>
    </row>
    <row r="182" spans="1:61" x14ac:dyDescent="0.25">
      <c r="A182" s="4" t="s">
        <v>5506</v>
      </c>
      <c r="B182" s="11" t="s">
        <v>3005</v>
      </c>
      <c r="C182" s="11" t="s">
        <v>3006</v>
      </c>
      <c r="D182" s="11" t="s">
        <v>638</v>
      </c>
      <c r="E182" s="11" t="s">
        <v>60</v>
      </c>
      <c r="F182" s="11" t="s">
        <v>491</v>
      </c>
      <c r="G182" s="11">
        <v>0</v>
      </c>
      <c r="H182" s="11" t="s">
        <v>62</v>
      </c>
      <c r="I182" s="11" t="s">
        <v>63</v>
      </c>
      <c r="J182" s="11">
        <v>0</v>
      </c>
      <c r="K182" s="11">
        <v>0</v>
      </c>
      <c r="L182" s="11" t="s">
        <v>60</v>
      </c>
      <c r="M182" s="11" t="s">
        <v>64</v>
      </c>
      <c r="N182" s="11" t="s">
        <v>65</v>
      </c>
      <c r="O182" s="11" t="s">
        <v>66</v>
      </c>
      <c r="P182" s="11" t="s">
        <v>66</v>
      </c>
      <c r="Q182" s="11" t="s">
        <v>66</v>
      </c>
      <c r="R182" s="11" t="s">
        <v>66</v>
      </c>
      <c r="S182" s="11" t="s">
        <v>100</v>
      </c>
      <c r="T182" s="11" t="s">
        <v>101</v>
      </c>
      <c r="U182" s="11" t="s">
        <v>101</v>
      </c>
      <c r="V182" s="11" t="s">
        <v>68</v>
      </c>
      <c r="W182" s="11" t="s">
        <v>102</v>
      </c>
      <c r="X182" s="11" t="s">
        <v>129</v>
      </c>
      <c r="Y182" s="11" t="s">
        <v>130</v>
      </c>
      <c r="Z182" s="11" t="s">
        <v>131</v>
      </c>
      <c r="AA182" s="11" t="s">
        <v>67</v>
      </c>
      <c r="AB182" s="11">
        <v>240</v>
      </c>
      <c r="AC182" s="11">
        <v>8</v>
      </c>
      <c r="AD182" s="11" t="s">
        <v>67</v>
      </c>
      <c r="AE182" s="11" t="s">
        <v>67</v>
      </c>
      <c r="AF182" s="11" t="s">
        <v>67</v>
      </c>
      <c r="AG182" s="11" t="s">
        <v>73</v>
      </c>
      <c r="AH182" s="11" t="s">
        <v>74</v>
      </c>
      <c r="AI182" s="11" t="s">
        <v>73</v>
      </c>
      <c r="AJ182" s="11"/>
      <c r="AK182" s="11" t="s">
        <v>2811</v>
      </c>
      <c r="AL182" s="11" t="s">
        <v>3007</v>
      </c>
      <c r="AM182" s="11" t="s">
        <v>2813</v>
      </c>
      <c r="AN182" s="11" t="s">
        <v>3008</v>
      </c>
      <c r="AO182" s="11" t="s">
        <v>3009</v>
      </c>
      <c r="AP182" s="11" t="s">
        <v>3010</v>
      </c>
      <c r="AQ182" s="11" t="s">
        <v>2815</v>
      </c>
      <c r="AR182" s="11" t="s">
        <v>3011</v>
      </c>
      <c r="AS182" s="11" t="s">
        <v>3012</v>
      </c>
      <c r="AT182" s="11" t="s">
        <v>3013</v>
      </c>
      <c r="AU182" s="11" t="s">
        <v>2818</v>
      </c>
      <c r="AV182" s="11" t="s">
        <v>3014</v>
      </c>
      <c r="AW182" s="11" t="s">
        <v>2820</v>
      </c>
      <c r="AX182" s="11" t="s">
        <v>3015</v>
      </c>
      <c r="AY182" s="11" t="s">
        <v>3016</v>
      </c>
      <c r="AZ182" s="11" t="s">
        <v>3017</v>
      </c>
      <c r="BA182" s="11" t="s">
        <v>2824</v>
      </c>
      <c r="BB182" s="11" t="s">
        <v>3018</v>
      </c>
      <c r="BC182" s="11" t="s">
        <v>2826</v>
      </c>
      <c r="BD182" s="11" t="s">
        <v>3019</v>
      </c>
      <c r="BE182" s="11">
        <v>0</v>
      </c>
      <c r="BF182" s="11" t="s">
        <v>79</v>
      </c>
      <c r="BH182" t="s">
        <v>5494</v>
      </c>
      <c r="BI182" t="s">
        <v>1660</v>
      </c>
    </row>
    <row r="183" spans="1:61" x14ac:dyDescent="0.25">
      <c r="A183" s="4" t="s">
        <v>5505</v>
      </c>
      <c r="B183" s="11" t="s">
        <v>3020</v>
      </c>
      <c r="C183" s="11" t="s">
        <v>3021</v>
      </c>
      <c r="D183" s="11" t="s">
        <v>59</v>
      </c>
      <c r="E183" s="11" t="s">
        <v>60</v>
      </c>
      <c r="F183" s="11" t="s">
        <v>514</v>
      </c>
      <c r="G183" s="11">
        <v>0</v>
      </c>
      <c r="H183" s="11" t="s">
        <v>62</v>
      </c>
      <c r="I183" s="11" t="s">
        <v>63</v>
      </c>
      <c r="J183" s="11">
        <v>0</v>
      </c>
      <c r="K183" s="11">
        <v>0</v>
      </c>
      <c r="L183" s="11" t="s">
        <v>60</v>
      </c>
      <c r="M183" s="11" t="s">
        <v>98</v>
      </c>
      <c r="N183" s="11" t="s">
        <v>99</v>
      </c>
      <c r="O183" s="11" t="s">
        <v>66</v>
      </c>
      <c r="P183" s="11" t="s">
        <v>66</v>
      </c>
      <c r="Q183" s="11" t="s">
        <v>66</v>
      </c>
      <c r="R183" s="11" t="s">
        <v>66</v>
      </c>
      <c r="S183" s="11" t="s">
        <v>5369</v>
      </c>
      <c r="T183" s="11" t="s">
        <v>67</v>
      </c>
      <c r="U183" s="11" t="s">
        <v>67</v>
      </c>
      <c r="V183" s="11" t="s">
        <v>68</v>
      </c>
      <c r="W183" s="11" t="s">
        <v>102</v>
      </c>
      <c r="X183" s="11" t="s">
        <v>103</v>
      </c>
      <c r="Y183" s="11" t="s">
        <v>104</v>
      </c>
      <c r="Z183" s="11" t="s">
        <v>105</v>
      </c>
      <c r="AA183" s="11" t="s">
        <v>67</v>
      </c>
      <c r="AB183" s="11">
        <v>30</v>
      </c>
      <c r="AC183" s="11">
        <v>3</v>
      </c>
      <c r="AD183" s="11" t="s">
        <v>67</v>
      </c>
      <c r="AE183" s="11" t="s">
        <v>67</v>
      </c>
      <c r="AF183" s="11" t="s">
        <v>67</v>
      </c>
      <c r="AG183" s="11" t="s">
        <v>73</v>
      </c>
      <c r="AH183" s="11" t="s">
        <v>74</v>
      </c>
      <c r="AI183" s="11" t="s">
        <v>73</v>
      </c>
      <c r="AJ183" s="11"/>
      <c r="AK183" s="11" t="s">
        <v>3022</v>
      </c>
      <c r="AL183" s="11" t="s">
        <v>3023</v>
      </c>
      <c r="AM183" s="11" t="s">
        <v>3024</v>
      </c>
      <c r="AN183" s="11" t="s">
        <v>2436</v>
      </c>
      <c r="AO183" s="11" t="s">
        <v>878</v>
      </c>
      <c r="AP183" s="11" t="s">
        <v>1607</v>
      </c>
      <c r="AQ183" s="11" t="s">
        <v>3025</v>
      </c>
      <c r="AR183" s="11" t="s">
        <v>3026</v>
      </c>
      <c r="AS183" s="11" t="s">
        <v>3027</v>
      </c>
      <c r="AT183" s="11" t="s">
        <v>1430</v>
      </c>
      <c r="AU183" s="11" t="s">
        <v>3028</v>
      </c>
      <c r="AV183" s="11" t="s">
        <v>3029</v>
      </c>
      <c r="AW183" s="11" t="s">
        <v>79</v>
      </c>
      <c r="AX183" s="11" t="s">
        <v>79</v>
      </c>
      <c r="AY183" s="11" t="s">
        <v>3030</v>
      </c>
      <c r="AZ183" s="11" t="s">
        <v>3031</v>
      </c>
      <c r="BA183" s="11" t="s">
        <v>1354</v>
      </c>
      <c r="BB183" s="11" t="s">
        <v>1474</v>
      </c>
      <c r="BC183" s="11" t="s">
        <v>79</v>
      </c>
      <c r="BD183" s="11" t="s">
        <v>79</v>
      </c>
      <c r="BE183" s="11">
        <v>0</v>
      </c>
      <c r="BF183" s="11" t="s">
        <v>79</v>
      </c>
      <c r="BH183" t="s">
        <v>5494</v>
      </c>
      <c r="BI183" t="s">
        <v>1469</v>
      </c>
    </row>
    <row r="184" spans="1:61" x14ac:dyDescent="0.25">
      <c r="A184" s="4" t="s">
        <v>5505</v>
      </c>
      <c r="B184" s="11" t="s">
        <v>3032</v>
      </c>
      <c r="C184" s="11" t="s">
        <v>3033</v>
      </c>
      <c r="D184" s="11" t="s">
        <v>267</v>
      </c>
      <c r="E184" s="11" t="s">
        <v>60</v>
      </c>
      <c r="F184" s="11" t="s">
        <v>424</v>
      </c>
      <c r="G184" s="11">
        <v>0</v>
      </c>
      <c r="H184" s="11" t="s">
        <v>62</v>
      </c>
      <c r="I184" s="11" t="s">
        <v>63</v>
      </c>
      <c r="J184" s="11">
        <v>0</v>
      </c>
      <c r="K184" s="11">
        <v>0</v>
      </c>
      <c r="L184" s="11" t="s">
        <v>60</v>
      </c>
      <c r="M184" s="11" t="s">
        <v>98</v>
      </c>
      <c r="N184" s="11" t="s">
        <v>99</v>
      </c>
      <c r="O184" s="11" t="s">
        <v>66</v>
      </c>
      <c r="P184" s="11" t="s">
        <v>66</v>
      </c>
      <c r="Q184" s="11" t="s">
        <v>66</v>
      </c>
      <c r="R184" s="11" t="s">
        <v>66</v>
      </c>
      <c r="S184" s="11" t="s">
        <v>5370</v>
      </c>
      <c r="T184" s="11" t="s">
        <v>67</v>
      </c>
      <c r="U184" s="11" t="s">
        <v>67</v>
      </c>
      <c r="V184" s="11" t="s">
        <v>68</v>
      </c>
      <c r="W184" s="11" t="s">
        <v>102</v>
      </c>
      <c r="X184" s="11" t="s">
        <v>70</v>
      </c>
      <c r="Y184" s="11" t="s">
        <v>71</v>
      </c>
      <c r="Z184" s="11" t="s">
        <v>342</v>
      </c>
      <c r="AA184" s="11" t="s">
        <v>67</v>
      </c>
      <c r="AB184" s="11">
        <v>240</v>
      </c>
      <c r="AC184" s="11">
        <v>8</v>
      </c>
      <c r="AD184" s="11" t="s">
        <v>67</v>
      </c>
      <c r="AE184" s="11" t="s">
        <v>67</v>
      </c>
      <c r="AF184" s="11" t="s">
        <v>67</v>
      </c>
      <c r="AG184" s="11" t="s">
        <v>73</v>
      </c>
      <c r="AH184" s="11" t="s">
        <v>74</v>
      </c>
      <c r="AI184" s="11" t="s">
        <v>73</v>
      </c>
      <c r="AJ184" s="11"/>
      <c r="AK184" s="11" t="s">
        <v>3034</v>
      </c>
      <c r="AL184" s="11" t="s">
        <v>3035</v>
      </c>
      <c r="AM184" s="11" t="s">
        <v>3036</v>
      </c>
      <c r="AN184" s="11" t="s">
        <v>3037</v>
      </c>
      <c r="AO184" s="11" t="s">
        <v>3038</v>
      </c>
      <c r="AP184" s="11" t="s">
        <v>1973</v>
      </c>
      <c r="AQ184" s="11" t="s">
        <v>3039</v>
      </c>
      <c r="AR184" s="11" t="s">
        <v>895</v>
      </c>
      <c r="AS184" s="11" t="s">
        <v>3040</v>
      </c>
      <c r="AT184" s="11" t="s">
        <v>3041</v>
      </c>
      <c r="AU184" s="11" t="s">
        <v>2505</v>
      </c>
      <c r="AV184" s="11" t="s">
        <v>3042</v>
      </c>
      <c r="AW184" s="11" t="s">
        <v>3043</v>
      </c>
      <c r="AX184" s="11" t="s">
        <v>3044</v>
      </c>
      <c r="AY184" s="11" t="s">
        <v>3045</v>
      </c>
      <c r="AZ184" s="11" t="s">
        <v>3046</v>
      </c>
      <c r="BA184" s="11" t="s">
        <v>3047</v>
      </c>
      <c r="BB184" s="11" t="s">
        <v>3048</v>
      </c>
      <c r="BC184" s="11" t="s">
        <v>3049</v>
      </c>
      <c r="BD184" s="11" t="s">
        <v>3050</v>
      </c>
      <c r="BE184" s="11">
        <v>0</v>
      </c>
      <c r="BF184" s="11" t="s">
        <v>79</v>
      </c>
      <c r="BH184" t="s">
        <v>5494</v>
      </c>
      <c r="BI184" t="s">
        <v>94</v>
      </c>
    </row>
    <row r="185" spans="1:61" x14ac:dyDescent="0.25">
      <c r="A185" s="4" t="s">
        <v>5475</v>
      </c>
      <c r="B185" s="11" t="s">
        <v>3051</v>
      </c>
      <c r="C185" s="11" t="s">
        <v>3052</v>
      </c>
      <c r="D185" s="11" t="s">
        <v>638</v>
      </c>
      <c r="E185" s="11" t="s">
        <v>60</v>
      </c>
      <c r="F185" s="11" t="s">
        <v>268</v>
      </c>
      <c r="G185" s="11">
        <v>0</v>
      </c>
      <c r="H185" s="11" t="s">
        <v>62</v>
      </c>
      <c r="I185" s="11" t="s">
        <v>63</v>
      </c>
      <c r="J185" s="11">
        <v>0</v>
      </c>
      <c r="K185" s="11">
        <v>0</v>
      </c>
      <c r="L185" s="11" t="s">
        <v>60</v>
      </c>
      <c r="M185" s="11" t="s">
        <v>358</v>
      </c>
      <c r="N185" s="11" t="s">
        <v>99</v>
      </c>
      <c r="O185" s="11" t="s">
        <v>66</v>
      </c>
      <c r="P185" s="11" t="s">
        <v>66</v>
      </c>
      <c r="Q185" s="11" t="s">
        <v>66</v>
      </c>
      <c r="R185" s="11" t="s">
        <v>66</v>
      </c>
      <c r="S185" s="11" t="s">
        <v>100</v>
      </c>
      <c r="T185" s="11" t="s">
        <v>101</v>
      </c>
      <c r="U185" s="11" t="s">
        <v>101</v>
      </c>
      <c r="V185" s="11" t="s">
        <v>68</v>
      </c>
      <c r="W185" s="11" t="s">
        <v>359</v>
      </c>
      <c r="X185" s="11" t="s">
        <v>360</v>
      </c>
      <c r="Y185" s="11" t="s">
        <v>361</v>
      </c>
      <c r="Z185" s="11" t="s">
        <v>362</v>
      </c>
      <c r="AA185" s="11" t="s">
        <v>67</v>
      </c>
      <c r="AB185" s="11">
        <v>750</v>
      </c>
      <c r="AC185" s="11">
        <v>15</v>
      </c>
      <c r="AD185" s="11" t="s">
        <v>67</v>
      </c>
      <c r="AE185" s="11" t="s">
        <v>67</v>
      </c>
      <c r="AF185" s="11" t="s">
        <v>67</v>
      </c>
      <c r="AG185" s="11" t="s">
        <v>73</v>
      </c>
      <c r="AH185" s="11" t="s">
        <v>74</v>
      </c>
      <c r="AI185" s="11" t="s">
        <v>73</v>
      </c>
      <c r="AJ185" s="11"/>
      <c r="AK185" s="11" t="s">
        <v>2381</v>
      </c>
      <c r="AL185" s="11" t="s">
        <v>2382</v>
      </c>
      <c r="AM185" s="11" t="s">
        <v>2383</v>
      </c>
      <c r="AN185" s="11" t="s">
        <v>2384</v>
      </c>
      <c r="AO185" s="11" t="s">
        <v>903</v>
      </c>
      <c r="AP185" s="11" t="s">
        <v>2385</v>
      </c>
      <c r="AQ185" s="11" t="s">
        <v>79</v>
      </c>
      <c r="AR185" s="11" t="s">
        <v>79</v>
      </c>
      <c r="AS185" s="11" t="s">
        <v>79</v>
      </c>
      <c r="AT185" s="11" t="s">
        <v>79</v>
      </c>
      <c r="AU185" s="11" t="s">
        <v>79</v>
      </c>
      <c r="AV185" s="11" t="s">
        <v>79</v>
      </c>
      <c r="AW185" s="11" t="s">
        <v>79</v>
      </c>
      <c r="AX185" s="11" t="s">
        <v>79</v>
      </c>
      <c r="AY185" s="11" t="s">
        <v>79</v>
      </c>
      <c r="AZ185" s="11" t="s">
        <v>79</v>
      </c>
      <c r="BA185" s="11" t="s">
        <v>79</v>
      </c>
      <c r="BB185" s="11" t="s">
        <v>79</v>
      </c>
      <c r="BC185" s="11" t="s">
        <v>79</v>
      </c>
      <c r="BD185" s="11" t="s">
        <v>79</v>
      </c>
      <c r="BE185" s="11">
        <v>0</v>
      </c>
      <c r="BF185" s="11" t="s">
        <v>79</v>
      </c>
      <c r="BH185" t="s">
        <v>5494</v>
      </c>
      <c r="BI185" t="s">
        <v>565</v>
      </c>
    </row>
    <row r="186" spans="1:61" x14ac:dyDescent="0.25">
      <c r="A186" s="4" t="s">
        <v>5506</v>
      </c>
      <c r="B186" s="11" t="s">
        <v>3053</v>
      </c>
      <c r="C186" s="11" t="s">
        <v>3054</v>
      </c>
      <c r="D186" s="11" t="s">
        <v>607</v>
      </c>
      <c r="E186" s="11" t="s">
        <v>60</v>
      </c>
      <c r="F186" s="11" t="s">
        <v>97</v>
      </c>
      <c r="G186" s="11">
        <v>0</v>
      </c>
      <c r="H186" s="11" t="s">
        <v>62</v>
      </c>
      <c r="I186" s="11" t="s">
        <v>63</v>
      </c>
      <c r="J186" s="11">
        <v>0</v>
      </c>
      <c r="K186" s="11">
        <v>0</v>
      </c>
      <c r="L186" s="11" t="s">
        <v>60</v>
      </c>
      <c r="M186" s="11" t="s">
        <v>64</v>
      </c>
      <c r="N186" s="11" t="s">
        <v>65</v>
      </c>
      <c r="O186" s="11" t="s">
        <v>66</v>
      </c>
      <c r="P186" s="11" t="s">
        <v>66</v>
      </c>
      <c r="Q186" s="11" t="s">
        <v>66</v>
      </c>
      <c r="R186" s="11" t="s">
        <v>66</v>
      </c>
      <c r="S186" s="11" t="s">
        <v>100</v>
      </c>
      <c r="T186" s="11" t="s">
        <v>101</v>
      </c>
      <c r="U186" s="11" t="s">
        <v>101</v>
      </c>
      <c r="V186" s="11" t="s">
        <v>68</v>
      </c>
      <c r="W186" s="11" t="s">
        <v>102</v>
      </c>
      <c r="X186" s="11" t="s">
        <v>129</v>
      </c>
      <c r="Y186" s="11" t="s">
        <v>130</v>
      </c>
      <c r="Z186" s="11" t="s">
        <v>131</v>
      </c>
      <c r="AA186" s="11" t="s">
        <v>67</v>
      </c>
      <c r="AB186" s="11">
        <v>60</v>
      </c>
      <c r="AC186" s="11">
        <v>4</v>
      </c>
      <c r="AD186" s="11" t="s">
        <v>67</v>
      </c>
      <c r="AE186" s="11" t="s">
        <v>67</v>
      </c>
      <c r="AF186" s="11" t="s">
        <v>67</v>
      </c>
      <c r="AG186" s="11" t="s">
        <v>73</v>
      </c>
      <c r="AH186" s="11" t="s">
        <v>74</v>
      </c>
      <c r="AI186" s="11" t="s">
        <v>73</v>
      </c>
      <c r="AJ186" s="11"/>
      <c r="AK186" s="11" t="s">
        <v>1032</v>
      </c>
      <c r="AL186" s="11" t="s">
        <v>3055</v>
      </c>
      <c r="AM186" s="11" t="s">
        <v>1034</v>
      </c>
      <c r="AN186" s="11" t="s">
        <v>3056</v>
      </c>
      <c r="AO186" s="11" t="s">
        <v>2325</v>
      </c>
      <c r="AP186" s="11" t="s">
        <v>3057</v>
      </c>
      <c r="AQ186" s="11" t="s">
        <v>1036</v>
      </c>
      <c r="AR186" s="11" t="s">
        <v>3058</v>
      </c>
      <c r="AS186" s="11" t="s">
        <v>3059</v>
      </c>
      <c r="AT186" s="11" t="s">
        <v>3060</v>
      </c>
      <c r="AU186" s="11" t="s">
        <v>1040</v>
      </c>
      <c r="AV186" s="11" t="s">
        <v>3061</v>
      </c>
      <c r="AW186" s="11" t="s">
        <v>1042</v>
      </c>
      <c r="AX186" s="11" t="s">
        <v>3062</v>
      </c>
      <c r="AY186" s="11" t="s">
        <v>3063</v>
      </c>
      <c r="AZ186" s="11" t="s">
        <v>3064</v>
      </c>
      <c r="BA186" s="11" t="s">
        <v>1046</v>
      </c>
      <c r="BB186" s="11" t="s">
        <v>3065</v>
      </c>
      <c r="BC186" s="11" t="s">
        <v>1048</v>
      </c>
      <c r="BD186" s="11" t="s">
        <v>3066</v>
      </c>
      <c r="BE186" s="11">
        <v>0</v>
      </c>
      <c r="BF186" s="11" t="s">
        <v>79</v>
      </c>
      <c r="BH186" t="s">
        <v>5494</v>
      </c>
      <c r="BI186" t="s">
        <v>3604</v>
      </c>
    </row>
    <row r="187" spans="1:61" x14ac:dyDescent="0.25">
      <c r="A187" s="4" t="s">
        <v>5495</v>
      </c>
      <c r="B187" s="11" t="s">
        <v>3067</v>
      </c>
      <c r="C187" s="11" t="s">
        <v>3068</v>
      </c>
      <c r="D187" s="11" t="s">
        <v>638</v>
      </c>
      <c r="E187" s="11" t="s">
        <v>60</v>
      </c>
      <c r="F187" s="11" t="s">
        <v>424</v>
      </c>
      <c r="G187" s="11">
        <v>0</v>
      </c>
      <c r="H187" s="11" t="s">
        <v>62</v>
      </c>
      <c r="I187" s="11" t="s">
        <v>63</v>
      </c>
      <c r="J187" s="11">
        <v>0</v>
      </c>
      <c r="K187" s="11">
        <v>0</v>
      </c>
      <c r="L187" s="11" t="s">
        <v>60</v>
      </c>
      <c r="M187" s="11" t="s">
        <v>98</v>
      </c>
      <c r="N187" s="11" t="s">
        <v>99</v>
      </c>
      <c r="O187" s="11" t="s">
        <v>66</v>
      </c>
      <c r="P187" s="11" t="s">
        <v>66</v>
      </c>
      <c r="Q187" s="11" t="s">
        <v>66</v>
      </c>
      <c r="R187" s="11" t="s">
        <v>66</v>
      </c>
      <c r="S187" s="11" t="s">
        <v>5370</v>
      </c>
      <c r="T187" s="11" t="s">
        <v>67</v>
      </c>
      <c r="U187" s="11" t="s">
        <v>67</v>
      </c>
      <c r="V187" s="11" t="s">
        <v>68</v>
      </c>
      <c r="W187" s="11" t="s">
        <v>102</v>
      </c>
      <c r="X187" s="11" t="s">
        <v>70</v>
      </c>
      <c r="Y187" s="11" t="s">
        <v>71</v>
      </c>
      <c r="Z187" s="11" t="s">
        <v>342</v>
      </c>
      <c r="AA187" s="11" t="s">
        <v>67</v>
      </c>
      <c r="AB187" s="11">
        <v>240</v>
      </c>
      <c r="AC187" s="11">
        <v>8</v>
      </c>
      <c r="AD187" s="11" t="s">
        <v>67</v>
      </c>
      <c r="AE187" s="11" t="s">
        <v>67</v>
      </c>
      <c r="AF187" s="11" t="s">
        <v>67</v>
      </c>
      <c r="AG187" s="11" t="s">
        <v>73</v>
      </c>
      <c r="AH187" s="11" t="s">
        <v>74</v>
      </c>
      <c r="AI187" s="11" t="s">
        <v>73</v>
      </c>
      <c r="AJ187" s="11"/>
      <c r="AK187" s="11" t="s">
        <v>3069</v>
      </c>
      <c r="AL187" s="11" t="s">
        <v>3070</v>
      </c>
      <c r="AM187" s="11" t="s">
        <v>3071</v>
      </c>
      <c r="AN187" s="11" t="s">
        <v>3072</v>
      </c>
      <c r="AO187" s="11" t="s">
        <v>149</v>
      </c>
      <c r="AP187" s="11" t="s">
        <v>3073</v>
      </c>
      <c r="AQ187" s="11" t="s">
        <v>3074</v>
      </c>
      <c r="AR187" s="11" t="s">
        <v>3075</v>
      </c>
      <c r="AS187" s="11" t="s">
        <v>3076</v>
      </c>
      <c r="AT187" s="11" t="s">
        <v>3077</v>
      </c>
      <c r="AU187" s="11" t="s">
        <v>3078</v>
      </c>
      <c r="AV187" s="11" t="s">
        <v>3079</v>
      </c>
      <c r="AW187" s="11" t="s">
        <v>3080</v>
      </c>
      <c r="AX187" s="11" t="s">
        <v>3081</v>
      </c>
      <c r="AY187" s="11" t="s">
        <v>3082</v>
      </c>
      <c r="AZ187" s="11" t="s">
        <v>3083</v>
      </c>
      <c r="BA187" s="11" t="s">
        <v>3084</v>
      </c>
      <c r="BB187" s="11" t="s">
        <v>3085</v>
      </c>
      <c r="BC187" s="11" t="s">
        <v>3086</v>
      </c>
      <c r="BD187" s="11" t="s">
        <v>3087</v>
      </c>
      <c r="BE187" s="11">
        <v>0</v>
      </c>
      <c r="BF187" s="11" t="s">
        <v>79</v>
      </c>
      <c r="BH187" t="s">
        <v>5495</v>
      </c>
      <c r="BI187" t="s">
        <v>2568</v>
      </c>
    </row>
    <row r="188" spans="1:61" x14ac:dyDescent="0.25">
      <c r="A188" s="4" t="s">
        <v>5485</v>
      </c>
      <c r="B188" s="11" t="s">
        <v>3088</v>
      </c>
      <c r="C188" s="11" t="s">
        <v>3089</v>
      </c>
      <c r="D188" s="11" t="s">
        <v>1018</v>
      </c>
      <c r="E188" s="11" t="s">
        <v>1052</v>
      </c>
      <c r="F188" s="11" t="s">
        <v>514</v>
      </c>
      <c r="G188" s="11">
        <v>0</v>
      </c>
      <c r="H188" s="11" t="s">
        <v>62</v>
      </c>
      <c r="I188" s="11" t="s">
        <v>63</v>
      </c>
      <c r="J188" s="11">
        <v>0</v>
      </c>
      <c r="K188" s="11">
        <v>0</v>
      </c>
      <c r="L188" s="11" t="s">
        <v>858</v>
      </c>
      <c r="M188" s="11" t="s">
        <v>593</v>
      </c>
      <c r="N188" s="11" t="s">
        <v>375</v>
      </c>
      <c r="O188" s="11" t="s">
        <v>67</v>
      </c>
      <c r="P188" s="11" t="s">
        <v>67</v>
      </c>
      <c r="Q188" s="11" t="s">
        <v>66</v>
      </c>
      <c r="R188" s="11" t="s">
        <v>67</v>
      </c>
      <c r="S188" s="11" t="s">
        <v>5405</v>
      </c>
      <c r="T188" s="11" t="s">
        <v>67</v>
      </c>
      <c r="U188" s="11" t="s">
        <v>67</v>
      </c>
      <c r="V188" s="11" t="s">
        <v>68</v>
      </c>
      <c r="W188" s="11" t="s">
        <v>102</v>
      </c>
      <c r="X188" s="11" t="s">
        <v>1408</v>
      </c>
      <c r="Y188" s="11" t="s">
        <v>1409</v>
      </c>
      <c r="Z188" s="11" t="s">
        <v>1410</v>
      </c>
      <c r="AA188" s="11" t="s">
        <v>73</v>
      </c>
      <c r="AB188" s="11">
        <v>30</v>
      </c>
      <c r="AC188" s="11">
        <v>3</v>
      </c>
      <c r="AD188" s="11" t="s">
        <v>67</v>
      </c>
      <c r="AE188" s="11" t="s">
        <v>67</v>
      </c>
      <c r="AF188" s="11" t="s">
        <v>67</v>
      </c>
      <c r="AG188" s="11" t="s">
        <v>73</v>
      </c>
      <c r="AH188" s="11" t="s">
        <v>242</v>
      </c>
      <c r="AI188" s="11" t="s">
        <v>73</v>
      </c>
      <c r="AJ188" s="11"/>
      <c r="AK188" s="11" t="s">
        <v>1537</v>
      </c>
      <c r="AL188" s="11" t="s">
        <v>3090</v>
      </c>
      <c r="AM188" s="11" t="s">
        <v>3091</v>
      </c>
      <c r="AN188" s="11" t="s">
        <v>1608</v>
      </c>
      <c r="AO188" s="11" t="s">
        <v>1440</v>
      </c>
      <c r="AP188" s="11" t="s">
        <v>3092</v>
      </c>
      <c r="AQ188" s="11" t="s">
        <v>3093</v>
      </c>
      <c r="AR188" s="11" t="s">
        <v>864</v>
      </c>
      <c r="AS188" s="11" t="s">
        <v>3094</v>
      </c>
      <c r="AT188" s="11" t="s">
        <v>217</v>
      </c>
      <c r="AU188" s="11" t="s">
        <v>3095</v>
      </c>
      <c r="AV188" s="11" t="s">
        <v>3096</v>
      </c>
      <c r="AW188" s="11" t="s">
        <v>79</v>
      </c>
      <c r="AX188" s="11" t="s">
        <v>79</v>
      </c>
      <c r="AY188" s="11" t="s">
        <v>1142</v>
      </c>
      <c r="AZ188" s="11" t="s">
        <v>1533</v>
      </c>
      <c r="BA188" s="11" t="s">
        <v>3097</v>
      </c>
      <c r="BB188" s="11" t="s">
        <v>1713</v>
      </c>
      <c r="BC188" s="11" t="s">
        <v>79</v>
      </c>
      <c r="BD188" s="11" t="s">
        <v>79</v>
      </c>
      <c r="BE188" s="11">
        <v>0</v>
      </c>
      <c r="BF188" s="11" t="s">
        <v>79</v>
      </c>
      <c r="BH188" t="s">
        <v>5495</v>
      </c>
      <c r="BI188" t="s">
        <v>3208</v>
      </c>
    </row>
    <row r="189" spans="1:61" x14ac:dyDescent="0.25">
      <c r="A189" s="4" t="s">
        <v>5499</v>
      </c>
      <c r="B189" s="11" t="s">
        <v>3098</v>
      </c>
      <c r="C189" s="11" t="s">
        <v>3099</v>
      </c>
      <c r="D189" s="11" t="s">
        <v>607</v>
      </c>
      <c r="E189" s="11" t="s">
        <v>60</v>
      </c>
      <c r="F189" s="11" t="s">
        <v>491</v>
      </c>
      <c r="G189" s="11">
        <v>0</v>
      </c>
      <c r="H189" s="11" t="s">
        <v>62</v>
      </c>
      <c r="I189" s="11" t="s">
        <v>63</v>
      </c>
      <c r="J189" s="11">
        <v>0</v>
      </c>
      <c r="K189" s="11">
        <v>0</v>
      </c>
      <c r="L189" s="11" t="s">
        <v>60</v>
      </c>
      <c r="M189" s="11" t="s">
        <v>358</v>
      </c>
      <c r="N189" s="11" t="s">
        <v>66</v>
      </c>
      <c r="O189" s="11" t="s">
        <v>66</v>
      </c>
      <c r="P189" s="11" t="s">
        <v>66</v>
      </c>
      <c r="Q189" s="11" t="s">
        <v>66</v>
      </c>
      <c r="R189" s="11" t="s">
        <v>66</v>
      </c>
      <c r="S189" s="11" t="s">
        <v>100</v>
      </c>
      <c r="T189" s="11" t="s">
        <v>101</v>
      </c>
      <c r="U189" s="11" t="s">
        <v>101</v>
      </c>
      <c r="V189" s="11" t="s">
        <v>68</v>
      </c>
      <c r="W189" s="11" t="s">
        <v>102</v>
      </c>
      <c r="X189" s="11" t="s">
        <v>70</v>
      </c>
      <c r="Y189" s="11" t="s">
        <v>71</v>
      </c>
      <c r="Z189" s="11" t="s">
        <v>342</v>
      </c>
      <c r="AA189" s="11" t="s">
        <v>67</v>
      </c>
      <c r="AB189" s="11">
        <v>240</v>
      </c>
      <c r="AC189" s="11">
        <v>8</v>
      </c>
      <c r="AD189" s="11" t="s">
        <v>67</v>
      </c>
      <c r="AE189" s="11" t="s">
        <v>67</v>
      </c>
      <c r="AF189" s="11" t="s">
        <v>67</v>
      </c>
      <c r="AG189" s="11" t="s">
        <v>73</v>
      </c>
      <c r="AH189" s="11" t="s">
        <v>74</v>
      </c>
      <c r="AI189" s="11" t="s">
        <v>73</v>
      </c>
      <c r="AJ189" s="11"/>
      <c r="AK189" s="11" t="s">
        <v>2629</v>
      </c>
      <c r="AL189" s="11" t="s">
        <v>3100</v>
      </c>
      <c r="AM189" s="11" t="s">
        <v>2325</v>
      </c>
      <c r="AN189" s="11" t="s">
        <v>3101</v>
      </c>
      <c r="AO189" s="11" t="s">
        <v>964</v>
      </c>
      <c r="AP189" s="11" t="s">
        <v>3102</v>
      </c>
      <c r="AQ189" s="11" t="s">
        <v>79</v>
      </c>
      <c r="AR189" s="11" t="s">
        <v>79</v>
      </c>
      <c r="AS189" s="11" t="s">
        <v>79</v>
      </c>
      <c r="AT189" s="11" t="s">
        <v>79</v>
      </c>
      <c r="AU189" s="11" t="s">
        <v>79</v>
      </c>
      <c r="AV189" s="11" t="s">
        <v>79</v>
      </c>
      <c r="AW189" s="11" t="s">
        <v>79</v>
      </c>
      <c r="AX189" s="11" t="s">
        <v>79</v>
      </c>
      <c r="AY189" s="11" t="s">
        <v>79</v>
      </c>
      <c r="AZ189" s="11" t="s">
        <v>79</v>
      </c>
      <c r="BA189" s="11" t="s">
        <v>79</v>
      </c>
      <c r="BB189" s="11" t="s">
        <v>79</v>
      </c>
      <c r="BC189" s="11" t="s">
        <v>79</v>
      </c>
      <c r="BD189" s="11" t="s">
        <v>79</v>
      </c>
      <c r="BE189" s="11">
        <v>0</v>
      </c>
      <c r="BF189" s="11" t="s">
        <v>79</v>
      </c>
      <c r="BH189" t="s">
        <v>5495</v>
      </c>
      <c r="BI189" t="s">
        <v>3136</v>
      </c>
    </row>
    <row r="190" spans="1:61" x14ac:dyDescent="0.25">
      <c r="A190" s="4" t="s">
        <v>5500</v>
      </c>
      <c r="B190" s="11" t="s">
        <v>3103</v>
      </c>
      <c r="C190" s="11" t="s">
        <v>3104</v>
      </c>
      <c r="D190" s="11" t="s">
        <v>59</v>
      </c>
      <c r="E190" s="11" t="s">
        <v>60</v>
      </c>
      <c r="F190" s="11" t="s">
        <v>61</v>
      </c>
      <c r="G190" s="11">
        <v>0</v>
      </c>
      <c r="H190" s="11" t="s">
        <v>62</v>
      </c>
      <c r="I190" s="11" t="s">
        <v>63</v>
      </c>
      <c r="J190" s="11">
        <v>0</v>
      </c>
      <c r="K190" s="11">
        <v>0</v>
      </c>
      <c r="L190" s="11" t="s">
        <v>60</v>
      </c>
      <c r="M190" s="11" t="s">
        <v>358</v>
      </c>
      <c r="N190" s="11" t="s">
        <v>99</v>
      </c>
      <c r="O190" s="11" t="s">
        <v>66</v>
      </c>
      <c r="P190" s="11" t="s">
        <v>66</v>
      </c>
      <c r="Q190" s="11" t="s">
        <v>66</v>
      </c>
      <c r="R190" s="11" t="s">
        <v>66</v>
      </c>
      <c r="S190" s="11" t="s">
        <v>5398</v>
      </c>
      <c r="T190" s="11" t="s">
        <v>67</v>
      </c>
      <c r="U190" s="11" t="s">
        <v>67</v>
      </c>
      <c r="V190" s="11" t="s">
        <v>68</v>
      </c>
      <c r="W190" s="11" t="s">
        <v>102</v>
      </c>
      <c r="X190" s="11" t="s">
        <v>70</v>
      </c>
      <c r="Y190" s="11" t="s">
        <v>71</v>
      </c>
      <c r="Z190" s="11" t="s">
        <v>342</v>
      </c>
      <c r="AA190" s="11" t="s">
        <v>67</v>
      </c>
      <c r="AB190" s="11">
        <v>60</v>
      </c>
      <c r="AC190" s="11">
        <v>4</v>
      </c>
      <c r="AD190" s="11" t="s">
        <v>67</v>
      </c>
      <c r="AE190" s="11" t="s">
        <v>67</v>
      </c>
      <c r="AF190" s="11" t="s">
        <v>67</v>
      </c>
      <c r="AG190" s="11" t="s">
        <v>73</v>
      </c>
      <c r="AH190" s="11" t="s">
        <v>74</v>
      </c>
      <c r="AI190" s="11" t="s">
        <v>73</v>
      </c>
      <c r="AJ190" s="11"/>
      <c r="AK190" s="11" t="s">
        <v>3105</v>
      </c>
      <c r="AL190" s="11" t="s">
        <v>3106</v>
      </c>
      <c r="AM190" s="11" t="s">
        <v>3107</v>
      </c>
      <c r="AN190" s="11" t="s">
        <v>3108</v>
      </c>
      <c r="AO190" s="11" t="s">
        <v>3109</v>
      </c>
      <c r="AP190" s="11" t="s">
        <v>3110</v>
      </c>
      <c r="AQ190" s="11" t="s">
        <v>79</v>
      </c>
      <c r="AR190" s="11" t="s">
        <v>79</v>
      </c>
      <c r="AS190" s="11" t="s">
        <v>79</v>
      </c>
      <c r="AT190" s="11" t="s">
        <v>79</v>
      </c>
      <c r="AU190" s="11" t="s">
        <v>79</v>
      </c>
      <c r="AV190" s="11" t="s">
        <v>79</v>
      </c>
      <c r="AW190" s="11" t="s">
        <v>79</v>
      </c>
      <c r="AX190" s="11" t="s">
        <v>79</v>
      </c>
      <c r="AY190" s="11" t="s">
        <v>79</v>
      </c>
      <c r="AZ190" s="11" t="s">
        <v>79</v>
      </c>
      <c r="BA190" s="11" t="s">
        <v>79</v>
      </c>
      <c r="BB190" s="11" t="s">
        <v>79</v>
      </c>
      <c r="BC190" s="11" t="s">
        <v>79</v>
      </c>
      <c r="BD190" s="11" t="s">
        <v>79</v>
      </c>
      <c r="BE190" s="11">
        <v>0</v>
      </c>
      <c r="BF190" s="11" t="s">
        <v>79</v>
      </c>
      <c r="BH190" t="s">
        <v>5495</v>
      </c>
      <c r="BI190" t="s">
        <v>3067</v>
      </c>
    </row>
    <row r="191" spans="1:61" x14ac:dyDescent="0.25">
      <c r="A191" s="4" t="s">
        <v>5485</v>
      </c>
      <c r="B191" s="11" t="s">
        <v>3111</v>
      </c>
      <c r="C191" s="11" t="s">
        <v>3112</v>
      </c>
      <c r="D191" s="11" t="s">
        <v>832</v>
      </c>
      <c r="E191" s="11" t="s">
        <v>833</v>
      </c>
      <c r="F191" s="11" t="s">
        <v>268</v>
      </c>
      <c r="G191" s="11">
        <v>0</v>
      </c>
      <c r="H191" s="11" t="s">
        <v>62</v>
      </c>
      <c r="I191" s="11" t="s">
        <v>63</v>
      </c>
      <c r="J191" s="11">
        <v>0</v>
      </c>
      <c r="K191" s="11">
        <v>0</v>
      </c>
      <c r="L191" s="11" t="s">
        <v>836</v>
      </c>
      <c r="M191" s="11" t="s">
        <v>593</v>
      </c>
      <c r="N191" s="11" t="s">
        <v>375</v>
      </c>
      <c r="O191" s="11" t="s">
        <v>67</v>
      </c>
      <c r="P191" s="11" t="s">
        <v>67</v>
      </c>
      <c r="Q191" s="11" t="s">
        <v>66</v>
      </c>
      <c r="R191" s="11" t="s">
        <v>67</v>
      </c>
      <c r="S191" s="11" t="s">
        <v>5404</v>
      </c>
      <c r="T191" s="11" t="s">
        <v>67</v>
      </c>
      <c r="U191" s="11" t="s">
        <v>67</v>
      </c>
      <c r="V191" s="11" t="s">
        <v>68</v>
      </c>
      <c r="W191" s="11" t="s">
        <v>359</v>
      </c>
      <c r="X191" s="11" t="s">
        <v>837</v>
      </c>
      <c r="Y191" s="11" t="s">
        <v>594</v>
      </c>
      <c r="Z191" s="11" t="s">
        <v>1550</v>
      </c>
      <c r="AA191" s="11" t="s">
        <v>73</v>
      </c>
      <c r="AB191" s="11">
        <v>750</v>
      </c>
      <c r="AC191" s="11">
        <v>15</v>
      </c>
      <c r="AD191" s="11" t="s">
        <v>67</v>
      </c>
      <c r="AE191" s="11" t="s">
        <v>67</v>
      </c>
      <c r="AF191" s="11" t="s">
        <v>67</v>
      </c>
      <c r="AG191" s="11" t="s">
        <v>73</v>
      </c>
      <c r="AH191" s="11" t="s">
        <v>242</v>
      </c>
      <c r="AI191" s="11" t="s">
        <v>67</v>
      </c>
      <c r="AJ191" s="11"/>
      <c r="AK191" s="11" t="s">
        <v>2957</v>
      </c>
      <c r="AL191" s="11" t="s">
        <v>2958</v>
      </c>
      <c r="AM191" s="11" t="s">
        <v>2959</v>
      </c>
      <c r="AN191" s="11" t="s">
        <v>2960</v>
      </c>
      <c r="AO191" s="11" t="s">
        <v>2961</v>
      </c>
      <c r="AP191" s="11" t="s">
        <v>2962</v>
      </c>
      <c r="AQ191" s="11" t="s">
        <v>2963</v>
      </c>
      <c r="AR191" s="11" t="s">
        <v>2964</v>
      </c>
      <c r="AS191" s="11" t="s">
        <v>2965</v>
      </c>
      <c r="AT191" s="11" t="s">
        <v>2966</v>
      </c>
      <c r="AU191" s="11" t="s">
        <v>2967</v>
      </c>
      <c r="AV191" s="11" t="s">
        <v>2968</v>
      </c>
      <c r="AW191" s="11" t="s">
        <v>2969</v>
      </c>
      <c r="AX191" s="11" t="s">
        <v>2970</v>
      </c>
      <c r="AY191" s="11" t="s">
        <v>2971</v>
      </c>
      <c r="AZ191" s="11" t="s">
        <v>2972</v>
      </c>
      <c r="BA191" s="11" t="s">
        <v>2973</v>
      </c>
      <c r="BB191" s="11" t="s">
        <v>2974</v>
      </c>
      <c r="BC191" s="11" t="s">
        <v>2975</v>
      </c>
      <c r="BD191" s="11" t="s">
        <v>2976</v>
      </c>
      <c r="BE191" s="11">
        <v>0</v>
      </c>
      <c r="BF191" s="11" t="s">
        <v>337</v>
      </c>
      <c r="BH191" t="s">
        <v>5495</v>
      </c>
      <c r="BI191" t="s">
        <v>2125</v>
      </c>
    </row>
    <row r="192" spans="1:61" x14ac:dyDescent="0.25">
      <c r="A192" s="4" t="s">
        <v>5472</v>
      </c>
      <c r="B192" s="11" t="s">
        <v>3113</v>
      </c>
      <c r="C192" s="11" t="s">
        <v>3114</v>
      </c>
      <c r="D192" s="11" t="s">
        <v>1224</v>
      </c>
      <c r="E192" s="11" t="s">
        <v>60</v>
      </c>
      <c r="F192" s="11" t="s">
        <v>154</v>
      </c>
      <c r="G192" s="11">
        <v>0</v>
      </c>
      <c r="H192" s="11" t="s">
        <v>62</v>
      </c>
      <c r="I192" s="11" t="s">
        <v>63</v>
      </c>
      <c r="J192" s="11">
        <v>0</v>
      </c>
      <c r="K192" s="11">
        <v>0</v>
      </c>
      <c r="L192" s="11" t="s">
        <v>60</v>
      </c>
      <c r="M192" s="11" t="s">
        <v>1256</v>
      </c>
      <c r="N192" s="11" t="s">
        <v>767</v>
      </c>
      <c r="O192" s="11" t="s">
        <v>66</v>
      </c>
      <c r="P192" s="11" t="s">
        <v>66</v>
      </c>
      <c r="Q192" s="11" t="s">
        <v>66</v>
      </c>
      <c r="R192" s="11" t="s">
        <v>66</v>
      </c>
      <c r="S192" s="11" t="s">
        <v>100</v>
      </c>
      <c r="T192" s="11" t="s">
        <v>101</v>
      </c>
      <c r="U192" s="11" t="s">
        <v>101</v>
      </c>
      <c r="V192" s="11" t="s">
        <v>68</v>
      </c>
      <c r="W192" s="11" t="s">
        <v>725</v>
      </c>
      <c r="X192" s="11" t="s">
        <v>70</v>
      </c>
      <c r="Y192" s="11" t="s">
        <v>3115</v>
      </c>
      <c r="Z192" s="11" t="s">
        <v>342</v>
      </c>
      <c r="AA192" s="11" t="s">
        <v>67</v>
      </c>
      <c r="AB192" s="11">
        <v>240</v>
      </c>
      <c r="AC192" s="11">
        <v>8</v>
      </c>
      <c r="AD192" s="11" t="s">
        <v>67</v>
      </c>
      <c r="AE192" s="11" t="s">
        <v>67</v>
      </c>
      <c r="AF192" s="11" t="s">
        <v>67</v>
      </c>
      <c r="AG192" s="11" t="s">
        <v>73</v>
      </c>
      <c r="AH192" s="11" t="s">
        <v>74</v>
      </c>
      <c r="AI192" s="11" t="s">
        <v>73</v>
      </c>
      <c r="AJ192" s="11"/>
      <c r="AK192" s="11" t="s">
        <v>3116</v>
      </c>
      <c r="AL192" s="11" t="s">
        <v>3117</v>
      </c>
      <c r="AM192" s="11" t="s">
        <v>3118</v>
      </c>
      <c r="AN192" s="11" t="s">
        <v>3119</v>
      </c>
      <c r="AO192" s="11" t="s">
        <v>3120</v>
      </c>
      <c r="AP192" s="11" t="s">
        <v>3121</v>
      </c>
      <c r="AQ192" s="11" t="s">
        <v>3122</v>
      </c>
      <c r="AR192" s="11" t="s">
        <v>3123</v>
      </c>
      <c r="AS192" s="11" t="s">
        <v>3124</v>
      </c>
      <c r="AT192" s="11" t="s">
        <v>3125</v>
      </c>
      <c r="AU192" s="11" t="s">
        <v>3126</v>
      </c>
      <c r="AV192" s="11" t="s">
        <v>3127</v>
      </c>
      <c r="AW192" s="11" t="s">
        <v>3128</v>
      </c>
      <c r="AX192" s="11" t="s">
        <v>3129</v>
      </c>
      <c r="AY192" s="11" t="s">
        <v>3130</v>
      </c>
      <c r="AZ192" s="11" t="s">
        <v>3131</v>
      </c>
      <c r="BA192" s="11" t="s">
        <v>3132</v>
      </c>
      <c r="BB192" s="11" t="s">
        <v>3133</v>
      </c>
      <c r="BC192" s="11" t="s">
        <v>3134</v>
      </c>
      <c r="BD192" s="11" t="s">
        <v>3135</v>
      </c>
      <c r="BE192" s="11">
        <v>0</v>
      </c>
      <c r="BF192" s="11" t="s">
        <v>79</v>
      </c>
      <c r="BH192" t="s">
        <v>5495</v>
      </c>
      <c r="BI192" t="s">
        <v>1680</v>
      </c>
    </row>
    <row r="193" spans="1:61" x14ac:dyDescent="0.25">
      <c r="A193" s="4" t="s">
        <v>5495</v>
      </c>
      <c r="B193" s="11" t="s">
        <v>3136</v>
      </c>
      <c r="C193" s="11" t="s">
        <v>3137</v>
      </c>
      <c r="D193" s="11" t="s">
        <v>793</v>
      </c>
      <c r="E193" s="11" t="s">
        <v>60</v>
      </c>
      <c r="F193" s="11" t="s">
        <v>154</v>
      </c>
      <c r="G193" s="11">
        <v>0</v>
      </c>
      <c r="H193" s="11" t="s">
        <v>62</v>
      </c>
      <c r="I193" s="11" t="s">
        <v>63</v>
      </c>
      <c r="J193" s="11">
        <v>0</v>
      </c>
      <c r="K193" s="11">
        <v>0</v>
      </c>
      <c r="L193" s="11" t="s">
        <v>60</v>
      </c>
      <c r="M193" s="11" t="s">
        <v>98</v>
      </c>
      <c r="N193" s="11" t="s">
        <v>99</v>
      </c>
      <c r="O193" s="11" t="s">
        <v>66</v>
      </c>
      <c r="P193" s="11" t="s">
        <v>66</v>
      </c>
      <c r="Q193" s="11" t="s">
        <v>66</v>
      </c>
      <c r="R193" s="11" t="s">
        <v>66</v>
      </c>
      <c r="S193" s="11" t="s">
        <v>5374</v>
      </c>
      <c r="T193" s="11" t="s">
        <v>67</v>
      </c>
      <c r="U193" s="11" t="s">
        <v>67</v>
      </c>
      <c r="V193" s="11" t="s">
        <v>68</v>
      </c>
      <c r="W193" s="11" t="s">
        <v>321</v>
      </c>
      <c r="X193" s="11" t="s">
        <v>1721</v>
      </c>
      <c r="Y193" s="11" t="s">
        <v>1722</v>
      </c>
      <c r="Z193" s="11" t="s">
        <v>1153</v>
      </c>
      <c r="AA193" s="11" t="s">
        <v>67</v>
      </c>
      <c r="AB193" s="11">
        <v>240</v>
      </c>
      <c r="AC193" s="11">
        <v>8</v>
      </c>
      <c r="AD193" s="11" t="s">
        <v>67</v>
      </c>
      <c r="AE193" s="11" t="s">
        <v>67</v>
      </c>
      <c r="AF193" s="11" t="s">
        <v>67</v>
      </c>
      <c r="AG193" s="11" t="s">
        <v>73</v>
      </c>
      <c r="AH193" s="11" t="s">
        <v>74</v>
      </c>
      <c r="AI193" s="11" t="s">
        <v>73</v>
      </c>
      <c r="AJ193" s="11"/>
      <c r="AK193" s="11" t="s">
        <v>3138</v>
      </c>
      <c r="AL193" s="11" t="s">
        <v>3139</v>
      </c>
      <c r="AM193" s="11" t="s">
        <v>3140</v>
      </c>
      <c r="AN193" s="11" t="s">
        <v>3141</v>
      </c>
      <c r="AO193" s="11" t="s">
        <v>3142</v>
      </c>
      <c r="AP193" s="11" t="s">
        <v>3143</v>
      </c>
      <c r="AQ193" s="11" t="s">
        <v>3144</v>
      </c>
      <c r="AR193" s="11" t="s">
        <v>3145</v>
      </c>
      <c r="AS193" s="11" t="s">
        <v>3146</v>
      </c>
      <c r="AT193" s="11" t="s">
        <v>3147</v>
      </c>
      <c r="AU193" s="11" t="s">
        <v>3148</v>
      </c>
      <c r="AV193" s="11" t="s">
        <v>3149</v>
      </c>
      <c r="AW193" s="11" t="s">
        <v>3150</v>
      </c>
      <c r="AX193" s="11" t="s">
        <v>3151</v>
      </c>
      <c r="AY193" s="11" t="s">
        <v>3152</v>
      </c>
      <c r="AZ193" s="11" t="s">
        <v>3153</v>
      </c>
      <c r="BA193" s="11" t="s">
        <v>3154</v>
      </c>
      <c r="BB193" s="11" t="s">
        <v>3155</v>
      </c>
      <c r="BC193" s="11" t="s">
        <v>3156</v>
      </c>
      <c r="BD193" s="11" t="s">
        <v>3157</v>
      </c>
      <c r="BE193" s="11">
        <v>0</v>
      </c>
      <c r="BF193" s="11" t="s">
        <v>79</v>
      </c>
      <c r="BH193" t="s">
        <v>5495</v>
      </c>
      <c r="BI193" t="s">
        <v>907</v>
      </c>
    </row>
    <row r="194" spans="1:61" x14ac:dyDescent="0.25">
      <c r="A194" s="4" t="s">
        <v>5505</v>
      </c>
      <c r="B194" s="11" t="s">
        <v>3158</v>
      </c>
      <c r="C194" s="11" t="s">
        <v>3159</v>
      </c>
      <c r="D194" s="11" t="s">
        <v>357</v>
      </c>
      <c r="E194" s="11" t="s">
        <v>60</v>
      </c>
      <c r="F194" s="11" t="s">
        <v>268</v>
      </c>
      <c r="G194" s="11">
        <v>0</v>
      </c>
      <c r="H194" s="11" t="s">
        <v>62</v>
      </c>
      <c r="I194" s="11" t="s">
        <v>63</v>
      </c>
      <c r="J194" s="11">
        <v>0</v>
      </c>
      <c r="K194" s="11">
        <v>0</v>
      </c>
      <c r="L194" s="11" t="s">
        <v>60</v>
      </c>
      <c r="M194" s="11" t="s">
        <v>98</v>
      </c>
      <c r="N194" s="11" t="s">
        <v>99</v>
      </c>
      <c r="O194" s="11" t="s">
        <v>66</v>
      </c>
      <c r="P194" s="11" t="s">
        <v>66</v>
      </c>
      <c r="Q194" s="11" t="s">
        <v>66</v>
      </c>
      <c r="R194" s="11" t="s">
        <v>66</v>
      </c>
      <c r="S194" s="11" t="s">
        <v>5376</v>
      </c>
      <c r="T194" s="11" t="s">
        <v>67</v>
      </c>
      <c r="U194" s="11" t="s">
        <v>67</v>
      </c>
      <c r="V194" s="11" t="s">
        <v>68</v>
      </c>
      <c r="W194" s="11" t="s">
        <v>725</v>
      </c>
      <c r="X194" s="11" t="s">
        <v>156</v>
      </c>
      <c r="Y194" s="11" t="s">
        <v>157</v>
      </c>
      <c r="Z194" s="11" t="s">
        <v>158</v>
      </c>
      <c r="AA194" s="11" t="s">
        <v>67</v>
      </c>
      <c r="AB194" s="11">
        <v>750</v>
      </c>
      <c r="AC194" s="11">
        <v>15</v>
      </c>
      <c r="AD194" s="11" t="s">
        <v>67</v>
      </c>
      <c r="AE194" s="11" t="s">
        <v>67</v>
      </c>
      <c r="AF194" s="11" t="s">
        <v>67</v>
      </c>
      <c r="AG194" s="11" t="s">
        <v>73</v>
      </c>
      <c r="AH194" s="11" t="s">
        <v>74</v>
      </c>
      <c r="AI194" s="11" t="s">
        <v>73</v>
      </c>
      <c r="AJ194" s="11"/>
      <c r="AK194" s="11" t="s">
        <v>3160</v>
      </c>
      <c r="AL194" s="11" t="s">
        <v>3161</v>
      </c>
      <c r="AM194" s="11" t="s">
        <v>3162</v>
      </c>
      <c r="AN194" s="11" t="s">
        <v>3163</v>
      </c>
      <c r="AO194" s="11" t="s">
        <v>896</v>
      </c>
      <c r="AP194" s="11" t="s">
        <v>3164</v>
      </c>
      <c r="AQ194" s="11" t="s">
        <v>3165</v>
      </c>
      <c r="AR194" s="11" t="s">
        <v>3166</v>
      </c>
      <c r="AS194" s="11" t="s">
        <v>3167</v>
      </c>
      <c r="AT194" s="11" t="s">
        <v>3168</v>
      </c>
      <c r="AU194" s="11" t="s">
        <v>677</v>
      </c>
      <c r="AV194" s="11" t="s">
        <v>3169</v>
      </c>
      <c r="AW194" s="11" t="s">
        <v>3170</v>
      </c>
      <c r="AX194" s="11" t="s">
        <v>3171</v>
      </c>
      <c r="AY194" s="11" t="s">
        <v>3172</v>
      </c>
      <c r="AZ194" s="11" t="s">
        <v>3173</v>
      </c>
      <c r="BA194" s="11" t="s">
        <v>3174</v>
      </c>
      <c r="BB194" s="11" t="s">
        <v>3175</v>
      </c>
      <c r="BC194" s="11" t="s">
        <v>3176</v>
      </c>
      <c r="BD194" s="11" t="s">
        <v>3177</v>
      </c>
      <c r="BE194" s="11">
        <v>0</v>
      </c>
      <c r="BF194" s="11" t="s">
        <v>79</v>
      </c>
      <c r="BH194" t="s">
        <v>5495</v>
      </c>
      <c r="BI194" t="s">
        <v>1132</v>
      </c>
    </row>
    <row r="195" spans="1:61" x14ac:dyDescent="0.25">
      <c r="A195" s="4" t="s">
        <v>5473</v>
      </c>
      <c r="B195" s="11" t="s">
        <v>3178</v>
      </c>
      <c r="C195" s="11" t="s">
        <v>3179</v>
      </c>
      <c r="D195" s="11" t="s">
        <v>1779</v>
      </c>
      <c r="E195" s="11" t="s">
        <v>60</v>
      </c>
      <c r="F195" s="11" t="s">
        <v>514</v>
      </c>
      <c r="G195" s="11">
        <v>0</v>
      </c>
      <c r="H195" s="11" t="s">
        <v>62</v>
      </c>
      <c r="I195" s="11" t="s">
        <v>63</v>
      </c>
      <c r="J195" s="11">
        <v>0</v>
      </c>
      <c r="K195" s="11">
        <v>0</v>
      </c>
      <c r="L195" s="11" t="s">
        <v>60</v>
      </c>
      <c r="M195" s="11" t="s">
        <v>1256</v>
      </c>
      <c r="N195" s="11" t="s">
        <v>767</v>
      </c>
      <c r="O195" s="11" t="s">
        <v>66</v>
      </c>
      <c r="P195" s="11" t="s">
        <v>66</v>
      </c>
      <c r="Q195" s="11" t="s">
        <v>66</v>
      </c>
      <c r="R195" s="11" t="s">
        <v>66</v>
      </c>
      <c r="S195" s="11" t="s">
        <v>5369</v>
      </c>
      <c r="T195" s="11" t="s">
        <v>67</v>
      </c>
      <c r="U195" s="11" t="s">
        <v>67</v>
      </c>
      <c r="V195" s="11" t="s">
        <v>68</v>
      </c>
      <c r="W195" s="11" t="s">
        <v>102</v>
      </c>
      <c r="X195" s="11" t="s">
        <v>1258</v>
      </c>
      <c r="Y195" s="11" t="s">
        <v>1509</v>
      </c>
      <c r="Z195" s="11" t="s">
        <v>1510</v>
      </c>
      <c r="AA195" s="11" t="s">
        <v>67</v>
      </c>
      <c r="AB195" s="11">
        <v>30</v>
      </c>
      <c r="AC195" s="11">
        <v>3</v>
      </c>
      <c r="AD195" s="11" t="s">
        <v>67</v>
      </c>
      <c r="AE195" s="11" t="s">
        <v>67</v>
      </c>
      <c r="AF195" s="11" t="s">
        <v>67</v>
      </c>
      <c r="AG195" s="11" t="s">
        <v>73</v>
      </c>
      <c r="AH195" s="11" t="s">
        <v>74</v>
      </c>
      <c r="AI195" s="11" t="s">
        <v>73</v>
      </c>
      <c r="AJ195" s="11"/>
      <c r="AK195" s="11" t="s">
        <v>1270</v>
      </c>
      <c r="AL195" s="11" t="s">
        <v>3180</v>
      </c>
      <c r="AM195" s="11" t="s">
        <v>1272</v>
      </c>
      <c r="AN195" s="11" t="s">
        <v>3181</v>
      </c>
      <c r="AO195" s="11" t="s">
        <v>3182</v>
      </c>
      <c r="AP195" s="11" t="s">
        <v>3183</v>
      </c>
      <c r="AQ195" s="11" t="s">
        <v>1274</v>
      </c>
      <c r="AR195" s="11" t="s">
        <v>1931</v>
      </c>
      <c r="AS195" s="11" t="s">
        <v>3184</v>
      </c>
      <c r="AT195" s="11" t="s">
        <v>2196</v>
      </c>
      <c r="AU195" s="11" t="s">
        <v>1278</v>
      </c>
      <c r="AV195" s="11" t="s">
        <v>3185</v>
      </c>
      <c r="AW195" s="11" t="s">
        <v>79</v>
      </c>
      <c r="AX195" s="11" t="s">
        <v>79</v>
      </c>
      <c r="AY195" s="11" t="s">
        <v>1009</v>
      </c>
      <c r="AZ195" s="11" t="s">
        <v>945</v>
      </c>
      <c r="BA195" s="11" t="s">
        <v>1282</v>
      </c>
      <c r="BB195" s="11" t="s">
        <v>3186</v>
      </c>
      <c r="BC195" s="11" t="s">
        <v>79</v>
      </c>
      <c r="BD195" s="11" t="s">
        <v>79</v>
      </c>
      <c r="BE195" s="11">
        <v>0</v>
      </c>
      <c r="BF195" s="11" t="s">
        <v>79</v>
      </c>
      <c r="BH195" t="s">
        <v>5525</v>
      </c>
      <c r="BI195" t="s">
        <v>4047</v>
      </c>
    </row>
    <row r="196" spans="1:61" x14ac:dyDescent="0.25">
      <c r="A196" s="4" t="s">
        <v>5484</v>
      </c>
      <c r="B196" s="11" t="s">
        <v>3187</v>
      </c>
      <c r="C196" s="11" t="s">
        <v>3188</v>
      </c>
      <c r="D196" s="11" t="s">
        <v>983</v>
      </c>
      <c r="E196" s="11" t="s">
        <v>3189</v>
      </c>
      <c r="F196" s="11" t="s">
        <v>491</v>
      </c>
      <c r="G196" s="11">
        <v>0</v>
      </c>
      <c r="H196" s="11" t="s">
        <v>62</v>
      </c>
      <c r="I196" s="11" t="s">
        <v>63</v>
      </c>
      <c r="J196" s="11">
        <v>0</v>
      </c>
      <c r="K196" s="11">
        <v>0</v>
      </c>
      <c r="L196" s="11" t="s">
        <v>3190</v>
      </c>
      <c r="M196" s="11" t="s">
        <v>237</v>
      </c>
      <c r="N196" s="11" t="s">
        <v>99</v>
      </c>
      <c r="O196" s="11" t="s">
        <v>67</v>
      </c>
      <c r="P196" s="11" t="s">
        <v>66</v>
      </c>
      <c r="Q196" s="11" t="s">
        <v>66</v>
      </c>
      <c r="R196" s="11" t="s">
        <v>67</v>
      </c>
      <c r="S196" s="11" t="s">
        <v>5406</v>
      </c>
      <c r="T196" s="11" t="s">
        <v>67</v>
      </c>
      <c r="U196" s="11" t="s">
        <v>67</v>
      </c>
      <c r="V196" s="11" t="s">
        <v>68</v>
      </c>
      <c r="W196" s="11" t="s">
        <v>540</v>
      </c>
      <c r="X196" s="11" t="s">
        <v>2112</v>
      </c>
      <c r="Y196" s="11" t="s">
        <v>2113</v>
      </c>
      <c r="Z196" s="11" t="s">
        <v>105</v>
      </c>
      <c r="AA196" s="11" t="s">
        <v>73</v>
      </c>
      <c r="AB196" s="11">
        <v>240</v>
      </c>
      <c r="AC196" s="11">
        <v>8</v>
      </c>
      <c r="AD196" s="11" t="s">
        <v>67</v>
      </c>
      <c r="AE196" s="11" t="s">
        <v>73</v>
      </c>
      <c r="AF196" s="11" t="s">
        <v>67</v>
      </c>
      <c r="AG196" s="11" t="s">
        <v>73</v>
      </c>
      <c r="AH196" s="11" t="s">
        <v>242</v>
      </c>
      <c r="AI196" s="11" t="s">
        <v>67</v>
      </c>
      <c r="AJ196" s="11"/>
      <c r="AK196" s="11" t="s">
        <v>3191</v>
      </c>
      <c r="AL196" s="11" t="s">
        <v>3192</v>
      </c>
      <c r="AM196" s="11" t="s">
        <v>3193</v>
      </c>
      <c r="AN196" s="11" t="s">
        <v>2523</v>
      </c>
      <c r="AO196" s="11" t="s">
        <v>3194</v>
      </c>
      <c r="AP196" s="11" t="s">
        <v>354</v>
      </c>
      <c r="AQ196" s="11" t="s">
        <v>3195</v>
      </c>
      <c r="AR196" s="11" t="s">
        <v>3196</v>
      </c>
      <c r="AS196" s="11" t="s">
        <v>3197</v>
      </c>
      <c r="AT196" s="11" t="s">
        <v>3198</v>
      </c>
      <c r="AU196" s="11" t="s">
        <v>1947</v>
      </c>
      <c r="AV196" s="11" t="s">
        <v>3199</v>
      </c>
      <c r="AW196" s="11" t="s">
        <v>3200</v>
      </c>
      <c r="AX196" s="11" t="s">
        <v>3201</v>
      </c>
      <c r="AY196" s="11" t="s">
        <v>3202</v>
      </c>
      <c r="AZ196" s="11" t="s">
        <v>731</v>
      </c>
      <c r="BA196" s="11" t="s">
        <v>3203</v>
      </c>
      <c r="BB196" s="11" t="s">
        <v>3204</v>
      </c>
      <c r="BC196" s="11" t="s">
        <v>3205</v>
      </c>
      <c r="BD196" s="11" t="s">
        <v>3206</v>
      </c>
      <c r="BE196" s="11" t="s">
        <v>3207</v>
      </c>
      <c r="BF196" s="11" t="s">
        <v>337</v>
      </c>
      <c r="BH196" t="s">
        <v>5525</v>
      </c>
      <c r="BI196" t="s">
        <v>4490</v>
      </c>
    </row>
    <row r="197" spans="1:61" x14ac:dyDescent="0.25">
      <c r="A197" s="4" t="s">
        <v>5495</v>
      </c>
      <c r="B197" s="11" t="s">
        <v>3208</v>
      </c>
      <c r="C197" s="11" t="s">
        <v>3209</v>
      </c>
      <c r="D197" s="11" t="s">
        <v>267</v>
      </c>
      <c r="E197" s="11" t="s">
        <v>60</v>
      </c>
      <c r="F197" s="11" t="s">
        <v>268</v>
      </c>
      <c r="G197" s="11">
        <v>0</v>
      </c>
      <c r="H197" s="11" t="s">
        <v>62</v>
      </c>
      <c r="I197" s="11" t="s">
        <v>63</v>
      </c>
      <c r="J197" s="11">
        <v>0</v>
      </c>
      <c r="K197" s="11">
        <v>0</v>
      </c>
      <c r="L197" s="11" t="s">
        <v>60</v>
      </c>
      <c r="M197" s="11" t="s">
        <v>98</v>
      </c>
      <c r="N197" s="11" t="s">
        <v>99</v>
      </c>
      <c r="O197" s="11" t="s">
        <v>66</v>
      </c>
      <c r="P197" s="11" t="s">
        <v>66</v>
      </c>
      <c r="Q197" s="11" t="s">
        <v>66</v>
      </c>
      <c r="R197" s="11" t="s">
        <v>66</v>
      </c>
      <c r="S197" s="11" t="s">
        <v>5376</v>
      </c>
      <c r="T197" s="11" t="s">
        <v>67</v>
      </c>
      <c r="U197" s="11" t="s">
        <v>67</v>
      </c>
      <c r="V197" s="11" t="s">
        <v>68</v>
      </c>
      <c r="W197" s="11" t="s">
        <v>725</v>
      </c>
      <c r="X197" s="11" t="s">
        <v>156</v>
      </c>
      <c r="Y197" s="11" t="s">
        <v>157</v>
      </c>
      <c r="Z197" s="11" t="s">
        <v>158</v>
      </c>
      <c r="AA197" s="11" t="s">
        <v>67</v>
      </c>
      <c r="AB197" s="11">
        <v>750</v>
      </c>
      <c r="AC197" s="11">
        <v>15</v>
      </c>
      <c r="AD197" s="11" t="s">
        <v>67</v>
      </c>
      <c r="AE197" s="11" t="s">
        <v>67</v>
      </c>
      <c r="AF197" s="11" t="s">
        <v>67</v>
      </c>
      <c r="AG197" s="11" t="s">
        <v>73</v>
      </c>
      <c r="AH197" s="11" t="s">
        <v>74</v>
      </c>
      <c r="AI197" s="11" t="s">
        <v>73</v>
      </c>
      <c r="AJ197" s="11"/>
      <c r="AK197" s="11" t="s">
        <v>3210</v>
      </c>
      <c r="AL197" s="11" t="s">
        <v>3211</v>
      </c>
      <c r="AM197" s="11" t="s">
        <v>3212</v>
      </c>
      <c r="AN197" s="11" t="s">
        <v>3213</v>
      </c>
      <c r="AO197" s="11" t="s">
        <v>3214</v>
      </c>
      <c r="AP197" s="11" t="s">
        <v>3215</v>
      </c>
      <c r="AQ197" s="11" t="s">
        <v>3216</v>
      </c>
      <c r="AR197" s="11" t="s">
        <v>3217</v>
      </c>
      <c r="AS197" s="11" t="s">
        <v>3218</v>
      </c>
      <c r="AT197" s="11" t="s">
        <v>3219</v>
      </c>
      <c r="AU197" s="11" t="s">
        <v>3220</v>
      </c>
      <c r="AV197" s="11" t="s">
        <v>3221</v>
      </c>
      <c r="AW197" s="11" t="s">
        <v>3222</v>
      </c>
      <c r="AX197" s="11" t="s">
        <v>3223</v>
      </c>
      <c r="AY197" s="11" t="s">
        <v>3224</v>
      </c>
      <c r="AZ197" s="11" t="s">
        <v>3225</v>
      </c>
      <c r="BA197" s="11" t="s">
        <v>3226</v>
      </c>
      <c r="BB197" s="11" t="s">
        <v>3227</v>
      </c>
      <c r="BC197" s="11" t="s">
        <v>3228</v>
      </c>
      <c r="BD197" s="11" t="s">
        <v>3229</v>
      </c>
      <c r="BE197" s="11">
        <v>0</v>
      </c>
      <c r="BF197" s="11" t="s">
        <v>79</v>
      </c>
      <c r="BH197" t="s">
        <v>5525</v>
      </c>
      <c r="BI197" t="s">
        <v>4599</v>
      </c>
    </row>
    <row r="198" spans="1:61" x14ac:dyDescent="0.25">
      <c r="A198" s="4" t="s">
        <v>5496</v>
      </c>
      <c r="B198" s="11" t="s">
        <v>3230</v>
      </c>
      <c r="C198" s="11" t="s">
        <v>3231</v>
      </c>
      <c r="D198" s="11" t="s">
        <v>96</v>
      </c>
      <c r="E198" s="11" t="s">
        <v>60</v>
      </c>
      <c r="F198" s="11" t="s">
        <v>97</v>
      </c>
      <c r="G198" s="11">
        <v>0</v>
      </c>
      <c r="H198" s="11" t="s">
        <v>62</v>
      </c>
      <c r="I198" s="11" t="s">
        <v>63</v>
      </c>
      <c r="J198" s="11">
        <v>0</v>
      </c>
      <c r="K198" s="11">
        <v>0</v>
      </c>
      <c r="L198" s="11" t="s">
        <v>60</v>
      </c>
      <c r="M198" s="11" t="s">
        <v>64</v>
      </c>
      <c r="N198" s="11" t="s">
        <v>65</v>
      </c>
      <c r="O198" s="11" t="s">
        <v>66</v>
      </c>
      <c r="P198" s="11" t="s">
        <v>66</v>
      </c>
      <c r="Q198" s="11" t="s">
        <v>66</v>
      </c>
      <c r="R198" s="11" t="s">
        <v>66</v>
      </c>
      <c r="S198" s="11" t="s">
        <v>5378</v>
      </c>
      <c r="T198" s="11" t="s">
        <v>67</v>
      </c>
      <c r="U198" s="11" t="s">
        <v>67</v>
      </c>
      <c r="V198" s="11" t="s">
        <v>68</v>
      </c>
      <c r="W198" s="11" t="s">
        <v>69</v>
      </c>
      <c r="X198" s="11" t="s">
        <v>70</v>
      </c>
      <c r="Y198" s="11" t="s">
        <v>71</v>
      </c>
      <c r="Z198" s="11" t="s">
        <v>72</v>
      </c>
      <c r="AA198" s="11" t="s">
        <v>67</v>
      </c>
      <c r="AB198" s="11">
        <v>60</v>
      </c>
      <c r="AC198" s="11">
        <v>4</v>
      </c>
      <c r="AD198" s="11" t="s">
        <v>73</v>
      </c>
      <c r="AE198" s="11" t="s">
        <v>67</v>
      </c>
      <c r="AF198" s="11" t="s">
        <v>67</v>
      </c>
      <c r="AG198" s="11" t="s">
        <v>73</v>
      </c>
      <c r="AH198" s="11" t="s">
        <v>74</v>
      </c>
      <c r="AI198" s="11" t="s">
        <v>73</v>
      </c>
      <c r="AJ198" s="11"/>
      <c r="AK198" s="11" t="s">
        <v>2146</v>
      </c>
      <c r="AL198" s="11" t="s">
        <v>3232</v>
      </c>
      <c r="AM198" s="11" t="s">
        <v>1493</v>
      </c>
      <c r="AN198" s="11" t="s">
        <v>2342</v>
      </c>
      <c r="AO198" s="11" t="s">
        <v>79</v>
      </c>
      <c r="AP198" s="11" t="s">
        <v>79</v>
      </c>
      <c r="AQ198" s="11" t="s">
        <v>3233</v>
      </c>
      <c r="AR198" s="11" t="s">
        <v>3234</v>
      </c>
      <c r="AS198" s="11" t="s">
        <v>3235</v>
      </c>
      <c r="AT198" s="11" t="s">
        <v>3236</v>
      </c>
      <c r="AU198" s="11" t="s">
        <v>207</v>
      </c>
      <c r="AV198" s="11" t="s">
        <v>93</v>
      </c>
      <c r="AW198" s="11" t="s">
        <v>3237</v>
      </c>
      <c r="AX198" s="11" t="s">
        <v>3238</v>
      </c>
      <c r="AY198" s="11" t="s">
        <v>3096</v>
      </c>
      <c r="AZ198" s="11" t="s">
        <v>2520</v>
      </c>
      <c r="BA198" s="11" t="s">
        <v>3239</v>
      </c>
      <c r="BB198" s="11" t="s">
        <v>3240</v>
      </c>
      <c r="BC198" s="11" t="s">
        <v>3241</v>
      </c>
      <c r="BD198" s="11" t="s">
        <v>3242</v>
      </c>
      <c r="BE198" s="11">
        <v>0</v>
      </c>
      <c r="BF198" s="11" t="s">
        <v>79</v>
      </c>
      <c r="BH198" t="s">
        <v>5525</v>
      </c>
      <c r="BI198" t="s">
        <v>4135</v>
      </c>
    </row>
    <row r="199" spans="1:61" x14ac:dyDescent="0.25">
      <c r="A199" s="4" t="s">
        <v>5485</v>
      </c>
      <c r="B199" s="11" t="s">
        <v>3243</v>
      </c>
      <c r="C199" s="11" t="s">
        <v>3244</v>
      </c>
      <c r="D199" s="11" t="s">
        <v>537</v>
      </c>
      <c r="E199" s="11" t="s">
        <v>589</v>
      </c>
      <c r="F199" s="11" t="s">
        <v>97</v>
      </c>
      <c r="G199" s="11">
        <v>0</v>
      </c>
      <c r="H199" s="11" t="s">
        <v>62</v>
      </c>
      <c r="I199" s="11" t="s">
        <v>63</v>
      </c>
      <c r="J199" s="11">
        <v>0</v>
      </c>
      <c r="K199" s="11">
        <v>0</v>
      </c>
      <c r="L199" s="11" t="s">
        <v>592</v>
      </c>
      <c r="M199" s="11" t="s">
        <v>593</v>
      </c>
      <c r="N199" s="11" t="s">
        <v>375</v>
      </c>
      <c r="O199" s="11" t="s">
        <v>67</v>
      </c>
      <c r="P199" s="11" t="s">
        <v>67</v>
      </c>
      <c r="Q199" s="11" t="s">
        <v>66</v>
      </c>
      <c r="R199" s="11" t="s">
        <v>67</v>
      </c>
      <c r="S199" s="11" t="s">
        <v>5393</v>
      </c>
      <c r="T199" s="11" t="s">
        <v>67</v>
      </c>
      <c r="U199" s="11" t="s">
        <v>67</v>
      </c>
      <c r="V199" s="11" t="s">
        <v>68</v>
      </c>
      <c r="W199" s="11" t="s">
        <v>102</v>
      </c>
      <c r="X199" s="11" t="s">
        <v>271</v>
      </c>
      <c r="Y199" s="11" t="s">
        <v>2002</v>
      </c>
      <c r="Z199" s="11" t="s">
        <v>2003</v>
      </c>
      <c r="AA199" s="11" t="s">
        <v>73</v>
      </c>
      <c r="AB199" s="11">
        <v>60</v>
      </c>
      <c r="AC199" s="11">
        <v>4</v>
      </c>
      <c r="AD199" s="11" t="s">
        <v>67</v>
      </c>
      <c r="AE199" s="11" t="s">
        <v>67</v>
      </c>
      <c r="AF199" s="11" t="s">
        <v>67</v>
      </c>
      <c r="AG199" s="11" t="s">
        <v>73</v>
      </c>
      <c r="AH199" s="11" t="s">
        <v>242</v>
      </c>
      <c r="AI199" s="11" t="s">
        <v>67</v>
      </c>
      <c r="AJ199" s="11"/>
      <c r="AK199" s="11" t="s">
        <v>3245</v>
      </c>
      <c r="AL199" s="11" t="s">
        <v>1432</v>
      </c>
      <c r="AM199" s="11" t="s">
        <v>3246</v>
      </c>
      <c r="AN199" s="11" t="s">
        <v>498</v>
      </c>
      <c r="AO199" s="11" t="s">
        <v>3247</v>
      </c>
      <c r="AP199" s="11" t="s">
        <v>3248</v>
      </c>
      <c r="AQ199" s="11" t="s">
        <v>3249</v>
      </c>
      <c r="AR199" s="11" t="s">
        <v>3250</v>
      </c>
      <c r="AS199" s="11" t="s">
        <v>3251</v>
      </c>
      <c r="AT199" s="11" t="s">
        <v>3252</v>
      </c>
      <c r="AU199" s="11" t="s">
        <v>3253</v>
      </c>
      <c r="AV199" s="11" t="s">
        <v>3254</v>
      </c>
      <c r="AW199" s="11" t="s">
        <v>2857</v>
      </c>
      <c r="AX199" s="11" t="s">
        <v>3255</v>
      </c>
      <c r="AY199" s="11" t="s">
        <v>3256</v>
      </c>
      <c r="AZ199" s="11" t="s">
        <v>1422</v>
      </c>
      <c r="BA199" s="11" t="s">
        <v>3257</v>
      </c>
      <c r="BB199" s="11" t="s">
        <v>3258</v>
      </c>
      <c r="BC199" s="11" t="s">
        <v>3259</v>
      </c>
      <c r="BD199" s="11" t="s">
        <v>431</v>
      </c>
      <c r="BE199" s="11">
        <v>0</v>
      </c>
      <c r="BF199" s="11" t="s">
        <v>3260</v>
      </c>
      <c r="BH199" t="s">
        <v>5525</v>
      </c>
      <c r="BI199" t="s">
        <v>5034</v>
      </c>
    </row>
    <row r="200" spans="1:61" x14ac:dyDescent="0.25">
      <c r="A200" s="4" t="s">
        <v>5477</v>
      </c>
      <c r="B200" s="11" t="s">
        <v>3261</v>
      </c>
      <c r="C200" s="11" t="s">
        <v>3262</v>
      </c>
      <c r="D200" s="11" t="s">
        <v>59</v>
      </c>
      <c r="E200" s="11" t="s">
        <v>60</v>
      </c>
      <c r="F200" s="11" t="s">
        <v>97</v>
      </c>
      <c r="G200" s="11">
        <v>0</v>
      </c>
      <c r="H200" s="11" t="s">
        <v>62</v>
      </c>
      <c r="I200" s="11" t="s">
        <v>63</v>
      </c>
      <c r="J200" s="11">
        <v>0</v>
      </c>
      <c r="K200" s="11">
        <v>0</v>
      </c>
      <c r="L200" s="11" t="s">
        <v>60</v>
      </c>
      <c r="M200" s="11" t="s">
        <v>358</v>
      </c>
      <c r="N200" s="11" t="s">
        <v>99</v>
      </c>
      <c r="O200" s="11" t="s">
        <v>66</v>
      </c>
      <c r="P200" s="11" t="s">
        <v>66</v>
      </c>
      <c r="Q200" s="11" t="s">
        <v>66</v>
      </c>
      <c r="R200" s="11" t="s">
        <v>66</v>
      </c>
      <c r="S200" s="11" t="s">
        <v>100</v>
      </c>
      <c r="T200" s="11" t="s">
        <v>101</v>
      </c>
      <c r="U200" s="11" t="s">
        <v>101</v>
      </c>
      <c r="V200" s="11" t="s">
        <v>68</v>
      </c>
      <c r="W200" s="11" t="s">
        <v>69</v>
      </c>
      <c r="X200" s="11" t="s">
        <v>156</v>
      </c>
      <c r="Y200" s="11" t="s">
        <v>157</v>
      </c>
      <c r="Z200" s="11" t="s">
        <v>158</v>
      </c>
      <c r="AA200" s="11" t="s">
        <v>67</v>
      </c>
      <c r="AB200" s="11">
        <v>60</v>
      </c>
      <c r="AC200" s="11">
        <v>4</v>
      </c>
      <c r="AD200" s="11" t="s">
        <v>67</v>
      </c>
      <c r="AE200" s="11" t="s">
        <v>67</v>
      </c>
      <c r="AF200" s="11" t="s">
        <v>67</v>
      </c>
      <c r="AG200" s="11" t="s">
        <v>73</v>
      </c>
      <c r="AH200" s="11" t="s">
        <v>74</v>
      </c>
      <c r="AI200" s="11" t="s">
        <v>73</v>
      </c>
      <c r="AJ200" s="11"/>
      <c r="AK200" s="11" t="s">
        <v>3263</v>
      </c>
      <c r="AL200" s="11" t="s">
        <v>3264</v>
      </c>
      <c r="AM200" s="11" t="s">
        <v>3265</v>
      </c>
      <c r="AN200" s="11" t="s">
        <v>3266</v>
      </c>
      <c r="AO200" s="11" t="s">
        <v>3267</v>
      </c>
      <c r="AP200" s="11" t="s">
        <v>3268</v>
      </c>
      <c r="AQ200" s="11" t="s">
        <v>79</v>
      </c>
      <c r="AR200" s="11" t="s">
        <v>79</v>
      </c>
      <c r="AS200" s="11" t="s">
        <v>79</v>
      </c>
      <c r="AT200" s="11" t="s">
        <v>79</v>
      </c>
      <c r="AU200" s="11" t="s">
        <v>79</v>
      </c>
      <c r="AV200" s="11" t="s">
        <v>79</v>
      </c>
      <c r="AW200" s="11" t="s">
        <v>79</v>
      </c>
      <c r="AX200" s="11" t="s">
        <v>79</v>
      </c>
      <c r="AY200" s="11" t="s">
        <v>79</v>
      </c>
      <c r="AZ200" s="11" t="s">
        <v>79</v>
      </c>
      <c r="BA200" s="11" t="s">
        <v>79</v>
      </c>
      <c r="BB200" s="11" t="s">
        <v>79</v>
      </c>
      <c r="BC200" s="11" t="s">
        <v>79</v>
      </c>
      <c r="BD200" s="11" t="s">
        <v>79</v>
      </c>
      <c r="BE200" s="11">
        <v>0</v>
      </c>
      <c r="BF200" s="11" t="s">
        <v>79</v>
      </c>
      <c r="BH200" t="s">
        <v>5525</v>
      </c>
      <c r="BI200" t="s">
        <v>4781</v>
      </c>
    </row>
    <row r="201" spans="1:61" x14ac:dyDescent="0.25">
      <c r="A201" s="4" t="s">
        <v>5472</v>
      </c>
      <c r="B201" s="11" t="s">
        <v>3269</v>
      </c>
      <c r="C201" s="11" t="s">
        <v>3270</v>
      </c>
      <c r="D201" s="11" t="s">
        <v>1779</v>
      </c>
      <c r="E201" s="11" t="s">
        <v>60</v>
      </c>
      <c r="F201" s="11" t="s">
        <v>514</v>
      </c>
      <c r="G201" s="11">
        <v>0</v>
      </c>
      <c r="H201" s="11" t="s">
        <v>62</v>
      </c>
      <c r="I201" s="11" t="s">
        <v>63</v>
      </c>
      <c r="J201" s="11">
        <v>0</v>
      </c>
      <c r="K201" s="11">
        <v>0</v>
      </c>
      <c r="L201" s="11" t="s">
        <v>60</v>
      </c>
      <c r="M201" s="11" t="s">
        <v>1256</v>
      </c>
      <c r="N201" s="11" t="s">
        <v>767</v>
      </c>
      <c r="O201" s="11" t="s">
        <v>66</v>
      </c>
      <c r="P201" s="11" t="s">
        <v>66</v>
      </c>
      <c r="Q201" s="11" t="s">
        <v>66</v>
      </c>
      <c r="R201" s="11" t="s">
        <v>66</v>
      </c>
      <c r="S201" s="11" t="s">
        <v>100</v>
      </c>
      <c r="T201" s="11" t="s">
        <v>101</v>
      </c>
      <c r="U201" s="11" t="s">
        <v>101</v>
      </c>
      <c r="V201" s="11" t="s">
        <v>68</v>
      </c>
      <c r="W201" s="11" t="s">
        <v>102</v>
      </c>
      <c r="X201" s="11" t="s">
        <v>1258</v>
      </c>
      <c r="Y201" s="11" t="s">
        <v>1509</v>
      </c>
      <c r="Z201" s="11" t="s">
        <v>1510</v>
      </c>
      <c r="AA201" s="11" t="s">
        <v>67</v>
      </c>
      <c r="AB201" s="11">
        <v>30</v>
      </c>
      <c r="AC201" s="11">
        <v>3</v>
      </c>
      <c r="AD201" s="11" t="s">
        <v>67</v>
      </c>
      <c r="AE201" s="11" t="s">
        <v>67</v>
      </c>
      <c r="AF201" s="11" t="s">
        <v>67</v>
      </c>
      <c r="AG201" s="11" t="s">
        <v>73</v>
      </c>
      <c r="AH201" s="11" t="s">
        <v>74</v>
      </c>
      <c r="AI201" s="11" t="s">
        <v>73</v>
      </c>
      <c r="AJ201" s="11"/>
      <c r="AK201" s="11" t="s">
        <v>3271</v>
      </c>
      <c r="AL201" s="11" t="s">
        <v>3272</v>
      </c>
      <c r="AM201" s="11" t="s">
        <v>3273</v>
      </c>
      <c r="AN201" s="11" t="s">
        <v>774</v>
      </c>
      <c r="AO201" s="11" t="s">
        <v>3092</v>
      </c>
      <c r="AP201" s="11" t="s">
        <v>2338</v>
      </c>
      <c r="AQ201" s="11" t="s">
        <v>3274</v>
      </c>
      <c r="AR201" s="11" t="s">
        <v>3275</v>
      </c>
      <c r="AS201" s="11" t="s">
        <v>1868</v>
      </c>
      <c r="AT201" s="11" t="s">
        <v>3276</v>
      </c>
      <c r="AU201" s="11" t="s">
        <v>2129</v>
      </c>
      <c r="AV201" s="11" t="s">
        <v>3277</v>
      </c>
      <c r="AW201" s="11" t="s">
        <v>79</v>
      </c>
      <c r="AX201" s="11" t="s">
        <v>79</v>
      </c>
      <c r="AY201" s="11" t="s">
        <v>3278</v>
      </c>
      <c r="AZ201" s="11" t="s">
        <v>1865</v>
      </c>
      <c r="BA201" s="11" t="s">
        <v>3279</v>
      </c>
      <c r="BB201" s="11" t="s">
        <v>3280</v>
      </c>
      <c r="BC201" s="11" t="s">
        <v>79</v>
      </c>
      <c r="BD201" s="11" t="s">
        <v>79</v>
      </c>
      <c r="BE201" s="11">
        <v>0</v>
      </c>
      <c r="BF201" s="11" t="s">
        <v>79</v>
      </c>
      <c r="BH201" t="s">
        <v>5525</v>
      </c>
      <c r="BI201" t="s">
        <v>4192</v>
      </c>
    </row>
    <row r="202" spans="1:61" x14ac:dyDescent="0.25">
      <c r="A202" s="4" t="s">
        <v>5519</v>
      </c>
      <c r="B202" s="11" t="s">
        <v>3281</v>
      </c>
      <c r="C202" s="11" t="s">
        <v>3282</v>
      </c>
      <c r="D202" s="11" t="s">
        <v>983</v>
      </c>
      <c r="E202" s="11" t="s">
        <v>959</v>
      </c>
      <c r="F202" s="11" t="s">
        <v>491</v>
      </c>
      <c r="G202" s="11">
        <v>1</v>
      </c>
      <c r="H202" s="11" t="s">
        <v>834</v>
      </c>
      <c r="I202" s="11" t="s">
        <v>3283</v>
      </c>
      <c r="J202" s="11">
        <v>5.2</v>
      </c>
      <c r="K202" s="11">
        <v>0</v>
      </c>
      <c r="L202" s="11" t="s">
        <v>960</v>
      </c>
      <c r="M202" s="11" t="s">
        <v>593</v>
      </c>
      <c r="N202" s="11" t="s">
        <v>375</v>
      </c>
      <c r="O202" s="11" t="s">
        <v>67</v>
      </c>
      <c r="P202" s="11" t="s">
        <v>67</v>
      </c>
      <c r="Q202" s="11" t="s">
        <v>66</v>
      </c>
      <c r="R202" s="11" t="s">
        <v>67</v>
      </c>
      <c r="S202" s="11" t="s">
        <v>100</v>
      </c>
      <c r="T202" s="11" t="s">
        <v>101</v>
      </c>
      <c r="U202" s="11" t="s">
        <v>101</v>
      </c>
      <c r="V202" s="11" t="s">
        <v>68</v>
      </c>
      <c r="W202" s="11" t="s">
        <v>102</v>
      </c>
      <c r="X202" s="11" t="s">
        <v>493</v>
      </c>
      <c r="Y202" s="11" t="s">
        <v>494</v>
      </c>
      <c r="Z202" s="11" t="s">
        <v>342</v>
      </c>
      <c r="AA202" s="11" t="s">
        <v>73</v>
      </c>
      <c r="AB202" s="11">
        <v>240</v>
      </c>
      <c r="AC202" s="11">
        <v>8</v>
      </c>
      <c r="AD202" s="11" t="s">
        <v>67</v>
      </c>
      <c r="AE202" s="11" t="s">
        <v>67</v>
      </c>
      <c r="AF202" s="11" t="s">
        <v>67</v>
      </c>
      <c r="AG202" s="11" t="s">
        <v>73</v>
      </c>
      <c r="AH202" s="11" t="s">
        <v>242</v>
      </c>
      <c r="AI202" s="11" t="s">
        <v>67</v>
      </c>
      <c r="AJ202" s="11"/>
      <c r="AK202" s="11" t="s">
        <v>3284</v>
      </c>
      <c r="AL202" s="11" t="s">
        <v>3285</v>
      </c>
      <c r="AM202" s="11" t="s">
        <v>874</v>
      </c>
      <c r="AN202" s="11" t="s">
        <v>3286</v>
      </c>
      <c r="AO202" s="11" t="s">
        <v>3287</v>
      </c>
      <c r="AP202" s="11" t="s">
        <v>3288</v>
      </c>
      <c r="AQ202" s="11" t="s">
        <v>3289</v>
      </c>
      <c r="AR202" s="11" t="s">
        <v>3290</v>
      </c>
      <c r="AS202" s="11" t="s">
        <v>79</v>
      </c>
      <c r="AT202" s="11" t="s">
        <v>79</v>
      </c>
      <c r="AU202" s="11" t="s">
        <v>79</v>
      </c>
      <c r="AV202" s="11" t="s">
        <v>79</v>
      </c>
      <c r="AW202" s="11" t="s">
        <v>79</v>
      </c>
      <c r="AX202" s="11" t="s">
        <v>79</v>
      </c>
      <c r="AY202" s="11" t="s">
        <v>79</v>
      </c>
      <c r="AZ202" s="11" t="s">
        <v>79</v>
      </c>
      <c r="BA202" s="11" t="s">
        <v>79</v>
      </c>
      <c r="BB202" s="11" t="s">
        <v>79</v>
      </c>
      <c r="BC202" s="11" t="s">
        <v>79</v>
      </c>
      <c r="BD202" s="11" t="s">
        <v>79</v>
      </c>
      <c r="BE202" s="11">
        <v>0</v>
      </c>
      <c r="BF202" s="11" t="s">
        <v>337</v>
      </c>
      <c r="BH202" t="s">
        <v>5525</v>
      </c>
      <c r="BI202" t="s">
        <v>4488</v>
      </c>
    </row>
    <row r="203" spans="1:61" x14ac:dyDescent="0.25">
      <c r="A203" s="4" t="s">
        <v>5508</v>
      </c>
      <c r="B203" s="11" t="s">
        <v>3291</v>
      </c>
      <c r="C203" s="11" t="s">
        <v>3292</v>
      </c>
      <c r="D203" s="11" t="s">
        <v>400</v>
      </c>
      <c r="E203" s="11" t="s">
        <v>60</v>
      </c>
      <c r="F203" s="11" t="s">
        <v>401</v>
      </c>
      <c r="G203" s="11">
        <v>0</v>
      </c>
      <c r="H203" s="11" t="s">
        <v>62</v>
      </c>
      <c r="I203" s="11" t="s">
        <v>63</v>
      </c>
      <c r="J203" s="11">
        <v>0</v>
      </c>
      <c r="K203" s="11">
        <v>0</v>
      </c>
      <c r="L203" s="11" t="s">
        <v>60</v>
      </c>
      <c r="M203" s="11" t="s">
        <v>64</v>
      </c>
      <c r="N203" s="11" t="s">
        <v>65</v>
      </c>
      <c r="O203" s="11" t="s">
        <v>66</v>
      </c>
      <c r="P203" s="11" t="s">
        <v>66</v>
      </c>
      <c r="Q203" s="11" t="s">
        <v>66</v>
      </c>
      <c r="R203" s="11" t="s">
        <v>66</v>
      </c>
      <c r="S203" s="11" t="s">
        <v>5382</v>
      </c>
      <c r="T203" s="11" t="s">
        <v>67</v>
      </c>
      <c r="U203" s="11" t="s">
        <v>67</v>
      </c>
      <c r="V203" s="11" t="s">
        <v>68</v>
      </c>
      <c r="W203" s="11" t="s">
        <v>402</v>
      </c>
      <c r="X203" s="11" t="s">
        <v>360</v>
      </c>
      <c r="Y203" s="11" t="s">
        <v>361</v>
      </c>
      <c r="Z203" s="11" t="s">
        <v>362</v>
      </c>
      <c r="AA203" s="11" t="s">
        <v>67</v>
      </c>
      <c r="AB203" s="11">
        <v>750</v>
      </c>
      <c r="AC203" s="11">
        <v>15</v>
      </c>
      <c r="AD203" s="11" t="s">
        <v>73</v>
      </c>
      <c r="AE203" s="11" t="s">
        <v>67</v>
      </c>
      <c r="AF203" s="11" t="s">
        <v>67</v>
      </c>
      <c r="AG203" s="11" t="s">
        <v>73</v>
      </c>
      <c r="AH203" s="11" t="s">
        <v>74</v>
      </c>
      <c r="AI203" s="11" t="s">
        <v>73</v>
      </c>
      <c r="AJ203" s="11"/>
      <c r="AK203" s="11" t="s">
        <v>3293</v>
      </c>
      <c r="AL203" s="11" t="s">
        <v>3294</v>
      </c>
      <c r="AM203" s="11" t="s">
        <v>3295</v>
      </c>
      <c r="AN203" s="11" t="s">
        <v>3296</v>
      </c>
      <c r="AO203" s="11" t="s">
        <v>79</v>
      </c>
      <c r="AP203" s="11" t="s">
        <v>79</v>
      </c>
      <c r="AQ203" s="11" t="s">
        <v>3297</v>
      </c>
      <c r="AR203" s="11" t="s">
        <v>3298</v>
      </c>
      <c r="AS203" s="11" t="s">
        <v>3299</v>
      </c>
      <c r="AT203" s="11" t="s">
        <v>3300</v>
      </c>
      <c r="AU203" s="11" t="s">
        <v>3301</v>
      </c>
      <c r="AV203" s="11" t="s">
        <v>3302</v>
      </c>
      <c r="AW203" s="11" t="s">
        <v>3303</v>
      </c>
      <c r="AX203" s="11" t="s">
        <v>3304</v>
      </c>
      <c r="AY203" s="11" t="s">
        <v>3305</v>
      </c>
      <c r="AZ203" s="11" t="s">
        <v>2511</v>
      </c>
      <c r="BA203" s="11" t="s">
        <v>3306</v>
      </c>
      <c r="BB203" s="11" t="s">
        <v>3307</v>
      </c>
      <c r="BC203" s="11" t="s">
        <v>3308</v>
      </c>
      <c r="BD203" s="11" t="s">
        <v>3309</v>
      </c>
      <c r="BE203" s="11">
        <v>0</v>
      </c>
      <c r="BF203" s="11" t="s">
        <v>79</v>
      </c>
      <c r="BH203" t="s">
        <v>5525</v>
      </c>
      <c r="BI203" t="s">
        <v>4390</v>
      </c>
    </row>
    <row r="204" spans="1:61" x14ac:dyDescent="0.25">
      <c r="A204" s="4" t="s">
        <v>5508</v>
      </c>
      <c r="B204" s="11" t="s">
        <v>3310</v>
      </c>
      <c r="C204" s="11" t="s">
        <v>3311</v>
      </c>
      <c r="D204" s="11" t="s">
        <v>607</v>
      </c>
      <c r="E204" s="11" t="s">
        <v>60</v>
      </c>
      <c r="F204" s="11" t="s">
        <v>97</v>
      </c>
      <c r="G204" s="11">
        <v>0</v>
      </c>
      <c r="H204" s="11" t="s">
        <v>62</v>
      </c>
      <c r="I204" s="11" t="s">
        <v>63</v>
      </c>
      <c r="J204" s="11">
        <v>0</v>
      </c>
      <c r="K204" s="11">
        <v>0</v>
      </c>
      <c r="L204" s="11" t="s">
        <v>60</v>
      </c>
      <c r="M204" s="11" t="s">
        <v>64</v>
      </c>
      <c r="N204" s="11" t="s">
        <v>65</v>
      </c>
      <c r="O204" s="11" t="s">
        <v>66</v>
      </c>
      <c r="P204" s="11" t="s">
        <v>66</v>
      </c>
      <c r="Q204" s="11" t="s">
        <v>66</v>
      </c>
      <c r="R204" s="11" t="s">
        <v>66</v>
      </c>
      <c r="S204" s="11" t="s">
        <v>5378</v>
      </c>
      <c r="T204" s="11" t="s">
        <v>67</v>
      </c>
      <c r="U204" s="11" t="s">
        <v>67</v>
      </c>
      <c r="V204" s="11" t="s">
        <v>68</v>
      </c>
      <c r="W204" s="11" t="s">
        <v>69</v>
      </c>
      <c r="X204" s="11" t="s">
        <v>70</v>
      </c>
      <c r="Y204" s="11" t="s">
        <v>71</v>
      </c>
      <c r="Z204" s="11" t="s">
        <v>72</v>
      </c>
      <c r="AA204" s="11" t="s">
        <v>67</v>
      </c>
      <c r="AB204" s="11">
        <v>60</v>
      </c>
      <c r="AC204" s="11">
        <v>4</v>
      </c>
      <c r="AD204" s="11" t="s">
        <v>73</v>
      </c>
      <c r="AE204" s="11" t="s">
        <v>67</v>
      </c>
      <c r="AF204" s="11" t="s">
        <v>67</v>
      </c>
      <c r="AG204" s="11" t="s">
        <v>73</v>
      </c>
      <c r="AH204" s="11" t="s">
        <v>74</v>
      </c>
      <c r="AI204" s="11" t="s">
        <v>73</v>
      </c>
      <c r="AJ204" s="11"/>
      <c r="AK204" s="11" t="s">
        <v>1347</v>
      </c>
      <c r="AL204" s="11" t="s">
        <v>3312</v>
      </c>
      <c r="AM204" s="11" t="s">
        <v>3313</v>
      </c>
      <c r="AN204" s="11" t="s">
        <v>761</v>
      </c>
      <c r="AO204" s="11" t="s">
        <v>79</v>
      </c>
      <c r="AP204" s="11" t="s">
        <v>79</v>
      </c>
      <c r="AQ204" s="11" t="s">
        <v>1071</v>
      </c>
      <c r="AR204" s="11" t="s">
        <v>3314</v>
      </c>
      <c r="AS204" s="11" t="s">
        <v>3315</v>
      </c>
      <c r="AT204" s="11" t="s">
        <v>3316</v>
      </c>
      <c r="AU204" s="11" t="s">
        <v>1921</v>
      </c>
      <c r="AV204" s="11" t="s">
        <v>3317</v>
      </c>
      <c r="AW204" s="11" t="s">
        <v>3318</v>
      </c>
      <c r="AX204" s="11" t="s">
        <v>1993</v>
      </c>
      <c r="AY204" s="11" t="s">
        <v>1349</v>
      </c>
      <c r="AZ204" s="11" t="s">
        <v>3319</v>
      </c>
      <c r="BA204" s="11" t="s">
        <v>1351</v>
      </c>
      <c r="BB204" s="11" t="s">
        <v>2303</v>
      </c>
      <c r="BC204" s="11" t="s">
        <v>1353</v>
      </c>
      <c r="BD204" s="11" t="s">
        <v>3320</v>
      </c>
      <c r="BE204" s="11">
        <v>0</v>
      </c>
      <c r="BF204" s="11" t="s">
        <v>79</v>
      </c>
      <c r="BH204" t="s">
        <v>5496</v>
      </c>
      <c r="BI204" t="s">
        <v>1640</v>
      </c>
    </row>
    <row r="205" spans="1:61" x14ac:dyDescent="0.25">
      <c r="A205" s="4" t="s">
        <v>5522</v>
      </c>
      <c r="B205" s="11" t="s">
        <v>3321</v>
      </c>
      <c r="C205" s="11" t="s">
        <v>3322</v>
      </c>
      <c r="D205" s="11" t="s">
        <v>1581</v>
      </c>
      <c r="E205" s="11" t="s">
        <v>423</v>
      </c>
      <c r="F205" s="11" t="s">
        <v>424</v>
      </c>
      <c r="G205" s="11">
        <v>4</v>
      </c>
      <c r="H205" s="11" t="s">
        <v>2707</v>
      </c>
      <c r="I205" s="11" t="s">
        <v>835</v>
      </c>
      <c r="J205" s="11">
        <v>3</v>
      </c>
      <c r="K205" s="11">
        <v>0</v>
      </c>
      <c r="L205" s="11" t="s">
        <v>425</v>
      </c>
      <c r="M205" s="11" t="s">
        <v>2709</v>
      </c>
      <c r="N205" s="11" t="s">
        <v>2710</v>
      </c>
      <c r="O205" s="11" t="s">
        <v>67</v>
      </c>
      <c r="P205" s="11" t="s">
        <v>66</v>
      </c>
      <c r="Q205" s="11" t="s">
        <v>66</v>
      </c>
      <c r="R205" s="11" t="s">
        <v>67</v>
      </c>
      <c r="S205" s="11" t="s">
        <v>5407</v>
      </c>
      <c r="T205" s="11" t="s">
        <v>73</v>
      </c>
      <c r="U205" s="11" t="s">
        <v>73</v>
      </c>
      <c r="V205" s="11" t="s">
        <v>68</v>
      </c>
      <c r="W205" s="11" t="s">
        <v>540</v>
      </c>
      <c r="X205" s="11" t="s">
        <v>101</v>
      </c>
      <c r="Y205" s="11" t="s">
        <v>299</v>
      </c>
      <c r="Z205" s="11" t="s">
        <v>300</v>
      </c>
      <c r="AA205" s="11" t="s">
        <v>73</v>
      </c>
      <c r="AB205" s="11">
        <v>240</v>
      </c>
      <c r="AC205" s="11">
        <v>8</v>
      </c>
      <c r="AD205" s="11" t="s">
        <v>73</v>
      </c>
      <c r="AE205" s="11" t="s">
        <v>73</v>
      </c>
      <c r="AF205" s="11" t="s">
        <v>73</v>
      </c>
      <c r="AG205" s="11" t="s">
        <v>73</v>
      </c>
      <c r="AH205" s="11" t="s">
        <v>74</v>
      </c>
      <c r="AI205" s="11" t="s">
        <v>73</v>
      </c>
      <c r="AJ205" s="11"/>
      <c r="AK205" s="11" t="s">
        <v>3323</v>
      </c>
      <c r="AL205" s="11" t="s">
        <v>3324</v>
      </c>
      <c r="AM205" s="11" t="s">
        <v>3325</v>
      </c>
      <c r="AN205" s="11" t="s">
        <v>3326</v>
      </c>
      <c r="AO205" s="11" t="s">
        <v>3327</v>
      </c>
      <c r="AP205" s="11" t="s">
        <v>3328</v>
      </c>
      <c r="AQ205" s="11" t="s">
        <v>3329</v>
      </c>
      <c r="AR205" s="11" t="s">
        <v>3330</v>
      </c>
      <c r="AS205" s="11" t="s">
        <v>79</v>
      </c>
      <c r="AT205" s="11" t="s">
        <v>79</v>
      </c>
      <c r="AU205" s="11" t="s">
        <v>79</v>
      </c>
      <c r="AV205" s="11" t="s">
        <v>79</v>
      </c>
      <c r="AW205" s="11" t="s">
        <v>3331</v>
      </c>
      <c r="AX205" s="11" t="s">
        <v>3332</v>
      </c>
      <c r="AY205" s="11" t="s">
        <v>79</v>
      </c>
      <c r="AZ205" s="11" t="s">
        <v>79</v>
      </c>
      <c r="BA205" s="11" t="s">
        <v>79</v>
      </c>
      <c r="BB205" s="11" t="s">
        <v>79</v>
      </c>
      <c r="BC205" s="11" t="s">
        <v>3333</v>
      </c>
      <c r="BD205" s="11" t="s">
        <v>3334</v>
      </c>
      <c r="BE205" s="11" t="s">
        <v>79</v>
      </c>
      <c r="BF205" s="11" t="s">
        <v>79</v>
      </c>
      <c r="BH205" t="s">
        <v>5496</v>
      </c>
      <c r="BI205" t="s">
        <v>1559</v>
      </c>
    </row>
    <row r="206" spans="1:61" x14ac:dyDescent="0.25">
      <c r="A206" s="4" t="s">
        <v>5485</v>
      </c>
      <c r="B206" s="11" t="s">
        <v>3335</v>
      </c>
      <c r="C206" s="11" t="s">
        <v>3336</v>
      </c>
      <c r="D206" s="11" t="s">
        <v>983</v>
      </c>
      <c r="E206" s="11" t="s">
        <v>959</v>
      </c>
      <c r="F206" s="11" t="s">
        <v>491</v>
      </c>
      <c r="G206" s="11">
        <v>0</v>
      </c>
      <c r="H206" s="11" t="s">
        <v>62</v>
      </c>
      <c r="I206" s="11" t="s">
        <v>63</v>
      </c>
      <c r="J206" s="11">
        <v>0</v>
      </c>
      <c r="K206" s="11">
        <v>0</v>
      </c>
      <c r="L206" s="11" t="s">
        <v>960</v>
      </c>
      <c r="M206" s="11" t="s">
        <v>593</v>
      </c>
      <c r="N206" s="11" t="s">
        <v>375</v>
      </c>
      <c r="O206" s="11" t="s">
        <v>67</v>
      </c>
      <c r="P206" s="11" t="s">
        <v>67</v>
      </c>
      <c r="Q206" s="11" t="s">
        <v>66</v>
      </c>
      <c r="R206" s="11" t="s">
        <v>67</v>
      </c>
      <c r="S206" s="11" t="s">
        <v>5357</v>
      </c>
      <c r="T206" s="11" t="s">
        <v>67</v>
      </c>
      <c r="U206" s="11" t="s">
        <v>67</v>
      </c>
      <c r="V206" s="11" t="s">
        <v>68</v>
      </c>
      <c r="W206" s="11" t="s">
        <v>102</v>
      </c>
      <c r="X206" s="11" t="s">
        <v>493</v>
      </c>
      <c r="Y206" s="11" t="s">
        <v>494</v>
      </c>
      <c r="Z206" s="11" t="s">
        <v>105</v>
      </c>
      <c r="AA206" s="11" t="s">
        <v>73</v>
      </c>
      <c r="AB206" s="11">
        <v>240</v>
      </c>
      <c r="AC206" s="11">
        <v>8</v>
      </c>
      <c r="AD206" s="11" t="s">
        <v>67</v>
      </c>
      <c r="AE206" s="11" t="s">
        <v>67</v>
      </c>
      <c r="AF206" s="11" t="s">
        <v>67</v>
      </c>
      <c r="AG206" s="11" t="s">
        <v>73</v>
      </c>
      <c r="AH206" s="11" t="s">
        <v>242</v>
      </c>
      <c r="AI206" s="11" t="s">
        <v>67</v>
      </c>
      <c r="AJ206" s="11"/>
      <c r="AK206" s="11" t="s">
        <v>3337</v>
      </c>
      <c r="AL206" s="11" t="s">
        <v>3338</v>
      </c>
      <c r="AM206" s="11" t="s">
        <v>1435</v>
      </c>
      <c r="AN206" s="11" t="s">
        <v>3339</v>
      </c>
      <c r="AO206" s="11" t="s">
        <v>3340</v>
      </c>
      <c r="AP206" s="11" t="s">
        <v>2521</v>
      </c>
      <c r="AQ206" s="11" t="s">
        <v>3341</v>
      </c>
      <c r="AR206" s="11" t="s">
        <v>3342</v>
      </c>
      <c r="AS206" s="11" t="s">
        <v>3343</v>
      </c>
      <c r="AT206" s="11" t="s">
        <v>3344</v>
      </c>
      <c r="AU206" s="11" t="s">
        <v>3345</v>
      </c>
      <c r="AV206" s="11" t="s">
        <v>3346</v>
      </c>
      <c r="AW206" s="11" t="s">
        <v>1161</v>
      </c>
      <c r="AX206" s="11" t="s">
        <v>3347</v>
      </c>
      <c r="AY206" s="11" t="s">
        <v>3348</v>
      </c>
      <c r="AZ206" s="11" t="s">
        <v>3349</v>
      </c>
      <c r="BA206" s="11" t="s">
        <v>3350</v>
      </c>
      <c r="BB206" s="11" t="s">
        <v>3351</v>
      </c>
      <c r="BC206" s="11" t="s">
        <v>3352</v>
      </c>
      <c r="BD206" s="11" t="s">
        <v>3353</v>
      </c>
      <c r="BE206" s="11">
        <v>0</v>
      </c>
      <c r="BF206" s="11" t="s">
        <v>337</v>
      </c>
      <c r="BH206" t="s">
        <v>5496</v>
      </c>
      <c r="BI206" t="s">
        <v>1360</v>
      </c>
    </row>
    <row r="207" spans="1:61" x14ac:dyDescent="0.25">
      <c r="A207" s="4" t="s">
        <v>5538</v>
      </c>
      <c r="B207" s="11" t="s">
        <v>3943</v>
      </c>
      <c r="C207" s="11" t="s">
        <v>3944</v>
      </c>
      <c r="D207" s="11" t="s">
        <v>3563</v>
      </c>
      <c r="E207" s="11" t="s">
        <v>5452</v>
      </c>
      <c r="F207" s="11" t="s">
        <v>5463</v>
      </c>
      <c r="G207" s="11">
        <v>0</v>
      </c>
      <c r="H207" s="11" t="s">
        <v>62</v>
      </c>
      <c r="I207" s="11" t="s">
        <v>63</v>
      </c>
      <c r="J207" s="11">
        <v>0</v>
      </c>
      <c r="K207" s="11">
        <v>0</v>
      </c>
      <c r="L207" s="11" t="s">
        <v>294</v>
      </c>
      <c r="M207" s="11" t="s">
        <v>295</v>
      </c>
      <c r="N207" s="11" t="s">
        <v>296</v>
      </c>
      <c r="O207" s="11" t="s">
        <v>67</v>
      </c>
      <c r="P207" s="11" t="s">
        <v>66</v>
      </c>
      <c r="Q207" s="11" t="s">
        <v>66</v>
      </c>
      <c r="R207" s="11" t="s">
        <v>67</v>
      </c>
      <c r="S207" s="11" t="s">
        <v>100</v>
      </c>
      <c r="T207" s="11" t="s">
        <v>101</v>
      </c>
      <c r="U207" s="11" t="s">
        <v>101</v>
      </c>
      <c r="V207" s="11" t="s">
        <v>297</v>
      </c>
      <c r="W207" s="11" t="s">
        <v>298</v>
      </c>
      <c r="X207" s="11" t="s">
        <v>101</v>
      </c>
      <c r="Y207" s="11" t="s">
        <v>299</v>
      </c>
      <c r="Z207" s="11" t="s">
        <v>300</v>
      </c>
      <c r="AA207" s="11" t="s">
        <v>73</v>
      </c>
      <c r="AB207" s="11">
        <v>4</v>
      </c>
      <c r="AC207" s="11">
        <v>2</v>
      </c>
      <c r="AD207" s="11" t="s">
        <v>73</v>
      </c>
      <c r="AE207" s="11" t="s">
        <v>67</v>
      </c>
      <c r="AF207" s="11" t="s">
        <v>67</v>
      </c>
      <c r="AG207" s="11" t="s">
        <v>73</v>
      </c>
      <c r="AH207" s="11" t="s">
        <v>242</v>
      </c>
      <c r="AI207" s="11" t="s">
        <v>73</v>
      </c>
      <c r="AJ207" s="11"/>
      <c r="AK207" s="11" t="s">
        <v>3945</v>
      </c>
      <c r="AL207" s="11" t="s">
        <v>3946</v>
      </c>
      <c r="AM207" s="11" t="s">
        <v>79</v>
      </c>
      <c r="AN207" s="11" t="s">
        <v>79</v>
      </c>
      <c r="AO207" s="11" t="s">
        <v>3947</v>
      </c>
      <c r="AP207" s="11" t="s">
        <v>3948</v>
      </c>
      <c r="AQ207" s="11" t="s">
        <v>3949</v>
      </c>
      <c r="AR207" s="11" t="s">
        <v>3728</v>
      </c>
      <c r="AS207" s="11" t="s">
        <v>79</v>
      </c>
      <c r="AT207" s="11" t="s">
        <v>79</v>
      </c>
      <c r="AU207" s="11" t="s">
        <v>79</v>
      </c>
      <c r="AV207" s="11" t="s">
        <v>79</v>
      </c>
      <c r="AW207" s="11" t="s">
        <v>79</v>
      </c>
      <c r="AX207" s="11" t="s">
        <v>79</v>
      </c>
      <c r="AY207" s="11" t="s">
        <v>79</v>
      </c>
      <c r="AZ207" s="11" t="s">
        <v>79</v>
      </c>
      <c r="BA207" s="11" t="s">
        <v>79</v>
      </c>
      <c r="BB207" s="11" t="s">
        <v>79</v>
      </c>
      <c r="BC207" s="11" t="s">
        <v>79</v>
      </c>
      <c r="BD207" s="11" t="s">
        <v>79</v>
      </c>
      <c r="BE207" s="11" t="s">
        <v>79</v>
      </c>
      <c r="BF207" s="11" t="s">
        <v>79</v>
      </c>
      <c r="BH207" t="s">
        <v>5496</v>
      </c>
      <c r="BI207" t="s">
        <v>2438</v>
      </c>
    </row>
    <row r="208" spans="1:61" x14ac:dyDescent="0.25">
      <c r="A208" s="4" t="s">
        <v>5501</v>
      </c>
      <c r="B208" s="11" t="s">
        <v>3367</v>
      </c>
      <c r="C208" s="11" t="s">
        <v>3368</v>
      </c>
      <c r="D208" s="11" t="s">
        <v>983</v>
      </c>
      <c r="E208" s="11" t="s">
        <v>3369</v>
      </c>
      <c r="F208" s="11" t="s">
        <v>491</v>
      </c>
      <c r="G208" s="11">
        <v>0</v>
      </c>
      <c r="H208" s="11" t="s">
        <v>62</v>
      </c>
      <c r="I208" s="11" t="s">
        <v>63</v>
      </c>
      <c r="J208" s="11">
        <v>0</v>
      </c>
      <c r="K208" s="11">
        <v>0</v>
      </c>
      <c r="L208" s="11" t="s">
        <v>425</v>
      </c>
      <c r="M208" s="11" t="s">
        <v>237</v>
      </c>
      <c r="N208" s="11" t="s">
        <v>99</v>
      </c>
      <c r="O208" s="11" t="s">
        <v>67</v>
      </c>
      <c r="P208" s="11" t="s">
        <v>66</v>
      </c>
      <c r="Q208" s="11" t="s">
        <v>66</v>
      </c>
      <c r="R208" s="11" t="s">
        <v>67</v>
      </c>
      <c r="S208" s="11" t="s">
        <v>5408</v>
      </c>
      <c r="T208" s="11" t="s">
        <v>67</v>
      </c>
      <c r="U208" s="11" t="s">
        <v>67</v>
      </c>
      <c r="V208" s="11" t="s">
        <v>68</v>
      </c>
      <c r="W208" s="11" t="s">
        <v>540</v>
      </c>
      <c r="X208" s="11" t="s">
        <v>2112</v>
      </c>
      <c r="Y208" s="11" t="s">
        <v>2113</v>
      </c>
      <c r="Z208" s="11" t="s">
        <v>105</v>
      </c>
      <c r="AA208" s="11" t="s">
        <v>73</v>
      </c>
      <c r="AB208" s="11">
        <v>240</v>
      </c>
      <c r="AC208" s="11">
        <v>8</v>
      </c>
      <c r="AD208" s="11" t="s">
        <v>67</v>
      </c>
      <c r="AE208" s="11" t="s">
        <v>73</v>
      </c>
      <c r="AF208" s="11" t="s">
        <v>67</v>
      </c>
      <c r="AG208" s="11" t="s">
        <v>73</v>
      </c>
      <c r="AH208" s="11" t="s">
        <v>242</v>
      </c>
      <c r="AI208" s="11" t="s">
        <v>67</v>
      </c>
      <c r="AJ208" s="11"/>
      <c r="AK208" s="11" t="s">
        <v>3370</v>
      </c>
      <c r="AL208" s="11" t="s">
        <v>2554</v>
      </c>
      <c r="AM208" s="11" t="s">
        <v>3371</v>
      </c>
      <c r="AN208" s="11" t="s">
        <v>3372</v>
      </c>
      <c r="AO208" s="11" t="s">
        <v>1726</v>
      </c>
      <c r="AP208" s="11" t="s">
        <v>3373</v>
      </c>
      <c r="AQ208" s="11" t="s">
        <v>3374</v>
      </c>
      <c r="AR208" s="11" t="s">
        <v>3375</v>
      </c>
      <c r="AS208" s="11" t="s">
        <v>3376</v>
      </c>
      <c r="AT208" s="11" t="s">
        <v>3143</v>
      </c>
      <c r="AU208" s="11" t="s">
        <v>3377</v>
      </c>
      <c r="AV208" s="11" t="s">
        <v>3378</v>
      </c>
      <c r="AW208" s="11" t="s">
        <v>3379</v>
      </c>
      <c r="AX208" s="11" t="s">
        <v>3380</v>
      </c>
      <c r="AY208" s="11" t="s">
        <v>3381</v>
      </c>
      <c r="AZ208" s="11" t="s">
        <v>3382</v>
      </c>
      <c r="BA208" s="11" t="s">
        <v>3383</v>
      </c>
      <c r="BB208" s="11" t="s">
        <v>3384</v>
      </c>
      <c r="BC208" s="11" t="s">
        <v>3385</v>
      </c>
      <c r="BD208" s="11" t="s">
        <v>3386</v>
      </c>
      <c r="BE208" s="11">
        <v>0</v>
      </c>
      <c r="BF208" s="11" t="s">
        <v>337</v>
      </c>
      <c r="BH208" t="s">
        <v>5496</v>
      </c>
      <c r="BI208" t="s">
        <v>2150</v>
      </c>
    </row>
    <row r="209" spans="1:61" x14ac:dyDescent="0.25">
      <c r="A209" s="4" t="s">
        <v>5488</v>
      </c>
      <c r="B209" s="11" t="s">
        <v>3387</v>
      </c>
      <c r="C209" s="11" t="s">
        <v>3388</v>
      </c>
      <c r="D209" s="11" t="s">
        <v>856</v>
      </c>
      <c r="E209" s="11" t="s">
        <v>858</v>
      </c>
      <c r="F209" s="11" t="s">
        <v>514</v>
      </c>
      <c r="G209" s="11">
        <v>0</v>
      </c>
      <c r="H209" s="11" t="s">
        <v>62</v>
      </c>
      <c r="I209" s="11" t="s">
        <v>63</v>
      </c>
      <c r="J209" s="11">
        <v>0</v>
      </c>
      <c r="K209" s="11">
        <v>0</v>
      </c>
      <c r="L209" s="11" t="s">
        <v>1789</v>
      </c>
      <c r="M209" s="11" t="s">
        <v>295</v>
      </c>
      <c r="N209" s="11" t="s">
        <v>66</v>
      </c>
      <c r="O209" s="11" t="s">
        <v>66</v>
      </c>
      <c r="P209" s="11" t="s">
        <v>66</v>
      </c>
      <c r="Q209" s="11" t="s">
        <v>66</v>
      </c>
      <c r="R209" s="11" t="s">
        <v>66</v>
      </c>
      <c r="S209" s="11" t="s">
        <v>5409</v>
      </c>
      <c r="T209" s="11" t="s">
        <v>73</v>
      </c>
      <c r="U209" s="11" t="s">
        <v>101</v>
      </c>
      <c r="V209" s="11" t="s">
        <v>68</v>
      </c>
      <c r="W209" s="11" t="s">
        <v>238</v>
      </c>
      <c r="X209" s="11" t="s">
        <v>239</v>
      </c>
      <c r="Y209" s="11" t="s">
        <v>240</v>
      </c>
      <c r="Z209" s="11" t="s">
        <v>241</v>
      </c>
      <c r="AA209" s="11" t="s">
        <v>73</v>
      </c>
      <c r="AB209" s="11">
        <v>30</v>
      </c>
      <c r="AC209" s="11">
        <v>3</v>
      </c>
      <c r="AD209" s="11" t="s">
        <v>73</v>
      </c>
      <c r="AE209" s="11" t="s">
        <v>73</v>
      </c>
      <c r="AF209" s="11" t="s">
        <v>73</v>
      </c>
      <c r="AG209" s="11" t="s">
        <v>73</v>
      </c>
      <c r="AH209" s="11" t="s">
        <v>1790</v>
      </c>
      <c r="AI209" s="11" t="s">
        <v>67</v>
      </c>
      <c r="AJ209" s="11"/>
      <c r="AK209" s="11" t="s">
        <v>3026</v>
      </c>
      <c r="AL209" s="11" t="s">
        <v>3389</v>
      </c>
      <c r="AM209" s="11" t="s">
        <v>2433</v>
      </c>
      <c r="AN209" s="11" t="s">
        <v>1487</v>
      </c>
      <c r="AO209" s="11" t="s">
        <v>3390</v>
      </c>
      <c r="AP209" s="11" t="s">
        <v>1535</v>
      </c>
      <c r="AQ209" s="11" t="s">
        <v>3391</v>
      </c>
      <c r="AR209" s="11" t="s">
        <v>344</v>
      </c>
      <c r="AS209" s="11" t="s">
        <v>1355</v>
      </c>
      <c r="AT209" s="11" t="s">
        <v>1794</v>
      </c>
      <c r="AU209" s="11" t="s">
        <v>1708</v>
      </c>
      <c r="AV209" s="11" t="s">
        <v>3392</v>
      </c>
      <c r="AW209" s="11" t="s">
        <v>79</v>
      </c>
      <c r="AX209" s="11" t="s">
        <v>79</v>
      </c>
      <c r="AY209" s="11" t="s">
        <v>79</v>
      </c>
      <c r="AZ209" s="11" t="s">
        <v>79</v>
      </c>
      <c r="BA209" s="11" t="s">
        <v>79</v>
      </c>
      <c r="BB209" s="11" t="s">
        <v>79</v>
      </c>
      <c r="BC209" s="11" t="s">
        <v>79</v>
      </c>
      <c r="BD209" s="11" t="s">
        <v>79</v>
      </c>
      <c r="BE209" s="11">
        <v>0</v>
      </c>
      <c r="BF209" s="11" t="s">
        <v>3393</v>
      </c>
      <c r="BH209" t="s">
        <v>5496</v>
      </c>
      <c r="BI209" t="s">
        <v>3230</v>
      </c>
    </row>
    <row r="210" spans="1:61" x14ac:dyDescent="0.25">
      <c r="A210" s="4" t="s">
        <v>5473</v>
      </c>
      <c r="B210" s="11" t="s">
        <v>3394</v>
      </c>
      <c r="C210" s="11" t="s">
        <v>3395</v>
      </c>
      <c r="D210" s="11" t="s">
        <v>340</v>
      </c>
      <c r="E210" s="11" t="s">
        <v>60</v>
      </c>
      <c r="F210" s="11" t="s">
        <v>61</v>
      </c>
      <c r="G210" s="11">
        <v>0</v>
      </c>
      <c r="H210" s="11" t="s">
        <v>62</v>
      </c>
      <c r="I210" s="11" t="s">
        <v>63</v>
      </c>
      <c r="J210" s="11">
        <v>0</v>
      </c>
      <c r="K210" s="11">
        <v>0</v>
      </c>
      <c r="L210" s="11" t="s">
        <v>60</v>
      </c>
      <c r="M210" s="11" t="s">
        <v>1256</v>
      </c>
      <c r="N210" s="11" t="s">
        <v>767</v>
      </c>
      <c r="O210" s="11" t="s">
        <v>66</v>
      </c>
      <c r="P210" s="11" t="s">
        <v>66</v>
      </c>
      <c r="Q210" s="11" t="s">
        <v>66</v>
      </c>
      <c r="R210" s="11" t="s">
        <v>66</v>
      </c>
      <c r="S210" s="11" t="s">
        <v>5354</v>
      </c>
      <c r="T210" s="11" t="s">
        <v>67</v>
      </c>
      <c r="U210" s="11" t="s">
        <v>67</v>
      </c>
      <c r="V210" s="11" t="s">
        <v>68</v>
      </c>
      <c r="W210" s="11" t="s">
        <v>102</v>
      </c>
      <c r="X210" s="11" t="s">
        <v>1258</v>
      </c>
      <c r="Y210" s="11" t="s">
        <v>1509</v>
      </c>
      <c r="Z210" s="11" t="s">
        <v>1510</v>
      </c>
      <c r="AA210" s="11" t="s">
        <v>67</v>
      </c>
      <c r="AB210" s="11">
        <v>60</v>
      </c>
      <c r="AC210" s="11">
        <v>4</v>
      </c>
      <c r="AD210" s="11" t="s">
        <v>67</v>
      </c>
      <c r="AE210" s="11" t="s">
        <v>67</v>
      </c>
      <c r="AF210" s="11" t="s">
        <v>67</v>
      </c>
      <c r="AG210" s="11" t="s">
        <v>73</v>
      </c>
      <c r="AH210" s="11" t="s">
        <v>74</v>
      </c>
      <c r="AI210" s="11" t="s">
        <v>73</v>
      </c>
      <c r="AJ210" s="11"/>
      <c r="AK210" s="11" t="s">
        <v>567</v>
      </c>
      <c r="AL210" s="11" t="s">
        <v>568</v>
      </c>
      <c r="AM210" s="11" t="s">
        <v>569</v>
      </c>
      <c r="AN210" s="11" t="s">
        <v>570</v>
      </c>
      <c r="AO210" s="11" t="s">
        <v>571</v>
      </c>
      <c r="AP210" s="11" t="s">
        <v>572</v>
      </c>
      <c r="AQ210" s="11" t="s">
        <v>573</v>
      </c>
      <c r="AR210" s="11" t="s">
        <v>574</v>
      </c>
      <c r="AS210" s="11" t="s">
        <v>575</v>
      </c>
      <c r="AT210" s="11" t="s">
        <v>576</v>
      </c>
      <c r="AU210" s="11" t="s">
        <v>577</v>
      </c>
      <c r="AV210" s="11" t="s">
        <v>578</v>
      </c>
      <c r="AW210" s="11" t="s">
        <v>579</v>
      </c>
      <c r="AX210" s="11" t="s">
        <v>580</v>
      </c>
      <c r="AY210" s="11" t="s">
        <v>581</v>
      </c>
      <c r="AZ210" s="11" t="s">
        <v>582</v>
      </c>
      <c r="BA210" s="11" t="s">
        <v>583</v>
      </c>
      <c r="BB210" s="11" t="s">
        <v>584</v>
      </c>
      <c r="BC210" s="11" t="s">
        <v>116</v>
      </c>
      <c r="BD210" s="11" t="s">
        <v>585</v>
      </c>
      <c r="BE210" s="11">
        <v>0</v>
      </c>
      <c r="BF210" s="11" t="s">
        <v>79</v>
      </c>
      <c r="BH210" t="s">
        <v>5496</v>
      </c>
      <c r="BI210" t="s">
        <v>57</v>
      </c>
    </row>
    <row r="211" spans="1:61" x14ac:dyDescent="0.25">
      <c r="A211" s="4" t="s">
        <v>5490</v>
      </c>
      <c r="B211" s="11" t="s">
        <v>3396</v>
      </c>
      <c r="C211" s="11" t="s">
        <v>3397</v>
      </c>
      <c r="D211" s="11" t="s">
        <v>3398</v>
      </c>
      <c r="E211" s="11" t="s">
        <v>1063</v>
      </c>
      <c r="F211" s="11" t="s">
        <v>97</v>
      </c>
      <c r="G211" s="11">
        <v>0</v>
      </c>
      <c r="H211" s="11" t="s">
        <v>62</v>
      </c>
      <c r="I211" s="11" t="s">
        <v>63</v>
      </c>
      <c r="J211" s="11">
        <v>0</v>
      </c>
      <c r="K211" s="11">
        <v>0</v>
      </c>
      <c r="L211" s="11" t="s">
        <v>425</v>
      </c>
      <c r="M211" s="11" t="s">
        <v>295</v>
      </c>
      <c r="N211" s="11" t="s">
        <v>66</v>
      </c>
      <c r="O211" s="11" t="s">
        <v>66</v>
      </c>
      <c r="P211" s="11" t="s">
        <v>66</v>
      </c>
      <c r="Q211" s="11" t="s">
        <v>66</v>
      </c>
      <c r="R211" s="11" t="s">
        <v>66</v>
      </c>
      <c r="S211" s="11" t="s">
        <v>5410</v>
      </c>
      <c r="T211" s="11" t="s">
        <v>73</v>
      </c>
      <c r="U211" s="11" t="s">
        <v>101</v>
      </c>
      <c r="V211" s="11" t="s">
        <v>68</v>
      </c>
      <c r="W211" s="11" t="s">
        <v>540</v>
      </c>
      <c r="X211" s="11" t="s">
        <v>541</v>
      </c>
      <c r="Y211" s="11" t="s">
        <v>542</v>
      </c>
      <c r="Z211" s="11" t="s">
        <v>543</v>
      </c>
      <c r="AA211" s="11" t="s">
        <v>73</v>
      </c>
      <c r="AB211" s="11">
        <v>240</v>
      </c>
      <c r="AC211" s="11">
        <v>8</v>
      </c>
      <c r="AD211" s="11" t="s">
        <v>73</v>
      </c>
      <c r="AE211" s="11" t="s">
        <v>73</v>
      </c>
      <c r="AF211" s="11" t="s">
        <v>73</v>
      </c>
      <c r="AG211" s="11" t="s">
        <v>73</v>
      </c>
      <c r="AH211" s="11" t="s">
        <v>1790</v>
      </c>
      <c r="AI211" s="11" t="s">
        <v>67</v>
      </c>
      <c r="AJ211" s="11"/>
      <c r="AK211" s="11" t="s">
        <v>3399</v>
      </c>
      <c r="AL211" s="11" t="s">
        <v>3400</v>
      </c>
      <c r="AM211" s="11" t="s">
        <v>2484</v>
      </c>
      <c r="AN211" s="11" t="s">
        <v>990</v>
      </c>
      <c r="AO211" s="11" t="s">
        <v>3401</v>
      </c>
      <c r="AP211" s="11" t="s">
        <v>1080</v>
      </c>
      <c r="AQ211" s="11" t="s">
        <v>2091</v>
      </c>
      <c r="AR211" s="11" t="s">
        <v>3402</v>
      </c>
      <c r="AS211" s="11" t="s">
        <v>881</v>
      </c>
      <c r="AT211" s="11" t="s">
        <v>1716</v>
      </c>
      <c r="AU211" s="11" t="s">
        <v>3403</v>
      </c>
      <c r="AV211" s="11" t="s">
        <v>3404</v>
      </c>
      <c r="AW211" s="11" t="s">
        <v>79</v>
      </c>
      <c r="AX211" s="11" t="s">
        <v>79</v>
      </c>
      <c r="AY211" s="11" t="s">
        <v>79</v>
      </c>
      <c r="AZ211" s="11" t="s">
        <v>79</v>
      </c>
      <c r="BA211" s="11" t="s">
        <v>79</v>
      </c>
      <c r="BB211" s="11" t="s">
        <v>79</v>
      </c>
      <c r="BC211" s="11" t="s">
        <v>79</v>
      </c>
      <c r="BD211" s="11" t="s">
        <v>79</v>
      </c>
      <c r="BE211" s="11">
        <v>0</v>
      </c>
      <c r="BF211" s="11" t="s">
        <v>3184</v>
      </c>
      <c r="BH211" t="s">
        <v>5496</v>
      </c>
      <c r="BI211" t="s">
        <v>1267</v>
      </c>
    </row>
    <row r="212" spans="1:61" x14ac:dyDescent="0.25">
      <c r="A212" s="4" t="s">
        <v>5487</v>
      </c>
      <c r="B212" s="11" t="s">
        <v>3405</v>
      </c>
      <c r="C212" s="11" t="s">
        <v>3406</v>
      </c>
      <c r="D212" s="11" t="s">
        <v>59</v>
      </c>
      <c r="E212" s="11" t="s">
        <v>60</v>
      </c>
      <c r="F212" s="11" t="s">
        <v>97</v>
      </c>
      <c r="G212" s="11">
        <v>0</v>
      </c>
      <c r="H212" s="11" t="s">
        <v>62</v>
      </c>
      <c r="I212" s="11" t="s">
        <v>63</v>
      </c>
      <c r="J212" s="11">
        <v>0</v>
      </c>
      <c r="K212" s="11">
        <v>0</v>
      </c>
      <c r="L212" s="11" t="s">
        <v>60</v>
      </c>
      <c r="M212" s="11" t="s">
        <v>341</v>
      </c>
      <c r="N212" s="11" t="s">
        <v>66</v>
      </c>
      <c r="O212" s="11" t="s">
        <v>66</v>
      </c>
      <c r="P212" s="11" t="s">
        <v>66</v>
      </c>
      <c r="Q212" s="11" t="s">
        <v>66</v>
      </c>
      <c r="R212" s="11" t="s">
        <v>66</v>
      </c>
      <c r="S212" s="11" t="s">
        <v>100</v>
      </c>
      <c r="T212" s="11" t="s">
        <v>101</v>
      </c>
      <c r="U212" s="11" t="s">
        <v>101</v>
      </c>
      <c r="V212" s="11" t="s">
        <v>68</v>
      </c>
      <c r="W212" s="11" t="s">
        <v>69</v>
      </c>
      <c r="X212" s="11" t="s">
        <v>70</v>
      </c>
      <c r="Y212" s="11" t="s">
        <v>71</v>
      </c>
      <c r="Z212" s="11" t="s">
        <v>342</v>
      </c>
      <c r="AA212" s="11" t="s">
        <v>67</v>
      </c>
      <c r="AB212" s="11">
        <v>40</v>
      </c>
      <c r="AC212" s="11">
        <v>4</v>
      </c>
      <c r="AD212" s="11" t="s">
        <v>73</v>
      </c>
      <c r="AE212" s="11" t="s">
        <v>67</v>
      </c>
      <c r="AF212" s="11" t="s">
        <v>67</v>
      </c>
      <c r="AG212" s="11" t="s">
        <v>73</v>
      </c>
      <c r="AH212" s="11" t="s">
        <v>74</v>
      </c>
      <c r="AI212" s="11" t="s">
        <v>73</v>
      </c>
      <c r="AJ212" s="11"/>
      <c r="AK212" s="11" t="s">
        <v>2471</v>
      </c>
      <c r="AL212" s="11" t="s">
        <v>343</v>
      </c>
      <c r="AM212" s="11" t="s">
        <v>2473</v>
      </c>
      <c r="AN212" s="11" t="s">
        <v>2729</v>
      </c>
      <c r="AO212" s="11" t="s">
        <v>1850</v>
      </c>
      <c r="AP212" s="11" t="s">
        <v>345</v>
      </c>
      <c r="AQ212" s="11" t="s">
        <v>79</v>
      </c>
      <c r="AR212" s="11" t="s">
        <v>79</v>
      </c>
      <c r="AS212" s="11" t="s">
        <v>79</v>
      </c>
      <c r="AT212" s="11" t="s">
        <v>79</v>
      </c>
      <c r="AU212" s="11" t="s">
        <v>79</v>
      </c>
      <c r="AV212" s="11" t="s">
        <v>79</v>
      </c>
      <c r="AW212" s="11" t="s">
        <v>79</v>
      </c>
      <c r="AX212" s="11" t="s">
        <v>79</v>
      </c>
      <c r="AY212" s="11" t="s">
        <v>3407</v>
      </c>
      <c r="AZ212" s="11" t="s">
        <v>3408</v>
      </c>
      <c r="BA212" s="11" t="s">
        <v>3409</v>
      </c>
      <c r="BB212" s="11" t="s">
        <v>3410</v>
      </c>
      <c r="BC212" s="11" t="s">
        <v>3411</v>
      </c>
      <c r="BD212" s="11" t="s">
        <v>3412</v>
      </c>
      <c r="BE212" s="11">
        <v>0</v>
      </c>
      <c r="BF212" s="11" t="s">
        <v>79</v>
      </c>
      <c r="BH212" t="s">
        <v>5497</v>
      </c>
      <c r="BI212" t="s">
        <v>2209</v>
      </c>
    </row>
    <row r="213" spans="1:61" x14ac:dyDescent="0.25">
      <c r="A213" s="4" t="s">
        <v>5501</v>
      </c>
      <c r="B213" s="11" t="s">
        <v>3413</v>
      </c>
      <c r="C213" s="11" t="s">
        <v>3414</v>
      </c>
      <c r="D213" s="11" t="s">
        <v>315</v>
      </c>
      <c r="E213" s="11" t="s">
        <v>423</v>
      </c>
      <c r="F213" s="11" t="s">
        <v>424</v>
      </c>
      <c r="G213" s="11">
        <v>0</v>
      </c>
      <c r="H213" s="11" t="s">
        <v>62</v>
      </c>
      <c r="I213" s="11" t="s">
        <v>63</v>
      </c>
      <c r="J213" s="11">
        <v>0</v>
      </c>
      <c r="K213" s="11">
        <v>0</v>
      </c>
      <c r="L213" s="11" t="s">
        <v>425</v>
      </c>
      <c r="M213" s="11" t="s">
        <v>237</v>
      </c>
      <c r="N213" s="11" t="s">
        <v>99</v>
      </c>
      <c r="O213" s="11" t="s">
        <v>67</v>
      </c>
      <c r="P213" s="11" t="s">
        <v>66</v>
      </c>
      <c r="Q213" s="11" t="s">
        <v>66</v>
      </c>
      <c r="R213" s="11" t="s">
        <v>67</v>
      </c>
      <c r="S213" s="11" t="s">
        <v>5379</v>
      </c>
      <c r="T213" s="11" t="s">
        <v>67</v>
      </c>
      <c r="U213" s="11" t="s">
        <v>67</v>
      </c>
      <c r="V213" s="11" t="s">
        <v>68</v>
      </c>
      <c r="W213" s="11" t="s">
        <v>321</v>
      </c>
      <c r="X213" s="11" t="s">
        <v>101</v>
      </c>
      <c r="Y213" s="11" t="s">
        <v>299</v>
      </c>
      <c r="Z213" s="11" t="s">
        <v>300</v>
      </c>
      <c r="AA213" s="11" t="s">
        <v>73</v>
      </c>
      <c r="AB213" s="11">
        <v>240</v>
      </c>
      <c r="AC213" s="11">
        <v>8</v>
      </c>
      <c r="AD213" s="11" t="s">
        <v>67</v>
      </c>
      <c r="AE213" s="11" t="s">
        <v>73</v>
      </c>
      <c r="AF213" s="11" t="s">
        <v>67</v>
      </c>
      <c r="AG213" s="11" t="s">
        <v>73</v>
      </c>
      <c r="AH213" s="11" t="s">
        <v>242</v>
      </c>
      <c r="AI213" s="11" t="s">
        <v>67</v>
      </c>
      <c r="AJ213" s="11"/>
      <c r="AK213" s="11" t="s">
        <v>3415</v>
      </c>
      <c r="AL213" s="11" t="s">
        <v>967</v>
      </c>
      <c r="AM213" s="11" t="s">
        <v>3416</v>
      </c>
      <c r="AN213" s="11" t="s">
        <v>3417</v>
      </c>
      <c r="AO213" s="11" t="s">
        <v>2486</v>
      </c>
      <c r="AP213" s="11" t="s">
        <v>3418</v>
      </c>
      <c r="AQ213" s="11" t="s">
        <v>3419</v>
      </c>
      <c r="AR213" s="11" t="s">
        <v>3420</v>
      </c>
      <c r="AS213" s="11" t="s">
        <v>3421</v>
      </c>
      <c r="AT213" s="11" t="s">
        <v>2450</v>
      </c>
      <c r="AU213" s="11" t="s">
        <v>3422</v>
      </c>
      <c r="AV213" s="11" t="s">
        <v>3423</v>
      </c>
      <c r="AW213" s="11" t="s">
        <v>3424</v>
      </c>
      <c r="AX213" s="11" t="s">
        <v>3425</v>
      </c>
      <c r="AY213" s="11" t="s">
        <v>3426</v>
      </c>
      <c r="AZ213" s="11" t="s">
        <v>3427</v>
      </c>
      <c r="BA213" s="11" t="s">
        <v>3428</v>
      </c>
      <c r="BB213" s="11" t="s">
        <v>3429</v>
      </c>
      <c r="BC213" s="11" t="s">
        <v>3430</v>
      </c>
      <c r="BD213" s="11" t="s">
        <v>3431</v>
      </c>
      <c r="BE213" s="11" t="s">
        <v>79</v>
      </c>
      <c r="BF213" s="11" t="s">
        <v>337</v>
      </c>
      <c r="BH213" t="s">
        <v>5497</v>
      </c>
      <c r="BI213" t="s">
        <v>265</v>
      </c>
    </row>
    <row r="214" spans="1:61" x14ac:dyDescent="0.25">
      <c r="A214" s="4" t="s">
        <v>5521</v>
      </c>
      <c r="B214" s="11" t="s">
        <v>3432</v>
      </c>
      <c r="C214" s="11" t="s">
        <v>3433</v>
      </c>
      <c r="D214" s="11" t="s">
        <v>315</v>
      </c>
      <c r="E214" s="11" t="s">
        <v>639</v>
      </c>
      <c r="F214" s="11" t="s">
        <v>424</v>
      </c>
      <c r="G214" s="11">
        <v>4</v>
      </c>
      <c r="H214" s="11" t="s">
        <v>590</v>
      </c>
      <c r="I214" s="11" t="s">
        <v>3434</v>
      </c>
      <c r="J214" s="11">
        <v>7</v>
      </c>
      <c r="K214" s="11">
        <v>0</v>
      </c>
      <c r="L214" s="11" t="s">
        <v>640</v>
      </c>
      <c r="M214" s="11" t="s">
        <v>593</v>
      </c>
      <c r="N214" s="11" t="s">
        <v>375</v>
      </c>
      <c r="O214" s="11" t="s">
        <v>67</v>
      </c>
      <c r="P214" s="11" t="s">
        <v>67</v>
      </c>
      <c r="Q214" s="11" t="s">
        <v>66</v>
      </c>
      <c r="R214" s="11" t="s">
        <v>67</v>
      </c>
      <c r="S214" s="11" t="s">
        <v>100</v>
      </c>
      <c r="T214" s="11" t="s">
        <v>101</v>
      </c>
      <c r="U214" s="11" t="s">
        <v>101</v>
      </c>
      <c r="V214" s="11" t="s">
        <v>68</v>
      </c>
      <c r="W214" s="11" t="s">
        <v>321</v>
      </c>
      <c r="X214" s="11" t="s">
        <v>376</v>
      </c>
      <c r="Y214" s="11" t="s">
        <v>377</v>
      </c>
      <c r="Z214" s="11" t="s">
        <v>158</v>
      </c>
      <c r="AA214" s="11" t="s">
        <v>73</v>
      </c>
      <c r="AB214" s="11">
        <v>240</v>
      </c>
      <c r="AC214" s="11">
        <v>8</v>
      </c>
      <c r="AD214" s="11" t="s">
        <v>67</v>
      </c>
      <c r="AE214" s="11" t="s">
        <v>67</v>
      </c>
      <c r="AF214" s="11" t="s">
        <v>67</v>
      </c>
      <c r="AG214" s="11" t="s">
        <v>73</v>
      </c>
      <c r="AH214" s="11" t="s">
        <v>242</v>
      </c>
      <c r="AI214" s="11" t="s">
        <v>67</v>
      </c>
      <c r="AJ214" s="11"/>
      <c r="AK214" s="11" t="s">
        <v>3435</v>
      </c>
      <c r="AL214" s="11" t="s">
        <v>3436</v>
      </c>
      <c r="AM214" s="11" t="s">
        <v>3437</v>
      </c>
      <c r="AN214" s="11" t="s">
        <v>3438</v>
      </c>
      <c r="AO214" s="11" t="s">
        <v>3439</v>
      </c>
      <c r="AP214" s="11" t="s">
        <v>3440</v>
      </c>
      <c r="AQ214" s="11" t="s">
        <v>3441</v>
      </c>
      <c r="AR214" s="11" t="s">
        <v>3442</v>
      </c>
      <c r="AS214" s="11" t="s">
        <v>79</v>
      </c>
      <c r="AT214" s="11" t="s">
        <v>79</v>
      </c>
      <c r="AU214" s="11" t="s">
        <v>79</v>
      </c>
      <c r="AV214" s="11" t="s">
        <v>79</v>
      </c>
      <c r="AW214" s="11" t="s">
        <v>79</v>
      </c>
      <c r="AX214" s="11" t="s">
        <v>79</v>
      </c>
      <c r="AY214" s="11" t="s">
        <v>79</v>
      </c>
      <c r="AZ214" s="11" t="s">
        <v>79</v>
      </c>
      <c r="BA214" s="11" t="s">
        <v>79</v>
      </c>
      <c r="BB214" s="11" t="s">
        <v>79</v>
      </c>
      <c r="BC214" s="11" t="s">
        <v>79</v>
      </c>
      <c r="BD214" s="11" t="s">
        <v>79</v>
      </c>
      <c r="BE214" s="11">
        <v>0</v>
      </c>
      <c r="BF214" s="11" t="s">
        <v>337</v>
      </c>
      <c r="BH214" t="s">
        <v>5497</v>
      </c>
      <c r="BI214" t="s">
        <v>1085</v>
      </c>
    </row>
    <row r="215" spans="1:61" x14ac:dyDescent="0.25">
      <c r="A215" s="4" t="s">
        <v>5500</v>
      </c>
      <c r="B215" s="11" t="s">
        <v>3443</v>
      </c>
      <c r="C215" s="11" t="s">
        <v>3444</v>
      </c>
      <c r="D215" s="11" t="s">
        <v>267</v>
      </c>
      <c r="E215" s="11" t="s">
        <v>60</v>
      </c>
      <c r="F215" s="11" t="s">
        <v>268</v>
      </c>
      <c r="G215" s="11">
        <v>0</v>
      </c>
      <c r="H215" s="11" t="s">
        <v>62</v>
      </c>
      <c r="I215" s="11" t="s">
        <v>63</v>
      </c>
      <c r="J215" s="11">
        <v>0</v>
      </c>
      <c r="K215" s="11">
        <v>0</v>
      </c>
      <c r="L215" s="11" t="s">
        <v>60</v>
      </c>
      <c r="M215" s="11" t="s">
        <v>358</v>
      </c>
      <c r="N215" s="11" t="s">
        <v>99</v>
      </c>
      <c r="O215" s="11" t="s">
        <v>66</v>
      </c>
      <c r="P215" s="11" t="s">
        <v>66</v>
      </c>
      <c r="Q215" s="11" t="s">
        <v>66</v>
      </c>
      <c r="R215" s="11" t="s">
        <v>66</v>
      </c>
      <c r="S215" s="11" t="s">
        <v>5357</v>
      </c>
      <c r="T215" s="11" t="s">
        <v>67</v>
      </c>
      <c r="U215" s="11" t="s">
        <v>67</v>
      </c>
      <c r="V215" s="11" t="s">
        <v>68</v>
      </c>
      <c r="W215" s="11" t="s">
        <v>359</v>
      </c>
      <c r="X215" s="11" t="s">
        <v>360</v>
      </c>
      <c r="Y215" s="11" t="s">
        <v>361</v>
      </c>
      <c r="Z215" s="11" t="s">
        <v>362</v>
      </c>
      <c r="AA215" s="11" t="s">
        <v>67</v>
      </c>
      <c r="AB215" s="11">
        <v>750</v>
      </c>
      <c r="AC215" s="11">
        <v>15</v>
      </c>
      <c r="AD215" s="11" t="s">
        <v>67</v>
      </c>
      <c r="AE215" s="11" t="s">
        <v>67</v>
      </c>
      <c r="AF215" s="11" t="s">
        <v>67</v>
      </c>
      <c r="AG215" s="11" t="s">
        <v>73</v>
      </c>
      <c r="AH215" s="11" t="s">
        <v>74</v>
      </c>
      <c r="AI215" s="11" t="s">
        <v>73</v>
      </c>
      <c r="AJ215" s="11"/>
      <c r="AK215" s="11" t="s">
        <v>2771</v>
      </c>
      <c r="AL215" s="11" t="s">
        <v>2772</v>
      </c>
      <c r="AM215" s="11" t="s">
        <v>2773</v>
      </c>
      <c r="AN215" s="11" t="s">
        <v>2774</v>
      </c>
      <c r="AO215" s="11" t="s">
        <v>2775</v>
      </c>
      <c r="AP215" s="11" t="s">
        <v>2776</v>
      </c>
      <c r="AQ215" s="11" t="s">
        <v>79</v>
      </c>
      <c r="AR215" s="11" t="s">
        <v>79</v>
      </c>
      <c r="AS215" s="11" t="s">
        <v>79</v>
      </c>
      <c r="AT215" s="11" t="s">
        <v>79</v>
      </c>
      <c r="AU215" s="11" t="s">
        <v>79</v>
      </c>
      <c r="AV215" s="11" t="s">
        <v>79</v>
      </c>
      <c r="AW215" s="11" t="s">
        <v>79</v>
      </c>
      <c r="AX215" s="11" t="s">
        <v>79</v>
      </c>
      <c r="AY215" s="11" t="s">
        <v>79</v>
      </c>
      <c r="AZ215" s="11" t="s">
        <v>79</v>
      </c>
      <c r="BA215" s="11" t="s">
        <v>79</v>
      </c>
      <c r="BB215" s="11" t="s">
        <v>79</v>
      </c>
      <c r="BC215" s="11" t="s">
        <v>79</v>
      </c>
      <c r="BD215" s="11" t="s">
        <v>79</v>
      </c>
      <c r="BE215" s="11">
        <v>0</v>
      </c>
      <c r="BF215" s="11" t="s">
        <v>79</v>
      </c>
      <c r="BH215" t="s">
        <v>5497</v>
      </c>
      <c r="BI215" t="s">
        <v>3639</v>
      </c>
    </row>
    <row r="216" spans="1:61" x14ac:dyDescent="0.25">
      <c r="A216" s="4" t="s">
        <v>5473</v>
      </c>
      <c r="B216" s="11" t="s">
        <v>3445</v>
      </c>
      <c r="C216" s="11" t="s">
        <v>3446</v>
      </c>
      <c r="D216" s="11" t="s">
        <v>59</v>
      </c>
      <c r="E216" s="11" t="s">
        <v>60</v>
      </c>
      <c r="F216" s="11" t="s">
        <v>97</v>
      </c>
      <c r="G216" s="11">
        <v>0</v>
      </c>
      <c r="H216" s="11" t="s">
        <v>62</v>
      </c>
      <c r="I216" s="11" t="s">
        <v>63</v>
      </c>
      <c r="J216" s="11">
        <v>0</v>
      </c>
      <c r="K216" s="11">
        <v>0</v>
      </c>
      <c r="L216" s="11" t="s">
        <v>60</v>
      </c>
      <c r="M216" s="11" t="s">
        <v>1256</v>
      </c>
      <c r="N216" s="11" t="s">
        <v>767</v>
      </c>
      <c r="O216" s="11" t="s">
        <v>66</v>
      </c>
      <c r="P216" s="11" t="s">
        <v>66</v>
      </c>
      <c r="Q216" s="11" t="s">
        <v>66</v>
      </c>
      <c r="R216" s="11" t="s">
        <v>66</v>
      </c>
      <c r="S216" s="11" t="s">
        <v>5378</v>
      </c>
      <c r="T216" s="11" t="s">
        <v>67</v>
      </c>
      <c r="U216" s="11" t="s">
        <v>67</v>
      </c>
      <c r="V216" s="11" t="s">
        <v>68</v>
      </c>
      <c r="W216" s="11" t="s">
        <v>102</v>
      </c>
      <c r="X216" s="11" t="s">
        <v>1258</v>
      </c>
      <c r="Y216" s="11" t="s">
        <v>1509</v>
      </c>
      <c r="Z216" s="11" t="s">
        <v>1510</v>
      </c>
      <c r="AA216" s="11" t="s">
        <v>67</v>
      </c>
      <c r="AB216" s="11">
        <v>60</v>
      </c>
      <c r="AC216" s="11">
        <v>4</v>
      </c>
      <c r="AD216" s="11" t="s">
        <v>67</v>
      </c>
      <c r="AE216" s="11" t="s">
        <v>67</v>
      </c>
      <c r="AF216" s="11" t="s">
        <v>67</v>
      </c>
      <c r="AG216" s="11" t="s">
        <v>73</v>
      </c>
      <c r="AH216" s="11" t="s">
        <v>74</v>
      </c>
      <c r="AI216" s="11" t="s">
        <v>73</v>
      </c>
      <c r="AJ216" s="11"/>
      <c r="AK216" s="11" t="s">
        <v>106</v>
      </c>
      <c r="AL216" s="11" t="s">
        <v>107</v>
      </c>
      <c r="AM216" s="11" t="s">
        <v>108</v>
      </c>
      <c r="AN216" s="11" t="s">
        <v>109</v>
      </c>
      <c r="AO216" s="11" t="s">
        <v>110</v>
      </c>
      <c r="AP216" s="11" t="s">
        <v>111</v>
      </c>
      <c r="AQ216" s="11" t="s">
        <v>112</v>
      </c>
      <c r="AR216" s="11" t="s">
        <v>113</v>
      </c>
      <c r="AS216" s="11" t="s">
        <v>114</v>
      </c>
      <c r="AT216" s="11" t="s">
        <v>115</v>
      </c>
      <c r="AU216" s="11" t="s">
        <v>116</v>
      </c>
      <c r="AV216" s="11" t="s">
        <v>117</v>
      </c>
      <c r="AW216" s="11" t="s">
        <v>118</v>
      </c>
      <c r="AX216" s="11" t="s">
        <v>119</v>
      </c>
      <c r="AY216" s="11" t="s">
        <v>120</v>
      </c>
      <c r="AZ216" s="11" t="s">
        <v>121</v>
      </c>
      <c r="BA216" s="11" t="s">
        <v>122</v>
      </c>
      <c r="BB216" s="11" t="s">
        <v>123</v>
      </c>
      <c r="BC216" s="11" t="s">
        <v>124</v>
      </c>
      <c r="BD216" s="11" t="s">
        <v>125</v>
      </c>
      <c r="BE216" s="11">
        <v>0</v>
      </c>
      <c r="BF216" s="11" t="s">
        <v>79</v>
      </c>
      <c r="BH216" t="s">
        <v>5497</v>
      </c>
      <c r="BI216" t="s">
        <v>2530</v>
      </c>
    </row>
    <row r="217" spans="1:61" x14ac:dyDescent="0.25">
      <c r="A217" s="4" t="s">
        <v>5490</v>
      </c>
      <c r="B217" s="11" t="s">
        <v>3447</v>
      </c>
      <c r="C217" s="11" t="s">
        <v>3448</v>
      </c>
      <c r="D217" s="11" t="s">
        <v>3449</v>
      </c>
      <c r="E217" s="11" t="s">
        <v>938</v>
      </c>
      <c r="F217" s="11" t="s">
        <v>514</v>
      </c>
      <c r="G217" s="11">
        <v>0</v>
      </c>
      <c r="H217" s="11" t="s">
        <v>62</v>
      </c>
      <c r="I217" s="11" t="s">
        <v>63</v>
      </c>
      <c r="J217" s="11">
        <v>0</v>
      </c>
      <c r="K217" s="11">
        <v>0</v>
      </c>
      <c r="L217" s="11" t="s">
        <v>425</v>
      </c>
      <c r="M217" s="11" t="s">
        <v>295</v>
      </c>
      <c r="N217" s="11" t="s">
        <v>66</v>
      </c>
      <c r="O217" s="11" t="s">
        <v>66</v>
      </c>
      <c r="P217" s="11" t="s">
        <v>66</v>
      </c>
      <c r="Q217" s="11" t="s">
        <v>66</v>
      </c>
      <c r="R217" s="11" t="s">
        <v>66</v>
      </c>
      <c r="S217" s="11" t="s">
        <v>5411</v>
      </c>
      <c r="T217" s="11" t="s">
        <v>73</v>
      </c>
      <c r="U217" s="11" t="s">
        <v>101</v>
      </c>
      <c r="V217" s="11" t="s">
        <v>68</v>
      </c>
      <c r="W217" s="11" t="s">
        <v>238</v>
      </c>
      <c r="X217" s="11" t="s">
        <v>101</v>
      </c>
      <c r="Y217" s="11" t="s">
        <v>299</v>
      </c>
      <c r="Z217" s="11" t="s">
        <v>300</v>
      </c>
      <c r="AA217" s="11" t="s">
        <v>73</v>
      </c>
      <c r="AB217" s="11">
        <v>60</v>
      </c>
      <c r="AC217" s="11">
        <v>4</v>
      </c>
      <c r="AD217" s="11" t="s">
        <v>73</v>
      </c>
      <c r="AE217" s="11" t="s">
        <v>73</v>
      </c>
      <c r="AF217" s="11" t="s">
        <v>73</v>
      </c>
      <c r="AG217" s="11" t="s">
        <v>73</v>
      </c>
      <c r="AH217" s="11" t="s">
        <v>1790</v>
      </c>
      <c r="AI217" s="11" t="s">
        <v>67</v>
      </c>
      <c r="AJ217" s="11"/>
      <c r="AK217" s="11" t="s">
        <v>3450</v>
      </c>
      <c r="AL217" s="11" t="s">
        <v>3451</v>
      </c>
      <c r="AM217" s="11" t="s">
        <v>3452</v>
      </c>
      <c r="AN217" s="11" t="s">
        <v>1145</v>
      </c>
      <c r="AO217" s="11" t="s">
        <v>1705</v>
      </c>
      <c r="AP217" s="11" t="s">
        <v>1864</v>
      </c>
      <c r="AQ217" s="11" t="s">
        <v>3453</v>
      </c>
      <c r="AR217" s="11" t="s">
        <v>3454</v>
      </c>
      <c r="AS217" s="11" t="s">
        <v>3455</v>
      </c>
      <c r="AT217" s="11" t="s">
        <v>3456</v>
      </c>
      <c r="AU217" s="11" t="s">
        <v>3457</v>
      </c>
      <c r="AV217" s="11" t="s">
        <v>3095</v>
      </c>
      <c r="AW217" s="11" t="s">
        <v>79</v>
      </c>
      <c r="AX217" s="11" t="s">
        <v>79</v>
      </c>
      <c r="AY217" s="11" t="s">
        <v>79</v>
      </c>
      <c r="AZ217" s="11" t="s">
        <v>79</v>
      </c>
      <c r="BA217" s="11" t="s">
        <v>79</v>
      </c>
      <c r="BB217" s="11" t="s">
        <v>79</v>
      </c>
      <c r="BC217" s="11" t="s">
        <v>79</v>
      </c>
      <c r="BD217" s="11" t="s">
        <v>79</v>
      </c>
      <c r="BE217" s="11" t="s">
        <v>79</v>
      </c>
      <c r="BF217" s="11" t="s">
        <v>3458</v>
      </c>
      <c r="BH217" t="s">
        <v>5497</v>
      </c>
      <c r="BI217" t="s">
        <v>1341</v>
      </c>
    </row>
    <row r="218" spans="1:61" x14ac:dyDescent="0.25">
      <c r="A218" s="4" t="s">
        <v>5468</v>
      </c>
      <c r="B218" s="11" t="s">
        <v>3459</v>
      </c>
      <c r="C218" s="11" t="s">
        <v>3460</v>
      </c>
      <c r="D218" s="11" t="s">
        <v>2332</v>
      </c>
      <c r="E218" s="11" t="s">
        <v>3461</v>
      </c>
      <c r="F218" s="11" t="s">
        <v>514</v>
      </c>
      <c r="G218" s="11">
        <v>0</v>
      </c>
      <c r="H218" s="11" t="s">
        <v>62</v>
      </c>
      <c r="I218" s="11" t="s">
        <v>63</v>
      </c>
      <c r="J218" s="11">
        <v>0</v>
      </c>
      <c r="K218" s="11">
        <v>0</v>
      </c>
      <c r="L218" s="11" t="s">
        <v>3462</v>
      </c>
      <c r="M218" s="11" t="s">
        <v>295</v>
      </c>
      <c r="N218" s="11" t="s">
        <v>66</v>
      </c>
      <c r="O218" s="11" t="s">
        <v>66</v>
      </c>
      <c r="P218" s="11" t="s">
        <v>66</v>
      </c>
      <c r="Q218" s="11" t="s">
        <v>66</v>
      </c>
      <c r="R218" s="11" t="s">
        <v>66</v>
      </c>
      <c r="S218" s="11" t="s">
        <v>5412</v>
      </c>
      <c r="T218" s="11" t="s">
        <v>73</v>
      </c>
      <c r="U218" s="11" t="s">
        <v>101</v>
      </c>
      <c r="V218" s="11" t="s">
        <v>297</v>
      </c>
      <c r="W218" s="11" t="s">
        <v>238</v>
      </c>
      <c r="X218" s="11" t="s">
        <v>101</v>
      </c>
      <c r="Y218" s="11" t="s">
        <v>299</v>
      </c>
      <c r="Z218" s="11" t="s">
        <v>300</v>
      </c>
      <c r="AA218" s="11" t="s">
        <v>73</v>
      </c>
      <c r="AB218" s="11">
        <v>12</v>
      </c>
      <c r="AC218" s="11">
        <v>2</v>
      </c>
      <c r="AD218" s="11" t="s">
        <v>73</v>
      </c>
      <c r="AE218" s="11" t="s">
        <v>73</v>
      </c>
      <c r="AF218" s="11" t="s">
        <v>73</v>
      </c>
      <c r="AG218" s="11" t="s">
        <v>73</v>
      </c>
      <c r="AH218" s="11" t="s">
        <v>1790</v>
      </c>
      <c r="AI218" s="11" t="s">
        <v>67</v>
      </c>
      <c r="AJ218" s="11"/>
      <c r="AK218" s="11" t="s">
        <v>910</v>
      </c>
      <c r="AL218" s="11" t="s">
        <v>3463</v>
      </c>
      <c r="AM218" s="11" t="s">
        <v>912</v>
      </c>
      <c r="AN218" s="11" t="s">
        <v>3464</v>
      </c>
      <c r="AO218" s="11" t="s">
        <v>3465</v>
      </c>
      <c r="AP218" s="11" t="s">
        <v>1606</v>
      </c>
      <c r="AQ218" s="11" t="s">
        <v>215</v>
      </c>
      <c r="AR218" s="11" t="s">
        <v>3466</v>
      </c>
      <c r="AS218" s="11" t="s">
        <v>1933</v>
      </c>
      <c r="AT218" s="11" t="s">
        <v>184</v>
      </c>
      <c r="AU218" s="11" t="s">
        <v>79</v>
      </c>
      <c r="AV218" s="11" t="s">
        <v>79</v>
      </c>
      <c r="AW218" s="11" t="s">
        <v>79</v>
      </c>
      <c r="AX218" s="11" t="s">
        <v>79</v>
      </c>
      <c r="AY218" s="11" t="s">
        <v>79</v>
      </c>
      <c r="AZ218" s="11" t="s">
        <v>79</v>
      </c>
      <c r="BA218" s="11" t="s">
        <v>79</v>
      </c>
      <c r="BB218" s="11" t="s">
        <v>79</v>
      </c>
      <c r="BC218" s="11" t="s">
        <v>79</v>
      </c>
      <c r="BD218" s="11" t="s">
        <v>79</v>
      </c>
      <c r="BE218" s="11" t="s">
        <v>79</v>
      </c>
      <c r="BF218" s="11" t="s">
        <v>956</v>
      </c>
      <c r="BH218" t="s">
        <v>5497</v>
      </c>
      <c r="BI218" t="s">
        <v>1821</v>
      </c>
    </row>
    <row r="219" spans="1:61" x14ac:dyDescent="0.25">
      <c r="A219" s="4" t="s">
        <v>5511</v>
      </c>
      <c r="B219" s="11" t="s">
        <v>3467</v>
      </c>
      <c r="C219" s="11" t="s">
        <v>3468</v>
      </c>
      <c r="D219" s="11" t="s">
        <v>357</v>
      </c>
      <c r="E219" s="11" t="s">
        <v>60</v>
      </c>
      <c r="F219" s="11" t="s">
        <v>268</v>
      </c>
      <c r="G219" s="11">
        <v>0</v>
      </c>
      <c r="H219" s="11" t="s">
        <v>62</v>
      </c>
      <c r="I219" s="11" t="s">
        <v>63</v>
      </c>
      <c r="J219" s="11">
        <v>0</v>
      </c>
      <c r="K219" s="11">
        <v>0</v>
      </c>
      <c r="L219" s="11" t="s">
        <v>60</v>
      </c>
      <c r="M219" s="11" t="s">
        <v>358</v>
      </c>
      <c r="N219" s="11" t="s">
        <v>99</v>
      </c>
      <c r="O219" s="11" t="s">
        <v>66</v>
      </c>
      <c r="P219" s="11" t="s">
        <v>66</v>
      </c>
      <c r="Q219" s="11" t="s">
        <v>66</v>
      </c>
      <c r="R219" s="11" t="s">
        <v>66</v>
      </c>
      <c r="S219" s="11" t="s">
        <v>5357</v>
      </c>
      <c r="T219" s="11" t="s">
        <v>67</v>
      </c>
      <c r="U219" s="11" t="s">
        <v>67</v>
      </c>
      <c r="V219" s="11" t="s">
        <v>68</v>
      </c>
      <c r="W219" s="11" t="s">
        <v>359</v>
      </c>
      <c r="X219" s="11" t="s">
        <v>360</v>
      </c>
      <c r="Y219" s="11" t="s">
        <v>361</v>
      </c>
      <c r="Z219" s="11" t="s">
        <v>362</v>
      </c>
      <c r="AA219" s="11" t="s">
        <v>67</v>
      </c>
      <c r="AB219" s="11">
        <v>750</v>
      </c>
      <c r="AC219" s="11">
        <v>15</v>
      </c>
      <c r="AD219" s="11" t="s">
        <v>67</v>
      </c>
      <c r="AE219" s="11" t="s">
        <v>67</v>
      </c>
      <c r="AF219" s="11" t="s">
        <v>67</v>
      </c>
      <c r="AG219" s="11" t="s">
        <v>73</v>
      </c>
      <c r="AH219" s="11" t="s">
        <v>74</v>
      </c>
      <c r="AI219" s="11" t="s">
        <v>73</v>
      </c>
      <c r="AJ219" s="11"/>
      <c r="AK219" s="11" t="s">
        <v>363</v>
      </c>
      <c r="AL219" s="11" t="s">
        <v>364</v>
      </c>
      <c r="AM219" s="11" t="s">
        <v>365</v>
      </c>
      <c r="AN219" s="11" t="s">
        <v>366</v>
      </c>
      <c r="AO219" s="11" t="s">
        <v>367</v>
      </c>
      <c r="AP219" s="11" t="s">
        <v>368</v>
      </c>
      <c r="AQ219" s="11" t="s">
        <v>79</v>
      </c>
      <c r="AR219" s="11" t="s">
        <v>79</v>
      </c>
      <c r="AS219" s="11" t="s">
        <v>79</v>
      </c>
      <c r="AT219" s="11" t="s">
        <v>79</v>
      </c>
      <c r="AU219" s="11" t="s">
        <v>79</v>
      </c>
      <c r="AV219" s="11" t="s">
        <v>79</v>
      </c>
      <c r="AW219" s="11" t="s">
        <v>79</v>
      </c>
      <c r="AX219" s="11" t="s">
        <v>79</v>
      </c>
      <c r="AY219" s="11" t="s">
        <v>79</v>
      </c>
      <c r="AZ219" s="11" t="s">
        <v>79</v>
      </c>
      <c r="BA219" s="11" t="s">
        <v>79</v>
      </c>
      <c r="BB219" s="11" t="s">
        <v>79</v>
      </c>
      <c r="BC219" s="11" t="s">
        <v>79</v>
      </c>
      <c r="BD219" s="11" t="s">
        <v>79</v>
      </c>
      <c r="BE219" s="11">
        <v>0</v>
      </c>
      <c r="BF219" s="11" t="s">
        <v>79</v>
      </c>
      <c r="BH219" t="s">
        <v>5497</v>
      </c>
      <c r="BI219" t="s">
        <v>2427</v>
      </c>
    </row>
    <row r="220" spans="1:61" x14ac:dyDescent="0.25">
      <c r="A220" s="4" t="s">
        <v>5499</v>
      </c>
      <c r="B220" s="11" t="s">
        <v>3469</v>
      </c>
      <c r="C220" s="11" t="s">
        <v>3470</v>
      </c>
      <c r="D220" s="11" t="s">
        <v>638</v>
      </c>
      <c r="E220" s="11" t="s">
        <v>60</v>
      </c>
      <c r="F220" s="11" t="s">
        <v>424</v>
      </c>
      <c r="G220" s="11">
        <v>0</v>
      </c>
      <c r="H220" s="11" t="s">
        <v>62</v>
      </c>
      <c r="I220" s="11" t="s">
        <v>63</v>
      </c>
      <c r="J220" s="11">
        <v>0</v>
      </c>
      <c r="K220" s="11">
        <v>0</v>
      </c>
      <c r="L220" s="11" t="s">
        <v>60</v>
      </c>
      <c r="M220" s="11" t="s">
        <v>358</v>
      </c>
      <c r="N220" s="11" t="s">
        <v>66</v>
      </c>
      <c r="O220" s="11" t="s">
        <v>66</v>
      </c>
      <c r="P220" s="11" t="s">
        <v>66</v>
      </c>
      <c r="Q220" s="11" t="s">
        <v>66</v>
      </c>
      <c r="R220" s="11" t="s">
        <v>66</v>
      </c>
      <c r="S220" s="11" t="s">
        <v>100</v>
      </c>
      <c r="T220" s="11" t="s">
        <v>101</v>
      </c>
      <c r="U220" s="11" t="s">
        <v>101</v>
      </c>
      <c r="V220" s="11" t="s">
        <v>68</v>
      </c>
      <c r="W220" s="11" t="s">
        <v>725</v>
      </c>
      <c r="X220" s="11" t="s">
        <v>156</v>
      </c>
      <c r="Y220" s="11" t="s">
        <v>157</v>
      </c>
      <c r="Z220" s="11" t="s">
        <v>158</v>
      </c>
      <c r="AA220" s="11" t="s">
        <v>67</v>
      </c>
      <c r="AB220" s="11">
        <v>240</v>
      </c>
      <c r="AC220" s="11">
        <v>8</v>
      </c>
      <c r="AD220" s="11" t="s">
        <v>67</v>
      </c>
      <c r="AE220" s="11" t="s">
        <v>67</v>
      </c>
      <c r="AF220" s="11" t="s">
        <v>67</v>
      </c>
      <c r="AG220" s="11" t="s">
        <v>73</v>
      </c>
      <c r="AH220" s="11" t="s">
        <v>74</v>
      </c>
      <c r="AI220" s="11" t="s">
        <v>73</v>
      </c>
      <c r="AJ220" s="11"/>
      <c r="AK220" s="11" t="s">
        <v>2072</v>
      </c>
      <c r="AL220" s="11" t="s">
        <v>3471</v>
      </c>
      <c r="AM220" s="11" t="s">
        <v>1800</v>
      </c>
      <c r="AN220" s="11" t="s">
        <v>3472</v>
      </c>
      <c r="AO220" s="11" t="s">
        <v>2074</v>
      </c>
      <c r="AP220" s="11" t="s">
        <v>3473</v>
      </c>
      <c r="AQ220" s="11" t="s">
        <v>79</v>
      </c>
      <c r="AR220" s="11" t="s">
        <v>79</v>
      </c>
      <c r="AS220" s="11" t="s">
        <v>79</v>
      </c>
      <c r="AT220" s="11" t="s">
        <v>79</v>
      </c>
      <c r="AU220" s="11" t="s">
        <v>79</v>
      </c>
      <c r="AV220" s="11" t="s">
        <v>79</v>
      </c>
      <c r="AW220" s="11" t="s">
        <v>79</v>
      </c>
      <c r="AX220" s="11" t="s">
        <v>79</v>
      </c>
      <c r="AY220" s="11" t="s">
        <v>79</v>
      </c>
      <c r="AZ220" s="11" t="s">
        <v>79</v>
      </c>
      <c r="BA220" s="11" t="s">
        <v>79</v>
      </c>
      <c r="BB220" s="11" t="s">
        <v>79</v>
      </c>
      <c r="BC220" s="11" t="s">
        <v>79</v>
      </c>
      <c r="BD220" s="11" t="s">
        <v>79</v>
      </c>
      <c r="BE220" s="11">
        <v>0</v>
      </c>
      <c r="BF220" s="11" t="s">
        <v>79</v>
      </c>
      <c r="BH220" t="s">
        <v>5498</v>
      </c>
      <c r="BI220" t="s">
        <v>4779</v>
      </c>
    </row>
    <row r="221" spans="1:61" x14ac:dyDescent="0.25">
      <c r="A221" s="4" t="s">
        <v>5478</v>
      </c>
      <c r="B221" s="11" t="s">
        <v>3474</v>
      </c>
      <c r="C221" s="11" t="s">
        <v>3475</v>
      </c>
      <c r="D221" s="11" t="s">
        <v>3476</v>
      </c>
      <c r="E221" s="11" t="s">
        <v>3477</v>
      </c>
      <c r="F221" s="11" t="s">
        <v>424</v>
      </c>
      <c r="G221" s="11">
        <v>0</v>
      </c>
      <c r="H221" s="11" t="s">
        <v>62</v>
      </c>
      <c r="I221" s="11" t="s">
        <v>63</v>
      </c>
      <c r="J221" s="11">
        <v>0</v>
      </c>
      <c r="K221" s="11">
        <v>0</v>
      </c>
      <c r="L221" s="11" t="s">
        <v>3478</v>
      </c>
      <c r="M221" s="11" t="s">
        <v>3479</v>
      </c>
      <c r="N221" s="11" t="s">
        <v>2710</v>
      </c>
      <c r="O221" s="11" t="s">
        <v>66</v>
      </c>
      <c r="P221" s="11" t="s">
        <v>66</v>
      </c>
      <c r="Q221" s="11" t="s">
        <v>66</v>
      </c>
      <c r="R221" s="11" t="s">
        <v>66</v>
      </c>
      <c r="S221" s="11" t="s">
        <v>5413</v>
      </c>
      <c r="T221" s="11" t="s">
        <v>73</v>
      </c>
      <c r="U221" s="11" t="s">
        <v>101</v>
      </c>
      <c r="V221" s="11" t="s">
        <v>68</v>
      </c>
      <c r="W221" s="11" t="s">
        <v>321</v>
      </c>
      <c r="X221" s="11" t="s">
        <v>101</v>
      </c>
      <c r="Y221" s="11" t="s">
        <v>299</v>
      </c>
      <c r="Z221" s="11" t="s">
        <v>300</v>
      </c>
      <c r="AA221" s="11" t="s">
        <v>73</v>
      </c>
      <c r="AB221" s="11">
        <v>240</v>
      </c>
      <c r="AC221" s="11">
        <v>8</v>
      </c>
      <c r="AD221" s="11" t="s">
        <v>73</v>
      </c>
      <c r="AE221" s="11" t="s">
        <v>73</v>
      </c>
      <c r="AF221" s="11" t="s">
        <v>73</v>
      </c>
      <c r="AG221" s="11" t="s">
        <v>73</v>
      </c>
      <c r="AH221" s="11" t="s">
        <v>242</v>
      </c>
      <c r="AI221" s="11" t="s">
        <v>67</v>
      </c>
      <c r="AJ221" s="11"/>
      <c r="AK221" s="11" t="s">
        <v>1112</v>
      </c>
      <c r="AL221" s="11" t="s">
        <v>79</v>
      </c>
      <c r="AM221" s="11" t="s">
        <v>1114</v>
      </c>
      <c r="AN221" s="11" t="s">
        <v>79</v>
      </c>
      <c r="AO221" s="11" t="s">
        <v>1116</v>
      </c>
      <c r="AP221" s="11" t="s">
        <v>79</v>
      </c>
      <c r="AQ221" s="11" t="s">
        <v>3480</v>
      </c>
      <c r="AR221" s="11" t="s">
        <v>79</v>
      </c>
      <c r="AS221" s="11" t="s">
        <v>3481</v>
      </c>
      <c r="AT221" s="11" t="s">
        <v>79</v>
      </c>
      <c r="AU221" s="11" t="s">
        <v>3482</v>
      </c>
      <c r="AV221" s="11" t="s">
        <v>79</v>
      </c>
      <c r="AW221" s="11" t="s">
        <v>79</v>
      </c>
      <c r="AX221" s="11" t="s">
        <v>79</v>
      </c>
      <c r="AY221" s="11" t="s">
        <v>79</v>
      </c>
      <c r="AZ221" s="11" t="s">
        <v>79</v>
      </c>
      <c r="BA221" s="11" t="s">
        <v>79</v>
      </c>
      <c r="BB221" s="11" t="s">
        <v>79</v>
      </c>
      <c r="BC221" s="11" t="s">
        <v>79</v>
      </c>
      <c r="BD221" s="11" t="s">
        <v>79</v>
      </c>
      <c r="BE221" s="11" t="s">
        <v>79</v>
      </c>
      <c r="BF221" s="11" t="s">
        <v>337</v>
      </c>
      <c r="BH221" t="s">
        <v>5498</v>
      </c>
      <c r="BI221" t="s">
        <v>4230</v>
      </c>
    </row>
    <row r="222" spans="1:61" x14ac:dyDescent="0.25">
      <c r="A222" s="4" t="s">
        <v>5473</v>
      </c>
      <c r="B222" s="11" t="s">
        <v>3483</v>
      </c>
      <c r="C222" s="11" t="s">
        <v>3484</v>
      </c>
      <c r="D222" s="11" t="s">
        <v>638</v>
      </c>
      <c r="E222" s="11" t="s">
        <v>60</v>
      </c>
      <c r="F222" s="11" t="s">
        <v>268</v>
      </c>
      <c r="G222" s="11">
        <v>0</v>
      </c>
      <c r="H222" s="11" t="s">
        <v>62</v>
      </c>
      <c r="I222" s="11" t="s">
        <v>63</v>
      </c>
      <c r="J222" s="11">
        <v>0</v>
      </c>
      <c r="K222" s="11">
        <v>0</v>
      </c>
      <c r="L222" s="11" t="s">
        <v>60</v>
      </c>
      <c r="M222" s="11" t="s">
        <v>1256</v>
      </c>
      <c r="N222" s="11" t="s">
        <v>767</v>
      </c>
      <c r="O222" s="11" t="s">
        <v>66</v>
      </c>
      <c r="P222" s="11" t="s">
        <v>66</v>
      </c>
      <c r="Q222" s="11" t="s">
        <v>66</v>
      </c>
      <c r="R222" s="11" t="s">
        <v>66</v>
      </c>
      <c r="S222" s="11" t="s">
        <v>5401</v>
      </c>
      <c r="T222" s="11" t="s">
        <v>67</v>
      </c>
      <c r="U222" s="11" t="s">
        <v>67</v>
      </c>
      <c r="V222" s="11" t="s">
        <v>68</v>
      </c>
      <c r="W222" s="11" t="s">
        <v>479</v>
      </c>
      <c r="X222" s="11" t="s">
        <v>2779</v>
      </c>
      <c r="Y222" s="11" t="s">
        <v>2935</v>
      </c>
      <c r="Z222" s="11" t="s">
        <v>2936</v>
      </c>
      <c r="AA222" s="11" t="s">
        <v>67</v>
      </c>
      <c r="AB222" s="11">
        <v>750</v>
      </c>
      <c r="AC222" s="11">
        <v>15</v>
      </c>
      <c r="AD222" s="11" t="s">
        <v>67</v>
      </c>
      <c r="AE222" s="11" t="s">
        <v>67</v>
      </c>
      <c r="AF222" s="11" t="s">
        <v>67</v>
      </c>
      <c r="AG222" s="11" t="s">
        <v>73</v>
      </c>
      <c r="AH222" s="11" t="s">
        <v>74</v>
      </c>
      <c r="AI222" s="11" t="s">
        <v>73</v>
      </c>
      <c r="AJ222" s="11"/>
      <c r="AK222" s="11" t="s">
        <v>726</v>
      </c>
      <c r="AL222" s="11" t="s">
        <v>727</v>
      </c>
      <c r="AM222" s="11" t="s">
        <v>728</v>
      </c>
      <c r="AN222" s="11" t="s">
        <v>729</v>
      </c>
      <c r="AO222" s="11" t="s">
        <v>730</v>
      </c>
      <c r="AP222" s="11" t="s">
        <v>731</v>
      </c>
      <c r="AQ222" s="11" t="s">
        <v>732</v>
      </c>
      <c r="AR222" s="11" t="s">
        <v>733</v>
      </c>
      <c r="AS222" s="11" t="s">
        <v>734</v>
      </c>
      <c r="AT222" s="11" t="s">
        <v>735</v>
      </c>
      <c r="AU222" s="11" t="s">
        <v>736</v>
      </c>
      <c r="AV222" s="11" t="s">
        <v>737</v>
      </c>
      <c r="AW222" s="11" t="s">
        <v>738</v>
      </c>
      <c r="AX222" s="11" t="s">
        <v>739</v>
      </c>
      <c r="AY222" s="11" t="s">
        <v>740</v>
      </c>
      <c r="AZ222" s="11" t="s">
        <v>741</v>
      </c>
      <c r="BA222" s="11" t="s">
        <v>742</v>
      </c>
      <c r="BB222" s="11" t="s">
        <v>743</v>
      </c>
      <c r="BC222" s="11" t="s">
        <v>744</v>
      </c>
      <c r="BD222" s="11" t="s">
        <v>745</v>
      </c>
      <c r="BE222" s="11">
        <v>0</v>
      </c>
      <c r="BF222" s="11" t="s">
        <v>79</v>
      </c>
      <c r="BH222" t="s">
        <v>5498</v>
      </c>
      <c r="BI222" t="s">
        <v>4560</v>
      </c>
    </row>
    <row r="223" spans="1:61" x14ac:dyDescent="0.25">
      <c r="A223" s="4" t="s">
        <v>5538</v>
      </c>
      <c r="B223" s="11" t="s">
        <v>1743</v>
      </c>
      <c r="C223" s="11" t="s">
        <v>1744</v>
      </c>
      <c r="D223" s="11" t="s">
        <v>784</v>
      </c>
      <c r="E223" s="11" t="s">
        <v>5448</v>
      </c>
      <c r="F223" s="11" t="s">
        <v>5458</v>
      </c>
      <c r="G223" s="11">
        <v>0</v>
      </c>
      <c r="H223" s="11" t="s">
        <v>62</v>
      </c>
      <c r="I223" s="11" t="s">
        <v>63</v>
      </c>
      <c r="J223" s="11">
        <v>0</v>
      </c>
      <c r="K223" s="11">
        <v>0</v>
      </c>
      <c r="L223" s="11" t="s">
        <v>294</v>
      </c>
      <c r="M223" s="11" t="s">
        <v>295</v>
      </c>
      <c r="N223" s="11" t="s">
        <v>296</v>
      </c>
      <c r="O223" s="11" t="s">
        <v>67</v>
      </c>
      <c r="P223" s="11" t="s">
        <v>66</v>
      </c>
      <c r="Q223" s="11" t="s">
        <v>66</v>
      </c>
      <c r="R223" s="11" t="s">
        <v>67</v>
      </c>
      <c r="S223" s="11" t="s">
        <v>100</v>
      </c>
      <c r="T223" s="11" t="s">
        <v>101</v>
      </c>
      <c r="U223" s="11" t="s">
        <v>101</v>
      </c>
      <c r="V223" s="11" t="s">
        <v>297</v>
      </c>
      <c r="W223" s="11" t="s">
        <v>298</v>
      </c>
      <c r="X223" s="11" t="s">
        <v>101</v>
      </c>
      <c r="Y223" s="11" t="s">
        <v>299</v>
      </c>
      <c r="Z223" s="11" t="s">
        <v>300</v>
      </c>
      <c r="AA223" s="11" t="s">
        <v>73</v>
      </c>
      <c r="AB223" s="11">
        <v>12</v>
      </c>
      <c r="AC223" s="11">
        <v>3</v>
      </c>
      <c r="AD223" s="11" t="s">
        <v>73</v>
      </c>
      <c r="AE223" s="11" t="s">
        <v>67</v>
      </c>
      <c r="AF223" s="11" t="s">
        <v>67</v>
      </c>
      <c r="AG223" s="11" t="s">
        <v>73</v>
      </c>
      <c r="AH223" s="11" t="s">
        <v>242</v>
      </c>
      <c r="AI223" s="11" t="s">
        <v>73</v>
      </c>
      <c r="AJ223" s="11"/>
      <c r="AK223" s="11" t="s">
        <v>1745</v>
      </c>
      <c r="AL223" s="11" t="s">
        <v>1746</v>
      </c>
      <c r="AM223" s="11" t="s">
        <v>1747</v>
      </c>
      <c r="AN223" s="11" t="s">
        <v>1748</v>
      </c>
      <c r="AO223" s="11" t="s">
        <v>1749</v>
      </c>
      <c r="AP223" s="11" t="s">
        <v>1750</v>
      </c>
      <c r="AQ223" s="11" t="s">
        <v>1751</v>
      </c>
      <c r="AR223" s="11" t="s">
        <v>1752</v>
      </c>
      <c r="AS223" s="11" t="s">
        <v>1753</v>
      </c>
      <c r="AT223" s="11" t="s">
        <v>1754</v>
      </c>
      <c r="AU223" s="11" t="s">
        <v>79</v>
      </c>
      <c r="AV223" s="11" t="s">
        <v>79</v>
      </c>
      <c r="AW223" s="11" t="s">
        <v>79</v>
      </c>
      <c r="AX223" s="11" t="s">
        <v>79</v>
      </c>
      <c r="AY223" s="11" t="s">
        <v>1755</v>
      </c>
      <c r="AZ223" s="11" t="s">
        <v>1756</v>
      </c>
      <c r="BA223" s="11" t="s">
        <v>79</v>
      </c>
      <c r="BB223" s="11" t="s">
        <v>79</v>
      </c>
      <c r="BC223" s="11" t="s">
        <v>79</v>
      </c>
      <c r="BD223" s="11" t="s">
        <v>79</v>
      </c>
      <c r="BE223" s="11" t="s">
        <v>79</v>
      </c>
      <c r="BF223" s="11" t="s">
        <v>79</v>
      </c>
      <c r="BH223" t="s">
        <v>5498</v>
      </c>
      <c r="BI223" t="s">
        <v>4113</v>
      </c>
    </row>
    <row r="224" spans="1:61" x14ac:dyDescent="0.25">
      <c r="A224" s="4" t="s">
        <v>5468</v>
      </c>
      <c r="B224" s="11" t="s">
        <v>3507</v>
      </c>
      <c r="C224" s="11" t="s">
        <v>3508</v>
      </c>
      <c r="D224" s="11" t="s">
        <v>3509</v>
      </c>
      <c r="E224" s="11" t="s">
        <v>3510</v>
      </c>
      <c r="F224" s="11" t="s">
        <v>97</v>
      </c>
      <c r="G224" s="11">
        <v>0</v>
      </c>
      <c r="H224" s="11" t="s">
        <v>62</v>
      </c>
      <c r="I224" s="11" t="s">
        <v>63</v>
      </c>
      <c r="J224" s="11">
        <v>0</v>
      </c>
      <c r="K224" s="11">
        <v>0</v>
      </c>
      <c r="L224" s="11" t="s">
        <v>3462</v>
      </c>
      <c r="M224" s="11" t="s">
        <v>295</v>
      </c>
      <c r="N224" s="11" t="s">
        <v>66</v>
      </c>
      <c r="O224" s="11" t="s">
        <v>66</v>
      </c>
      <c r="P224" s="11" t="s">
        <v>66</v>
      </c>
      <c r="Q224" s="11" t="s">
        <v>66</v>
      </c>
      <c r="R224" s="11" t="s">
        <v>66</v>
      </c>
      <c r="S224" s="11" t="s">
        <v>5384</v>
      </c>
      <c r="T224" s="11" t="s">
        <v>73</v>
      </c>
      <c r="U224" s="11" t="s">
        <v>101</v>
      </c>
      <c r="V224" s="11" t="s">
        <v>68</v>
      </c>
      <c r="W224" s="11" t="s">
        <v>540</v>
      </c>
      <c r="X224" s="11" t="s">
        <v>541</v>
      </c>
      <c r="Y224" s="11" t="s">
        <v>542</v>
      </c>
      <c r="Z224" s="11" t="s">
        <v>543</v>
      </c>
      <c r="AA224" s="11" t="s">
        <v>73</v>
      </c>
      <c r="AB224" s="11">
        <v>60</v>
      </c>
      <c r="AC224" s="11">
        <v>4</v>
      </c>
      <c r="AD224" s="11" t="s">
        <v>73</v>
      </c>
      <c r="AE224" s="11" t="s">
        <v>73</v>
      </c>
      <c r="AF224" s="11" t="s">
        <v>73</v>
      </c>
      <c r="AG224" s="11" t="s">
        <v>73</v>
      </c>
      <c r="AH224" s="11" t="s">
        <v>1790</v>
      </c>
      <c r="AI224" s="11" t="s">
        <v>67</v>
      </c>
      <c r="AJ224" s="11"/>
      <c r="AK224" s="11" t="s">
        <v>3511</v>
      </c>
      <c r="AL224" s="11" t="s">
        <v>3512</v>
      </c>
      <c r="AM224" s="11" t="s">
        <v>3513</v>
      </c>
      <c r="AN224" s="11" t="s">
        <v>110</v>
      </c>
      <c r="AO224" s="11" t="s">
        <v>2475</v>
      </c>
      <c r="AP224" s="11" t="s">
        <v>1439</v>
      </c>
      <c r="AQ224" s="11" t="s">
        <v>2470</v>
      </c>
      <c r="AR224" s="11" t="s">
        <v>3514</v>
      </c>
      <c r="AS224" s="11" t="s">
        <v>3515</v>
      </c>
      <c r="AT224" s="11" t="s">
        <v>3516</v>
      </c>
      <c r="AU224" s="11" t="s">
        <v>3517</v>
      </c>
      <c r="AV224" s="11" t="s">
        <v>3518</v>
      </c>
      <c r="AW224" s="11" t="s">
        <v>79</v>
      </c>
      <c r="AX224" s="11" t="s">
        <v>79</v>
      </c>
      <c r="AY224" s="11" t="s">
        <v>79</v>
      </c>
      <c r="AZ224" s="11" t="s">
        <v>79</v>
      </c>
      <c r="BA224" s="11" t="s">
        <v>79</v>
      </c>
      <c r="BB224" s="11" t="s">
        <v>79</v>
      </c>
      <c r="BC224" s="11" t="s">
        <v>79</v>
      </c>
      <c r="BD224" s="11" t="s">
        <v>79</v>
      </c>
      <c r="BE224" s="11">
        <v>0</v>
      </c>
      <c r="BF224" s="11" t="s">
        <v>3004</v>
      </c>
      <c r="BH224" t="s">
        <v>5498</v>
      </c>
      <c r="BI224" t="s">
        <v>4894</v>
      </c>
    </row>
    <row r="225" spans="1:61" x14ac:dyDescent="0.25">
      <c r="A225" s="4" t="s">
        <v>5473</v>
      </c>
      <c r="B225" s="11" t="s">
        <v>3519</v>
      </c>
      <c r="C225" s="11" t="s">
        <v>3520</v>
      </c>
      <c r="D225" s="11" t="s">
        <v>1224</v>
      </c>
      <c r="E225" s="11" t="s">
        <v>60</v>
      </c>
      <c r="F225" s="11" t="s">
        <v>154</v>
      </c>
      <c r="G225" s="11">
        <v>0</v>
      </c>
      <c r="H225" s="11" t="s">
        <v>62</v>
      </c>
      <c r="I225" s="11" t="s">
        <v>63</v>
      </c>
      <c r="J225" s="11">
        <v>0</v>
      </c>
      <c r="K225" s="11">
        <v>0</v>
      </c>
      <c r="L225" s="11" t="s">
        <v>60</v>
      </c>
      <c r="M225" s="11" t="s">
        <v>1256</v>
      </c>
      <c r="N225" s="11" t="s">
        <v>767</v>
      </c>
      <c r="O225" s="11" t="s">
        <v>66</v>
      </c>
      <c r="P225" s="11" t="s">
        <v>66</v>
      </c>
      <c r="Q225" s="11" t="s">
        <v>66</v>
      </c>
      <c r="R225" s="11" t="s">
        <v>66</v>
      </c>
      <c r="S225" s="11" t="s">
        <v>5374</v>
      </c>
      <c r="T225" s="11" t="s">
        <v>67</v>
      </c>
      <c r="U225" s="11" t="s">
        <v>67</v>
      </c>
      <c r="V225" s="11" t="s">
        <v>68</v>
      </c>
      <c r="W225" s="11" t="s">
        <v>725</v>
      </c>
      <c r="X225" s="11" t="s">
        <v>70</v>
      </c>
      <c r="Y225" s="11" t="s">
        <v>3115</v>
      </c>
      <c r="Z225" s="11" t="s">
        <v>342</v>
      </c>
      <c r="AA225" s="11" t="s">
        <v>67</v>
      </c>
      <c r="AB225" s="11">
        <v>240</v>
      </c>
      <c r="AC225" s="11">
        <v>8</v>
      </c>
      <c r="AD225" s="11" t="s">
        <v>67</v>
      </c>
      <c r="AE225" s="11" t="s">
        <v>67</v>
      </c>
      <c r="AF225" s="11" t="s">
        <v>67</v>
      </c>
      <c r="AG225" s="11" t="s">
        <v>73</v>
      </c>
      <c r="AH225" s="11" t="s">
        <v>74</v>
      </c>
      <c r="AI225" s="11" t="s">
        <v>73</v>
      </c>
      <c r="AJ225" s="11"/>
      <c r="AK225" s="11" t="s">
        <v>1723</v>
      </c>
      <c r="AL225" s="11" t="s">
        <v>1724</v>
      </c>
      <c r="AM225" s="11" t="s">
        <v>1725</v>
      </c>
      <c r="AN225" s="11" t="s">
        <v>1726</v>
      </c>
      <c r="AO225" s="11" t="s">
        <v>1727</v>
      </c>
      <c r="AP225" s="11" t="s">
        <v>1728</v>
      </c>
      <c r="AQ225" s="11" t="s">
        <v>1729</v>
      </c>
      <c r="AR225" s="11" t="s">
        <v>1730</v>
      </c>
      <c r="AS225" s="11" t="s">
        <v>1731</v>
      </c>
      <c r="AT225" s="11" t="s">
        <v>1732</v>
      </c>
      <c r="AU225" s="11" t="s">
        <v>1733</v>
      </c>
      <c r="AV225" s="11" t="s">
        <v>1734</v>
      </c>
      <c r="AW225" s="11" t="s">
        <v>1735</v>
      </c>
      <c r="AX225" s="11" t="s">
        <v>1736</v>
      </c>
      <c r="AY225" s="11" t="s">
        <v>1737</v>
      </c>
      <c r="AZ225" s="11" t="s">
        <v>1738</v>
      </c>
      <c r="BA225" s="11" t="s">
        <v>1739</v>
      </c>
      <c r="BB225" s="11" t="s">
        <v>1740</v>
      </c>
      <c r="BC225" s="11" t="s">
        <v>1741</v>
      </c>
      <c r="BD225" s="11" t="s">
        <v>1742</v>
      </c>
      <c r="BE225" s="11">
        <v>0</v>
      </c>
      <c r="BF225" s="11" t="s">
        <v>79</v>
      </c>
      <c r="BH225" t="s">
        <v>5498</v>
      </c>
      <c r="BI225" t="s">
        <v>5038</v>
      </c>
    </row>
    <row r="226" spans="1:61" x14ac:dyDescent="0.25">
      <c r="A226" s="4" t="s">
        <v>5475</v>
      </c>
      <c r="B226" s="11" t="s">
        <v>3521</v>
      </c>
      <c r="C226" s="11" t="s">
        <v>3522</v>
      </c>
      <c r="D226" s="11" t="s">
        <v>784</v>
      </c>
      <c r="E226" s="11" t="s">
        <v>60</v>
      </c>
      <c r="F226" s="11" t="s">
        <v>470</v>
      </c>
      <c r="G226" s="11">
        <v>0</v>
      </c>
      <c r="H226" s="11" t="s">
        <v>62</v>
      </c>
      <c r="I226" s="11" t="s">
        <v>63</v>
      </c>
      <c r="J226" s="11">
        <v>0</v>
      </c>
      <c r="K226" s="11">
        <v>0</v>
      </c>
      <c r="L226" s="11" t="s">
        <v>60</v>
      </c>
      <c r="M226" s="11" t="s">
        <v>358</v>
      </c>
      <c r="N226" s="11" t="s">
        <v>99</v>
      </c>
      <c r="O226" s="11" t="s">
        <v>66</v>
      </c>
      <c r="P226" s="11" t="s">
        <v>66</v>
      </c>
      <c r="Q226" s="11" t="s">
        <v>66</v>
      </c>
      <c r="R226" s="11" t="s">
        <v>66</v>
      </c>
      <c r="S226" s="11" t="s">
        <v>100</v>
      </c>
      <c r="T226" s="11" t="s">
        <v>101</v>
      </c>
      <c r="U226" s="11" t="s">
        <v>101</v>
      </c>
      <c r="V226" s="11" t="s">
        <v>68</v>
      </c>
      <c r="W226" s="11" t="s">
        <v>102</v>
      </c>
      <c r="X226" s="11" t="s">
        <v>70</v>
      </c>
      <c r="Y226" s="11" t="s">
        <v>71</v>
      </c>
      <c r="Z226" s="11" t="s">
        <v>342</v>
      </c>
      <c r="AA226" s="11" t="s">
        <v>67</v>
      </c>
      <c r="AB226" s="11">
        <v>8</v>
      </c>
      <c r="AC226" s="11">
        <v>2</v>
      </c>
      <c r="AD226" s="11" t="s">
        <v>67</v>
      </c>
      <c r="AE226" s="11" t="s">
        <v>67</v>
      </c>
      <c r="AF226" s="11" t="s">
        <v>67</v>
      </c>
      <c r="AG226" s="11" t="s">
        <v>73</v>
      </c>
      <c r="AH226" s="11" t="s">
        <v>74</v>
      </c>
      <c r="AI226" s="11" t="s">
        <v>73</v>
      </c>
      <c r="AJ226" s="11"/>
      <c r="AK226" s="11" t="s">
        <v>3523</v>
      </c>
      <c r="AL226" s="11" t="s">
        <v>3524</v>
      </c>
      <c r="AM226" s="11" t="s">
        <v>2341</v>
      </c>
      <c r="AN226" s="11" t="s">
        <v>475</v>
      </c>
      <c r="AO226" s="11" t="s">
        <v>3525</v>
      </c>
      <c r="AP226" s="11" t="s">
        <v>3526</v>
      </c>
      <c r="AQ226" s="11" t="s">
        <v>79</v>
      </c>
      <c r="AR226" s="11" t="s">
        <v>79</v>
      </c>
      <c r="AS226" s="11" t="s">
        <v>79</v>
      </c>
      <c r="AT226" s="11" t="s">
        <v>79</v>
      </c>
      <c r="AU226" s="11" t="s">
        <v>79</v>
      </c>
      <c r="AV226" s="11" t="s">
        <v>79</v>
      </c>
      <c r="AW226" s="11" t="s">
        <v>79</v>
      </c>
      <c r="AX226" s="11" t="s">
        <v>79</v>
      </c>
      <c r="AY226" s="11" t="s">
        <v>79</v>
      </c>
      <c r="AZ226" s="11" t="s">
        <v>79</v>
      </c>
      <c r="BA226" s="11" t="s">
        <v>79</v>
      </c>
      <c r="BB226" s="11" t="s">
        <v>79</v>
      </c>
      <c r="BC226" s="11" t="s">
        <v>79</v>
      </c>
      <c r="BD226" s="11" t="s">
        <v>79</v>
      </c>
      <c r="BE226" s="11">
        <v>0</v>
      </c>
      <c r="BF226" s="11" t="s">
        <v>79</v>
      </c>
      <c r="BH226" t="s">
        <v>5498</v>
      </c>
      <c r="BI226" t="s">
        <v>4945</v>
      </c>
    </row>
    <row r="227" spans="1:61" x14ac:dyDescent="0.25">
      <c r="A227" s="4" t="s">
        <v>5490</v>
      </c>
      <c r="B227" s="11" t="s">
        <v>3527</v>
      </c>
      <c r="C227" s="11" t="s">
        <v>3528</v>
      </c>
      <c r="D227" s="11" t="s">
        <v>3529</v>
      </c>
      <c r="E227" s="11" t="s">
        <v>1425</v>
      </c>
      <c r="F227" s="11" t="s">
        <v>61</v>
      </c>
      <c r="G227" s="11">
        <v>0</v>
      </c>
      <c r="H227" s="11" t="s">
        <v>62</v>
      </c>
      <c r="I227" s="11" t="s">
        <v>63</v>
      </c>
      <c r="J227" s="11">
        <v>0</v>
      </c>
      <c r="K227" s="11">
        <v>0</v>
      </c>
      <c r="L227" s="11" t="s">
        <v>425</v>
      </c>
      <c r="M227" s="11" t="s">
        <v>295</v>
      </c>
      <c r="N227" s="11" t="s">
        <v>66</v>
      </c>
      <c r="O227" s="11" t="s">
        <v>66</v>
      </c>
      <c r="P227" s="11" t="s">
        <v>66</v>
      </c>
      <c r="Q227" s="11" t="s">
        <v>66</v>
      </c>
      <c r="R227" s="11" t="s">
        <v>66</v>
      </c>
      <c r="S227" s="11" t="s">
        <v>5414</v>
      </c>
      <c r="T227" s="11" t="s">
        <v>73</v>
      </c>
      <c r="U227" s="11" t="s">
        <v>101</v>
      </c>
      <c r="V227" s="11" t="s">
        <v>68</v>
      </c>
      <c r="W227" s="11" t="s">
        <v>238</v>
      </c>
      <c r="X227" s="11" t="s">
        <v>239</v>
      </c>
      <c r="Y227" s="11" t="s">
        <v>240</v>
      </c>
      <c r="Z227" s="11" t="s">
        <v>241</v>
      </c>
      <c r="AA227" s="11" t="s">
        <v>73</v>
      </c>
      <c r="AB227" s="11">
        <v>120</v>
      </c>
      <c r="AC227" s="11">
        <v>4</v>
      </c>
      <c r="AD227" s="11" t="s">
        <v>73</v>
      </c>
      <c r="AE227" s="11" t="s">
        <v>73</v>
      </c>
      <c r="AF227" s="11" t="s">
        <v>73</v>
      </c>
      <c r="AG227" s="11" t="s">
        <v>73</v>
      </c>
      <c r="AH227" s="11" t="s">
        <v>1790</v>
      </c>
      <c r="AI227" s="11" t="s">
        <v>67</v>
      </c>
      <c r="AJ227" s="11"/>
      <c r="AK227" s="11" t="s">
        <v>3530</v>
      </c>
      <c r="AL227" s="11" t="s">
        <v>3531</v>
      </c>
      <c r="AM227" s="11" t="s">
        <v>204</v>
      </c>
      <c r="AN227" s="11" t="s">
        <v>348</v>
      </c>
      <c r="AO227" s="11" t="s">
        <v>3532</v>
      </c>
      <c r="AP227" s="11" t="s">
        <v>3533</v>
      </c>
      <c r="AQ227" s="11" t="s">
        <v>1767</v>
      </c>
      <c r="AR227" s="11" t="s">
        <v>1915</v>
      </c>
      <c r="AS227" s="11" t="s">
        <v>3534</v>
      </c>
      <c r="AT227" s="11" t="s">
        <v>2526</v>
      </c>
      <c r="AU227" s="11" t="s">
        <v>3535</v>
      </c>
      <c r="AV227" s="11" t="s">
        <v>3536</v>
      </c>
      <c r="AW227" s="11" t="s">
        <v>79</v>
      </c>
      <c r="AX227" s="11" t="s">
        <v>79</v>
      </c>
      <c r="AY227" s="11" t="s">
        <v>79</v>
      </c>
      <c r="AZ227" s="11" t="s">
        <v>79</v>
      </c>
      <c r="BA227" s="11" t="s">
        <v>79</v>
      </c>
      <c r="BB227" s="11" t="s">
        <v>79</v>
      </c>
      <c r="BC227" s="11" t="s">
        <v>79</v>
      </c>
      <c r="BD227" s="11" t="s">
        <v>79</v>
      </c>
      <c r="BE227" s="11">
        <v>0</v>
      </c>
      <c r="BF227" s="11" t="s">
        <v>1054</v>
      </c>
      <c r="BH227" t="s">
        <v>5499</v>
      </c>
      <c r="BI227" t="s">
        <v>1834</v>
      </c>
    </row>
    <row r="228" spans="1:61" x14ac:dyDescent="0.25">
      <c r="A228" s="4" t="s">
        <v>5505</v>
      </c>
      <c r="B228" s="11" t="s">
        <v>3537</v>
      </c>
      <c r="C228" s="11" t="s">
        <v>3538</v>
      </c>
      <c r="D228" s="11" t="s">
        <v>638</v>
      </c>
      <c r="E228" s="11" t="s">
        <v>60</v>
      </c>
      <c r="F228" s="11" t="s">
        <v>491</v>
      </c>
      <c r="G228" s="11">
        <v>0</v>
      </c>
      <c r="H228" s="11" t="s">
        <v>62</v>
      </c>
      <c r="I228" s="11" t="s">
        <v>63</v>
      </c>
      <c r="J228" s="11">
        <v>0</v>
      </c>
      <c r="K228" s="11">
        <v>0</v>
      </c>
      <c r="L228" s="11" t="s">
        <v>60</v>
      </c>
      <c r="M228" s="11" t="s">
        <v>98</v>
      </c>
      <c r="N228" s="11" t="s">
        <v>99</v>
      </c>
      <c r="O228" s="11" t="s">
        <v>66</v>
      </c>
      <c r="P228" s="11" t="s">
        <v>66</v>
      </c>
      <c r="Q228" s="11" t="s">
        <v>66</v>
      </c>
      <c r="R228" s="11" t="s">
        <v>66</v>
      </c>
      <c r="S228" s="11" t="s">
        <v>5391</v>
      </c>
      <c r="T228" s="11" t="s">
        <v>67</v>
      </c>
      <c r="U228" s="11" t="s">
        <v>67</v>
      </c>
      <c r="V228" s="11" t="s">
        <v>68</v>
      </c>
      <c r="W228" s="11" t="s">
        <v>102</v>
      </c>
      <c r="X228" s="11" t="s">
        <v>103</v>
      </c>
      <c r="Y228" s="11" t="s">
        <v>104</v>
      </c>
      <c r="Z228" s="11" t="s">
        <v>105</v>
      </c>
      <c r="AA228" s="11" t="s">
        <v>67</v>
      </c>
      <c r="AB228" s="11">
        <v>240</v>
      </c>
      <c r="AC228" s="11">
        <v>8</v>
      </c>
      <c r="AD228" s="11" t="s">
        <v>67</v>
      </c>
      <c r="AE228" s="11" t="s">
        <v>67</v>
      </c>
      <c r="AF228" s="11" t="s">
        <v>67</v>
      </c>
      <c r="AG228" s="11" t="s">
        <v>73</v>
      </c>
      <c r="AH228" s="11" t="s">
        <v>74</v>
      </c>
      <c r="AI228" s="11" t="s">
        <v>73</v>
      </c>
      <c r="AJ228" s="11"/>
      <c r="AK228" s="11" t="s">
        <v>3539</v>
      </c>
      <c r="AL228" s="11" t="s">
        <v>3540</v>
      </c>
      <c r="AM228" s="11" t="s">
        <v>997</v>
      </c>
      <c r="AN228" s="11" t="s">
        <v>1770</v>
      </c>
      <c r="AO228" s="11" t="s">
        <v>3541</v>
      </c>
      <c r="AP228" s="11" t="s">
        <v>115</v>
      </c>
      <c r="AQ228" s="11" t="s">
        <v>3542</v>
      </c>
      <c r="AR228" s="11" t="s">
        <v>1627</v>
      </c>
      <c r="AS228" s="11" t="s">
        <v>2177</v>
      </c>
      <c r="AT228" s="11" t="s">
        <v>3543</v>
      </c>
      <c r="AU228" s="11" t="s">
        <v>2012</v>
      </c>
      <c r="AV228" s="11" t="s">
        <v>3544</v>
      </c>
      <c r="AW228" s="11" t="s">
        <v>3545</v>
      </c>
      <c r="AX228" s="11" t="s">
        <v>3546</v>
      </c>
      <c r="AY228" s="11" t="s">
        <v>3547</v>
      </c>
      <c r="AZ228" s="11" t="s">
        <v>3548</v>
      </c>
      <c r="BA228" s="11" t="s">
        <v>3549</v>
      </c>
      <c r="BB228" s="11" t="s">
        <v>3550</v>
      </c>
      <c r="BC228" s="11" t="s">
        <v>3551</v>
      </c>
      <c r="BD228" s="11" t="s">
        <v>3552</v>
      </c>
      <c r="BE228" s="11">
        <v>0</v>
      </c>
      <c r="BF228" s="11" t="s">
        <v>79</v>
      </c>
      <c r="BH228" t="s">
        <v>5499</v>
      </c>
      <c r="BI228" t="s">
        <v>2594</v>
      </c>
    </row>
    <row r="229" spans="1:61" x14ac:dyDescent="0.25">
      <c r="A229" s="4" t="s">
        <v>5476</v>
      </c>
      <c r="B229" s="11" t="s">
        <v>3553</v>
      </c>
      <c r="C229" s="11" t="s">
        <v>3554</v>
      </c>
      <c r="D229" s="11" t="s">
        <v>607</v>
      </c>
      <c r="E229" s="11" t="s">
        <v>60</v>
      </c>
      <c r="F229" s="11" t="s">
        <v>424</v>
      </c>
      <c r="G229" s="11">
        <v>0</v>
      </c>
      <c r="H229" s="11" t="s">
        <v>62</v>
      </c>
      <c r="I229" s="11" t="s">
        <v>63</v>
      </c>
      <c r="J229" s="11">
        <v>0</v>
      </c>
      <c r="K229" s="11">
        <v>0</v>
      </c>
      <c r="L229" s="11" t="s">
        <v>60</v>
      </c>
      <c r="M229" s="11" t="s">
        <v>358</v>
      </c>
      <c r="N229" s="11" t="s">
        <v>99</v>
      </c>
      <c r="O229" s="11" t="s">
        <v>66</v>
      </c>
      <c r="P229" s="11" t="s">
        <v>66</v>
      </c>
      <c r="Q229" s="11" t="s">
        <v>66</v>
      </c>
      <c r="R229" s="11" t="s">
        <v>66</v>
      </c>
      <c r="S229" s="11" t="s">
        <v>5393</v>
      </c>
      <c r="T229" s="11" t="s">
        <v>67</v>
      </c>
      <c r="U229" s="11" t="s">
        <v>67</v>
      </c>
      <c r="V229" s="11" t="s">
        <v>68</v>
      </c>
      <c r="W229" s="11" t="s">
        <v>725</v>
      </c>
      <c r="X229" s="11" t="s">
        <v>156</v>
      </c>
      <c r="Y229" s="11" t="s">
        <v>157</v>
      </c>
      <c r="Z229" s="11" t="s">
        <v>158</v>
      </c>
      <c r="AA229" s="11" t="s">
        <v>67</v>
      </c>
      <c r="AB229" s="11">
        <v>240</v>
      </c>
      <c r="AC229" s="11">
        <v>8</v>
      </c>
      <c r="AD229" s="11" t="s">
        <v>67</v>
      </c>
      <c r="AE229" s="11" t="s">
        <v>67</v>
      </c>
      <c r="AF229" s="11" t="s">
        <v>67</v>
      </c>
      <c r="AG229" s="11" t="s">
        <v>73</v>
      </c>
      <c r="AH229" s="11" t="s">
        <v>74</v>
      </c>
      <c r="AI229" s="11" t="s">
        <v>73</v>
      </c>
      <c r="AJ229" s="11"/>
      <c r="AK229" s="11" t="s">
        <v>3555</v>
      </c>
      <c r="AL229" s="11" t="s">
        <v>3556</v>
      </c>
      <c r="AM229" s="11" t="s">
        <v>3557</v>
      </c>
      <c r="AN229" s="11" t="s">
        <v>3558</v>
      </c>
      <c r="AO229" s="11" t="s">
        <v>3559</v>
      </c>
      <c r="AP229" s="11" t="s">
        <v>3560</v>
      </c>
      <c r="AQ229" s="11" t="s">
        <v>79</v>
      </c>
      <c r="AR229" s="11" t="s">
        <v>79</v>
      </c>
      <c r="AS229" s="11" t="s">
        <v>79</v>
      </c>
      <c r="AT229" s="11" t="s">
        <v>79</v>
      </c>
      <c r="AU229" s="11" t="s">
        <v>79</v>
      </c>
      <c r="AV229" s="11" t="s">
        <v>79</v>
      </c>
      <c r="AW229" s="11" t="s">
        <v>79</v>
      </c>
      <c r="AX229" s="11" t="s">
        <v>79</v>
      </c>
      <c r="AY229" s="11" t="s">
        <v>79</v>
      </c>
      <c r="AZ229" s="11" t="s">
        <v>79</v>
      </c>
      <c r="BA229" s="11" t="s">
        <v>79</v>
      </c>
      <c r="BB229" s="11" t="s">
        <v>79</v>
      </c>
      <c r="BC229" s="11" t="s">
        <v>79</v>
      </c>
      <c r="BD229" s="11" t="s">
        <v>79</v>
      </c>
      <c r="BE229" s="11">
        <v>0</v>
      </c>
      <c r="BF229" s="11" t="s">
        <v>79</v>
      </c>
      <c r="BH229" t="s">
        <v>5499</v>
      </c>
      <c r="BI229" t="s">
        <v>3882</v>
      </c>
    </row>
    <row r="230" spans="1:61" x14ac:dyDescent="0.25">
      <c r="A230" s="4" t="s">
        <v>5539</v>
      </c>
      <c r="B230" s="11" t="s">
        <v>4996</v>
      </c>
      <c r="C230" s="11" t="s">
        <v>4997</v>
      </c>
      <c r="D230" s="11" t="s">
        <v>96</v>
      </c>
      <c r="E230" s="11" t="s">
        <v>5450</v>
      </c>
      <c r="F230" s="11" t="s">
        <v>5460</v>
      </c>
      <c r="G230" s="11">
        <v>0</v>
      </c>
      <c r="H230" s="11" t="s">
        <v>62</v>
      </c>
      <c r="I230" s="11" t="s">
        <v>63</v>
      </c>
      <c r="J230" s="11">
        <v>0</v>
      </c>
      <c r="K230" s="11">
        <v>0</v>
      </c>
      <c r="L230" s="11" t="s">
        <v>294</v>
      </c>
      <c r="M230" s="11" t="s">
        <v>4373</v>
      </c>
      <c r="N230" s="11" t="s">
        <v>65</v>
      </c>
      <c r="O230" s="11" t="s">
        <v>67</v>
      </c>
      <c r="P230" s="11" t="s">
        <v>67</v>
      </c>
      <c r="Q230" s="11" t="s">
        <v>67</v>
      </c>
      <c r="R230" s="11" t="s">
        <v>67</v>
      </c>
      <c r="S230" s="11" t="s">
        <v>100</v>
      </c>
      <c r="T230" s="11" t="s">
        <v>101</v>
      </c>
      <c r="U230" s="11" t="s">
        <v>101</v>
      </c>
      <c r="V230" s="11" t="s">
        <v>68</v>
      </c>
      <c r="W230" s="11" t="s">
        <v>502</v>
      </c>
      <c r="X230" s="11" t="s">
        <v>3487</v>
      </c>
      <c r="Y230" s="11" t="s">
        <v>3488</v>
      </c>
      <c r="Z230" s="11" t="s">
        <v>2420</v>
      </c>
      <c r="AA230" s="11" t="s">
        <v>67</v>
      </c>
      <c r="AB230" s="11">
        <v>60</v>
      </c>
      <c r="AC230" s="11">
        <v>4</v>
      </c>
      <c r="AD230" s="11" t="s">
        <v>73</v>
      </c>
      <c r="AE230" s="11" t="s">
        <v>67</v>
      </c>
      <c r="AF230" s="11" t="s">
        <v>67</v>
      </c>
      <c r="AG230" s="11" t="s">
        <v>73</v>
      </c>
      <c r="AH230" s="11" t="s">
        <v>74</v>
      </c>
      <c r="AI230" s="11" t="s">
        <v>73</v>
      </c>
      <c r="AJ230" s="11"/>
      <c r="AK230" s="11" t="s">
        <v>4998</v>
      </c>
      <c r="AL230" s="11" t="s">
        <v>4999</v>
      </c>
      <c r="AM230" s="11" t="s">
        <v>5000</v>
      </c>
      <c r="AN230" s="11" t="s">
        <v>5001</v>
      </c>
      <c r="AO230" s="11" t="s">
        <v>5002</v>
      </c>
      <c r="AP230" s="11" t="s">
        <v>5003</v>
      </c>
      <c r="AQ230" s="11" t="s">
        <v>5004</v>
      </c>
      <c r="AR230" s="11" t="s">
        <v>5005</v>
      </c>
      <c r="AS230" s="11" t="s">
        <v>5006</v>
      </c>
      <c r="AT230" s="11" t="s">
        <v>5007</v>
      </c>
      <c r="AU230" s="11" t="s">
        <v>1479</v>
      </c>
      <c r="AV230" s="11" t="s">
        <v>5008</v>
      </c>
      <c r="AW230" s="11" t="s">
        <v>2135</v>
      </c>
      <c r="AX230" s="11" t="s">
        <v>5009</v>
      </c>
      <c r="AY230" s="11" t="s">
        <v>4540</v>
      </c>
      <c r="AZ230" s="11" t="s">
        <v>5010</v>
      </c>
      <c r="BA230" s="11" t="s">
        <v>5011</v>
      </c>
      <c r="BB230" s="11" t="s">
        <v>5012</v>
      </c>
      <c r="BC230" s="11" t="s">
        <v>5013</v>
      </c>
      <c r="BD230" s="11" t="s">
        <v>5014</v>
      </c>
      <c r="BE230" s="11">
        <v>0</v>
      </c>
      <c r="BF230" s="11" t="s">
        <v>79</v>
      </c>
      <c r="BH230" t="s">
        <v>5499</v>
      </c>
      <c r="BI230" t="s">
        <v>3469</v>
      </c>
    </row>
    <row r="231" spans="1:61" x14ac:dyDescent="0.25">
      <c r="A231" s="4" t="s">
        <v>5539</v>
      </c>
      <c r="B231" s="11" t="s">
        <v>4804</v>
      </c>
      <c r="C231" s="11" t="s">
        <v>4805</v>
      </c>
      <c r="D231" s="11" t="s">
        <v>59</v>
      </c>
      <c r="E231" s="11" t="s">
        <v>5451</v>
      </c>
      <c r="F231" s="11" t="s">
        <v>5462</v>
      </c>
      <c r="G231" s="11">
        <v>0</v>
      </c>
      <c r="H231" s="11" t="s">
        <v>62</v>
      </c>
      <c r="I231" s="11" t="s">
        <v>63</v>
      </c>
      <c r="J231" s="11">
        <v>0</v>
      </c>
      <c r="K231" s="11">
        <v>0</v>
      </c>
      <c r="L231" s="11" t="s">
        <v>294</v>
      </c>
      <c r="M231" s="11" t="s">
        <v>4373</v>
      </c>
      <c r="N231" s="11" t="s">
        <v>65</v>
      </c>
      <c r="O231" s="11" t="s">
        <v>67</v>
      </c>
      <c r="P231" s="11" t="s">
        <v>67</v>
      </c>
      <c r="Q231" s="11" t="s">
        <v>67</v>
      </c>
      <c r="R231" s="11" t="s">
        <v>67</v>
      </c>
      <c r="S231" s="11" t="s">
        <v>100</v>
      </c>
      <c r="T231" s="11" t="s">
        <v>101</v>
      </c>
      <c r="U231" s="11" t="s">
        <v>101</v>
      </c>
      <c r="V231" s="11" t="s">
        <v>68</v>
      </c>
      <c r="W231" s="11" t="s">
        <v>502</v>
      </c>
      <c r="X231" s="11" t="s">
        <v>3487</v>
      </c>
      <c r="Y231" s="11" t="s">
        <v>3488</v>
      </c>
      <c r="Z231" s="11" t="s">
        <v>2420</v>
      </c>
      <c r="AA231" s="11" t="s">
        <v>67</v>
      </c>
      <c r="AB231" s="11">
        <v>60</v>
      </c>
      <c r="AC231" s="11">
        <v>4</v>
      </c>
      <c r="AD231" s="11" t="s">
        <v>73</v>
      </c>
      <c r="AE231" s="11" t="s">
        <v>67</v>
      </c>
      <c r="AF231" s="11" t="s">
        <v>67</v>
      </c>
      <c r="AG231" s="11" t="s">
        <v>73</v>
      </c>
      <c r="AH231" s="11" t="s">
        <v>74</v>
      </c>
      <c r="AI231" s="11" t="s">
        <v>73</v>
      </c>
      <c r="AJ231" s="11"/>
      <c r="AK231" s="11" t="s">
        <v>4806</v>
      </c>
      <c r="AL231" s="11" t="s">
        <v>4807</v>
      </c>
      <c r="AM231" s="11" t="s">
        <v>4808</v>
      </c>
      <c r="AN231" s="11" t="s">
        <v>4809</v>
      </c>
      <c r="AO231" s="11" t="s">
        <v>4810</v>
      </c>
      <c r="AP231" s="11" t="s">
        <v>3839</v>
      </c>
      <c r="AQ231" s="11" t="s">
        <v>4811</v>
      </c>
      <c r="AR231" s="11" t="s">
        <v>4812</v>
      </c>
      <c r="AS231" s="11" t="s">
        <v>4813</v>
      </c>
      <c r="AT231" s="11" t="s">
        <v>4814</v>
      </c>
      <c r="AU231" s="11" t="s">
        <v>115</v>
      </c>
      <c r="AV231" s="11" t="s">
        <v>4815</v>
      </c>
      <c r="AW231" s="11" t="s">
        <v>1690</v>
      </c>
      <c r="AX231" s="11" t="s">
        <v>4816</v>
      </c>
      <c r="AY231" s="11" t="s">
        <v>980</v>
      </c>
      <c r="AZ231" s="11" t="s">
        <v>4817</v>
      </c>
      <c r="BA231" s="11" t="s">
        <v>4818</v>
      </c>
      <c r="BB231" s="11" t="s">
        <v>4819</v>
      </c>
      <c r="BC231" s="11" t="s">
        <v>4820</v>
      </c>
      <c r="BD231" s="11" t="s">
        <v>4821</v>
      </c>
      <c r="BE231" s="11">
        <v>0</v>
      </c>
      <c r="BF231" s="11" t="s">
        <v>79</v>
      </c>
      <c r="BH231" t="s">
        <v>5499</v>
      </c>
      <c r="BI231" t="s">
        <v>3098</v>
      </c>
    </row>
    <row r="232" spans="1:61" x14ac:dyDescent="0.25">
      <c r="A232" s="4" t="s">
        <v>5476</v>
      </c>
      <c r="B232" s="11" t="s">
        <v>3572</v>
      </c>
      <c r="C232" s="11" t="s">
        <v>3573</v>
      </c>
      <c r="D232" s="11" t="s">
        <v>1224</v>
      </c>
      <c r="E232" s="11" t="s">
        <v>60</v>
      </c>
      <c r="F232" s="11" t="s">
        <v>154</v>
      </c>
      <c r="G232" s="11">
        <v>0</v>
      </c>
      <c r="H232" s="11" t="s">
        <v>62</v>
      </c>
      <c r="I232" s="11" t="s">
        <v>63</v>
      </c>
      <c r="J232" s="11">
        <v>0</v>
      </c>
      <c r="K232" s="11">
        <v>0</v>
      </c>
      <c r="L232" s="11" t="s">
        <v>60</v>
      </c>
      <c r="M232" s="11" t="s">
        <v>358</v>
      </c>
      <c r="N232" s="11" t="s">
        <v>99</v>
      </c>
      <c r="O232" s="11" t="s">
        <v>66</v>
      </c>
      <c r="P232" s="11" t="s">
        <v>66</v>
      </c>
      <c r="Q232" s="11" t="s">
        <v>66</v>
      </c>
      <c r="R232" s="11" t="s">
        <v>66</v>
      </c>
      <c r="S232" s="11" t="s">
        <v>5373</v>
      </c>
      <c r="T232" s="11" t="s">
        <v>67</v>
      </c>
      <c r="U232" s="11" t="s">
        <v>67</v>
      </c>
      <c r="V232" s="11" t="s">
        <v>68</v>
      </c>
      <c r="W232" s="11" t="s">
        <v>479</v>
      </c>
      <c r="X232" s="11" t="s">
        <v>480</v>
      </c>
      <c r="Y232" s="11" t="s">
        <v>481</v>
      </c>
      <c r="Z232" s="11" t="s">
        <v>482</v>
      </c>
      <c r="AA232" s="11" t="s">
        <v>67</v>
      </c>
      <c r="AB232" s="11">
        <v>240</v>
      </c>
      <c r="AC232" s="11">
        <v>8</v>
      </c>
      <c r="AD232" s="11" t="s">
        <v>67</v>
      </c>
      <c r="AE232" s="11" t="s">
        <v>67</v>
      </c>
      <c r="AF232" s="11" t="s">
        <v>67</v>
      </c>
      <c r="AG232" s="11" t="s">
        <v>73</v>
      </c>
      <c r="AH232" s="11" t="s">
        <v>74</v>
      </c>
      <c r="AI232" s="11" t="s">
        <v>73</v>
      </c>
      <c r="AJ232" s="11"/>
      <c r="AK232" s="11" t="s">
        <v>2373</v>
      </c>
      <c r="AL232" s="11" t="s">
        <v>2374</v>
      </c>
      <c r="AM232" s="11" t="s">
        <v>2375</v>
      </c>
      <c r="AN232" s="11" t="s">
        <v>2376</v>
      </c>
      <c r="AO232" s="11" t="s">
        <v>2377</v>
      </c>
      <c r="AP232" s="11" t="s">
        <v>2378</v>
      </c>
      <c r="AQ232" s="11" t="s">
        <v>79</v>
      </c>
      <c r="AR232" s="11" t="s">
        <v>79</v>
      </c>
      <c r="AS232" s="11" t="s">
        <v>79</v>
      </c>
      <c r="AT232" s="11" t="s">
        <v>79</v>
      </c>
      <c r="AU232" s="11" t="s">
        <v>79</v>
      </c>
      <c r="AV232" s="11" t="s">
        <v>79</v>
      </c>
      <c r="AW232" s="11" t="s">
        <v>79</v>
      </c>
      <c r="AX232" s="11" t="s">
        <v>79</v>
      </c>
      <c r="AY232" s="11" t="s">
        <v>79</v>
      </c>
      <c r="AZ232" s="11" t="s">
        <v>79</v>
      </c>
      <c r="BA232" s="11" t="s">
        <v>79</v>
      </c>
      <c r="BB232" s="11" t="s">
        <v>79</v>
      </c>
      <c r="BC232" s="11" t="s">
        <v>79</v>
      </c>
      <c r="BD232" s="11" t="s">
        <v>79</v>
      </c>
      <c r="BE232" s="11">
        <v>0</v>
      </c>
      <c r="BF232" s="11" t="s">
        <v>79</v>
      </c>
      <c r="BH232" t="s">
        <v>5499</v>
      </c>
      <c r="BI232" t="s">
        <v>1171</v>
      </c>
    </row>
    <row r="233" spans="1:61" x14ac:dyDescent="0.25">
      <c r="A233" s="4" t="s">
        <v>5505</v>
      </c>
      <c r="B233" s="11" t="s">
        <v>3574</v>
      </c>
      <c r="C233" s="11" t="s">
        <v>3575</v>
      </c>
      <c r="D233" s="11" t="s">
        <v>153</v>
      </c>
      <c r="E233" s="11" t="s">
        <v>60</v>
      </c>
      <c r="F233" s="11" t="s">
        <v>154</v>
      </c>
      <c r="G233" s="11">
        <v>0</v>
      </c>
      <c r="H233" s="11" t="s">
        <v>62</v>
      </c>
      <c r="I233" s="11" t="s">
        <v>63</v>
      </c>
      <c r="J233" s="11">
        <v>0</v>
      </c>
      <c r="K233" s="11">
        <v>0</v>
      </c>
      <c r="L233" s="11" t="s">
        <v>60</v>
      </c>
      <c r="M233" s="11" t="s">
        <v>98</v>
      </c>
      <c r="N233" s="11" t="s">
        <v>99</v>
      </c>
      <c r="O233" s="11" t="s">
        <v>66</v>
      </c>
      <c r="P233" s="11" t="s">
        <v>66</v>
      </c>
      <c r="Q233" s="11" t="s">
        <v>66</v>
      </c>
      <c r="R233" s="11" t="s">
        <v>66</v>
      </c>
      <c r="S233" s="11" t="s">
        <v>5374</v>
      </c>
      <c r="T233" s="11" t="s">
        <v>67</v>
      </c>
      <c r="U233" s="11" t="s">
        <v>67</v>
      </c>
      <c r="V233" s="11" t="s">
        <v>68</v>
      </c>
      <c r="W233" s="11" t="s">
        <v>321</v>
      </c>
      <c r="X233" s="11" t="s">
        <v>1721</v>
      </c>
      <c r="Y233" s="11" t="s">
        <v>1722</v>
      </c>
      <c r="Z233" s="11" t="s">
        <v>1153</v>
      </c>
      <c r="AA233" s="11" t="s">
        <v>67</v>
      </c>
      <c r="AB233" s="11">
        <v>240</v>
      </c>
      <c r="AC233" s="11">
        <v>8</v>
      </c>
      <c r="AD233" s="11" t="s">
        <v>67</v>
      </c>
      <c r="AE233" s="11" t="s">
        <v>67</v>
      </c>
      <c r="AF233" s="11" t="s">
        <v>67</v>
      </c>
      <c r="AG233" s="11" t="s">
        <v>73</v>
      </c>
      <c r="AH233" s="11" t="s">
        <v>74</v>
      </c>
      <c r="AI233" s="11" t="s">
        <v>73</v>
      </c>
      <c r="AJ233" s="11"/>
      <c r="AK233" s="11" t="s">
        <v>3576</v>
      </c>
      <c r="AL233" s="11" t="s">
        <v>3577</v>
      </c>
      <c r="AM233" s="11" t="s">
        <v>3578</v>
      </c>
      <c r="AN233" s="11" t="s">
        <v>3579</v>
      </c>
      <c r="AO233" s="11" t="s">
        <v>3580</v>
      </c>
      <c r="AP233" s="11" t="s">
        <v>3581</v>
      </c>
      <c r="AQ233" s="11" t="s">
        <v>3582</v>
      </c>
      <c r="AR233" s="11" t="s">
        <v>3583</v>
      </c>
      <c r="AS233" s="11" t="s">
        <v>3584</v>
      </c>
      <c r="AT233" s="11" t="s">
        <v>3585</v>
      </c>
      <c r="AU233" s="11" t="s">
        <v>3586</v>
      </c>
      <c r="AV233" s="11" t="s">
        <v>3587</v>
      </c>
      <c r="AW233" s="11" t="s">
        <v>3588</v>
      </c>
      <c r="AX233" s="11" t="s">
        <v>3589</v>
      </c>
      <c r="AY233" s="11" t="s">
        <v>3590</v>
      </c>
      <c r="AZ233" s="11" t="s">
        <v>3591</v>
      </c>
      <c r="BA233" s="11" t="s">
        <v>3592</v>
      </c>
      <c r="BB233" s="11" t="s">
        <v>3593</v>
      </c>
      <c r="BC233" s="11" t="s">
        <v>3594</v>
      </c>
      <c r="BD233" s="11" t="s">
        <v>3595</v>
      </c>
      <c r="BE233" s="11">
        <v>0</v>
      </c>
      <c r="BF233" s="11" t="s">
        <v>79</v>
      </c>
      <c r="BH233" t="s">
        <v>5499</v>
      </c>
      <c r="BI233" t="s">
        <v>3877</v>
      </c>
    </row>
    <row r="234" spans="1:61" x14ac:dyDescent="0.25">
      <c r="A234" s="4" t="s">
        <v>5476</v>
      </c>
      <c r="B234" s="11" t="s">
        <v>3596</v>
      </c>
      <c r="C234" s="11" t="s">
        <v>3597</v>
      </c>
      <c r="D234" s="11" t="s">
        <v>96</v>
      </c>
      <c r="E234" s="11" t="s">
        <v>60</v>
      </c>
      <c r="F234" s="11" t="s">
        <v>491</v>
      </c>
      <c r="G234" s="11">
        <v>0</v>
      </c>
      <c r="H234" s="11" t="s">
        <v>62</v>
      </c>
      <c r="I234" s="11" t="s">
        <v>63</v>
      </c>
      <c r="J234" s="11">
        <v>0</v>
      </c>
      <c r="K234" s="11">
        <v>0</v>
      </c>
      <c r="L234" s="11" t="s">
        <v>60</v>
      </c>
      <c r="M234" s="11" t="s">
        <v>358</v>
      </c>
      <c r="N234" s="11" t="s">
        <v>99</v>
      </c>
      <c r="O234" s="11" t="s">
        <v>66</v>
      </c>
      <c r="P234" s="11" t="s">
        <v>66</v>
      </c>
      <c r="Q234" s="11" t="s">
        <v>66</v>
      </c>
      <c r="R234" s="11" t="s">
        <v>66</v>
      </c>
      <c r="S234" s="11" t="s">
        <v>5387</v>
      </c>
      <c r="T234" s="11" t="s">
        <v>67</v>
      </c>
      <c r="U234" s="11" t="s">
        <v>67</v>
      </c>
      <c r="V234" s="11" t="s">
        <v>68</v>
      </c>
      <c r="W234" s="11" t="s">
        <v>102</v>
      </c>
      <c r="X234" s="11" t="s">
        <v>70</v>
      </c>
      <c r="Y234" s="11" t="s">
        <v>71</v>
      </c>
      <c r="Z234" s="11" t="s">
        <v>342</v>
      </c>
      <c r="AA234" s="11" t="s">
        <v>67</v>
      </c>
      <c r="AB234" s="11">
        <v>240</v>
      </c>
      <c r="AC234" s="11">
        <v>8</v>
      </c>
      <c r="AD234" s="11" t="s">
        <v>67</v>
      </c>
      <c r="AE234" s="11" t="s">
        <v>67</v>
      </c>
      <c r="AF234" s="11" t="s">
        <v>67</v>
      </c>
      <c r="AG234" s="11" t="s">
        <v>73</v>
      </c>
      <c r="AH234" s="11" t="s">
        <v>74</v>
      </c>
      <c r="AI234" s="11" t="s">
        <v>73</v>
      </c>
      <c r="AJ234" s="11"/>
      <c r="AK234" s="11" t="s">
        <v>3598</v>
      </c>
      <c r="AL234" s="11" t="s">
        <v>3599</v>
      </c>
      <c r="AM234" s="11" t="s">
        <v>3600</v>
      </c>
      <c r="AN234" s="11" t="s">
        <v>3601</v>
      </c>
      <c r="AO234" s="11" t="s">
        <v>3602</v>
      </c>
      <c r="AP234" s="11" t="s">
        <v>3603</v>
      </c>
      <c r="AQ234" s="11" t="s">
        <v>79</v>
      </c>
      <c r="AR234" s="11" t="s">
        <v>79</v>
      </c>
      <c r="AS234" s="11" t="s">
        <v>79</v>
      </c>
      <c r="AT234" s="11" t="s">
        <v>79</v>
      </c>
      <c r="AU234" s="11" t="s">
        <v>79</v>
      </c>
      <c r="AV234" s="11" t="s">
        <v>79</v>
      </c>
      <c r="AW234" s="11" t="s">
        <v>79</v>
      </c>
      <c r="AX234" s="11" t="s">
        <v>79</v>
      </c>
      <c r="AY234" s="11" t="s">
        <v>79</v>
      </c>
      <c r="AZ234" s="11" t="s">
        <v>79</v>
      </c>
      <c r="BA234" s="11" t="s">
        <v>79</v>
      </c>
      <c r="BB234" s="11" t="s">
        <v>79</v>
      </c>
      <c r="BC234" s="11" t="s">
        <v>79</v>
      </c>
      <c r="BD234" s="11" t="s">
        <v>79</v>
      </c>
      <c r="BE234" s="11">
        <v>0</v>
      </c>
      <c r="BF234" s="11" t="s">
        <v>79</v>
      </c>
      <c r="BH234" t="s">
        <v>5499</v>
      </c>
      <c r="BI234" t="s">
        <v>3896</v>
      </c>
    </row>
    <row r="235" spans="1:61" x14ac:dyDescent="0.25">
      <c r="A235" s="4" t="s">
        <v>5494</v>
      </c>
      <c r="B235" s="11" t="s">
        <v>3604</v>
      </c>
      <c r="C235" s="11" t="s">
        <v>3605</v>
      </c>
      <c r="D235" s="11" t="s">
        <v>340</v>
      </c>
      <c r="E235" s="11" t="s">
        <v>60</v>
      </c>
      <c r="F235" s="11" t="s">
        <v>514</v>
      </c>
      <c r="G235" s="11">
        <v>0</v>
      </c>
      <c r="H235" s="11" t="s">
        <v>62</v>
      </c>
      <c r="I235" s="11" t="s">
        <v>63</v>
      </c>
      <c r="J235" s="11">
        <v>0</v>
      </c>
      <c r="K235" s="11">
        <v>0</v>
      </c>
      <c r="L235" s="11" t="s">
        <v>60</v>
      </c>
      <c r="M235" s="11" t="s">
        <v>98</v>
      </c>
      <c r="N235" s="11" t="s">
        <v>99</v>
      </c>
      <c r="O235" s="11" t="s">
        <v>66</v>
      </c>
      <c r="P235" s="11" t="s">
        <v>66</v>
      </c>
      <c r="Q235" s="11" t="s">
        <v>66</v>
      </c>
      <c r="R235" s="11" t="s">
        <v>66</v>
      </c>
      <c r="S235" s="11" t="s">
        <v>100</v>
      </c>
      <c r="T235" s="11" t="s">
        <v>101</v>
      </c>
      <c r="U235" s="11" t="s">
        <v>101</v>
      </c>
      <c r="V235" s="11" t="s">
        <v>68</v>
      </c>
      <c r="W235" s="11" t="s">
        <v>102</v>
      </c>
      <c r="X235" s="11" t="s">
        <v>103</v>
      </c>
      <c r="Y235" s="11" t="s">
        <v>104</v>
      </c>
      <c r="Z235" s="11" t="s">
        <v>105</v>
      </c>
      <c r="AA235" s="11" t="s">
        <v>67</v>
      </c>
      <c r="AB235" s="11">
        <v>30</v>
      </c>
      <c r="AC235" s="11">
        <v>3</v>
      </c>
      <c r="AD235" s="11" t="s">
        <v>67</v>
      </c>
      <c r="AE235" s="11" t="s">
        <v>67</v>
      </c>
      <c r="AF235" s="11" t="s">
        <v>67</v>
      </c>
      <c r="AG235" s="11" t="s">
        <v>73</v>
      </c>
      <c r="AH235" s="11" t="s">
        <v>74</v>
      </c>
      <c r="AI235" s="11" t="s">
        <v>73</v>
      </c>
      <c r="AJ235" s="11"/>
      <c r="AK235" s="11" t="s">
        <v>1270</v>
      </c>
      <c r="AL235" s="11" t="s">
        <v>3180</v>
      </c>
      <c r="AM235" s="11" t="s">
        <v>1272</v>
      </c>
      <c r="AN235" s="11" t="s">
        <v>3181</v>
      </c>
      <c r="AO235" s="11" t="s">
        <v>3182</v>
      </c>
      <c r="AP235" s="11" t="s">
        <v>3183</v>
      </c>
      <c r="AQ235" s="11" t="s">
        <v>1274</v>
      </c>
      <c r="AR235" s="11" t="s">
        <v>1931</v>
      </c>
      <c r="AS235" s="11" t="s">
        <v>3184</v>
      </c>
      <c r="AT235" s="11" t="s">
        <v>2196</v>
      </c>
      <c r="AU235" s="11" t="s">
        <v>1278</v>
      </c>
      <c r="AV235" s="11" t="s">
        <v>3185</v>
      </c>
      <c r="AW235" s="11" t="s">
        <v>79</v>
      </c>
      <c r="AX235" s="11" t="s">
        <v>79</v>
      </c>
      <c r="AY235" s="11" t="s">
        <v>1009</v>
      </c>
      <c r="AZ235" s="11" t="s">
        <v>945</v>
      </c>
      <c r="BA235" s="11" t="s">
        <v>1282</v>
      </c>
      <c r="BB235" s="11" t="s">
        <v>3186</v>
      </c>
      <c r="BC235" s="11" t="s">
        <v>79</v>
      </c>
      <c r="BD235" s="11" t="s">
        <v>79</v>
      </c>
      <c r="BE235" s="11">
        <v>0</v>
      </c>
      <c r="BF235" s="11" t="s">
        <v>79</v>
      </c>
      <c r="BH235" t="s">
        <v>5499</v>
      </c>
      <c r="BI235" t="s">
        <v>1777</v>
      </c>
    </row>
    <row r="236" spans="1:61" x14ac:dyDescent="0.25">
      <c r="A236" s="4" t="s">
        <v>5485</v>
      </c>
      <c r="B236" s="11" t="s">
        <v>3606</v>
      </c>
      <c r="C236" s="11" t="s">
        <v>3607</v>
      </c>
      <c r="D236" s="11" t="s">
        <v>315</v>
      </c>
      <c r="E236" s="11" t="s">
        <v>639</v>
      </c>
      <c r="F236" s="11" t="s">
        <v>424</v>
      </c>
      <c r="G236" s="11">
        <v>0</v>
      </c>
      <c r="H236" s="11" t="s">
        <v>62</v>
      </c>
      <c r="I236" s="11" t="s">
        <v>63</v>
      </c>
      <c r="J236" s="11">
        <v>0</v>
      </c>
      <c r="K236" s="11">
        <v>0</v>
      </c>
      <c r="L236" s="11" t="s">
        <v>640</v>
      </c>
      <c r="M236" s="11" t="s">
        <v>593</v>
      </c>
      <c r="N236" s="11" t="s">
        <v>375</v>
      </c>
      <c r="O236" s="11" t="s">
        <v>67</v>
      </c>
      <c r="P236" s="11" t="s">
        <v>67</v>
      </c>
      <c r="Q236" s="11" t="s">
        <v>66</v>
      </c>
      <c r="R236" s="11" t="s">
        <v>67</v>
      </c>
      <c r="S236" s="11" t="s">
        <v>5415</v>
      </c>
      <c r="T236" s="11" t="s">
        <v>67</v>
      </c>
      <c r="U236" s="11" t="s">
        <v>67</v>
      </c>
      <c r="V236" s="11" t="s">
        <v>68</v>
      </c>
      <c r="W236" s="11" t="s">
        <v>321</v>
      </c>
      <c r="X236" s="11" t="s">
        <v>376</v>
      </c>
      <c r="Y236" s="11" t="s">
        <v>377</v>
      </c>
      <c r="Z236" s="11" t="s">
        <v>2038</v>
      </c>
      <c r="AA236" s="11" t="s">
        <v>73</v>
      </c>
      <c r="AB236" s="11">
        <v>240</v>
      </c>
      <c r="AC236" s="11">
        <v>8</v>
      </c>
      <c r="AD236" s="11" t="s">
        <v>67</v>
      </c>
      <c r="AE236" s="11" t="s">
        <v>67</v>
      </c>
      <c r="AF236" s="11" t="s">
        <v>67</v>
      </c>
      <c r="AG236" s="11" t="s">
        <v>73</v>
      </c>
      <c r="AH236" s="11" t="s">
        <v>242</v>
      </c>
      <c r="AI236" s="11" t="s">
        <v>67</v>
      </c>
      <c r="AJ236" s="11"/>
      <c r="AK236" s="11" t="s">
        <v>3608</v>
      </c>
      <c r="AL236" s="11" t="s">
        <v>3609</v>
      </c>
      <c r="AM236" s="11" t="s">
        <v>3610</v>
      </c>
      <c r="AN236" s="11" t="s">
        <v>2302</v>
      </c>
      <c r="AO236" s="11" t="s">
        <v>3611</v>
      </c>
      <c r="AP236" s="11" t="s">
        <v>3612</v>
      </c>
      <c r="AQ236" s="11" t="s">
        <v>3613</v>
      </c>
      <c r="AR236" s="11" t="s">
        <v>3614</v>
      </c>
      <c r="AS236" s="11" t="s">
        <v>3615</v>
      </c>
      <c r="AT236" s="11" t="s">
        <v>3616</v>
      </c>
      <c r="AU236" s="11" t="s">
        <v>3617</v>
      </c>
      <c r="AV236" s="11" t="s">
        <v>3618</v>
      </c>
      <c r="AW236" s="11" t="s">
        <v>1396</v>
      </c>
      <c r="AX236" s="11" t="s">
        <v>3619</v>
      </c>
      <c r="AY236" s="11" t="s">
        <v>3620</v>
      </c>
      <c r="AZ236" s="11" t="s">
        <v>3621</v>
      </c>
      <c r="BA236" s="11" t="s">
        <v>3622</v>
      </c>
      <c r="BB236" s="11" t="s">
        <v>812</v>
      </c>
      <c r="BC236" s="11" t="s">
        <v>3623</v>
      </c>
      <c r="BD236" s="11" t="s">
        <v>3624</v>
      </c>
      <c r="BE236" s="11">
        <v>0</v>
      </c>
      <c r="BF236" s="11" t="s">
        <v>337</v>
      </c>
      <c r="BH236" t="s">
        <v>5500</v>
      </c>
      <c r="BI236" t="s">
        <v>2769</v>
      </c>
    </row>
    <row r="237" spans="1:61" x14ac:dyDescent="0.25">
      <c r="A237" s="4" t="s">
        <v>540</v>
      </c>
      <c r="B237" s="11" t="s">
        <v>3625</v>
      </c>
      <c r="C237" s="11" t="s">
        <v>3626</v>
      </c>
      <c r="D237" s="11" t="s">
        <v>315</v>
      </c>
      <c r="E237" s="11" t="s">
        <v>3477</v>
      </c>
      <c r="F237" s="11" t="s">
        <v>424</v>
      </c>
      <c r="G237" s="11">
        <v>0</v>
      </c>
      <c r="H237" s="11" t="s">
        <v>62</v>
      </c>
      <c r="I237" s="11" t="s">
        <v>63</v>
      </c>
      <c r="J237" s="11">
        <v>0</v>
      </c>
      <c r="K237" s="11">
        <v>0</v>
      </c>
      <c r="L237" s="11" t="s">
        <v>3478</v>
      </c>
      <c r="M237" s="11" t="s">
        <v>3479</v>
      </c>
      <c r="N237" s="11" t="s">
        <v>66</v>
      </c>
      <c r="O237" s="11" t="s">
        <v>66</v>
      </c>
      <c r="P237" s="11" t="s">
        <v>66</v>
      </c>
      <c r="Q237" s="11" t="s">
        <v>66</v>
      </c>
      <c r="R237" s="11" t="s">
        <v>66</v>
      </c>
      <c r="S237" s="11" t="s">
        <v>5407</v>
      </c>
      <c r="T237" s="11" t="s">
        <v>73</v>
      </c>
      <c r="U237" s="11" t="s">
        <v>73</v>
      </c>
      <c r="V237" s="11" t="s">
        <v>68</v>
      </c>
      <c r="W237" s="11" t="s">
        <v>321</v>
      </c>
      <c r="X237" s="11" t="s">
        <v>101</v>
      </c>
      <c r="Y237" s="11" t="s">
        <v>299</v>
      </c>
      <c r="Z237" s="11" t="s">
        <v>300</v>
      </c>
      <c r="AA237" s="11" t="s">
        <v>73</v>
      </c>
      <c r="AB237" s="11">
        <v>240</v>
      </c>
      <c r="AC237" s="11">
        <v>8</v>
      </c>
      <c r="AD237" s="11" t="s">
        <v>73</v>
      </c>
      <c r="AE237" s="11" t="s">
        <v>73</v>
      </c>
      <c r="AF237" s="11" t="s">
        <v>73</v>
      </c>
      <c r="AG237" s="11" t="s">
        <v>73</v>
      </c>
      <c r="AH237" s="11" t="s">
        <v>74</v>
      </c>
      <c r="AI237" s="11" t="s">
        <v>67</v>
      </c>
      <c r="AJ237" s="11"/>
      <c r="AK237" s="11" t="s">
        <v>3419</v>
      </c>
      <c r="AL237" s="11" t="s">
        <v>79</v>
      </c>
      <c r="AM237" s="11" t="s">
        <v>3627</v>
      </c>
      <c r="AN237" s="11" t="s">
        <v>79</v>
      </c>
      <c r="AO237" s="11" t="s">
        <v>3628</v>
      </c>
      <c r="AP237" s="11" t="s">
        <v>79</v>
      </c>
      <c r="AQ237" s="11" t="s">
        <v>3629</v>
      </c>
      <c r="AR237" s="11" t="s">
        <v>79</v>
      </c>
      <c r="AS237" s="11" t="s">
        <v>3630</v>
      </c>
      <c r="AT237" s="11" t="s">
        <v>79</v>
      </c>
      <c r="AU237" s="11" t="s">
        <v>3631</v>
      </c>
      <c r="AV237" s="11" t="s">
        <v>79</v>
      </c>
      <c r="AW237" s="11" t="s">
        <v>79</v>
      </c>
      <c r="AX237" s="11" t="s">
        <v>79</v>
      </c>
      <c r="AY237" s="11" t="s">
        <v>79</v>
      </c>
      <c r="AZ237" s="11" t="s">
        <v>79</v>
      </c>
      <c r="BA237" s="11" t="s">
        <v>79</v>
      </c>
      <c r="BB237" s="11" t="s">
        <v>79</v>
      </c>
      <c r="BC237" s="11" t="s">
        <v>79</v>
      </c>
      <c r="BD237" s="11" t="s">
        <v>79</v>
      </c>
      <c r="BE237" s="11" t="s">
        <v>79</v>
      </c>
      <c r="BF237" s="11" t="s">
        <v>337</v>
      </c>
      <c r="BH237" t="s">
        <v>5500</v>
      </c>
      <c r="BI237" t="s">
        <v>3443</v>
      </c>
    </row>
    <row r="238" spans="1:61" x14ac:dyDescent="0.25">
      <c r="A238" s="4" t="s">
        <v>5475</v>
      </c>
      <c r="B238" s="11" t="s">
        <v>3632</v>
      </c>
      <c r="C238" s="11" t="s">
        <v>3633</v>
      </c>
      <c r="D238" s="11" t="s">
        <v>1224</v>
      </c>
      <c r="E238" s="11" t="s">
        <v>60</v>
      </c>
      <c r="F238" s="11" t="s">
        <v>154</v>
      </c>
      <c r="G238" s="11">
        <v>0</v>
      </c>
      <c r="H238" s="11" t="s">
        <v>62</v>
      </c>
      <c r="I238" s="11" t="s">
        <v>63</v>
      </c>
      <c r="J238" s="11">
        <v>0</v>
      </c>
      <c r="K238" s="11">
        <v>0</v>
      </c>
      <c r="L238" s="11" t="s">
        <v>60</v>
      </c>
      <c r="M238" s="11" t="s">
        <v>358</v>
      </c>
      <c r="N238" s="11" t="s">
        <v>99</v>
      </c>
      <c r="O238" s="11" t="s">
        <v>66</v>
      </c>
      <c r="P238" s="11" t="s">
        <v>66</v>
      </c>
      <c r="Q238" s="11" t="s">
        <v>66</v>
      </c>
      <c r="R238" s="11" t="s">
        <v>66</v>
      </c>
      <c r="S238" s="11" t="s">
        <v>100</v>
      </c>
      <c r="T238" s="11" t="s">
        <v>101</v>
      </c>
      <c r="U238" s="11" t="s">
        <v>101</v>
      </c>
      <c r="V238" s="11" t="s">
        <v>68</v>
      </c>
      <c r="W238" s="11" t="s">
        <v>479</v>
      </c>
      <c r="X238" s="11" t="s">
        <v>480</v>
      </c>
      <c r="Y238" s="11" t="s">
        <v>481</v>
      </c>
      <c r="Z238" s="11" t="s">
        <v>482</v>
      </c>
      <c r="AA238" s="11" t="s">
        <v>67</v>
      </c>
      <c r="AB238" s="11">
        <v>240</v>
      </c>
      <c r="AC238" s="11">
        <v>8</v>
      </c>
      <c r="AD238" s="11" t="s">
        <v>67</v>
      </c>
      <c r="AE238" s="11" t="s">
        <v>67</v>
      </c>
      <c r="AF238" s="11" t="s">
        <v>67</v>
      </c>
      <c r="AG238" s="11" t="s">
        <v>73</v>
      </c>
      <c r="AH238" s="11" t="s">
        <v>74</v>
      </c>
      <c r="AI238" s="11" t="s">
        <v>73</v>
      </c>
      <c r="AJ238" s="11"/>
      <c r="AK238" s="11" t="s">
        <v>3634</v>
      </c>
      <c r="AL238" s="11" t="s">
        <v>3635</v>
      </c>
      <c r="AM238" s="11" t="s">
        <v>197</v>
      </c>
      <c r="AN238" s="11" t="s">
        <v>3636</v>
      </c>
      <c r="AO238" s="11" t="s">
        <v>3637</v>
      </c>
      <c r="AP238" s="11" t="s">
        <v>3638</v>
      </c>
      <c r="AQ238" s="11" t="s">
        <v>79</v>
      </c>
      <c r="AR238" s="11" t="s">
        <v>79</v>
      </c>
      <c r="AS238" s="11" t="s">
        <v>79</v>
      </c>
      <c r="AT238" s="11" t="s">
        <v>79</v>
      </c>
      <c r="AU238" s="11" t="s">
        <v>79</v>
      </c>
      <c r="AV238" s="11" t="s">
        <v>79</v>
      </c>
      <c r="AW238" s="11" t="s">
        <v>79</v>
      </c>
      <c r="AX238" s="11" t="s">
        <v>79</v>
      </c>
      <c r="AY238" s="11" t="s">
        <v>79</v>
      </c>
      <c r="AZ238" s="11" t="s">
        <v>79</v>
      </c>
      <c r="BA238" s="11" t="s">
        <v>79</v>
      </c>
      <c r="BB238" s="11" t="s">
        <v>79</v>
      </c>
      <c r="BC238" s="11" t="s">
        <v>79</v>
      </c>
      <c r="BD238" s="11" t="s">
        <v>79</v>
      </c>
      <c r="BE238" s="11">
        <v>0</v>
      </c>
      <c r="BF238" s="11" t="s">
        <v>79</v>
      </c>
      <c r="BH238" t="s">
        <v>5500</v>
      </c>
      <c r="BI238" t="s">
        <v>2018</v>
      </c>
    </row>
    <row r="239" spans="1:61" x14ac:dyDescent="0.25">
      <c r="A239" s="4" t="s">
        <v>5497</v>
      </c>
      <c r="B239" s="11" t="s">
        <v>3639</v>
      </c>
      <c r="C239" s="11" t="s">
        <v>3640</v>
      </c>
      <c r="D239" s="11" t="s">
        <v>638</v>
      </c>
      <c r="E239" s="11" t="s">
        <v>60</v>
      </c>
      <c r="F239" s="11" t="s">
        <v>424</v>
      </c>
      <c r="G239" s="11">
        <v>0</v>
      </c>
      <c r="H239" s="11" t="s">
        <v>62</v>
      </c>
      <c r="I239" s="11" t="s">
        <v>63</v>
      </c>
      <c r="J239" s="11">
        <v>0</v>
      </c>
      <c r="K239" s="11">
        <v>0</v>
      </c>
      <c r="L239" s="11" t="s">
        <v>60</v>
      </c>
      <c r="M239" s="11" t="s">
        <v>64</v>
      </c>
      <c r="N239" s="11" t="s">
        <v>65</v>
      </c>
      <c r="O239" s="11" t="s">
        <v>66</v>
      </c>
      <c r="P239" s="11" t="s">
        <v>66</v>
      </c>
      <c r="Q239" s="11" t="s">
        <v>66</v>
      </c>
      <c r="R239" s="11" t="s">
        <v>66</v>
      </c>
      <c r="S239" s="11" t="s">
        <v>100</v>
      </c>
      <c r="T239" s="11" t="s">
        <v>101</v>
      </c>
      <c r="U239" s="11" t="s">
        <v>101</v>
      </c>
      <c r="V239" s="11" t="s">
        <v>68</v>
      </c>
      <c r="W239" s="11" t="s">
        <v>359</v>
      </c>
      <c r="X239" s="11" t="s">
        <v>1151</v>
      </c>
      <c r="Y239" s="11" t="s">
        <v>1152</v>
      </c>
      <c r="Z239" s="11" t="s">
        <v>1153</v>
      </c>
      <c r="AA239" s="11" t="s">
        <v>67</v>
      </c>
      <c r="AB239" s="11">
        <v>240</v>
      </c>
      <c r="AC239" s="11">
        <v>8</v>
      </c>
      <c r="AD239" s="11" t="s">
        <v>73</v>
      </c>
      <c r="AE239" s="11" t="s">
        <v>67</v>
      </c>
      <c r="AF239" s="11" t="s">
        <v>67</v>
      </c>
      <c r="AG239" s="11" t="s">
        <v>73</v>
      </c>
      <c r="AH239" s="11" t="s">
        <v>74</v>
      </c>
      <c r="AI239" s="11" t="s">
        <v>73</v>
      </c>
      <c r="AJ239" s="11"/>
      <c r="AK239" s="11" t="s">
        <v>2173</v>
      </c>
      <c r="AL239" s="11" t="s">
        <v>3641</v>
      </c>
      <c r="AM239" s="11" t="s">
        <v>2175</v>
      </c>
      <c r="AN239" s="11" t="s">
        <v>3642</v>
      </c>
      <c r="AO239" s="11" t="s">
        <v>79</v>
      </c>
      <c r="AP239" s="11" t="s">
        <v>79</v>
      </c>
      <c r="AQ239" s="11" t="s">
        <v>3643</v>
      </c>
      <c r="AR239" s="11" t="s">
        <v>1154</v>
      </c>
      <c r="AS239" s="11" t="s">
        <v>3644</v>
      </c>
      <c r="AT239" s="11" t="s">
        <v>3645</v>
      </c>
      <c r="AU239" s="11" t="s">
        <v>3646</v>
      </c>
      <c r="AV239" s="11" t="s">
        <v>1167</v>
      </c>
      <c r="AW239" s="11" t="s">
        <v>3647</v>
      </c>
      <c r="AX239" s="11" t="s">
        <v>1169</v>
      </c>
      <c r="AY239" s="11" t="s">
        <v>3648</v>
      </c>
      <c r="AZ239" s="11" t="s">
        <v>1690</v>
      </c>
      <c r="BA239" s="11" t="s">
        <v>3649</v>
      </c>
      <c r="BB239" s="11" t="s">
        <v>825</v>
      </c>
      <c r="BC239" s="11" t="s">
        <v>3650</v>
      </c>
      <c r="BD239" s="11" t="s">
        <v>3651</v>
      </c>
      <c r="BE239" s="11">
        <v>0</v>
      </c>
      <c r="BF239" s="11" t="s">
        <v>79</v>
      </c>
      <c r="BH239" t="s">
        <v>5500</v>
      </c>
      <c r="BI239" t="s">
        <v>3652</v>
      </c>
    </row>
    <row r="240" spans="1:61" x14ac:dyDescent="0.25">
      <c r="A240" s="4" t="s">
        <v>5500</v>
      </c>
      <c r="B240" s="11" t="s">
        <v>3652</v>
      </c>
      <c r="C240" s="11" t="s">
        <v>3653</v>
      </c>
      <c r="D240" s="11" t="s">
        <v>638</v>
      </c>
      <c r="E240" s="11" t="s">
        <v>60</v>
      </c>
      <c r="F240" s="11" t="s">
        <v>424</v>
      </c>
      <c r="G240" s="11">
        <v>0</v>
      </c>
      <c r="H240" s="11" t="s">
        <v>62</v>
      </c>
      <c r="I240" s="11" t="s">
        <v>63</v>
      </c>
      <c r="J240" s="11">
        <v>0</v>
      </c>
      <c r="K240" s="11">
        <v>0</v>
      </c>
      <c r="L240" s="11" t="s">
        <v>60</v>
      </c>
      <c r="M240" s="11" t="s">
        <v>358</v>
      </c>
      <c r="N240" s="11" t="s">
        <v>99</v>
      </c>
      <c r="O240" s="11" t="s">
        <v>66</v>
      </c>
      <c r="P240" s="11" t="s">
        <v>66</v>
      </c>
      <c r="Q240" s="11" t="s">
        <v>66</v>
      </c>
      <c r="R240" s="11" t="s">
        <v>66</v>
      </c>
      <c r="S240" s="11" t="s">
        <v>5393</v>
      </c>
      <c r="T240" s="11" t="s">
        <v>67</v>
      </c>
      <c r="U240" s="11" t="s">
        <v>67</v>
      </c>
      <c r="V240" s="11" t="s">
        <v>68</v>
      </c>
      <c r="W240" s="11" t="s">
        <v>725</v>
      </c>
      <c r="X240" s="11" t="s">
        <v>156</v>
      </c>
      <c r="Y240" s="11" t="s">
        <v>157</v>
      </c>
      <c r="Z240" s="11" t="s">
        <v>158</v>
      </c>
      <c r="AA240" s="11" t="s">
        <v>67</v>
      </c>
      <c r="AB240" s="11">
        <v>240</v>
      </c>
      <c r="AC240" s="11">
        <v>8</v>
      </c>
      <c r="AD240" s="11" t="s">
        <v>67</v>
      </c>
      <c r="AE240" s="11" t="s">
        <v>67</v>
      </c>
      <c r="AF240" s="11" t="s">
        <v>67</v>
      </c>
      <c r="AG240" s="11" t="s">
        <v>73</v>
      </c>
      <c r="AH240" s="11" t="s">
        <v>74</v>
      </c>
      <c r="AI240" s="11" t="s">
        <v>73</v>
      </c>
      <c r="AJ240" s="11"/>
      <c r="AK240" s="11" t="s">
        <v>3654</v>
      </c>
      <c r="AL240" s="11" t="s">
        <v>3655</v>
      </c>
      <c r="AM240" s="11" t="s">
        <v>3656</v>
      </c>
      <c r="AN240" s="11" t="s">
        <v>3657</v>
      </c>
      <c r="AO240" s="11" t="s">
        <v>3658</v>
      </c>
      <c r="AP240" s="11" t="s">
        <v>3659</v>
      </c>
      <c r="AQ240" s="11" t="s">
        <v>79</v>
      </c>
      <c r="AR240" s="11" t="s">
        <v>79</v>
      </c>
      <c r="AS240" s="11" t="s">
        <v>79</v>
      </c>
      <c r="AT240" s="11" t="s">
        <v>79</v>
      </c>
      <c r="AU240" s="11" t="s">
        <v>79</v>
      </c>
      <c r="AV240" s="11" t="s">
        <v>79</v>
      </c>
      <c r="AW240" s="11" t="s">
        <v>79</v>
      </c>
      <c r="AX240" s="11" t="s">
        <v>79</v>
      </c>
      <c r="AY240" s="11" t="s">
        <v>79</v>
      </c>
      <c r="AZ240" s="11" t="s">
        <v>79</v>
      </c>
      <c r="BA240" s="11" t="s">
        <v>79</v>
      </c>
      <c r="BB240" s="11" t="s">
        <v>79</v>
      </c>
      <c r="BC240" s="11" t="s">
        <v>79</v>
      </c>
      <c r="BD240" s="11" t="s">
        <v>79</v>
      </c>
      <c r="BE240" s="11">
        <v>0</v>
      </c>
      <c r="BF240" s="11" t="s">
        <v>79</v>
      </c>
      <c r="BH240" t="s">
        <v>5500</v>
      </c>
      <c r="BI240" t="s">
        <v>2917</v>
      </c>
    </row>
    <row r="241" spans="1:61" x14ac:dyDescent="0.25">
      <c r="A241" s="4" t="s">
        <v>5494</v>
      </c>
      <c r="B241" s="11" t="s">
        <v>3660</v>
      </c>
      <c r="C241" s="11" t="s">
        <v>3661</v>
      </c>
      <c r="D241" s="11" t="s">
        <v>153</v>
      </c>
      <c r="E241" s="11" t="s">
        <v>60</v>
      </c>
      <c r="F241" s="11" t="s">
        <v>401</v>
      </c>
      <c r="G241" s="11">
        <v>0</v>
      </c>
      <c r="H241" s="11" t="s">
        <v>62</v>
      </c>
      <c r="I241" s="11" t="s">
        <v>63</v>
      </c>
      <c r="J241" s="11">
        <v>0</v>
      </c>
      <c r="K241" s="11">
        <v>0</v>
      </c>
      <c r="L241" s="11" t="s">
        <v>60</v>
      </c>
      <c r="M241" s="11" t="s">
        <v>98</v>
      </c>
      <c r="N241" s="11" t="s">
        <v>99</v>
      </c>
      <c r="O241" s="11" t="s">
        <v>66</v>
      </c>
      <c r="P241" s="11" t="s">
        <v>66</v>
      </c>
      <c r="Q241" s="11" t="s">
        <v>66</v>
      </c>
      <c r="R241" s="11" t="s">
        <v>66</v>
      </c>
      <c r="S241" s="11" t="s">
        <v>100</v>
      </c>
      <c r="T241" s="11" t="s">
        <v>101</v>
      </c>
      <c r="U241" s="11" t="s">
        <v>101</v>
      </c>
      <c r="V241" s="11" t="s">
        <v>68</v>
      </c>
      <c r="W241" s="11" t="s">
        <v>479</v>
      </c>
      <c r="X241" s="11" t="s">
        <v>808</v>
      </c>
      <c r="Y241" s="11" t="s">
        <v>809</v>
      </c>
      <c r="Z241" s="11" t="s">
        <v>272</v>
      </c>
      <c r="AA241" s="11" t="s">
        <v>67</v>
      </c>
      <c r="AB241" s="11">
        <v>750</v>
      </c>
      <c r="AC241" s="11">
        <v>15</v>
      </c>
      <c r="AD241" s="11" t="s">
        <v>67</v>
      </c>
      <c r="AE241" s="11" t="s">
        <v>67</v>
      </c>
      <c r="AF241" s="11" t="s">
        <v>67</v>
      </c>
      <c r="AG241" s="11" t="s">
        <v>73</v>
      </c>
      <c r="AH241" s="11" t="s">
        <v>74</v>
      </c>
      <c r="AI241" s="11" t="s">
        <v>67</v>
      </c>
      <c r="AJ241" s="11"/>
      <c r="AK241" s="11" t="s">
        <v>2866</v>
      </c>
      <c r="AL241" s="11" t="s">
        <v>2867</v>
      </c>
      <c r="AM241" s="11" t="s">
        <v>2868</v>
      </c>
      <c r="AN241" s="11" t="s">
        <v>2869</v>
      </c>
      <c r="AO241" s="11" t="s">
        <v>2870</v>
      </c>
      <c r="AP241" s="11" t="s">
        <v>2871</v>
      </c>
      <c r="AQ241" s="11" t="s">
        <v>2872</v>
      </c>
      <c r="AR241" s="11" t="s">
        <v>2873</v>
      </c>
      <c r="AS241" s="11" t="s">
        <v>2874</v>
      </c>
      <c r="AT241" s="11" t="s">
        <v>2875</v>
      </c>
      <c r="AU241" s="11" t="s">
        <v>1741</v>
      </c>
      <c r="AV241" s="11" t="s">
        <v>2876</v>
      </c>
      <c r="AW241" s="11" t="s">
        <v>2877</v>
      </c>
      <c r="AX241" s="11" t="s">
        <v>2878</v>
      </c>
      <c r="AY241" s="11" t="s">
        <v>2879</v>
      </c>
      <c r="AZ241" s="11" t="s">
        <v>2880</v>
      </c>
      <c r="BA241" s="11" t="s">
        <v>2448</v>
      </c>
      <c r="BB241" s="11" t="s">
        <v>2881</v>
      </c>
      <c r="BC241" s="11" t="s">
        <v>2882</v>
      </c>
      <c r="BD241" s="11" t="s">
        <v>2883</v>
      </c>
      <c r="BE241" s="11">
        <v>0</v>
      </c>
      <c r="BF241" s="11" t="s">
        <v>337</v>
      </c>
      <c r="BH241" t="s">
        <v>5500</v>
      </c>
      <c r="BI241" t="s">
        <v>3701</v>
      </c>
    </row>
    <row r="242" spans="1:61" x14ac:dyDescent="0.25">
      <c r="A242" s="4" t="s">
        <v>5510</v>
      </c>
      <c r="B242" s="11" t="s">
        <v>3662</v>
      </c>
      <c r="C242" s="11" t="s">
        <v>3663</v>
      </c>
      <c r="D242" s="11" t="s">
        <v>638</v>
      </c>
      <c r="E242" s="11" t="s">
        <v>60</v>
      </c>
      <c r="F242" s="11" t="s">
        <v>491</v>
      </c>
      <c r="G242" s="11">
        <v>0</v>
      </c>
      <c r="H242" s="11" t="s">
        <v>62</v>
      </c>
      <c r="I242" s="11" t="s">
        <v>63</v>
      </c>
      <c r="J242" s="11">
        <v>0</v>
      </c>
      <c r="K242" s="11">
        <v>0</v>
      </c>
      <c r="L242" s="11" t="s">
        <v>60</v>
      </c>
      <c r="M242" s="11" t="s">
        <v>358</v>
      </c>
      <c r="N242" s="11" t="s">
        <v>99</v>
      </c>
      <c r="O242" s="11" t="s">
        <v>66</v>
      </c>
      <c r="P242" s="11" t="s">
        <v>66</v>
      </c>
      <c r="Q242" s="11" t="s">
        <v>66</v>
      </c>
      <c r="R242" s="11" t="s">
        <v>66</v>
      </c>
      <c r="S242" s="11" t="s">
        <v>100</v>
      </c>
      <c r="T242" s="11" t="s">
        <v>101</v>
      </c>
      <c r="U242" s="11" t="s">
        <v>101</v>
      </c>
      <c r="V242" s="11" t="s">
        <v>68</v>
      </c>
      <c r="W242" s="11" t="s">
        <v>102</v>
      </c>
      <c r="X242" s="11" t="s">
        <v>70</v>
      </c>
      <c r="Y242" s="11" t="s">
        <v>71</v>
      </c>
      <c r="Z242" s="11" t="s">
        <v>342</v>
      </c>
      <c r="AA242" s="11" t="s">
        <v>67</v>
      </c>
      <c r="AB242" s="11">
        <v>240</v>
      </c>
      <c r="AC242" s="11">
        <v>8</v>
      </c>
      <c r="AD242" s="11" t="s">
        <v>67</v>
      </c>
      <c r="AE242" s="11" t="s">
        <v>67</v>
      </c>
      <c r="AF242" s="11" t="s">
        <v>67</v>
      </c>
      <c r="AG242" s="11" t="s">
        <v>73</v>
      </c>
      <c r="AH242" s="11" t="s">
        <v>74</v>
      </c>
      <c r="AI242" s="11" t="s">
        <v>73</v>
      </c>
      <c r="AJ242" s="11"/>
      <c r="AK242" s="11" t="s">
        <v>3664</v>
      </c>
      <c r="AL242" s="11" t="s">
        <v>3665</v>
      </c>
      <c r="AM242" s="11" t="s">
        <v>3666</v>
      </c>
      <c r="AN242" s="11" t="s">
        <v>3667</v>
      </c>
      <c r="AO242" s="11" t="s">
        <v>3668</v>
      </c>
      <c r="AP242" s="11" t="s">
        <v>2553</v>
      </c>
      <c r="AQ242" s="11" t="s">
        <v>79</v>
      </c>
      <c r="AR242" s="11" t="s">
        <v>79</v>
      </c>
      <c r="AS242" s="11" t="s">
        <v>79</v>
      </c>
      <c r="AT242" s="11" t="s">
        <v>79</v>
      </c>
      <c r="AU242" s="11" t="s">
        <v>79</v>
      </c>
      <c r="AV242" s="11" t="s">
        <v>79</v>
      </c>
      <c r="AW242" s="11" t="s">
        <v>79</v>
      </c>
      <c r="AX242" s="11" t="s">
        <v>79</v>
      </c>
      <c r="AY242" s="11" t="s">
        <v>79</v>
      </c>
      <c r="AZ242" s="11" t="s">
        <v>79</v>
      </c>
      <c r="BA242" s="11" t="s">
        <v>79</v>
      </c>
      <c r="BB242" s="11" t="s">
        <v>79</v>
      </c>
      <c r="BC242" s="11" t="s">
        <v>79</v>
      </c>
      <c r="BD242" s="11" t="s">
        <v>79</v>
      </c>
      <c r="BE242" s="11">
        <v>0</v>
      </c>
      <c r="BF242" s="11" t="s">
        <v>79</v>
      </c>
      <c r="BH242" t="s">
        <v>5500</v>
      </c>
      <c r="BI242" t="s">
        <v>3103</v>
      </c>
    </row>
    <row r="243" spans="1:61" x14ac:dyDescent="0.25">
      <c r="A243" s="4" t="s">
        <v>5477</v>
      </c>
      <c r="B243" s="11" t="s">
        <v>3669</v>
      </c>
      <c r="C243" s="11" t="s">
        <v>3670</v>
      </c>
      <c r="D243" s="11" t="s">
        <v>638</v>
      </c>
      <c r="E243" s="11" t="s">
        <v>60</v>
      </c>
      <c r="F243" s="11" t="s">
        <v>268</v>
      </c>
      <c r="G243" s="11">
        <v>0</v>
      </c>
      <c r="H243" s="11" t="s">
        <v>62</v>
      </c>
      <c r="I243" s="11" t="s">
        <v>63</v>
      </c>
      <c r="J243" s="11">
        <v>0</v>
      </c>
      <c r="K243" s="11">
        <v>0</v>
      </c>
      <c r="L243" s="11" t="s">
        <v>60</v>
      </c>
      <c r="M243" s="11" t="s">
        <v>358</v>
      </c>
      <c r="N243" s="11" t="s">
        <v>99</v>
      </c>
      <c r="O243" s="11" t="s">
        <v>66</v>
      </c>
      <c r="P243" s="11" t="s">
        <v>66</v>
      </c>
      <c r="Q243" s="11" t="s">
        <v>66</v>
      </c>
      <c r="R243" s="11" t="s">
        <v>66</v>
      </c>
      <c r="S243" s="11" t="s">
        <v>100</v>
      </c>
      <c r="T243" s="11" t="s">
        <v>101</v>
      </c>
      <c r="U243" s="11" t="s">
        <v>101</v>
      </c>
      <c r="V243" s="11" t="s">
        <v>68</v>
      </c>
      <c r="W243" s="11" t="s">
        <v>402</v>
      </c>
      <c r="X243" s="11" t="s">
        <v>2671</v>
      </c>
      <c r="Y243" s="11" t="s">
        <v>70</v>
      </c>
      <c r="Z243" s="11" t="s">
        <v>2672</v>
      </c>
      <c r="AA243" s="11" t="s">
        <v>67</v>
      </c>
      <c r="AB243" s="11">
        <v>750</v>
      </c>
      <c r="AC243" s="11">
        <v>15</v>
      </c>
      <c r="AD243" s="11" t="s">
        <v>67</v>
      </c>
      <c r="AE243" s="11" t="s">
        <v>67</v>
      </c>
      <c r="AF243" s="11" t="s">
        <v>67</v>
      </c>
      <c r="AG243" s="11" t="s">
        <v>73</v>
      </c>
      <c r="AH243" s="11" t="s">
        <v>74</v>
      </c>
      <c r="AI243" s="11" t="s">
        <v>73</v>
      </c>
      <c r="AJ243" s="11"/>
      <c r="AK243" s="11" t="s">
        <v>1296</v>
      </c>
      <c r="AL243" s="11" t="s">
        <v>3671</v>
      </c>
      <c r="AM243" s="11" t="s">
        <v>1298</v>
      </c>
      <c r="AN243" s="11" t="s">
        <v>3672</v>
      </c>
      <c r="AO243" s="11" t="s">
        <v>1300</v>
      </c>
      <c r="AP243" s="11" t="s">
        <v>3673</v>
      </c>
      <c r="AQ243" s="11" t="s">
        <v>79</v>
      </c>
      <c r="AR243" s="11" t="s">
        <v>79</v>
      </c>
      <c r="AS243" s="11" t="s">
        <v>79</v>
      </c>
      <c r="AT243" s="11" t="s">
        <v>79</v>
      </c>
      <c r="AU243" s="11" t="s">
        <v>79</v>
      </c>
      <c r="AV243" s="11" t="s">
        <v>79</v>
      </c>
      <c r="AW243" s="11" t="s">
        <v>79</v>
      </c>
      <c r="AX243" s="11" t="s">
        <v>79</v>
      </c>
      <c r="AY243" s="11" t="s">
        <v>79</v>
      </c>
      <c r="AZ243" s="11" t="s">
        <v>79</v>
      </c>
      <c r="BA243" s="11" t="s">
        <v>79</v>
      </c>
      <c r="BB243" s="11" t="s">
        <v>79</v>
      </c>
      <c r="BC243" s="11" t="s">
        <v>79</v>
      </c>
      <c r="BD243" s="11" t="s">
        <v>79</v>
      </c>
      <c r="BE243" s="11">
        <v>0</v>
      </c>
      <c r="BF243" s="11" t="s">
        <v>79</v>
      </c>
      <c r="BH243" t="s">
        <v>5500</v>
      </c>
      <c r="BI243" t="s">
        <v>2411</v>
      </c>
    </row>
    <row r="244" spans="1:61" x14ac:dyDescent="0.25">
      <c r="A244" s="4" t="s">
        <v>5477</v>
      </c>
      <c r="B244" s="11" t="s">
        <v>3674</v>
      </c>
      <c r="C244" s="11" t="s">
        <v>3675</v>
      </c>
      <c r="D244" s="11" t="s">
        <v>784</v>
      </c>
      <c r="E244" s="11" t="s">
        <v>60</v>
      </c>
      <c r="F244" s="11" t="s">
        <v>470</v>
      </c>
      <c r="G244" s="11">
        <v>0</v>
      </c>
      <c r="H244" s="11" t="s">
        <v>62</v>
      </c>
      <c r="I244" s="11" t="s">
        <v>63</v>
      </c>
      <c r="J244" s="11">
        <v>0</v>
      </c>
      <c r="K244" s="11">
        <v>0</v>
      </c>
      <c r="L244" s="11" t="s">
        <v>60</v>
      </c>
      <c r="M244" s="11" t="s">
        <v>358</v>
      </c>
      <c r="N244" s="11" t="s">
        <v>99</v>
      </c>
      <c r="O244" s="11" t="s">
        <v>66</v>
      </c>
      <c r="P244" s="11" t="s">
        <v>66</v>
      </c>
      <c r="Q244" s="11" t="s">
        <v>66</v>
      </c>
      <c r="R244" s="11" t="s">
        <v>66</v>
      </c>
      <c r="S244" s="11" t="s">
        <v>100</v>
      </c>
      <c r="T244" s="11" t="s">
        <v>101</v>
      </c>
      <c r="U244" s="11" t="s">
        <v>101</v>
      </c>
      <c r="V244" s="11" t="s">
        <v>68</v>
      </c>
      <c r="W244" s="11" t="s">
        <v>69</v>
      </c>
      <c r="X244" s="11" t="s">
        <v>156</v>
      </c>
      <c r="Y244" s="11" t="s">
        <v>157</v>
      </c>
      <c r="Z244" s="11" t="s">
        <v>158</v>
      </c>
      <c r="AA244" s="11" t="s">
        <v>67</v>
      </c>
      <c r="AB244" s="11">
        <v>8</v>
      </c>
      <c r="AC244" s="11">
        <v>2</v>
      </c>
      <c r="AD244" s="11" t="s">
        <v>67</v>
      </c>
      <c r="AE244" s="11" t="s">
        <v>67</v>
      </c>
      <c r="AF244" s="11" t="s">
        <v>67</v>
      </c>
      <c r="AG244" s="11" t="s">
        <v>73</v>
      </c>
      <c r="AH244" s="11" t="s">
        <v>74</v>
      </c>
      <c r="AI244" s="11" t="s">
        <v>73</v>
      </c>
      <c r="AJ244" s="11"/>
      <c r="AK244" s="11" t="s">
        <v>3676</v>
      </c>
      <c r="AL244" s="11" t="s">
        <v>3677</v>
      </c>
      <c r="AM244" s="11" t="s">
        <v>3678</v>
      </c>
      <c r="AN244" s="11" t="s">
        <v>3679</v>
      </c>
      <c r="AO244" s="11" t="s">
        <v>3680</v>
      </c>
      <c r="AP244" s="11" t="s">
        <v>3681</v>
      </c>
      <c r="AQ244" s="11" t="s">
        <v>79</v>
      </c>
      <c r="AR244" s="11" t="s">
        <v>79</v>
      </c>
      <c r="AS244" s="11" t="s">
        <v>79</v>
      </c>
      <c r="AT244" s="11" t="s">
        <v>79</v>
      </c>
      <c r="AU244" s="11" t="s">
        <v>79</v>
      </c>
      <c r="AV244" s="11" t="s">
        <v>79</v>
      </c>
      <c r="AW244" s="11" t="s">
        <v>79</v>
      </c>
      <c r="AX244" s="11" t="s">
        <v>79</v>
      </c>
      <c r="AY244" s="11" t="s">
        <v>79</v>
      </c>
      <c r="AZ244" s="11" t="s">
        <v>79</v>
      </c>
      <c r="BA244" s="11" t="s">
        <v>79</v>
      </c>
      <c r="BB244" s="11" t="s">
        <v>79</v>
      </c>
      <c r="BC244" s="11" t="s">
        <v>79</v>
      </c>
      <c r="BD244" s="11" t="s">
        <v>79</v>
      </c>
      <c r="BE244" s="11">
        <v>0</v>
      </c>
      <c r="BF244" s="11" t="s">
        <v>79</v>
      </c>
      <c r="BH244" t="s">
        <v>5500</v>
      </c>
      <c r="BI244" t="s">
        <v>2910</v>
      </c>
    </row>
    <row r="245" spans="1:61" x14ac:dyDescent="0.25">
      <c r="A245" s="4" t="s">
        <v>5470</v>
      </c>
      <c r="B245" s="11" t="s">
        <v>3682</v>
      </c>
      <c r="C245" s="11" t="s">
        <v>3683</v>
      </c>
      <c r="D245" s="11" t="s">
        <v>1062</v>
      </c>
      <c r="E245" s="11" t="s">
        <v>3684</v>
      </c>
      <c r="F245" s="11" t="s">
        <v>491</v>
      </c>
      <c r="G245" s="11">
        <v>0</v>
      </c>
      <c r="H245" s="11" t="s">
        <v>62</v>
      </c>
      <c r="I245" s="11" t="s">
        <v>63</v>
      </c>
      <c r="J245" s="11">
        <v>0</v>
      </c>
      <c r="K245" s="11">
        <v>0</v>
      </c>
      <c r="L245" s="11" t="s">
        <v>592</v>
      </c>
      <c r="M245" s="11" t="s">
        <v>859</v>
      </c>
      <c r="N245" s="11" t="s">
        <v>860</v>
      </c>
      <c r="O245" s="11" t="s">
        <v>67</v>
      </c>
      <c r="P245" s="11" t="s">
        <v>67</v>
      </c>
      <c r="Q245" s="11" t="s">
        <v>66</v>
      </c>
      <c r="R245" s="11" t="s">
        <v>67</v>
      </c>
      <c r="S245" s="11" t="s">
        <v>100</v>
      </c>
      <c r="T245" s="11" t="s">
        <v>101</v>
      </c>
      <c r="U245" s="11" t="s">
        <v>101</v>
      </c>
      <c r="V245" s="11" t="s">
        <v>68</v>
      </c>
      <c r="W245" s="11" t="s">
        <v>540</v>
      </c>
      <c r="X245" s="11" t="s">
        <v>2112</v>
      </c>
      <c r="Y245" s="11" t="s">
        <v>2113</v>
      </c>
      <c r="Z245" s="11" t="s">
        <v>105</v>
      </c>
      <c r="AA245" s="11" t="s">
        <v>73</v>
      </c>
      <c r="AB245" s="11">
        <v>240</v>
      </c>
      <c r="AC245" s="11">
        <v>8</v>
      </c>
      <c r="AD245" s="11" t="s">
        <v>67</v>
      </c>
      <c r="AE245" s="11" t="s">
        <v>67</v>
      </c>
      <c r="AF245" s="11" t="s">
        <v>67</v>
      </c>
      <c r="AG245" s="11" t="s">
        <v>73</v>
      </c>
      <c r="AH245" s="11" t="s">
        <v>242</v>
      </c>
      <c r="AI245" s="11" t="s">
        <v>67</v>
      </c>
      <c r="AJ245" s="11"/>
      <c r="AK245" s="11" t="s">
        <v>3250</v>
      </c>
      <c r="AL245" s="11" t="s">
        <v>3685</v>
      </c>
      <c r="AM245" s="11" t="s">
        <v>189</v>
      </c>
      <c r="AN245" s="11" t="s">
        <v>951</v>
      </c>
      <c r="AO245" s="11" t="s">
        <v>3686</v>
      </c>
      <c r="AP245" s="11" t="s">
        <v>3687</v>
      </c>
      <c r="AQ245" s="11" t="s">
        <v>3688</v>
      </c>
      <c r="AR245" s="11" t="s">
        <v>3689</v>
      </c>
      <c r="AS245" s="11" t="s">
        <v>921</v>
      </c>
      <c r="AT245" s="11" t="s">
        <v>1519</v>
      </c>
      <c r="AU245" s="11" t="s">
        <v>3690</v>
      </c>
      <c r="AV245" s="11" t="s">
        <v>3691</v>
      </c>
      <c r="AW245" s="11" t="s">
        <v>3692</v>
      </c>
      <c r="AX245" s="11" t="s">
        <v>3693</v>
      </c>
      <c r="AY245" s="11" t="s">
        <v>3694</v>
      </c>
      <c r="AZ245" s="11" t="s">
        <v>3695</v>
      </c>
      <c r="BA245" s="11" t="s">
        <v>2309</v>
      </c>
      <c r="BB245" s="11" t="s">
        <v>3696</v>
      </c>
      <c r="BC245" s="11" t="s">
        <v>1128</v>
      </c>
      <c r="BD245" s="11" t="s">
        <v>3697</v>
      </c>
      <c r="BE245" s="11" t="s">
        <v>336</v>
      </c>
      <c r="BF245" s="11" t="s">
        <v>2490</v>
      </c>
      <c r="BH245" t="s">
        <v>5521</v>
      </c>
      <c r="BI245" t="s">
        <v>1283</v>
      </c>
    </row>
    <row r="246" spans="1:61" x14ac:dyDescent="0.25">
      <c r="A246" s="4" t="s">
        <v>5539</v>
      </c>
      <c r="B246" s="11" t="s">
        <v>5330</v>
      </c>
      <c r="C246" s="11" t="s">
        <v>5331</v>
      </c>
      <c r="D246" s="11" t="s">
        <v>340</v>
      </c>
      <c r="E246" s="11" t="s">
        <v>5446</v>
      </c>
      <c r="F246" s="11" t="s">
        <v>5456</v>
      </c>
      <c r="G246" s="11">
        <v>0</v>
      </c>
      <c r="H246" s="11" t="s">
        <v>62</v>
      </c>
      <c r="I246" s="11" t="s">
        <v>63</v>
      </c>
      <c r="J246" s="11">
        <v>0</v>
      </c>
      <c r="K246" s="11">
        <v>0</v>
      </c>
      <c r="L246" s="11" t="s">
        <v>294</v>
      </c>
      <c r="M246" s="11" t="s">
        <v>4373</v>
      </c>
      <c r="N246" s="11" t="s">
        <v>65</v>
      </c>
      <c r="O246" s="11" t="s">
        <v>67</v>
      </c>
      <c r="P246" s="11" t="s">
        <v>67</v>
      </c>
      <c r="Q246" s="11" t="s">
        <v>67</v>
      </c>
      <c r="R246" s="11" t="s">
        <v>67</v>
      </c>
      <c r="S246" s="11" t="s">
        <v>100</v>
      </c>
      <c r="T246" s="11" t="s">
        <v>101</v>
      </c>
      <c r="U246" s="11" t="s">
        <v>101</v>
      </c>
      <c r="V246" s="11" t="s">
        <v>68</v>
      </c>
      <c r="W246" s="11" t="s">
        <v>502</v>
      </c>
      <c r="X246" s="11" t="s">
        <v>3487</v>
      </c>
      <c r="Y246" s="11" t="s">
        <v>3488</v>
      </c>
      <c r="Z246" s="11" t="s">
        <v>2420</v>
      </c>
      <c r="AA246" s="11" t="s">
        <v>67</v>
      </c>
      <c r="AB246" s="11">
        <v>36</v>
      </c>
      <c r="AC246" s="11">
        <v>3</v>
      </c>
      <c r="AD246" s="11" t="s">
        <v>73</v>
      </c>
      <c r="AE246" s="11" t="s">
        <v>67</v>
      </c>
      <c r="AF246" s="11" t="s">
        <v>67</v>
      </c>
      <c r="AG246" s="11" t="s">
        <v>73</v>
      </c>
      <c r="AH246" s="11" t="s">
        <v>74</v>
      </c>
      <c r="AI246" s="11" t="s">
        <v>73</v>
      </c>
      <c r="AJ246" s="11"/>
      <c r="AK246" s="11" t="s">
        <v>5332</v>
      </c>
      <c r="AL246" s="11" t="s">
        <v>5333</v>
      </c>
      <c r="AM246" s="11" t="s">
        <v>5334</v>
      </c>
      <c r="AN246" s="11" t="s">
        <v>5335</v>
      </c>
      <c r="AO246" s="11" t="s">
        <v>5336</v>
      </c>
      <c r="AP246" s="11" t="s">
        <v>5337</v>
      </c>
      <c r="AQ246" s="11" t="s">
        <v>5338</v>
      </c>
      <c r="AR246" s="11" t="s">
        <v>5339</v>
      </c>
      <c r="AS246" s="11" t="s">
        <v>5340</v>
      </c>
      <c r="AT246" s="11" t="s">
        <v>5341</v>
      </c>
      <c r="AU246" s="11" t="s">
        <v>79</v>
      </c>
      <c r="AV246" s="11" t="s">
        <v>79</v>
      </c>
      <c r="AW246" s="11" t="s">
        <v>79</v>
      </c>
      <c r="AX246" s="11" t="s">
        <v>79</v>
      </c>
      <c r="AY246" s="11" t="s">
        <v>5342</v>
      </c>
      <c r="AZ246" s="11" t="s">
        <v>5343</v>
      </c>
      <c r="BA246" s="11" t="s">
        <v>79</v>
      </c>
      <c r="BB246" s="11" t="s">
        <v>79</v>
      </c>
      <c r="BC246" s="11" t="s">
        <v>79</v>
      </c>
      <c r="BD246" s="11" t="s">
        <v>79</v>
      </c>
      <c r="BE246" s="11">
        <v>0</v>
      </c>
      <c r="BF246" s="11" t="s">
        <v>79</v>
      </c>
      <c r="BH246" t="s">
        <v>5521</v>
      </c>
      <c r="BI246" t="s">
        <v>3432</v>
      </c>
    </row>
    <row r="247" spans="1:61" x14ac:dyDescent="0.25">
      <c r="A247" s="4" t="s">
        <v>5500</v>
      </c>
      <c r="B247" s="11" t="s">
        <v>3701</v>
      </c>
      <c r="C247" s="11" t="s">
        <v>3702</v>
      </c>
      <c r="D247" s="11" t="s">
        <v>96</v>
      </c>
      <c r="E247" s="11" t="s">
        <v>60</v>
      </c>
      <c r="F247" s="11" t="s">
        <v>97</v>
      </c>
      <c r="G247" s="11">
        <v>0</v>
      </c>
      <c r="H247" s="11" t="s">
        <v>62</v>
      </c>
      <c r="I247" s="11" t="s">
        <v>63</v>
      </c>
      <c r="J247" s="11">
        <v>0</v>
      </c>
      <c r="K247" s="11">
        <v>0</v>
      </c>
      <c r="L247" s="11" t="s">
        <v>60</v>
      </c>
      <c r="M247" s="11" t="s">
        <v>358</v>
      </c>
      <c r="N247" s="11" t="s">
        <v>99</v>
      </c>
      <c r="O247" s="11" t="s">
        <v>66</v>
      </c>
      <c r="P247" s="11" t="s">
        <v>66</v>
      </c>
      <c r="Q247" s="11" t="s">
        <v>66</v>
      </c>
      <c r="R247" s="11" t="s">
        <v>66</v>
      </c>
      <c r="S247" s="11" t="s">
        <v>5375</v>
      </c>
      <c r="T247" s="11" t="s">
        <v>67</v>
      </c>
      <c r="U247" s="11" t="s">
        <v>67</v>
      </c>
      <c r="V247" s="11" t="s">
        <v>68</v>
      </c>
      <c r="W247" s="11" t="s">
        <v>102</v>
      </c>
      <c r="X247" s="11" t="s">
        <v>70</v>
      </c>
      <c r="Y247" s="11" t="s">
        <v>71</v>
      </c>
      <c r="Z247" s="11" t="s">
        <v>342</v>
      </c>
      <c r="AA247" s="11" t="s">
        <v>67</v>
      </c>
      <c r="AB247" s="11">
        <v>60</v>
      </c>
      <c r="AC247" s="11">
        <v>4</v>
      </c>
      <c r="AD247" s="11" t="s">
        <v>67</v>
      </c>
      <c r="AE247" s="11" t="s">
        <v>67</v>
      </c>
      <c r="AF247" s="11" t="s">
        <v>67</v>
      </c>
      <c r="AG247" s="11" t="s">
        <v>73</v>
      </c>
      <c r="AH247" s="11" t="s">
        <v>74</v>
      </c>
      <c r="AI247" s="11" t="s">
        <v>73</v>
      </c>
      <c r="AJ247" s="11"/>
      <c r="AK247" s="11" t="s">
        <v>3703</v>
      </c>
      <c r="AL247" s="11" t="s">
        <v>3704</v>
      </c>
      <c r="AM247" s="11" t="s">
        <v>3705</v>
      </c>
      <c r="AN247" s="11" t="s">
        <v>3706</v>
      </c>
      <c r="AO247" s="11" t="s">
        <v>3707</v>
      </c>
      <c r="AP247" s="11" t="s">
        <v>3708</v>
      </c>
      <c r="AQ247" s="11" t="s">
        <v>79</v>
      </c>
      <c r="AR247" s="11" t="s">
        <v>79</v>
      </c>
      <c r="AS247" s="11" t="s">
        <v>79</v>
      </c>
      <c r="AT247" s="11" t="s">
        <v>79</v>
      </c>
      <c r="AU247" s="11" t="s">
        <v>79</v>
      </c>
      <c r="AV247" s="11" t="s">
        <v>79</v>
      </c>
      <c r="AW247" s="11" t="s">
        <v>79</v>
      </c>
      <c r="AX247" s="11" t="s">
        <v>79</v>
      </c>
      <c r="AY247" s="11" t="s">
        <v>79</v>
      </c>
      <c r="AZ247" s="11" t="s">
        <v>79</v>
      </c>
      <c r="BA247" s="11" t="s">
        <v>79</v>
      </c>
      <c r="BB247" s="11" t="s">
        <v>79</v>
      </c>
      <c r="BC247" s="11" t="s">
        <v>79</v>
      </c>
      <c r="BD247" s="11" t="s">
        <v>79</v>
      </c>
      <c r="BE247" s="11">
        <v>0</v>
      </c>
      <c r="BF247" s="11" t="s">
        <v>79</v>
      </c>
      <c r="BH247" t="s">
        <v>5521</v>
      </c>
      <c r="BI247" t="s">
        <v>587</v>
      </c>
    </row>
    <row r="248" spans="1:61" x14ac:dyDescent="0.25">
      <c r="A248" s="4" t="s">
        <v>5482</v>
      </c>
      <c r="B248" s="11" t="s">
        <v>3709</v>
      </c>
      <c r="C248" s="11" t="s">
        <v>3710</v>
      </c>
      <c r="D248" s="11" t="s">
        <v>700</v>
      </c>
      <c r="E248" s="11" t="s">
        <v>833</v>
      </c>
      <c r="F248" s="11" t="s">
        <v>268</v>
      </c>
      <c r="G248" s="11">
        <v>0</v>
      </c>
      <c r="H248" s="11" t="s">
        <v>62</v>
      </c>
      <c r="I248" s="11" t="s">
        <v>63</v>
      </c>
      <c r="J248" s="11">
        <v>0</v>
      </c>
      <c r="K248" s="11">
        <v>8</v>
      </c>
      <c r="L248" s="11" t="s">
        <v>836</v>
      </c>
      <c r="M248" s="11" t="s">
        <v>593</v>
      </c>
      <c r="N248" s="11" t="s">
        <v>375</v>
      </c>
      <c r="O248" s="11" t="s">
        <v>67</v>
      </c>
      <c r="P248" s="11" t="s">
        <v>67</v>
      </c>
      <c r="Q248" s="11" t="s">
        <v>66</v>
      </c>
      <c r="R248" s="11" t="s">
        <v>67</v>
      </c>
      <c r="S248" s="11" t="s">
        <v>5416</v>
      </c>
      <c r="T248" s="11" t="s">
        <v>67</v>
      </c>
      <c r="U248" s="11" t="s">
        <v>67</v>
      </c>
      <c r="V248" s="11" t="s">
        <v>68</v>
      </c>
      <c r="W248" s="11" t="s">
        <v>359</v>
      </c>
      <c r="X248" s="11" t="s">
        <v>837</v>
      </c>
      <c r="Y248" s="11" t="s">
        <v>594</v>
      </c>
      <c r="Z248" s="11" t="s">
        <v>1887</v>
      </c>
      <c r="AA248" s="11" t="s">
        <v>73</v>
      </c>
      <c r="AB248" s="11">
        <v>400</v>
      </c>
      <c r="AC248" s="11">
        <v>8</v>
      </c>
      <c r="AD248" s="11" t="s">
        <v>67</v>
      </c>
      <c r="AE248" s="11" t="s">
        <v>67</v>
      </c>
      <c r="AF248" s="11" t="s">
        <v>67</v>
      </c>
      <c r="AG248" s="11" t="s">
        <v>73</v>
      </c>
      <c r="AH248" s="11" t="s">
        <v>242</v>
      </c>
      <c r="AI248" s="11" t="s">
        <v>73</v>
      </c>
      <c r="AJ248" s="11"/>
      <c r="AK248" s="11" t="s">
        <v>3711</v>
      </c>
      <c r="AL248" s="11" t="s">
        <v>3712</v>
      </c>
      <c r="AM248" s="11" t="s">
        <v>3713</v>
      </c>
      <c r="AN248" s="11" t="s">
        <v>3714</v>
      </c>
      <c r="AO248" s="11" t="s">
        <v>3715</v>
      </c>
      <c r="AP248" s="11" t="s">
        <v>3716</v>
      </c>
      <c r="AQ248" s="11" t="s">
        <v>79</v>
      </c>
      <c r="AR248" s="11" t="s">
        <v>79</v>
      </c>
      <c r="AS248" s="11" t="s">
        <v>79</v>
      </c>
      <c r="AT248" s="11" t="s">
        <v>79</v>
      </c>
      <c r="AU248" s="11" t="s">
        <v>79</v>
      </c>
      <c r="AV248" s="11" t="s">
        <v>79</v>
      </c>
      <c r="AW248" s="11" t="s">
        <v>79</v>
      </c>
      <c r="AX248" s="11" t="s">
        <v>79</v>
      </c>
      <c r="AY248" s="11" t="s">
        <v>79</v>
      </c>
      <c r="AZ248" s="11" t="s">
        <v>79</v>
      </c>
      <c r="BA248" s="11" t="s">
        <v>79</v>
      </c>
      <c r="BB248" s="11" t="s">
        <v>79</v>
      </c>
      <c r="BC248" s="11" t="s">
        <v>79</v>
      </c>
      <c r="BD248" s="11" t="s">
        <v>79</v>
      </c>
      <c r="BE248" s="11">
        <v>0</v>
      </c>
      <c r="BF248" s="11" t="s">
        <v>79</v>
      </c>
      <c r="BH248" t="s">
        <v>5517</v>
      </c>
      <c r="BI248" t="s">
        <v>4549</v>
      </c>
    </row>
    <row r="249" spans="1:61" x14ac:dyDescent="0.25">
      <c r="A249" s="4" t="s">
        <v>5477</v>
      </c>
      <c r="B249" s="11" t="s">
        <v>3717</v>
      </c>
      <c r="C249" s="11" t="s">
        <v>3718</v>
      </c>
      <c r="D249" s="11" t="s">
        <v>1779</v>
      </c>
      <c r="E249" s="11" t="s">
        <v>60</v>
      </c>
      <c r="F249" s="11" t="s">
        <v>514</v>
      </c>
      <c r="G249" s="11">
        <v>0</v>
      </c>
      <c r="H249" s="11" t="s">
        <v>62</v>
      </c>
      <c r="I249" s="11" t="s">
        <v>63</v>
      </c>
      <c r="J249" s="11">
        <v>0</v>
      </c>
      <c r="K249" s="11">
        <v>0</v>
      </c>
      <c r="L249" s="11" t="s">
        <v>60</v>
      </c>
      <c r="M249" s="11" t="s">
        <v>358</v>
      </c>
      <c r="N249" s="11" t="s">
        <v>99</v>
      </c>
      <c r="O249" s="11" t="s">
        <v>66</v>
      </c>
      <c r="P249" s="11" t="s">
        <v>66</v>
      </c>
      <c r="Q249" s="11" t="s">
        <v>66</v>
      </c>
      <c r="R249" s="11" t="s">
        <v>66</v>
      </c>
      <c r="S249" s="11" t="s">
        <v>100</v>
      </c>
      <c r="T249" s="11" t="s">
        <v>101</v>
      </c>
      <c r="U249" s="11" t="s">
        <v>101</v>
      </c>
      <c r="V249" s="11" t="s">
        <v>68</v>
      </c>
      <c r="W249" s="11" t="s">
        <v>69</v>
      </c>
      <c r="X249" s="11" t="s">
        <v>156</v>
      </c>
      <c r="Y249" s="11" t="s">
        <v>157</v>
      </c>
      <c r="Z249" s="11" t="s">
        <v>158</v>
      </c>
      <c r="AA249" s="11" t="s">
        <v>67</v>
      </c>
      <c r="AB249" s="11">
        <v>30</v>
      </c>
      <c r="AC249" s="11">
        <v>3</v>
      </c>
      <c r="AD249" s="11" t="s">
        <v>67</v>
      </c>
      <c r="AE249" s="11" t="s">
        <v>67</v>
      </c>
      <c r="AF249" s="11" t="s">
        <v>67</v>
      </c>
      <c r="AG249" s="11" t="s">
        <v>73</v>
      </c>
      <c r="AH249" s="11" t="s">
        <v>74</v>
      </c>
      <c r="AI249" s="11" t="s">
        <v>73</v>
      </c>
      <c r="AJ249" s="11"/>
      <c r="AK249" s="11" t="s">
        <v>3719</v>
      </c>
      <c r="AL249" s="11" t="s">
        <v>3720</v>
      </c>
      <c r="AM249" s="11" t="s">
        <v>3721</v>
      </c>
      <c r="AN249" s="11" t="s">
        <v>3722</v>
      </c>
      <c r="AO249" s="11" t="s">
        <v>3723</v>
      </c>
      <c r="AP249" s="11" t="s">
        <v>3724</v>
      </c>
      <c r="AQ249" s="11" t="s">
        <v>79</v>
      </c>
      <c r="AR249" s="11" t="s">
        <v>79</v>
      </c>
      <c r="AS249" s="11" t="s">
        <v>79</v>
      </c>
      <c r="AT249" s="11" t="s">
        <v>79</v>
      </c>
      <c r="AU249" s="11" t="s">
        <v>79</v>
      </c>
      <c r="AV249" s="11" t="s">
        <v>79</v>
      </c>
      <c r="AW249" s="11" t="s">
        <v>79</v>
      </c>
      <c r="AX249" s="11" t="s">
        <v>79</v>
      </c>
      <c r="AY249" s="11" t="s">
        <v>79</v>
      </c>
      <c r="AZ249" s="11" t="s">
        <v>79</v>
      </c>
      <c r="BA249" s="11" t="s">
        <v>79</v>
      </c>
      <c r="BB249" s="11" t="s">
        <v>79</v>
      </c>
      <c r="BC249" s="11" t="s">
        <v>79</v>
      </c>
      <c r="BD249" s="11" t="s">
        <v>79</v>
      </c>
      <c r="BE249" s="11">
        <v>0</v>
      </c>
      <c r="BF249" s="11" t="s">
        <v>79</v>
      </c>
      <c r="BH249" t="s">
        <v>5516</v>
      </c>
      <c r="BI249" t="s">
        <v>5344</v>
      </c>
    </row>
    <row r="250" spans="1:61" x14ac:dyDescent="0.25">
      <c r="A250" s="4" t="s">
        <v>5539</v>
      </c>
      <c r="B250" s="11" t="s">
        <v>4371</v>
      </c>
      <c r="C250" s="11" t="s">
        <v>4372</v>
      </c>
      <c r="D250" s="11" t="s">
        <v>1779</v>
      </c>
      <c r="E250" s="11" t="s">
        <v>5449</v>
      </c>
      <c r="F250" s="11" t="s">
        <v>5459</v>
      </c>
      <c r="G250" s="11">
        <v>0</v>
      </c>
      <c r="H250" s="11" t="s">
        <v>62</v>
      </c>
      <c r="I250" s="11" t="s">
        <v>63</v>
      </c>
      <c r="J250" s="11">
        <v>0</v>
      </c>
      <c r="K250" s="11">
        <v>0</v>
      </c>
      <c r="L250" s="11" t="s">
        <v>294</v>
      </c>
      <c r="M250" s="11" t="s">
        <v>4373</v>
      </c>
      <c r="N250" s="11" t="s">
        <v>65</v>
      </c>
      <c r="O250" s="11" t="s">
        <v>67</v>
      </c>
      <c r="P250" s="11" t="s">
        <v>67</v>
      </c>
      <c r="Q250" s="11" t="s">
        <v>67</v>
      </c>
      <c r="R250" s="11" t="s">
        <v>67</v>
      </c>
      <c r="S250" s="11" t="s">
        <v>100</v>
      </c>
      <c r="T250" s="11" t="s">
        <v>101</v>
      </c>
      <c r="U250" s="11" t="s">
        <v>101</v>
      </c>
      <c r="V250" s="11" t="s">
        <v>68</v>
      </c>
      <c r="W250" s="11" t="s">
        <v>502</v>
      </c>
      <c r="X250" s="11" t="s">
        <v>1873</v>
      </c>
      <c r="Y250" s="11" t="s">
        <v>1874</v>
      </c>
      <c r="Z250" s="11" t="s">
        <v>505</v>
      </c>
      <c r="AA250" s="11" t="s">
        <v>67</v>
      </c>
      <c r="AB250" s="11">
        <v>18</v>
      </c>
      <c r="AC250" s="11">
        <v>3</v>
      </c>
      <c r="AD250" s="11" t="s">
        <v>73</v>
      </c>
      <c r="AE250" s="11" t="s">
        <v>67</v>
      </c>
      <c r="AF250" s="11" t="s">
        <v>67</v>
      </c>
      <c r="AG250" s="11" t="s">
        <v>73</v>
      </c>
      <c r="AH250" s="11" t="s">
        <v>74</v>
      </c>
      <c r="AI250" s="11" t="s">
        <v>73</v>
      </c>
      <c r="AJ250" s="11"/>
      <c r="AK250" s="11" t="s">
        <v>4374</v>
      </c>
      <c r="AL250" s="11" t="s">
        <v>4375</v>
      </c>
      <c r="AM250" s="11" t="s">
        <v>4376</v>
      </c>
      <c r="AN250" s="11" t="s">
        <v>4377</v>
      </c>
      <c r="AO250" s="11" t="s">
        <v>4378</v>
      </c>
      <c r="AP250" s="11" t="s">
        <v>4379</v>
      </c>
      <c r="AQ250" s="11" t="s">
        <v>4380</v>
      </c>
      <c r="AR250" s="11" t="s">
        <v>4381</v>
      </c>
      <c r="AS250" s="11" t="s">
        <v>4382</v>
      </c>
      <c r="AT250" s="11" t="s">
        <v>4383</v>
      </c>
      <c r="AU250" s="11" t="s">
        <v>79</v>
      </c>
      <c r="AV250" s="11" t="s">
        <v>79</v>
      </c>
      <c r="AW250" s="11" t="s">
        <v>79</v>
      </c>
      <c r="AX250" s="11" t="s">
        <v>79</v>
      </c>
      <c r="AY250" s="11" t="s">
        <v>4384</v>
      </c>
      <c r="AZ250" s="11" t="s">
        <v>4385</v>
      </c>
      <c r="BA250" s="11" t="s">
        <v>79</v>
      </c>
      <c r="BB250" s="11" t="s">
        <v>79</v>
      </c>
      <c r="BC250" s="11" t="s">
        <v>79</v>
      </c>
      <c r="BD250" s="11" t="s">
        <v>79</v>
      </c>
      <c r="BE250" s="11">
        <v>0</v>
      </c>
      <c r="BF250" s="11" t="s">
        <v>79</v>
      </c>
      <c r="BH250" t="s">
        <v>5501</v>
      </c>
      <c r="BI250" t="s">
        <v>3413</v>
      </c>
    </row>
    <row r="251" spans="1:61" x14ac:dyDescent="0.25">
      <c r="A251" s="4" t="s">
        <v>5539</v>
      </c>
      <c r="B251" s="11" t="s">
        <v>5304</v>
      </c>
      <c r="C251" s="11" t="s">
        <v>5305</v>
      </c>
      <c r="D251" s="11" t="s">
        <v>293</v>
      </c>
      <c r="E251" s="11" t="s">
        <v>5448</v>
      </c>
      <c r="F251" s="11" t="s">
        <v>5454</v>
      </c>
      <c r="G251" s="11">
        <v>0</v>
      </c>
      <c r="H251" s="11" t="s">
        <v>62</v>
      </c>
      <c r="I251" s="11" t="s">
        <v>63</v>
      </c>
      <c r="J251" s="11">
        <v>0</v>
      </c>
      <c r="K251" s="11">
        <v>0</v>
      </c>
      <c r="L251" s="11" t="s">
        <v>294</v>
      </c>
      <c r="M251" s="11" t="s">
        <v>4373</v>
      </c>
      <c r="N251" s="11" t="s">
        <v>65</v>
      </c>
      <c r="O251" s="11" t="s">
        <v>67</v>
      </c>
      <c r="P251" s="11" t="s">
        <v>67</v>
      </c>
      <c r="Q251" s="11" t="s">
        <v>67</v>
      </c>
      <c r="R251" s="11" t="s">
        <v>67</v>
      </c>
      <c r="S251" s="11" t="s">
        <v>100</v>
      </c>
      <c r="T251" s="11" t="s">
        <v>101</v>
      </c>
      <c r="U251" s="11" t="s">
        <v>101</v>
      </c>
      <c r="V251" s="11" t="s">
        <v>68</v>
      </c>
      <c r="W251" s="11" t="s">
        <v>502</v>
      </c>
      <c r="X251" s="11" t="s">
        <v>1873</v>
      </c>
      <c r="Y251" s="11" t="s">
        <v>1874</v>
      </c>
      <c r="Z251" s="11" t="s">
        <v>505</v>
      </c>
      <c r="AA251" s="11" t="s">
        <v>67</v>
      </c>
      <c r="AB251" s="11">
        <v>4</v>
      </c>
      <c r="AC251" s="11">
        <v>2</v>
      </c>
      <c r="AD251" s="11" t="s">
        <v>73</v>
      </c>
      <c r="AE251" s="11" t="s">
        <v>67</v>
      </c>
      <c r="AF251" s="11" t="s">
        <v>67</v>
      </c>
      <c r="AG251" s="11" t="s">
        <v>73</v>
      </c>
      <c r="AH251" s="11" t="s">
        <v>74</v>
      </c>
      <c r="AI251" s="11" t="s">
        <v>73</v>
      </c>
      <c r="AJ251" s="11"/>
      <c r="AK251" s="11" t="s">
        <v>5306</v>
      </c>
      <c r="AL251" s="11" t="s">
        <v>5307</v>
      </c>
      <c r="AM251" s="11" t="s">
        <v>5308</v>
      </c>
      <c r="AN251" s="11" t="s">
        <v>5309</v>
      </c>
      <c r="AO251" s="11" t="s">
        <v>5310</v>
      </c>
      <c r="AP251" s="11" t="s">
        <v>5311</v>
      </c>
      <c r="AQ251" s="11" t="s">
        <v>5312</v>
      </c>
      <c r="AR251" s="11" t="s">
        <v>5313</v>
      </c>
      <c r="AS251" s="11" t="s">
        <v>5314</v>
      </c>
      <c r="AT251" s="11" t="s">
        <v>5315</v>
      </c>
      <c r="AU251" s="11" t="s">
        <v>79</v>
      </c>
      <c r="AV251" s="11" t="s">
        <v>79</v>
      </c>
      <c r="AW251" s="11" t="s">
        <v>79</v>
      </c>
      <c r="AX251" s="11" t="s">
        <v>79</v>
      </c>
      <c r="AY251" s="11" t="s">
        <v>1928</v>
      </c>
      <c r="AZ251" s="11" t="s">
        <v>5316</v>
      </c>
      <c r="BA251" s="11" t="s">
        <v>79</v>
      </c>
      <c r="BB251" s="11" t="s">
        <v>79</v>
      </c>
      <c r="BC251" s="11" t="s">
        <v>79</v>
      </c>
      <c r="BD251" s="11" t="s">
        <v>79</v>
      </c>
      <c r="BE251" s="11">
        <v>0</v>
      </c>
      <c r="BF251" s="11" t="s">
        <v>79</v>
      </c>
      <c r="BH251" t="s">
        <v>5501</v>
      </c>
      <c r="BI251" t="s">
        <v>3367</v>
      </c>
    </row>
    <row r="252" spans="1:61" x14ac:dyDescent="0.25">
      <c r="A252" s="4" t="s">
        <v>5475</v>
      </c>
      <c r="B252" s="11" t="s">
        <v>3741</v>
      </c>
      <c r="C252" s="11" t="s">
        <v>3742</v>
      </c>
      <c r="D252" s="11" t="s">
        <v>607</v>
      </c>
      <c r="E252" s="11" t="s">
        <v>60</v>
      </c>
      <c r="F252" s="11" t="s">
        <v>424</v>
      </c>
      <c r="G252" s="11">
        <v>0</v>
      </c>
      <c r="H252" s="11" t="s">
        <v>62</v>
      </c>
      <c r="I252" s="11" t="s">
        <v>63</v>
      </c>
      <c r="J252" s="11">
        <v>0</v>
      </c>
      <c r="K252" s="11">
        <v>0</v>
      </c>
      <c r="L252" s="11" t="s">
        <v>60</v>
      </c>
      <c r="M252" s="11" t="s">
        <v>358</v>
      </c>
      <c r="N252" s="11" t="s">
        <v>99</v>
      </c>
      <c r="O252" s="11" t="s">
        <v>66</v>
      </c>
      <c r="P252" s="11" t="s">
        <v>66</v>
      </c>
      <c r="Q252" s="11" t="s">
        <v>66</v>
      </c>
      <c r="R252" s="11" t="s">
        <v>66</v>
      </c>
      <c r="S252" s="11" t="s">
        <v>100</v>
      </c>
      <c r="T252" s="11" t="s">
        <v>101</v>
      </c>
      <c r="U252" s="11" t="s">
        <v>101</v>
      </c>
      <c r="V252" s="11" t="s">
        <v>68</v>
      </c>
      <c r="W252" s="11" t="s">
        <v>725</v>
      </c>
      <c r="X252" s="11" t="s">
        <v>156</v>
      </c>
      <c r="Y252" s="11" t="s">
        <v>157</v>
      </c>
      <c r="Z252" s="11" t="s">
        <v>158</v>
      </c>
      <c r="AA252" s="11" t="s">
        <v>67</v>
      </c>
      <c r="AB252" s="11">
        <v>240</v>
      </c>
      <c r="AC252" s="11">
        <v>8</v>
      </c>
      <c r="AD252" s="11" t="s">
        <v>67</v>
      </c>
      <c r="AE252" s="11" t="s">
        <v>67</v>
      </c>
      <c r="AF252" s="11" t="s">
        <v>67</v>
      </c>
      <c r="AG252" s="11" t="s">
        <v>73</v>
      </c>
      <c r="AH252" s="11" t="s">
        <v>74</v>
      </c>
      <c r="AI252" s="11" t="s">
        <v>73</v>
      </c>
      <c r="AJ252" s="11"/>
      <c r="AK252" s="11" t="s">
        <v>2152</v>
      </c>
      <c r="AL252" s="11" t="s">
        <v>3743</v>
      </c>
      <c r="AM252" s="11" t="s">
        <v>2154</v>
      </c>
      <c r="AN252" s="11" t="s">
        <v>3744</v>
      </c>
      <c r="AO252" s="11" t="s">
        <v>3745</v>
      </c>
      <c r="AP252" s="11" t="s">
        <v>3746</v>
      </c>
      <c r="AQ252" s="11" t="s">
        <v>79</v>
      </c>
      <c r="AR252" s="11" t="s">
        <v>79</v>
      </c>
      <c r="AS252" s="11" t="s">
        <v>79</v>
      </c>
      <c r="AT252" s="11" t="s">
        <v>79</v>
      </c>
      <c r="AU252" s="11" t="s">
        <v>79</v>
      </c>
      <c r="AV252" s="11" t="s">
        <v>79</v>
      </c>
      <c r="AW252" s="11" t="s">
        <v>79</v>
      </c>
      <c r="AX252" s="11" t="s">
        <v>79</v>
      </c>
      <c r="AY252" s="11" t="s">
        <v>79</v>
      </c>
      <c r="AZ252" s="11" t="s">
        <v>79</v>
      </c>
      <c r="BA252" s="11" t="s">
        <v>79</v>
      </c>
      <c r="BB252" s="11" t="s">
        <v>79</v>
      </c>
      <c r="BC252" s="11" t="s">
        <v>79</v>
      </c>
      <c r="BD252" s="11" t="s">
        <v>79</v>
      </c>
      <c r="BE252" s="11">
        <v>0</v>
      </c>
      <c r="BF252" s="11" t="s">
        <v>79</v>
      </c>
      <c r="BH252" t="s">
        <v>5501</v>
      </c>
      <c r="BI252" t="s">
        <v>1978</v>
      </c>
    </row>
    <row r="253" spans="1:61" x14ac:dyDescent="0.25">
      <c r="A253" s="4" t="s">
        <v>5523</v>
      </c>
      <c r="B253" s="11" t="s">
        <v>3747</v>
      </c>
      <c r="C253" s="11" t="s">
        <v>3748</v>
      </c>
      <c r="D253" s="11" t="s">
        <v>234</v>
      </c>
      <c r="E253" s="11" t="s">
        <v>1425</v>
      </c>
      <c r="F253" s="11" t="s">
        <v>61</v>
      </c>
      <c r="G253" s="11">
        <v>1</v>
      </c>
      <c r="H253" s="11" t="s">
        <v>834</v>
      </c>
      <c r="I253" s="11" t="s">
        <v>3283</v>
      </c>
      <c r="J253" s="11">
        <v>5.2</v>
      </c>
      <c r="K253" s="11">
        <v>0</v>
      </c>
      <c r="L253" s="11" t="s">
        <v>425</v>
      </c>
      <c r="M253" s="11" t="s">
        <v>593</v>
      </c>
      <c r="N253" s="11" t="s">
        <v>375</v>
      </c>
      <c r="O253" s="11" t="s">
        <v>66</v>
      </c>
      <c r="P253" s="11" t="s">
        <v>66</v>
      </c>
      <c r="Q253" s="11" t="s">
        <v>66</v>
      </c>
      <c r="R253" s="11" t="s">
        <v>66</v>
      </c>
      <c r="S253" s="11" t="s">
        <v>100</v>
      </c>
      <c r="T253" s="11" t="s">
        <v>101</v>
      </c>
      <c r="U253" s="11" t="s">
        <v>101</v>
      </c>
      <c r="V253" s="11" t="s">
        <v>68</v>
      </c>
      <c r="W253" s="11" t="s">
        <v>102</v>
      </c>
      <c r="X253" s="11" t="s">
        <v>1152</v>
      </c>
      <c r="Y253" s="11" t="s">
        <v>1910</v>
      </c>
      <c r="Z253" s="11" t="s">
        <v>3749</v>
      </c>
      <c r="AA253" s="11" t="s">
        <v>67</v>
      </c>
      <c r="AB253" s="11">
        <v>60</v>
      </c>
      <c r="AC253" s="11">
        <v>4</v>
      </c>
      <c r="AD253" s="11" t="s">
        <v>67</v>
      </c>
      <c r="AE253" s="11" t="s">
        <v>67</v>
      </c>
      <c r="AF253" s="11" t="s">
        <v>67</v>
      </c>
      <c r="AG253" s="11" t="s">
        <v>73</v>
      </c>
      <c r="AH253" s="11" t="s">
        <v>74</v>
      </c>
      <c r="AI253" s="11" t="s">
        <v>67</v>
      </c>
      <c r="AJ253" s="11"/>
      <c r="AK253" s="11" t="s">
        <v>3750</v>
      </c>
      <c r="AL253" s="11" t="s">
        <v>3751</v>
      </c>
      <c r="AM253" s="11" t="s">
        <v>3752</v>
      </c>
      <c r="AN253" s="11" t="s">
        <v>1354</v>
      </c>
      <c r="AO253" s="11" t="s">
        <v>3753</v>
      </c>
      <c r="AP253" s="11" t="s">
        <v>3754</v>
      </c>
      <c r="AQ253" s="11" t="s">
        <v>3755</v>
      </c>
      <c r="AR253" s="11" t="s">
        <v>3756</v>
      </c>
      <c r="AS253" s="11" t="s">
        <v>79</v>
      </c>
      <c r="AT253" s="11" t="s">
        <v>79</v>
      </c>
      <c r="AU253" s="11" t="s">
        <v>79</v>
      </c>
      <c r="AV253" s="11" t="s">
        <v>79</v>
      </c>
      <c r="AW253" s="11" t="s">
        <v>79</v>
      </c>
      <c r="AX253" s="11" t="s">
        <v>79</v>
      </c>
      <c r="AY253" s="11" t="s">
        <v>79</v>
      </c>
      <c r="AZ253" s="11" t="s">
        <v>79</v>
      </c>
      <c r="BA253" s="11" t="s">
        <v>79</v>
      </c>
      <c r="BB253" s="11" t="s">
        <v>79</v>
      </c>
      <c r="BC253" s="11" t="s">
        <v>79</v>
      </c>
      <c r="BD253" s="11" t="s">
        <v>79</v>
      </c>
      <c r="BE253" s="11">
        <v>0</v>
      </c>
      <c r="BF253" s="11" t="s">
        <v>3757</v>
      </c>
      <c r="BH253" t="s">
        <v>5501</v>
      </c>
      <c r="BI253" t="s">
        <v>1423</v>
      </c>
    </row>
    <row r="254" spans="1:61" x14ac:dyDescent="0.25">
      <c r="A254" s="4" t="s">
        <v>5539</v>
      </c>
      <c r="B254" s="11" t="s">
        <v>5284</v>
      </c>
      <c r="C254" s="11" t="s">
        <v>5285</v>
      </c>
      <c r="D254" s="11" t="s">
        <v>3563</v>
      </c>
      <c r="E254" s="11" t="s">
        <v>5444</v>
      </c>
      <c r="F254" s="11" t="s">
        <v>5461</v>
      </c>
      <c r="G254" s="11">
        <v>0</v>
      </c>
      <c r="H254" s="11" t="s">
        <v>62</v>
      </c>
      <c r="I254" s="11" t="s">
        <v>63</v>
      </c>
      <c r="J254" s="11">
        <v>0</v>
      </c>
      <c r="K254" s="11">
        <v>0</v>
      </c>
      <c r="L254" s="11" t="s">
        <v>294</v>
      </c>
      <c r="M254" s="11" t="s">
        <v>4373</v>
      </c>
      <c r="N254" s="11" t="s">
        <v>65</v>
      </c>
      <c r="O254" s="11" t="s">
        <v>67</v>
      </c>
      <c r="P254" s="11" t="s">
        <v>67</v>
      </c>
      <c r="Q254" s="11" t="s">
        <v>67</v>
      </c>
      <c r="R254" s="11" t="s">
        <v>67</v>
      </c>
      <c r="S254" s="11" t="s">
        <v>100</v>
      </c>
      <c r="T254" s="11" t="s">
        <v>101</v>
      </c>
      <c r="U254" s="11" t="s">
        <v>101</v>
      </c>
      <c r="V254" s="11" t="s">
        <v>68</v>
      </c>
      <c r="W254" s="11" t="s">
        <v>502</v>
      </c>
      <c r="X254" s="11" t="s">
        <v>1873</v>
      </c>
      <c r="Y254" s="11" t="s">
        <v>1874</v>
      </c>
      <c r="Z254" s="11" t="s">
        <v>505</v>
      </c>
      <c r="AA254" s="11" t="s">
        <v>67</v>
      </c>
      <c r="AB254" s="11">
        <v>4</v>
      </c>
      <c r="AC254" s="11">
        <v>2</v>
      </c>
      <c r="AD254" s="11" t="s">
        <v>73</v>
      </c>
      <c r="AE254" s="11" t="s">
        <v>67</v>
      </c>
      <c r="AF254" s="11" t="s">
        <v>67</v>
      </c>
      <c r="AG254" s="11" t="s">
        <v>73</v>
      </c>
      <c r="AH254" s="11" t="s">
        <v>74</v>
      </c>
      <c r="AI254" s="11" t="s">
        <v>73</v>
      </c>
      <c r="AJ254" s="11"/>
      <c r="AK254" s="11" t="s">
        <v>5286</v>
      </c>
      <c r="AL254" s="11" t="s">
        <v>5287</v>
      </c>
      <c r="AM254" s="11" t="s">
        <v>79</v>
      </c>
      <c r="AN254" s="11" t="s">
        <v>79</v>
      </c>
      <c r="AO254" s="11" t="s">
        <v>5288</v>
      </c>
      <c r="AP254" s="11" t="s">
        <v>5289</v>
      </c>
      <c r="AQ254" s="11" t="s">
        <v>5290</v>
      </c>
      <c r="AR254" s="11" t="s">
        <v>5291</v>
      </c>
      <c r="AS254" s="11" t="s">
        <v>79</v>
      </c>
      <c r="AT254" s="11" t="s">
        <v>79</v>
      </c>
      <c r="AU254" s="11" t="s">
        <v>79</v>
      </c>
      <c r="AV254" s="11" t="s">
        <v>79</v>
      </c>
      <c r="AW254" s="11" t="s">
        <v>79</v>
      </c>
      <c r="AX254" s="11" t="s">
        <v>79</v>
      </c>
      <c r="AY254" s="11" t="s">
        <v>79</v>
      </c>
      <c r="AZ254" s="11" t="s">
        <v>79</v>
      </c>
      <c r="BA254" s="11" t="s">
        <v>79</v>
      </c>
      <c r="BB254" s="11" t="s">
        <v>79</v>
      </c>
      <c r="BC254" s="11" t="s">
        <v>79</v>
      </c>
      <c r="BD254" s="11" t="s">
        <v>79</v>
      </c>
      <c r="BE254" s="11">
        <v>0</v>
      </c>
      <c r="BF254" s="11" t="s">
        <v>79</v>
      </c>
      <c r="BH254" t="s">
        <v>5501</v>
      </c>
      <c r="BI254" t="s">
        <v>1016</v>
      </c>
    </row>
    <row r="255" spans="1:61" x14ac:dyDescent="0.25">
      <c r="A255" s="4" t="s">
        <v>5510</v>
      </c>
      <c r="B255" s="11" t="s">
        <v>3760</v>
      </c>
      <c r="C255" s="11" t="s">
        <v>3761</v>
      </c>
      <c r="D255" s="11" t="s">
        <v>59</v>
      </c>
      <c r="E255" s="11" t="s">
        <v>60</v>
      </c>
      <c r="F255" s="11" t="s">
        <v>514</v>
      </c>
      <c r="G255" s="11">
        <v>0</v>
      </c>
      <c r="H255" s="11" t="s">
        <v>62</v>
      </c>
      <c r="I255" s="11" t="s">
        <v>63</v>
      </c>
      <c r="J255" s="11">
        <v>0</v>
      </c>
      <c r="K255" s="11">
        <v>0</v>
      </c>
      <c r="L255" s="11" t="s">
        <v>60</v>
      </c>
      <c r="M255" s="11" t="s">
        <v>358</v>
      </c>
      <c r="N255" s="11" t="s">
        <v>99</v>
      </c>
      <c r="O255" s="11" t="s">
        <v>66</v>
      </c>
      <c r="P255" s="11" t="s">
        <v>66</v>
      </c>
      <c r="Q255" s="11" t="s">
        <v>66</v>
      </c>
      <c r="R255" s="11" t="s">
        <v>66</v>
      </c>
      <c r="S255" s="11" t="s">
        <v>100</v>
      </c>
      <c r="T255" s="11" t="s">
        <v>101</v>
      </c>
      <c r="U255" s="11" t="s">
        <v>101</v>
      </c>
      <c r="V255" s="11" t="s">
        <v>68</v>
      </c>
      <c r="W255" s="11" t="s">
        <v>102</v>
      </c>
      <c r="X255" s="11" t="s">
        <v>70</v>
      </c>
      <c r="Y255" s="11" t="s">
        <v>71</v>
      </c>
      <c r="Z255" s="11" t="s">
        <v>342</v>
      </c>
      <c r="AA255" s="11" t="s">
        <v>67</v>
      </c>
      <c r="AB255" s="11">
        <v>30</v>
      </c>
      <c r="AC255" s="11">
        <v>3</v>
      </c>
      <c r="AD255" s="11" t="s">
        <v>67</v>
      </c>
      <c r="AE255" s="11" t="s">
        <v>67</v>
      </c>
      <c r="AF255" s="11" t="s">
        <v>67</v>
      </c>
      <c r="AG255" s="11" t="s">
        <v>73</v>
      </c>
      <c r="AH255" s="11" t="s">
        <v>74</v>
      </c>
      <c r="AI255" s="11" t="s">
        <v>73</v>
      </c>
      <c r="AJ255" s="11"/>
      <c r="AK255" s="11" t="s">
        <v>3762</v>
      </c>
      <c r="AL255" s="11" t="s">
        <v>3763</v>
      </c>
      <c r="AM255" s="11" t="s">
        <v>3764</v>
      </c>
      <c r="AN255" s="11" t="s">
        <v>3765</v>
      </c>
      <c r="AO255" s="11" t="s">
        <v>3766</v>
      </c>
      <c r="AP255" s="11" t="s">
        <v>2914</v>
      </c>
      <c r="AQ255" s="11" t="s">
        <v>79</v>
      </c>
      <c r="AR255" s="11" t="s">
        <v>79</v>
      </c>
      <c r="AS255" s="11" t="s">
        <v>79</v>
      </c>
      <c r="AT255" s="11" t="s">
        <v>79</v>
      </c>
      <c r="AU255" s="11" t="s">
        <v>79</v>
      </c>
      <c r="AV255" s="11" t="s">
        <v>79</v>
      </c>
      <c r="AW255" s="11" t="s">
        <v>79</v>
      </c>
      <c r="AX255" s="11" t="s">
        <v>79</v>
      </c>
      <c r="AY255" s="11" t="s">
        <v>79</v>
      </c>
      <c r="AZ255" s="11" t="s">
        <v>79</v>
      </c>
      <c r="BA255" s="11" t="s">
        <v>79</v>
      </c>
      <c r="BB255" s="11" t="s">
        <v>79</v>
      </c>
      <c r="BC255" s="11" t="s">
        <v>79</v>
      </c>
      <c r="BD255" s="11" t="s">
        <v>79</v>
      </c>
      <c r="BE255" s="11">
        <v>0</v>
      </c>
      <c r="BF255" s="11" t="s">
        <v>79</v>
      </c>
      <c r="BH255" t="s">
        <v>5502</v>
      </c>
      <c r="BI255" t="s">
        <v>1885</v>
      </c>
    </row>
    <row r="256" spans="1:61" x14ac:dyDescent="0.25">
      <c r="A256" s="4" t="s">
        <v>5467</v>
      </c>
      <c r="B256" s="11" t="s">
        <v>3767</v>
      </c>
      <c r="C256" s="11" t="s">
        <v>3768</v>
      </c>
      <c r="D256" s="11" t="s">
        <v>96</v>
      </c>
      <c r="E256" s="11" t="s">
        <v>60</v>
      </c>
      <c r="F256" s="11" t="s">
        <v>491</v>
      </c>
      <c r="G256" s="11">
        <v>0</v>
      </c>
      <c r="H256" s="11" t="s">
        <v>62</v>
      </c>
      <c r="I256" s="11" t="s">
        <v>63</v>
      </c>
      <c r="J256" s="11">
        <v>0</v>
      </c>
      <c r="K256" s="11">
        <v>0</v>
      </c>
      <c r="L256" s="11" t="s">
        <v>60</v>
      </c>
      <c r="M256" s="11" t="s">
        <v>492</v>
      </c>
      <c r="N256" s="11" t="s">
        <v>375</v>
      </c>
      <c r="O256" s="11" t="s">
        <v>66</v>
      </c>
      <c r="P256" s="11" t="s">
        <v>66</v>
      </c>
      <c r="Q256" s="11" t="s">
        <v>66</v>
      </c>
      <c r="R256" s="11" t="s">
        <v>66</v>
      </c>
      <c r="S256" s="11" t="s">
        <v>100</v>
      </c>
      <c r="T256" s="11" t="s">
        <v>101</v>
      </c>
      <c r="U256" s="11" t="s">
        <v>101</v>
      </c>
      <c r="V256" s="11" t="s">
        <v>68</v>
      </c>
      <c r="W256" s="11" t="s">
        <v>102</v>
      </c>
      <c r="X256" s="11" t="s">
        <v>493</v>
      </c>
      <c r="Y256" s="11" t="s">
        <v>494</v>
      </c>
      <c r="Z256" s="11" t="s">
        <v>342</v>
      </c>
      <c r="AA256" s="11" t="s">
        <v>67</v>
      </c>
      <c r="AB256" s="11">
        <v>240</v>
      </c>
      <c r="AC256" s="11">
        <v>8</v>
      </c>
      <c r="AD256" s="11" t="s">
        <v>67</v>
      </c>
      <c r="AE256" s="11" t="s">
        <v>67</v>
      </c>
      <c r="AF256" s="11" t="s">
        <v>67</v>
      </c>
      <c r="AG256" s="11" t="s">
        <v>73</v>
      </c>
      <c r="AH256" s="11" t="s">
        <v>74</v>
      </c>
      <c r="AI256" s="11" t="s">
        <v>73</v>
      </c>
      <c r="AJ256" s="11"/>
      <c r="AK256" s="11" t="s">
        <v>495</v>
      </c>
      <c r="AL256" s="11" t="s">
        <v>496</v>
      </c>
      <c r="AM256" s="11" t="s">
        <v>497</v>
      </c>
      <c r="AN256" s="11" t="s">
        <v>183</v>
      </c>
      <c r="AO256" s="11" t="s">
        <v>498</v>
      </c>
      <c r="AP256" s="11" t="s">
        <v>499</v>
      </c>
      <c r="AQ256" s="11" t="s">
        <v>79</v>
      </c>
      <c r="AR256" s="11" t="s">
        <v>79</v>
      </c>
      <c r="AS256" s="11" t="s">
        <v>79</v>
      </c>
      <c r="AT256" s="11" t="s">
        <v>79</v>
      </c>
      <c r="AU256" s="11" t="s">
        <v>79</v>
      </c>
      <c r="AV256" s="11" t="s">
        <v>79</v>
      </c>
      <c r="AW256" s="11" t="s">
        <v>79</v>
      </c>
      <c r="AX256" s="11" t="s">
        <v>79</v>
      </c>
      <c r="AY256" s="11" t="s">
        <v>79</v>
      </c>
      <c r="AZ256" s="11" t="s">
        <v>79</v>
      </c>
      <c r="BA256" s="11" t="s">
        <v>79</v>
      </c>
      <c r="BB256" s="11" t="s">
        <v>79</v>
      </c>
      <c r="BC256" s="11" t="s">
        <v>79</v>
      </c>
      <c r="BD256" s="11" t="s">
        <v>79</v>
      </c>
      <c r="BE256" s="11">
        <v>0</v>
      </c>
      <c r="BF256" s="11" t="s">
        <v>79</v>
      </c>
      <c r="BH256" t="s">
        <v>5502</v>
      </c>
      <c r="BI256" t="s">
        <v>661</v>
      </c>
    </row>
    <row r="257" spans="1:61" x14ac:dyDescent="0.25">
      <c r="A257" s="4" t="s">
        <v>5482</v>
      </c>
      <c r="B257" s="11" t="s">
        <v>3769</v>
      </c>
      <c r="C257" s="11" t="s">
        <v>3770</v>
      </c>
      <c r="D257" s="11" t="s">
        <v>983</v>
      </c>
      <c r="E257" s="11" t="s">
        <v>589</v>
      </c>
      <c r="F257" s="11" t="s">
        <v>97</v>
      </c>
      <c r="G257" s="11">
        <v>0</v>
      </c>
      <c r="H257" s="11" t="s">
        <v>62</v>
      </c>
      <c r="I257" s="11" t="s">
        <v>63</v>
      </c>
      <c r="J257" s="11">
        <v>0</v>
      </c>
      <c r="K257" s="11">
        <v>1</v>
      </c>
      <c r="L257" s="11" t="s">
        <v>592</v>
      </c>
      <c r="M257" s="11" t="s">
        <v>593</v>
      </c>
      <c r="N257" s="11" t="s">
        <v>375</v>
      </c>
      <c r="O257" s="11" t="s">
        <v>67</v>
      </c>
      <c r="P257" s="11" t="s">
        <v>67</v>
      </c>
      <c r="Q257" s="11" t="s">
        <v>66</v>
      </c>
      <c r="R257" s="11" t="s">
        <v>67</v>
      </c>
      <c r="S257" s="11" t="s">
        <v>5417</v>
      </c>
      <c r="T257" s="11" t="s">
        <v>67</v>
      </c>
      <c r="U257" s="11" t="s">
        <v>67</v>
      </c>
      <c r="V257" s="11" t="s">
        <v>68</v>
      </c>
      <c r="W257" s="11" t="s">
        <v>102</v>
      </c>
      <c r="X257" s="11" t="s">
        <v>271</v>
      </c>
      <c r="Y257" s="11" t="s">
        <v>2002</v>
      </c>
      <c r="Z257" s="11" t="s">
        <v>2003</v>
      </c>
      <c r="AA257" s="11" t="s">
        <v>73</v>
      </c>
      <c r="AB257" s="11">
        <v>60</v>
      </c>
      <c r="AC257" s="11">
        <v>4</v>
      </c>
      <c r="AD257" s="11" t="s">
        <v>67</v>
      </c>
      <c r="AE257" s="11" t="s">
        <v>67</v>
      </c>
      <c r="AF257" s="11" t="s">
        <v>67</v>
      </c>
      <c r="AG257" s="11" t="s">
        <v>73</v>
      </c>
      <c r="AH257" s="11" t="s">
        <v>242</v>
      </c>
      <c r="AI257" s="11" t="s">
        <v>73</v>
      </c>
      <c r="AJ257" s="11"/>
      <c r="AK257" s="11" t="s">
        <v>3771</v>
      </c>
      <c r="AL257" s="11" t="s">
        <v>3772</v>
      </c>
      <c r="AM257" s="11" t="s">
        <v>1586</v>
      </c>
      <c r="AN257" s="11" t="s">
        <v>3773</v>
      </c>
      <c r="AO257" s="11" t="s">
        <v>3774</v>
      </c>
      <c r="AP257" s="11" t="s">
        <v>3775</v>
      </c>
      <c r="AQ257" s="11" t="s">
        <v>79</v>
      </c>
      <c r="AR257" s="11" t="s">
        <v>79</v>
      </c>
      <c r="AS257" s="11" t="s">
        <v>79</v>
      </c>
      <c r="AT257" s="11" t="s">
        <v>79</v>
      </c>
      <c r="AU257" s="11" t="s">
        <v>79</v>
      </c>
      <c r="AV257" s="11" t="s">
        <v>79</v>
      </c>
      <c r="AW257" s="11" t="s">
        <v>79</v>
      </c>
      <c r="AX257" s="11" t="s">
        <v>79</v>
      </c>
      <c r="AY257" s="11" t="s">
        <v>79</v>
      </c>
      <c r="AZ257" s="11" t="s">
        <v>79</v>
      </c>
      <c r="BA257" s="11" t="s">
        <v>79</v>
      </c>
      <c r="BB257" s="11" t="s">
        <v>79</v>
      </c>
      <c r="BC257" s="11" t="s">
        <v>79</v>
      </c>
      <c r="BD257" s="11" t="s">
        <v>79</v>
      </c>
      <c r="BE257" s="11">
        <v>0</v>
      </c>
      <c r="BF257" s="11" t="s">
        <v>79</v>
      </c>
      <c r="BH257" t="s">
        <v>5502</v>
      </c>
      <c r="BI257" t="s">
        <v>2491</v>
      </c>
    </row>
    <row r="258" spans="1:61" x14ac:dyDescent="0.25">
      <c r="A258" s="4" t="s">
        <v>5467</v>
      </c>
      <c r="B258" s="11" t="s">
        <v>3776</v>
      </c>
      <c r="C258" s="11" t="s">
        <v>3777</v>
      </c>
      <c r="D258" s="11" t="s">
        <v>784</v>
      </c>
      <c r="E258" s="11" t="s">
        <v>60</v>
      </c>
      <c r="F258" s="11" t="s">
        <v>470</v>
      </c>
      <c r="G258" s="11">
        <v>0</v>
      </c>
      <c r="H258" s="11" t="s">
        <v>62</v>
      </c>
      <c r="I258" s="11" t="s">
        <v>63</v>
      </c>
      <c r="J258" s="11">
        <v>0</v>
      </c>
      <c r="K258" s="11">
        <v>0</v>
      </c>
      <c r="L258" s="11" t="s">
        <v>60</v>
      </c>
      <c r="M258" s="11" t="s">
        <v>492</v>
      </c>
      <c r="N258" s="11" t="s">
        <v>375</v>
      </c>
      <c r="O258" s="11" t="s">
        <v>66</v>
      </c>
      <c r="P258" s="11" t="s">
        <v>66</v>
      </c>
      <c r="Q258" s="11" t="s">
        <v>66</v>
      </c>
      <c r="R258" s="11" t="s">
        <v>66</v>
      </c>
      <c r="S258" s="11" t="s">
        <v>100</v>
      </c>
      <c r="T258" s="11" t="s">
        <v>101</v>
      </c>
      <c r="U258" s="11" t="s">
        <v>101</v>
      </c>
      <c r="V258" s="11" t="s">
        <v>68</v>
      </c>
      <c r="W258" s="11" t="s">
        <v>102</v>
      </c>
      <c r="X258" s="11" t="s">
        <v>493</v>
      </c>
      <c r="Y258" s="11" t="s">
        <v>494</v>
      </c>
      <c r="Z258" s="11" t="s">
        <v>342</v>
      </c>
      <c r="AA258" s="11" t="s">
        <v>67</v>
      </c>
      <c r="AB258" s="11">
        <v>8</v>
      </c>
      <c r="AC258" s="11">
        <v>2</v>
      </c>
      <c r="AD258" s="11" t="s">
        <v>67</v>
      </c>
      <c r="AE258" s="11" t="s">
        <v>67</v>
      </c>
      <c r="AF258" s="11" t="s">
        <v>67</v>
      </c>
      <c r="AG258" s="11" t="s">
        <v>73</v>
      </c>
      <c r="AH258" s="11" t="s">
        <v>74</v>
      </c>
      <c r="AI258" s="11" t="s">
        <v>73</v>
      </c>
      <c r="AJ258" s="11"/>
      <c r="AK258" s="11" t="s">
        <v>3778</v>
      </c>
      <c r="AL258" s="11" t="s">
        <v>3779</v>
      </c>
      <c r="AM258" s="11" t="s">
        <v>3780</v>
      </c>
      <c r="AN258" s="11" t="s">
        <v>3781</v>
      </c>
      <c r="AO258" s="11" t="s">
        <v>3782</v>
      </c>
      <c r="AP258" s="11" t="s">
        <v>3783</v>
      </c>
      <c r="AQ258" s="11" t="s">
        <v>79</v>
      </c>
      <c r="AR258" s="11" t="s">
        <v>79</v>
      </c>
      <c r="AS258" s="11" t="s">
        <v>79</v>
      </c>
      <c r="AT258" s="11" t="s">
        <v>79</v>
      </c>
      <c r="AU258" s="11" t="s">
        <v>79</v>
      </c>
      <c r="AV258" s="11" t="s">
        <v>79</v>
      </c>
      <c r="AW258" s="11" t="s">
        <v>79</v>
      </c>
      <c r="AX258" s="11" t="s">
        <v>79</v>
      </c>
      <c r="AY258" s="11" t="s">
        <v>79</v>
      </c>
      <c r="AZ258" s="11" t="s">
        <v>79</v>
      </c>
      <c r="BA258" s="11" t="s">
        <v>79</v>
      </c>
      <c r="BB258" s="11" t="s">
        <v>79</v>
      </c>
      <c r="BC258" s="11" t="s">
        <v>79</v>
      </c>
      <c r="BD258" s="11" t="s">
        <v>79</v>
      </c>
      <c r="BE258" s="11">
        <v>0</v>
      </c>
      <c r="BF258" s="11" t="s">
        <v>79</v>
      </c>
      <c r="BH258" t="s">
        <v>5502</v>
      </c>
      <c r="BI258" t="s">
        <v>2000</v>
      </c>
    </row>
    <row r="259" spans="1:61" x14ac:dyDescent="0.25">
      <c r="A259" s="4" t="s">
        <v>5539</v>
      </c>
      <c r="B259" s="11" t="s">
        <v>5317</v>
      </c>
      <c r="C259" s="11" t="s">
        <v>5318</v>
      </c>
      <c r="D259" s="11" t="s">
        <v>784</v>
      </c>
      <c r="E259" s="11" t="s">
        <v>5449</v>
      </c>
      <c r="F259" s="11" t="s">
        <v>5459</v>
      </c>
      <c r="G259" s="11">
        <v>0</v>
      </c>
      <c r="H259" s="11" t="s">
        <v>62</v>
      </c>
      <c r="I259" s="11" t="s">
        <v>63</v>
      </c>
      <c r="J259" s="11">
        <v>0</v>
      </c>
      <c r="K259" s="11">
        <v>0</v>
      </c>
      <c r="L259" s="11" t="s">
        <v>294</v>
      </c>
      <c r="M259" s="11" t="s">
        <v>4373</v>
      </c>
      <c r="N259" s="11" t="s">
        <v>65</v>
      </c>
      <c r="O259" s="11" t="s">
        <v>67</v>
      </c>
      <c r="P259" s="11" t="s">
        <v>67</v>
      </c>
      <c r="Q259" s="11" t="s">
        <v>67</v>
      </c>
      <c r="R259" s="11" t="s">
        <v>67</v>
      </c>
      <c r="S259" s="11" t="s">
        <v>100</v>
      </c>
      <c r="T259" s="11" t="s">
        <v>101</v>
      </c>
      <c r="U259" s="11" t="s">
        <v>101</v>
      </c>
      <c r="V259" s="11" t="s">
        <v>68</v>
      </c>
      <c r="W259" s="11" t="s">
        <v>502</v>
      </c>
      <c r="X259" s="11" t="s">
        <v>1873</v>
      </c>
      <c r="Y259" s="11" t="s">
        <v>1874</v>
      </c>
      <c r="Z259" s="11" t="s">
        <v>505</v>
      </c>
      <c r="AA259" s="11" t="s">
        <v>67</v>
      </c>
      <c r="AB259" s="11">
        <v>12</v>
      </c>
      <c r="AC259" s="11">
        <v>3</v>
      </c>
      <c r="AD259" s="11" t="s">
        <v>73</v>
      </c>
      <c r="AE259" s="11" t="s">
        <v>67</v>
      </c>
      <c r="AF259" s="11" t="s">
        <v>67</v>
      </c>
      <c r="AG259" s="11" t="s">
        <v>73</v>
      </c>
      <c r="AH259" s="11" t="s">
        <v>74</v>
      </c>
      <c r="AI259" s="11" t="s">
        <v>73</v>
      </c>
      <c r="AJ259" s="11"/>
      <c r="AK259" s="11" t="s">
        <v>5319</v>
      </c>
      <c r="AL259" s="11" t="s">
        <v>5320</v>
      </c>
      <c r="AM259" s="11" t="s">
        <v>5321</v>
      </c>
      <c r="AN259" s="11" t="s">
        <v>5322</v>
      </c>
      <c r="AO259" s="11" t="s">
        <v>5323</v>
      </c>
      <c r="AP259" s="11" t="s">
        <v>1059</v>
      </c>
      <c r="AQ259" s="11" t="s">
        <v>5324</v>
      </c>
      <c r="AR259" s="11" t="s">
        <v>5325</v>
      </c>
      <c r="AS259" s="11" t="s">
        <v>5326</v>
      </c>
      <c r="AT259" s="11" t="s">
        <v>5327</v>
      </c>
      <c r="AU259" s="11" t="s">
        <v>79</v>
      </c>
      <c r="AV259" s="11" t="s">
        <v>79</v>
      </c>
      <c r="AW259" s="11" t="s">
        <v>79</v>
      </c>
      <c r="AX259" s="11" t="s">
        <v>79</v>
      </c>
      <c r="AY259" s="11" t="s">
        <v>5328</v>
      </c>
      <c r="AZ259" s="11" t="s">
        <v>5329</v>
      </c>
      <c r="BA259" s="11" t="s">
        <v>79</v>
      </c>
      <c r="BB259" s="11" t="s">
        <v>79</v>
      </c>
      <c r="BC259" s="11" t="s">
        <v>79</v>
      </c>
      <c r="BD259" s="11" t="s">
        <v>79</v>
      </c>
      <c r="BE259" s="11">
        <v>0</v>
      </c>
      <c r="BF259" s="11" t="s">
        <v>79</v>
      </c>
      <c r="BH259" t="s">
        <v>5502</v>
      </c>
      <c r="BI259" t="s">
        <v>2313</v>
      </c>
    </row>
    <row r="260" spans="1:61" x14ac:dyDescent="0.25">
      <c r="A260" s="4" t="s">
        <v>5540</v>
      </c>
      <c r="B260" s="11" t="s">
        <v>3485</v>
      </c>
      <c r="C260" s="11" t="s">
        <v>3486</v>
      </c>
      <c r="D260" s="11" t="s">
        <v>96</v>
      </c>
      <c r="E260" s="11" t="s">
        <v>5450</v>
      </c>
      <c r="F260" s="11" t="s">
        <v>5460</v>
      </c>
      <c r="G260" s="11">
        <v>0</v>
      </c>
      <c r="H260" s="11" t="s">
        <v>62</v>
      </c>
      <c r="I260" s="11" t="s">
        <v>63</v>
      </c>
      <c r="J260" s="11">
        <v>0</v>
      </c>
      <c r="K260" s="11">
        <v>0</v>
      </c>
      <c r="L260" s="11" t="s">
        <v>294</v>
      </c>
      <c r="M260" s="11" t="s">
        <v>98</v>
      </c>
      <c r="N260" s="11" t="s">
        <v>99</v>
      </c>
      <c r="O260" s="11" t="s">
        <v>66</v>
      </c>
      <c r="P260" s="11" t="s">
        <v>66</v>
      </c>
      <c r="Q260" s="11" t="s">
        <v>66</v>
      </c>
      <c r="R260" s="11" t="s">
        <v>66</v>
      </c>
      <c r="S260" s="11" t="s">
        <v>100</v>
      </c>
      <c r="T260" s="11" t="s">
        <v>101</v>
      </c>
      <c r="U260" s="11" t="s">
        <v>101</v>
      </c>
      <c r="V260" s="11" t="s">
        <v>68</v>
      </c>
      <c r="W260" s="11" t="s">
        <v>502</v>
      </c>
      <c r="X260" s="11" t="s">
        <v>3487</v>
      </c>
      <c r="Y260" s="11" t="s">
        <v>3488</v>
      </c>
      <c r="Z260" s="11" t="s">
        <v>2420</v>
      </c>
      <c r="AA260" s="11" t="s">
        <v>67</v>
      </c>
      <c r="AB260" s="11">
        <v>60</v>
      </c>
      <c r="AC260" s="11">
        <v>4</v>
      </c>
      <c r="AD260" s="11" t="s">
        <v>67</v>
      </c>
      <c r="AE260" s="11" t="s">
        <v>67</v>
      </c>
      <c r="AF260" s="11" t="s">
        <v>67</v>
      </c>
      <c r="AG260" s="11" t="s">
        <v>73</v>
      </c>
      <c r="AH260" s="11" t="s">
        <v>74</v>
      </c>
      <c r="AI260" s="11" t="s">
        <v>73</v>
      </c>
      <c r="AJ260" s="11"/>
      <c r="AK260" s="11" t="s">
        <v>3489</v>
      </c>
      <c r="AL260" s="11" t="s">
        <v>3490</v>
      </c>
      <c r="AM260" s="11" t="s">
        <v>3491</v>
      </c>
      <c r="AN260" s="11" t="s">
        <v>3492</v>
      </c>
      <c r="AO260" s="11" t="s">
        <v>3493</v>
      </c>
      <c r="AP260" s="11" t="s">
        <v>3494</v>
      </c>
      <c r="AQ260" s="11" t="s">
        <v>3495</v>
      </c>
      <c r="AR260" s="11" t="s">
        <v>3496</v>
      </c>
      <c r="AS260" s="11" t="s">
        <v>3497</v>
      </c>
      <c r="AT260" s="11" t="s">
        <v>3498</v>
      </c>
      <c r="AU260" s="11" t="s">
        <v>1676</v>
      </c>
      <c r="AV260" s="11" t="s">
        <v>3499</v>
      </c>
      <c r="AW260" s="11" t="s">
        <v>3500</v>
      </c>
      <c r="AX260" s="11" t="s">
        <v>3501</v>
      </c>
      <c r="AY260" s="11" t="s">
        <v>349</v>
      </c>
      <c r="AZ260" s="11" t="s">
        <v>3502</v>
      </c>
      <c r="BA260" s="11" t="s">
        <v>3503</v>
      </c>
      <c r="BB260" s="11" t="s">
        <v>3504</v>
      </c>
      <c r="BC260" s="11" t="s">
        <v>3505</v>
      </c>
      <c r="BD260" s="11" t="s">
        <v>3506</v>
      </c>
      <c r="BE260" s="11">
        <v>0</v>
      </c>
      <c r="BF260" s="11" t="s">
        <v>79</v>
      </c>
      <c r="BH260" t="s">
        <v>5502</v>
      </c>
      <c r="BI260" t="s">
        <v>1406</v>
      </c>
    </row>
    <row r="261" spans="1:61" x14ac:dyDescent="0.25">
      <c r="A261" s="4" t="s">
        <v>5467</v>
      </c>
      <c r="B261" s="11" t="s">
        <v>3804</v>
      </c>
      <c r="C261" s="11" t="s">
        <v>3805</v>
      </c>
      <c r="D261" s="11" t="s">
        <v>1779</v>
      </c>
      <c r="E261" s="11" t="s">
        <v>60</v>
      </c>
      <c r="F261" s="11" t="s">
        <v>514</v>
      </c>
      <c r="G261" s="11">
        <v>0</v>
      </c>
      <c r="H261" s="11" t="s">
        <v>62</v>
      </c>
      <c r="I261" s="11" t="s">
        <v>63</v>
      </c>
      <c r="J261" s="11">
        <v>0</v>
      </c>
      <c r="K261" s="11">
        <v>0</v>
      </c>
      <c r="L261" s="11" t="s">
        <v>60</v>
      </c>
      <c r="M261" s="11" t="s">
        <v>492</v>
      </c>
      <c r="N261" s="11" t="s">
        <v>375</v>
      </c>
      <c r="O261" s="11" t="s">
        <v>66</v>
      </c>
      <c r="P261" s="11" t="s">
        <v>66</v>
      </c>
      <c r="Q261" s="11" t="s">
        <v>66</v>
      </c>
      <c r="R261" s="11" t="s">
        <v>66</v>
      </c>
      <c r="S261" s="11" t="s">
        <v>100</v>
      </c>
      <c r="T261" s="11" t="s">
        <v>101</v>
      </c>
      <c r="U261" s="11" t="s">
        <v>101</v>
      </c>
      <c r="V261" s="11" t="s">
        <v>68</v>
      </c>
      <c r="W261" s="11" t="s">
        <v>102</v>
      </c>
      <c r="X261" s="11" t="s">
        <v>493</v>
      </c>
      <c r="Y261" s="11" t="s">
        <v>494</v>
      </c>
      <c r="Z261" s="11" t="s">
        <v>342</v>
      </c>
      <c r="AA261" s="11" t="s">
        <v>67</v>
      </c>
      <c r="AB261" s="11">
        <v>30</v>
      </c>
      <c r="AC261" s="11">
        <v>3</v>
      </c>
      <c r="AD261" s="11" t="s">
        <v>67</v>
      </c>
      <c r="AE261" s="11" t="s">
        <v>67</v>
      </c>
      <c r="AF261" s="11" t="s">
        <v>67</v>
      </c>
      <c r="AG261" s="11" t="s">
        <v>73</v>
      </c>
      <c r="AH261" s="11" t="s">
        <v>74</v>
      </c>
      <c r="AI261" s="11" t="s">
        <v>73</v>
      </c>
      <c r="AJ261" s="11"/>
      <c r="AK261" s="11" t="s">
        <v>3806</v>
      </c>
      <c r="AL261" s="11" t="s">
        <v>3807</v>
      </c>
      <c r="AM261" s="11" t="s">
        <v>1614</v>
      </c>
      <c r="AN261" s="11" t="s">
        <v>3808</v>
      </c>
      <c r="AO261" s="11" t="s">
        <v>3181</v>
      </c>
      <c r="AP261" s="11" t="s">
        <v>3809</v>
      </c>
      <c r="AQ261" s="11" t="s">
        <v>79</v>
      </c>
      <c r="AR261" s="11" t="s">
        <v>79</v>
      </c>
      <c r="AS261" s="11" t="s">
        <v>79</v>
      </c>
      <c r="AT261" s="11" t="s">
        <v>79</v>
      </c>
      <c r="AU261" s="11" t="s">
        <v>79</v>
      </c>
      <c r="AV261" s="11" t="s">
        <v>79</v>
      </c>
      <c r="AW261" s="11" t="s">
        <v>79</v>
      </c>
      <c r="AX261" s="11" t="s">
        <v>79</v>
      </c>
      <c r="AY261" s="11" t="s">
        <v>79</v>
      </c>
      <c r="AZ261" s="11" t="s">
        <v>79</v>
      </c>
      <c r="BA261" s="11" t="s">
        <v>79</v>
      </c>
      <c r="BB261" s="11" t="s">
        <v>79</v>
      </c>
      <c r="BC261" s="11" t="s">
        <v>79</v>
      </c>
      <c r="BD261" s="11" t="s">
        <v>79</v>
      </c>
      <c r="BE261" s="11">
        <v>0</v>
      </c>
      <c r="BF261" s="11" t="s">
        <v>79</v>
      </c>
      <c r="BH261" t="s">
        <v>5503</v>
      </c>
      <c r="BI261" t="s">
        <v>4531</v>
      </c>
    </row>
    <row r="262" spans="1:61" x14ac:dyDescent="0.25">
      <c r="A262" s="4" t="s">
        <v>5510</v>
      </c>
      <c r="B262" s="11" t="s">
        <v>3810</v>
      </c>
      <c r="C262" s="11" t="s">
        <v>3811</v>
      </c>
      <c r="D262" s="11" t="s">
        <v>96</v>
      </c>
      <c r="E262" s="11" t="s">
        <v>60</v>
      </c>
      <c r="F262" s="11" t="s">
        <v>61</v>
      </c>
      <c r="G262" s="11">
        <v>0</v>
      </c>
      <c r="H262" s="11" t="s">
        <v>62</v>
      </c>
      <c r="I262" s="11" t="s">
        <v>63</v>
      </c>
      <c r="J262" s="11">
        <v>0</v>
      </c>
      <c r="K262" s="11">
        <v>0</v>
      </c>
      <c r="L262" s="11" t="s">
        <v>60</v>
      </c>
      <c r="M262" s="11" t="s">
        <v>358</v>
      </c>
      <c r="N262" s="11" t="s">
        <v>99</v>
      </c>
      <c r="O262" s="11" t="s">
        <v>66</v>
      </c>
      <c r="P262" s="11" t="s">
        <v>66</v>
      </c>
      <c r="Q262" s="11" t="s">
        <v>66</v>
      </c>
      <c r="R262" s="11" t="s">
        <v>66</v>
      </c>
      <c r="S262" s="11" t="s">
        <v>100</v>
      </c>
      <c r="T262" s="11" t="s">
        <v>101</v>
      </c>
      <c r="U262" s="11" t="s">
        <v>101</v>
      </c>
      <c r="V262" s="11" t="s">
        <v>68</v>
      </c>
      <c r="W262" s="11" t="s">
        <v>102</v>
      </c>
      <c r="X262" s="11" t="s">
        <v>70</v>
      </c>
      <c r="Y262" s="11" t="s">
        <v>71</v>
      </c>
      <c r="Z262" s="11" t="s">
        <v>342</v>
      </c>
      <c r="AA262" s="11" t="s">
        <v>67</v>
      </c>
      <c r="AB262" s="11">
        <v>60</v>
      </c>
      <c r="AC262" s="11">
        <v>4</v>
      </c>
      <c r="AD262" s="11" t="s">
        <v>67</v>
      </c>
      <c r="AE262" s="11" t="s">
        <v>67</v>
      </c>
      <c r="AF262" s="11" t="s">
        <v>67</v>
      </c>
      <c r="AG262" s="11" t="s">
        <v>73</v>
      </c>
      <c r="AH262" s="11" t="s">
        <v>74</v>
      </c>
      <c r="AI262" s="11" t="s">
        <v>73</v>
      </c>
      <c r="AJ262" s="11"/>
      <c r="AK262" s="11" t="s">
        <v>3812</v>
      </c>
      <c r="AL262" s="11" t="s">
        <v>3813</v>
      </c>
      <c r="AM262" s="11" t="s">
        <v>3814</v>
      </c>
      <c r="AN262" s="11" t="s">
        <v>1866</v>
      </c>
      <c r="AO262" s="11" t="s">
        <v>3815</v>
      </c>
      <c r="AP262" s="11" t="s">
        <v>3816</v>
      </c>
      <c r="AQ262" s="11" t="s">
        <v>79</v>
      </c>
      <c r="AR262" s="11" t="s">
        <v>79</v>
      </c>
      <c r="AS262" s="11" t="s">
        <v>79</v>
      </c>
      <c r="AT262" s="11" t="s">
        <v>79</v>
      </c>
      <c r="AU262" s="11" t="s">
        <v>79</v>
      </c>
      <c r="AV262" s="11" t="s">
        <v>79</v>
      </c>
      <c r="AW262" s="11" t="s">
        <v>79</v>
      </c>
      <c r="AX262" s="11" t="s">
        <v>79</v>
      </c>
      <c r="AY262" s="11" t="s">
        <v>79</v>
      </c>
      <c r="AZ262" s="11" t="s">
        <v>79</v>
      </c>
      <c r="BA262" s="11" t="s">
        <v>79</v>
      </c>
      <c r="BB262" s="11" t="s">
        <v>79</v>
      </c>
      <c r="BC262" s="11" t="s">
        <v>79</v>
      </c>
      <c r="BD262" s="11" t="s">
        <v>79</v>
      </c>
      <c r="BE262" s="11">
        <v>0</v>
      </c>
      <c r="BF262" s="11" t="s">
        <v>79</v>
      </c>
      <c r="BH262" t="s">
        <v>5503</v>
      </c>
      <c r="BI262" t="s">
        <v>4325</v>
      </c>
    </row>
    <row r="263" spans="1:61" x14ac:dyDescent="0.25">
      <c r="A263" s="4" t="s">
        <v>540</v>
      </c>
      <c r="B263" s="11" t="s">
        <v>3817</v>
      </c>
      <c r="C263" s="11" t="s">
        <v>3818</v>
      </c>
      <c r="D263" s="11" t="s">
        <v>3819</v>
      </c>
      <c r="E263" s="11" t="s">
        <v>3820</v>
      </c>
      <c r="F263" s="11" t="s">
        <v>491</v>
      </c>
      <c r="G263" s="11">
        <v>0</v>
      </c>
      <c r="H263" s="11" t="s">
        <v>62</v>
      </c>
      <c r="I263" s="11" t="s">
        <v>63</v>
      </c>
      <c r="J263" s="11">
        <v>0</v>
      </c>
      <c r="K263" s="11">
        <v>0</v>
      </c>
      <c r="L263" s="11" t="s">
        <v>3821</v>
      </c>
      <c r="M263" s="11" t="s">
        <v>3822</v>
      </c>
      <c r="N263" s="11" t="s">
        <v>3823</v>
      </c>
      <c r="O263" s="11" t="s">
        <v>66</v>
      </c>
      <c r="P263" s="11" t="s">
        <v>66</v>
      </c>
      <c r="Q263" s="11" t="s">
        <v>66</v>
      </c>
      <c r="R263" s="11" t="s">
        <v>66</v>
      </c>
      <c r="S263" s="11" t="s">
        <v>5356</v>
      </c>
      <c r="T263" s="11" t="s">
        <v>73</v>
      </c>
      <c r="U263" s="11" t="s">
        <v>101</v>
      </c>
      <c r="V263" s="11" t="s">
        <v>68</v>
      </c>
      <c r="W263" s="11" t="s">
        <v>321</v>
      </c>
      <c r="X263" s="11" t="s">
        <v>101</v>
      </c>
      <c r="Y263" s="11" t="s">
        <v>299</v>
      </c>
      <c r="Z263" s="11" t="s">
        <v>300</v>
      </c>
      <c r="AA263" s="11" t="s">
        <v>73</v>
      </c>
      <c r="AB263" s="11">
        <v>240</v>
      </c>
      <c r="AC263" s="11">
        <v>8</v>
      </c>
      <c r="AD263" s="11" t="s">
        <v>73</v>
      </c>
      <c r="AE263" s="11" t="s">
        <v>73</v>
      </c>
      <c r="AF263" s="11" t="s">
        <v>73</v>
      </c>
      <c r="AG263" s="11" t="s">
        <v>73</v>
      </c>
      <c r="AH263" s="11" t="s">
        <v>768</v>
      </c>
      <c r="AI263" s="11" t="s">
        <v>67</v>
      </c>
      <c r="AJ263" s="11"/>
      <c r="AK263" s="11" t="s">
        <v>3824</v>
      </c>
      <c r="AL263" s="11" t="s">
        <v>79</v>
      </c>
      <c r="AM263" s="11" t="s">
        <v>3825</v>
      </c>
      <c r="AN263" s="11" t="s">
        <v>79</v>
      </c>
      <c r="AO263" s="11" t="s">
        <v>3826</v>
      </c>
      <c r="AP263" s="11" t="s">
        <v>79</v>
      </c>
      <c r="AQ263" s="11" t="s">
        <v>3827</v>
      </c>
      <c r="AR263" s="11" t="s">
        <v>79</v>
      </c>
      <c r="AS263" s="11" t="s">
        <v>3828</v>
      </c>
      <c r="AT263" s="11" t="s">
        <v>79</v>
      </c>
      <c r="AU263" s="11" t="s">
        <v>3829</v>
      </c>
      <c r="AV263" s="11" t="s">
        <v>79</v>
      </c>
      <c r="AW263" s="11" t="s">
        <v>79</v>
      </c>
      <c r="AX263" s="11" t="s">
        <v>79</v>
      </c>
      <c r="AY263" s="11" t="s">
        <v>79</v>
      </c>
      <c r="AZ263" s="11" t="s">
        <v>79</v>
      </c>
      <c r="BA263" s="11" t="s">
        <v>79</v>
      </c>
      <c r="BB263" s="11" t="s">
        <v>79</v>
      </c>
      <c r="BC263" s="11" t="s">
        <v>79</v>
      </c>
      <c r="BD263" s="11" t="s">
        <v>79</v>
      </c>
      <c r="BE263" s="11" t="s">
        <v>79</v>
      </c>
      <c r="BF263" s="11" t="s">
        <v>337</v>
      </c>
      <c r="BH263" t="s">
        <v>5503</v>
      </c>
      <c r="BI263" t="s">
        <v>4786</v>
      </c>
    </row>
    <row r="264" spans="1:61" x14ac:dyDescent="0.25">
      <c r="A264" s="4" t="s">
        <v>5540</v>
      </c>
      <c r="B264" s="11" t="s">
        <v>3834</v>
      </c>
      <c r="C264" s="11" t="s">
        <v>3835</v>
      </c>
      <c r="D264" s="11" t="s">
        <v>59</v>
      </c>
      <c r="E264" s="11" t="s">
        <v>5451</v>
      </c>
      <c r="F264" s="11" t="s">
        <v>5462</v>
      </c>
      <c r="G264" s="11">
        <v>0</v>
      </c>
      <c r="H264" s="11" t="s">
        <v>62</v>
      </c>
      <c r="I264" s="11" t="s">
        <v>63</v>
      </c>
      <c r="J264" s="11">
        <v>0</v>
      </c>
      <c r="K264" s="11">
        <v>0</v>
      </c>
      <c r="L264" s="11" t="s">
        <v>294</v>
      </c>
      <c r="M264" s="11" t="s">
        <v>98</v>
      </c>
      <c r="N264" s="11" t="s">
        <v>99</v>
      </c>
      <c r="O264" s="11" t="s">
        <v>66</v>
      </c>
      <c r="P264" s="11" t="s">
        <v>66</v>
      </c>
      <c r="Q264" s="11" t="s">
        <v>66</v>
      </c>
      <c r="R264" s="11" t="s">
        <v>66</v>
      </c>
      <c r="S264" s="11" t="s">
        <v>100</v>
      </c>
      <c r="T264" s="11" t="s">
        <v>101</v>
      </c>
      <c r="U264" s="11" t="s">
        <v>101</v>
      </c>
      <c r="V264" s="11" t="s">
        <v>68</v>
      </c>
      <c r="W264" s="11" t="s">
        <v>502</v>
      </c>
      <c r="X264" s="11" t="s">
        <v>3487</v>
      </c>
      <c r="Y264" s="11" t="s">
        <v>3488</v>
      </c>
      <c r="Z264" s="11" t="s">
        <v>2420</v>
      </c>
      <c r="AA264" s="11" t="s">
        <v>67</v>
      </c>
      <c r="AB264" s="11">
        <v>60</v>
      </c>
      <c r="AC264" s="11">
        <v>4</v>
      </c>
      <c r="AD264" s="11" t="s">
        <v>67</v>
      </c>
      <c r="AE264" s="11" t="s">
        <v>67</v>
      </c>
      <c r="AF264" s="11" t="s">
        <v>67</v>
      </c>
      <c r="AG264" s="11" t="s">
        <v>73</v>
      </c>
      <c r="AH264" s="11" t="s">
        <v>74</v>
      </c>
      <c r="AI264" s="11" t="s">
        <v>73</v>
      </c>
      <c r="AJ264" s="11"/>
      <c r="AK264" s="11" t="s">
        <v>3836</v>
      </c>
      <c r="AL264" s="11" t="s">
        <v>3837</v>
      </c>
      <c r="AM264" s="11" t="s">
        <v>3838</v>
      </c>
      <c r="AN264" s="11" t="s">
        <v>3839</v>
      </c>
      <c r="AO264" s="11" t="s">
        <v>3840</v>
      </c>
      <c r="AP264" s="11" t="s">
        <v>3841</v>
      </c>
      <c r="AQ264" s="11" t="s">
        <v>1792</v>
      </c>
      <c r="AR264" s="11" t="s">
        <v>3842</v>
      </c>
      <c r="AS264" s="11" t="s">
        <v>3843</v>
      </c>
      <c r="AT264" s="11" t="s">
        <v>3844</v>
      </c>
      <c r="AU264" s="11" t="s">
        <v>1319</v>
      </c>
      <c r="AV264" s="11" t="s">
        <v>3845</v>
      </c>
      <c r="AW264" s="11" t="s">
        <v>3846</v>
      </c>
      <c r="AX264" s="11" t="s">
        <v>3847</v>
      </c>
      <c r="AY264" s="11" t="s">
        <v>1829</v>
      </c>
      <c r="AZ264" s="11" t="s">
        <v>3848</v>
      </c>
      <c r="BA264" s="11" t="s">
        <v>3849</v>
      </c>
      <c r="BB264" s="11" t="s">
        <v>3850</v>
      </c>
      <c r="BC264" s="11" t="s">
        <v>3851</v>
      </c>
      <c r="BD264" s="11" t="s">
        <v>3852</v>
      </c>
      <c r="BE264" s="11">
        <v>0</v>
      </c>
      <c r="BF264" s="11" t="s">
        <v>79</v>
      </c>
      <c r="BH264" t="s">
        <v>5503</v>
      </c>
      <c r="BI264" t="s">
        <v>4841</v>
      </c>
    </row>
    <row r="265" spans="1:61" x14ac:dyDescent="0.25">
      <c r="A265" s="4" t="s">
        <v>5540</v>
      </c>
      <c r="B265" s="11" t="s">
        <v>3950</v>
      </c>
      <c r="C265" s="11" t="s">
        <v>3951</v>
      </c>
      <c r="D265" s="11" t="s">
        <v>340</v>
      </c>
      <c r="E265" s="11" t="s">
        <v>5446</v>
      </c>
      <c r="F265" s="11" t="s">
        <v>5456</v>
      </c>
      <c r="G265" s="11">
        <v>0</v>
      </c>
      <c r="H265" s="11" t="s">
        <v>62</v>
      </c>
      <c r="I265" s="11" t="s">
        <v>63</v>
      </c>
      <c r="J265" s="11">
        <v>0</v>
      </c>
      <c r="K265" s="11">
        <v>0</v>
      </c>
      <c r="L265" s="11" t="s">
        <v>294</v>
      </c>
      <c r="M265" s="11" t="s">
        <v>98</v>
      </c>
      <c r="N265" s="11" t="s">
        <v>99</v>
      </c>
      <c r="O265" s="11" t="s">
        <v>66</v>
      </c>
      <c r="P265" s="11" t="s">
        <v>66</v>
      </c>
      <c r="Q265" s="11" t="s">
        <v>66</v>
      </c>
      <c r="R265" s="11" t="s">
        <v>66</v>
      </c>
      <c r="S265" s="11" t="s">
        <v>100</v>
      </c>
      <c r="T265" s="11" t="s">
        <v>101</v>
      </c>
      <c r="U265" s="11" t="s">
        <v>101</v>
      </c>
      <c r="V265" s="11" t="s">
        <v>68</v>
      </c>
      <c r="W265" s="11" t="s">
        <v>502</v>
      </c>
      <c r="X265" s="11" t="s">
        <v>3487</v>
      </c>
      <c r="Y265" s="11" t="s">
        <v>3488</v>
      </c>
      <c r="Z265" s="11" t="s">
        <v>2420</v>
      </c>
      <c r="AA265" s="11" t="s">
        <v>67</v>
      </c>
      <c r="AB265" s="11">
        <v>36</v>
      </c>
      <c r="AC265" s="11">
        <v>3</v>
      </c>
      <c r="AD265" s="11" t="s">
        <v>67</v>
      </c>
      <c r="AE265" s="11" t="s">
        <v>67</v>
      </c>
      <c r="AF265" s="11" t="s">
        <v>67</v>
      </c>
      <c r="AG265" s="11" t="s">
        <v>73</v>
      </c>
      <c r="AH265" s="11" t="s">
        <v>74</v>
      </c>
      <c r="AI265" s="11" t="s">
        <v>73</v>
      </c>
      <c r="AJ265" s="11"/>
      <c r="AK265" s="11" t="s">
        <v>3952</v>
      </c>
      <c r="AL265" s="11" t="s">
        <v>3953</v>
      </c>
      <c r="AM265" s="11" t="s">
        <v>3954</v>
      </c>
      <c r="AN265" s="11" t="s">
        <v>3955</v>
      </c>
      <c r="AO265" s="11" t="s">
        <v>3956</v>
      </c>
      <c r="AP265" s="11" t="s">
        <v>3957</v>
      </c>
      <c r="AQ265" s="11" t="s">
        <v>3958</v>
      </c>
      <c r="AR265" s="11" t="s">
        <v>3959</v>
      </c>
      <c r="AS265" s="11" t="s">
        <v>3960</v>
      </c>
      <c r="AT265" s="11" t="s">
        <v>3961</v>
      </c>
      <c r="AU265" s="11" t="s">
        <v>79</v>
      </c>
      <c r="AV265" s="11" t="s">
        <v>79</v>
      </c>
      <c r="AW265" s="11" t="s">
        <v>79</v>
      </c>
      <c r="AX265" s="11" t="s">
        <v>79</v>
      </c>
      <c r="AY265" s="11" t="s">
        <v>3962</v>
      </c>
      <c r="AZ265" s="11" t="s">
        <v>3963</v>
      </c>
      <c r="BA265" s="11" t="s">
        <v>79</v>
      </c>
      <c r="BB265" s="11" t="s">
        <v>79</v>
      </c>
      <c r="BC265" s="11" t="s">
        <v>79</v>
      </c>
      <c r="BD265" s="11" t="s">
        <v>79</v>
      </c>
      <c r="BE265" s="11">
        <v>0</v>
      </c>
      <c r="BF265" s="11" t="s">
        <v>79</v>
      </c>
      <c r="BH265" t="s">
        <v>5503</v>
      </c>
      <c r="BI265" t="s">
        <v>4640</v>
      </c>
    </row>
    <row r="266" spans="1:61" x14ac:dyDescent="0.25">
      <c r="A266" s="4" t="s">
        <v>5475</v>
      </c>
      <c r="B266" s="11" t="s">
        <v>3853</v>
      </c>
      <c r="C266" s="11" t="s">
        <v>3854</v>
      </c>
      <c r="D266" s="11" t="s">
        <v>1779</v>
      </c>
      <c r="E266" s="11" t="s">
        <v>60</v>
      </c>
      <c r="F266" s="11" t="s">
        <v>514</v>
      </c>
      <c r="G266" s="11">
        <v>0</v>
      </c>
      <c r="H266" s="11" t="s">
        <v>62</v>
      </c>
      <c r="I266" s="11" t="s">
        <v>63</v>
      </c>
      <c r="J266" s="11">
        <v>0</v>
      </c>
      <c r="K266" s="11">
        <v>0</v>
      </c>
      <c r="L266" s="11" t="s">
        <v>60</v>
      </c>
      <c r="M266" s="11" t="s">
        <v>358</v>
      </c>
      <c r="N266" s="11" t="s">
        <v>99</v>
      </c>
      <c r="O266" s="11" t="s">
        <v>66</v>
      </c>
      <c r="P266" s="11" t="s">
        <v>66</v>
      </c>
      <c r="Q266" s="11" t="s">
        <v>66</v>
      </c>
      <c r="R266" s="11" t="s">
        <v>66</v>
      </c>
      <c r="S266" s="11" t="s">
        <v>100</v>
      </c>
      <c r="T266" s="11" t="s">
        <v>101</v>
      </c>
      <c r="U266" s="11" t="s">
        <v>101</v>
      </c>
      <c r="V266" s="11" t="s">
        <v>68</v>
      </c>
      <c r="W266" s="11" t="s">
        <v>102</v>
      </c>
      <c r="X266" s="11" t="s">
        <v>70</v>
      </c>
      <c r="Y266" s="11" t="s">
        <v>71</v>
      </c>
      <c r="Z266" s="11" t="s">
        <v>342</v>
      </c>
      <c r="AA266" s="11" t="s">
        <v>67</v>
      </c>
      <c r="AB266" s="11">
        <v>30</v>
      </c>
      <c r="AC266" s="11">
        <v>3</v>
      </c>
      <c r="AD266" s="11" t="s">
        <v>67</v>
      </c>
      <c r="AE266" s="11" t="s">
        <v>67</v>
      </c>
      <c r="AF266" s="11" t="s">
        <v>67</v>
      </c>
      <c r="AG266" s="11" t="s">
        <v>73</v>
      </c>
      <c r="AH266" s="11" t="s">
        <v>74</v>
      </c>
      <c r="AI266" s="11" t="s">
        <v>73</v>
      </c>
      <c r="AJ266" s="11"/>
      <c r="AK266" s="11" t="s">
        <v>3855</v>
      </c>
      <c r="AL266" s="11" t="s">
        <v>3856</v>
      </c>
      <c r="AM266" s="11" t="s">
        <v>1316</v>
      </c>
      <c r="AN266" s="11" t="s">
        <v>3857</v>
      </c>
      <c r="AO266" s="11" t="s">
        <v>751</v>
      </c>
      <c r="AP266" s="11" t="s">
        <v>3858</v>
      </c>
      <c r="AQ266" s="11" t="s">
        <v>79</v>
      </c>
      <c r="AR266" s="11" t="s">
        <v>79</v>
      </c>
      <c r="AS266" s="11" t="s">
        <v>79</v>
      </c>
      <c r="AT266" s="11" t="s">
        <v>79</v>
      </c>
      <c r="AU266" s="11" t="s">
        <v>79</v>
      </c>
      <c r="AV266" s="11" t="s">
        <v>79</v>
      </c>
      <c r="AW266" s="11" t="s">
        <v>79</v>
      </c>
      <c r="AX266" s="11" t="s">
        <v>79</v>
      </c>
      <c r="AY266" s="11" t="s">
        <v>79</v>
      </c>
      <c r="AZ266" s="11" t="s">
        <v>79</v>
      </c>
      <c r="BA266" s="11" t="s">
        <v>79</v>
      </c>
      <c r="BB266" s="11" t="s">
        <v>79</v>
      </c>
      <c r="BC266" s="11" t="s">
        <v>79</v>
      </c>
      <c r="BD266" s="11" t="s">
        <v>79</v>
      </c>
      <c r="BE266" s="11">
        <v>0</v>
      </c>
      <c r="BF266" s="11" t="s">
        <v>79</v>
      </c>
      <c r="BH266" t="s">
        <v>5503</v>
      </c>
      <c r="BI266" t="s">
        <v>5094</v>
      </c>
    </row>
    <row r="267" spans="1:61" x14ac:dyDescent="0.25">
      <c r="A267" s="4" t="s">
        <v>5512</v>
      </c>
      <c r="B267" s="11" t="s">
        <v>3859</v>
      </c>
      <c r="C267" s="11" t="s">
        <v>3860</v>
      </c>
      <c r="D267" s="11" t="s">
        <v>3861</v>
      </c>
      <c r="E267" s="11" t="s">
        <v>294</v>
      </c>
      <c r="F267" s="11" t="s">
        <v>470</v>
      </c>
      <c r="G267" s="11">
        <v>0</v>
      </c>
      <c r="H267" s="11" t="s">
        <v>62</v>
      </c>
      <c r="I267" s="11" t="s">
        <v>63</v>
      </c>
      <c r="J267" s="11">
        <v>0</v>
      </c>
      <c r="K267" s="11">
        <v>0</v>
      </c>
      <c r="L267" s="11" t="s">
        <v>294</v>
      </c>
      <c r="M267" s="11" t="s">
        <v>3862</v>
      </c>
      <c r="N267" s="11" t="s">
        <v>66</v>
      </c>
      <c r="O267" s="11" t="s">
        <v>66</v>
      </c>
      <c r="P267" s="11" t="s">
        <v>66</v>
      </c>
      <c r="Q267" s="11" t="s">
        <v>66</v>
      </c>
      <c r="R267" s="11" t="s">
        <v>66</v>
      </c>
      <c r="S267" s="11" t="s">
        <v>100</v>
      </c>
      <c r="T267" s="11" t="s">
        <v>101</v>
      </c>
      <c r="U267" s="11" t="s">
        <v>101</v>
      </c>
      <c r="V267" s="11" t="s">
        <v>297</v>
      </c>
      <c r="W267" s="11" t="s">
        <v>3863</v>
      </c>
      <c r="X267" s="11" t="s">
        <v>101</v>
      </c>
      <c r="Y267" s="11" t="s">
        <v>299</v>
      </c>
      <c r="Z267" s="11" t="s">
        <v>300</v>
      </c>
      <c r="AA267" s="11" t="s">
        <v>73</v>
      </c>
      <c r="AB267" s="11">
        <v>4</v>
      </c>
      <c r="AC267" s="11">
        <v>2</v>
      </c>
      <c r="AD267" s="11" t="s">
        <v>73</v>
      </c>
      <c r="AE267" s="11" t="s">
        <v>73</v>
      </c>
      <c r="AF267" s="11" t="s">
        <v>73</v>
      </c>
      <c r="AG267" s="11" t="s">
        <v>73</v>
      </c>
      <c r="AH267" s="11" t="s">
        <v>1790</v>
      </c>
      <c r="AI267" s="11" t="s">
        <v>73</v>
      </c>
      <c r="AJ267" s="11"/>
      <c r="AK267" s="11" t="s">
        <v>3864</v>
      </c>
      <c r="AL267" s="11" t="s">
        <v>3865</v>
      </c>
      <c r="AM267" s="11" t="s">
        <v>3866</v>
      </c>
      <c r="AN267" s="11" t="s">
        <v>2338</v>
      </c>
      <c r="AO267" s="11" t="s">
        <v>3867</v>
      </c>
      <c r="AP267" s="11" t="s">
        <v>1870</v>
      </c>
      <c r="AQ267" s="11" t="s">
        <v>3864</v>
      </c>
      <c r="AR267" s="11" t="s">
        <v>3868</v>
      </c>
      <c r="AS267" s="11" t="s">
        <v>3869</v>
      </c>
      <c r="AT267" s="11" t="s">
        <v>310</v>
      </c>
      <c r="AU267" s="11" t="s">
        <v>79</v>
      </c>
      <c r="AV267" s="11" t="s">
        <v>79</v>
      </c>
      <c r="AW267" s="11" t="s">
        <v>79</v>
      </c>
      <c r="AX267" s="11" t="s">
        <v>79</v>
      </c>
      <c r="AY267" s="11" t="s">
        <v>79</v>
      </c>
      <c r="AZ267" s="11" t="s">
        <v>79</v>
      </c>
      <c r="BA267" s="11" t="s">
        <v>79</v>
      </c>
      <c r="BB267" s="11" t="s">
        <v>79</v>
      </c>
      <c r="BC267" s="11" t="s">
        <v>79</v>
      </c>
      <c r="BD267" s="11" t="s">
        <v>79</v>
      </c>
      <c r="BE267" s="11" t="s">
        <v>79</v>
      </c>
      <c r="BF267" s="11" t="s">
        <v>79</v>
      </c>
      <c r="BH267" t="s">
        <v>5503</v>
      </c>
      <c r="BI267" t="s">
        <v>4438</v>
      </c>
    </row>
    <row r="268" spans="1:61" x14ac:dyDescent="0.25">
      <c r="A268" s="4" t="s">
        <v>5511</v>
      </c>
      <c r="B268" s="11" t="s">
        <v>3870</v>
      </c>
      <c r="C268" s="11" t="s">
        <v>3871</v>
      </c>
      <c r="D268" s="11" t="s">
        <v>59</v>
      </c>
      <c r="E268" s="11" t="s">
        <v>60</v>
      </c>
      <c r="F268" s="11" t="s">
        <v>514</v>
      </c>
      <c r="G268" s="11">
        <v>0</v>
      </c>
      <c r="H268" s="11" t="s">
        <v>62</v>
      </c>
      <c r="I268" s="11" t="s">
        <v>63</v>
      </c>
      <c r="J268" s="11">
        <v>0</v>
      </c>
      <c r="K268" s="11">
        <v>0</v>
      </c>
      <c r="L268" s="11" t="s">
        <v>60</v>
      </c>
      <c r="M268" s="11" t="s">
        <v>358</v>
      </c>
      <c r="N268" s="11" t="s">
        <v>99</v>
      </c>
      <c r="O268" s="11" t="s">
        <v>66</v>
      </c>
      <c r="P268" s="11" t="s">
        <v>66</v>
      </c>
      <c r="Q268" s="11" t="s">
        <v>66</v>
      </c>
      <c r="R268" s="11" t="s">
        <v>66</v>
      </c>
      <c r="S268" s="11" t="s">
        <v>5394</v>
      </c>
      <c r="T268" s="11" t="s">
        <v>67</v>
      </c>
      <c r="U268" s="11" t="s">
        <v>67</v>
      </c>
      <c r="V268" s="11" t="s">
        <v>68</v>
      </c>
      <c r="W268" s="11" t="s">
        <v>102</v>
      </c>
      <c r="X268" s="11" t="s">
        <v>70</v>
      </c>
      <c r="Y268" s="11" t="s">
        <v>71</v>
      </c>
      <c r="Z268" s="11" t="s">
        <v>342</v>
      </c>
      <c r="AA268" s="11" t="s">
        <v>67</v>
      </c>
      <c r="AB268" s="11">
        <v>30</v>
      </c>
      <c r="AC268" s="11">
        <v>3</v>
      </c>
      <c r="AD268" s="11" t="s">
        <v>67</v>
      </c>
      <c r="AE268" s="11" t="s">
        <v>67</v>
      </c>
      <c r="AF268" s="11" t="s">
        <v>67</v>
      </c>
      <c r="AG268" s="11" t="s">
        <v>73</v>
      </c>
      <c r="AH268" s="11" t="s">
        <v>74</v>
      </c>
      <c r="AI268" s="11" t="s">
        <v>73</v>
      </c>
      <c r="AJ268" s="11"/>
      <c r="AK268" s="11" t="s">
        <v>3872</v>
      </c>
      <c r="AL268" s="11" t="s">
        <v>3873</v>
      </c>
      <c r="AM268" s="11" t="s">
        <v>3874</v>
      </c>
      <c r="AN268" s="11" t="s">
        <v>3875</v>
      </c>
      <c r="AO268" s="11" t="s">
        <v>3876</v>
      </c>
      <c r="AP268" s="11" t="s">
        <v>1876</v>
      </c>
      <c r="AQ268" s="11" t="s">
        <v>79</v>
      </c>
      <c r="AR268" s="11" t="s">
        <v>79</v>
      </c>
      <c r="AS268" s="11" t="s">
        <v>79</v>
      </c>
      <c r="AT268" s="11" t="s">
        <v>79</v>
      </c>
      <c r="AU268" s="11" t="s">
        <v>79</v>
      </c>
      <c r="AV268" s="11" t="s">
        <v>79</v>
      </c>
      <c r="AW268" s="11" t="s">
        <v>79</v>
      </c>
      <c r="AX268" s="11" t="s">
        <v>79</v>
      </c>
      <c r="AY268" s="11" t="s">
        <v>79</v>
      </c>
      <c r="AZ268" s="11" t="s">
        <v>79</v>
      </c>
      <c r="BA268" s="11" t="s">
        <v>79</v>
      </c>
      <c r="BB268" s="11" t="s">
        <v>79</v>
      </c>
      <c r="BC268" s="11" t="s">
        <v>79</v>
      </c>
      <c r="BD268" s="11" t="s">
        <v>79</v>
      </c>
      <c r="BE268" s="11">
        <v>0</v>
      </c>
      <c r="BF268" s="11" t="s">
        <v>79</v>
      </c>
      <c r="BH268" t="s">
        <v>5503</v>
      </c>
      <c r="BI268" t="s">
        <v>5162</v>
      </c>
    </row>
    <row r="269" spans="1:61" x14ac:dyDescent="0.25">
      <c r="A269" s="4" t="s">
        <v>5499</v>
      </c>
      <c r="B269" s="11" t="s">
        <v>3877</v>
      </c>
      <c r="C269" s="11" t="s">
        <v>3878</v>
      </c>
      <c r="D269" s="11" t="s">
        <v>59</v>
      </c>
      <c r="E269" s="11" t="s">
        <v>60</v>
      </c>
      <c r="F269" s="11" t="s">
        <v>61</v>
      </c>
      <c r="G269" s="11">
        <v>0</v>
      </c>
      <c r="H269" s="11" t="s">
        <v>62</v>
      </c>
      <c r="I269" s="11" t="s">
        <v>63</v>
      </c>
      <c r="J269" s="11">
        <v>0</v>
      </c>
      <c r="K269" s="11">
        <v>0</v>
      </c>
      <c r="L269" s="11" t="s">
        <v>60</v>
      </c>
      <c r="M269" s="11" t="s">
        <v>358</v>
      </c>
      <c r="N269" s="11" t="s">
        <v>66</v>
      </c>
      <c r="O269" s="11" t="s">
        <v>66</v>
      </c>
      <c r="P269" s="11" t="s">
        <v>66</v>
      </c>
      <c r="Q269" s="11" t="s">
        <v>66</v>
      </c>
      <c r="R269" s="11" t="s">
        <v>66</v>
      </c>
      <c r="S269" s="11" t="s">
        <v>100</v>
      </c>
      <c r="T269" s="11" t="s">
        <v>101</v>
      </c>
      <c r="U269" s="11" t="s">
        <v>101</v>
      </c>
      <c r="V269" s="11" t="s">
        <v>68</v>
      </c>
      <c r="W269" s="11" t="s">
        <v>102</v>
      </c>
      <c r="X269" s="11" t="s">
        <v>70</v>
      </c>
      <c r="Y269" s="11" t="s">
        <v>71</v>
      </c>
      <c r="Z269" s="11" t="s">
        <v>342</v>
      </c>
      <c r="AA269" s="11" t="s">
        <v>67</v>
      </c>
      <c r="AB269" s="11">
        <v>60</v>
      </c>
      <c r="AC269" s="11">
        <v>4</v>
      </c>
      <c r="AD269" s="11" t="s">
        <v>67</v>
      </c>
      <c r="AE269" s="11" t="s">
        <v>67</v>
      </c>
      <c r="AF269" s="11" t="s">
        <v>67</v>
      </c>
      <c r="AG269" s="11" t="s">
        <v>73</v>
      </c>
      <c r="AH269" s="11" t="s">
        <v>74</v>
      </c>
      <c r="AI269" s="11" t="s">
        <v>73</v>
      </c>
      <c r="AJ269" s="11"/>
      <c r="AK269" s="11" t="s">
        <v>949</v>
      </c>
      <c r="AL269" s="11" t="s">
        <v>3879</v>
      </c>
      <c r="AM269" s="11" t="s">
        <v>2196</v>
      </c>
      <c r="AN269" s="11" t="s">
        <v>3880</v>
      </c>
      <c r="AO269" s="11" t="s">
        <v>2198</v>
      </c>
      <c r="AP269" s="11" t="s">
        <v>3881</v>
      </c>
      <c r="AQ269" s="11" t="s">
        <v>79</v>
      </c>
      <c r="AR269" s="11" t="s">
        <v>79</v>
      </c>
      <c r="AS269" s="11" t="s">
        <v>79</v>
      </c>
      <c r="AT269" s="11" t="s">
        <v>79</v>
      </c>
      <c r="AU269" s="11" t="s">
        <v>79</v>
      </c>
      <c r="AV269" s="11" t="s">
        <v>79</v>
      </c>
      <c r="AW269" s="11" t="s">
        <v>79</v>
      </c>
      <c r="AX269" s="11" t="s">
        <v>79</v>
      </c>
      <c r="AY269" s="11" t="s">
        <v>79</v>
      </c>
      <c r="AZ269" s="11" t="s">
        <v>79</v>
      </c>
      <c r="BA269" s="11" t="s">
        <v>79</v>
      </c>
      <c r="BB269" s="11" t="s">
        <v>79</v>
      </c>
      <c r="BC269" s="11" t="s">
        <v>79</v>
      </c>
      <c r="BD269" s="11" t="s">
        <v>79</v>
      </c>
      <c r="BE269" s="11">
        <v>0</v>
      </c>
      <c r="BF269" s="11" t="s">
        <v>79</v>
      </c>
      <c r="BH269" t="s">
        <v>5503</v>
      </c>
      <c r="BI269" t="s">
        <v>5123</v>
      </c>
    </row>
    <row r="270" spans="1:61" x14ac:dyDescent="0.25">
      <c r="A270" s="4" t="s">
        <v>5499</v>
      </c>
      <c r="B270" s="11" t="s">
        <v>3882</v>
      </c>
      <c r="C270" s="11" t="s">
        <v>3883</v>
      </c>
      <c r="D270" s="11" t="s">
        <v>793</v>
      </c>
      <c r="E270" s="11" t="s">
        <v>60</v>
      </c>
      <c r="F270" s="11" t="s">
        <v>154</v>
      </c>
      <c r="G270" s="11">
        <v>0</v>
      </c>
      <c r="H270" s="11" t="s">
        <v>62</v>
      </c>
      <c r="I270" s="11" t="s">
        <v>63</v>
      </c>
      <c r="J270" s="11">
        <v>0</v>
      </c>
      <c r="K270" s="11">
        <v>0</v>
      </c>
      <c r="L270" s="11" t="s">
        <v>60</v>
      </c>
      <c r="M270" s="11" t="s">
        <v>358</v>
      </c>
      <c r="N270" s="11" t="s">
        <v>66</v>
      </c>
      <c r="O270" s="11" t="s">
        <v>66</v>
      </c>
      <c r="P270" s="11" t="s">
        <v>66</v>
      </c>
      <c r="Q270" s="11" t="s">
        <v>66</v>
      </c>
      <c r="R270" s="11" t="s">
        <v>66</v>
      </c>
      <c r="S270" s="11" t="s">
        <v>100</v>
      </c>
      <c r="T270" s="11" t="s">
        <v>101</v>
      </c>
      <c r="U270" s="11" t="s">
        <v>101</v>
      </c>
      <c r="V270" s="11" t="s">
        <v>68</v>
      </c>
      <c r="W270" s="11" t="s">
        <v>479</v>
      </c>
      <c r="X270" s="11" t="s">
        <v>480</v>
      </c>
      <c r="Y270" s="11" t="s">
        <v>481</v>
      </c>
      <c r="Z270" s="11" t="s">
        <v>482</v>
      </c>
      <c r="AA270" s="11" t="s">
        <v>67</v>
      </c>
      <c r="AB270" s="11">
        <v>240</v>
      </c>
      <c r="AC270" s="11">
        <v>8</v>
      </c>
      <c r="AD270" s="11" t="s">
        <v>67</v>
      </c>
      <c r="AE270" s="11" t="s">
        <v>67</v>
      </c>
      <c r="AF270" s="11" t="s">
        <v>67</v>
      </c>
      <c r="AG270" s="11" t="s">
        <v>73</v>
      </c>
      <c r="AH270" s="11" t="s">
        <v>74</v>
      </c>
      <c r="AI270" s="11" t="s">
        <v>73</v>
      </c>
      <c r="AJ270" s="11"/>
      <c r="AK270" s="11" t="s">
        <v>3116</v>
      </c>
      <c r="AL270" s="11" t="s">
        <v>3884</v>
      </c>
      <c r="AM270" s="11" t="s">
        <v>3118</v>
      </c>
      <c r="AN270" s="11" t="s">
        <v>3885</v>
      </c>
      <c r="AO270" s="11" t="s">
        <v>3120</v>
      </c>
      <c r="AP270" s="11" t="s">
        <v>3886</v>
      </c>
      <c r="AQ270" s="11" t="s">
        <v>79</v>
      </c>
      <c r="AR270" s="11" t="s">
        <v>79</v>
      </c>
      <c r="AS270" s="11" t="s">
        <v>79</v>
      </c>
      <c r="AT270" s="11" t="s">
        <v>79</v>
      </c>
      <c r="AU270" s="11" t="s">
        <v>79</v>
      </c>
      <c r="AV270" s="11" t="s">
        <v>79</v>
      </c>
      <c r="AW270" s="11" t="s">
        <v>79</v>
      </c>
      <c r="AX270" s="11" t="s">
        <v>79</v>
      </c>
      <c r="AY270" s="11" t="s">
        <v>79</v>
      </c>
      <c r="AZ270" s="11" t="s">
        <v>79</v>
      </c>
      <c r="BA270" s="11" t="s">
        <v>79</v>
      </c>
      <c r="BB270" s="11" t="s">
        <v>79</v>
      </c>
      <c r="BC270" s="11" t="s">
        <v>79</v>
      </c>
      <c r="BD270" s="11" t="s">
        <v>79</v>
      </c>
      <c r="BE270" s="11">
        <v>0</v>
      </c>
      <c r="BF270" s="11" t="s">
        <v>79</v>
      </c>
      <c r="BH270" t="s">
        <v>5504</v>
      </c>
      <c r="BI270" t="s">
        <v>806</v>
      </c>
    </row>
    <row r="271" spans="1:61" x14ac:dyDescent="0.25">
      <c r="A271" s="4" t="s">
        <v>5540</v>
      </c>
      <c r="B271" s="11" t="s">
        <v>1871</v>
      </c>
      <c r="C271" s="11" t="s">
        <v>1872</v>
      </c>
      <c r="D271" s="11" t="s">
        <v>1779</v>
      </c>
      <c r="E271" s="11" t="s">
        <v>5449</v>
      </c>
      <c r="F271" s="11" t="s">
        <v>5459</v>
      </c>
      <c r="G271" s="11">
        <v>0</v>
      </c>
      <c r="H271" s="11" t="s">
        <v>62</v>
      </c>
      <c r="I271" s="11" t="s">
        <v>63</v>
      </c>
      <c r="J271" s="11">
        <v>0</v>
      </c>
      <c r="K271" s="11">
        <v>0</v>
      </c>
      <c r="L271" s="11" t="s">
        <v>294</v>
      </c>
      <c r="M271" s="11" t="s">
        <v>98</v>
      </c>
      <c r="N271" s="11" t="s">
        <v>99</v>
      </c>
      <c r="O271" s="11" t="s">
        <v>66</v>
      </c>
      <c r="P271" s="11" t="s">
        <v>66</v>
      </c>
      <c r="Q271" s="11" t="s">
        <v>66</v>
      </c>
      <c r="R271" s="11" t="s">
        <v>66</v>
      </c>
      <c r="S271" s="11" t="s">
        <v>100</v>
      </c>
      <c r="T271" s="11" t="s">
        <v>101</v>
      </c>
      <c r="U271" s="11" t="s">
        <v>101</v>
      </c>
      <c r="V271" s="11" t="s">
        <v>68</v>
      </c>
      <c r="W271" s="11" t="s">
        <v>502</v>
      </c>
      <c r="X271" s="11" t="s">
        <v>1873</v>
      </c>
      <c r="Y271" s="11" t="s">
        <v>1874</v>
      </c>
      <c r="Z271" s="11" t="s">
        <v>505</v>
      </c>
      <c r="AA271" s="11" t="s">
        <v>67</v>
      </c>
      <c r="AB271" s="11">
        <v>18</v>
      </c>
      <c r="AC271" s="11">
        <v>3</v>
      </c>
      <c r="AD271" s="11" t="s">
        <v>67</v>
      </c>
      <c r="AE271" s="11" t="s">
        <v>67</v>
      </c>
      <c r="AF271" s="11" t="s">
        <v>67</v>
      </c>
      <c r="AG271" s="11" t="s">
        <v>73</v>
      </c>
      <c r="AH271" s="11" t="s">
        <v>74</v>
      </c>
      <c r="AI271" s="11" t="s">
        <v>73</v>
      </c>
      <c r="AJ271" s="11"/>
      <c r="AK271" s="11" t="s">
        <v>1875</v>
      </c>
      <c r="AL271" s="11" t="s">
        <v>1752</v>
      </c>
      <c r="AM271" s="11" t="s">
        <v>1876</v>
      </c>
      <c r="AN271" s="11" t="s">
        <v>1877</v>
      </c>
      <c r="AO271" s="11" t="s">
        <v>1878</v>
      </c>
      <c r="AP271" s="11" t="s">
        <v>1879</v>
      </c>
      <c r="AQ271" s="11" t="s">
        <v>1863</v>
      </c>
      <c r="AR271" s="11" t="s">
        <v>1880</v>
      </c>
      <c r="AS271" s="11" t="s">
        <v>1881</v>
      </c>
      <c r="AT271" s="11" t="s">
        <v>1882</v>
      </c>
      <c r="AU271" s="11" t="s">
        <v>79</v>
      </c>
      <c r="AV271" s="11" t="s">
        <v>79</v>
      </c>
      <c r="AW271" s="11" t="s">
        <v>79</v>
      </c>
      <c r="AX271" s="11" t="s">
        <v>79</v>
      </c>
      <c r="AY271" s="11" t="s">
        <v>1883</v>
      </c>
      <c r="AZ271" s="11" t="s">
        <v>1884</v>
      </c>
      <c r="BA271" s="11" t="s">
        <v>79</v>
      </c>
      <c r="BB271" s="11" t="s">
        <v>79</v>
      </c>
      <c r="BC271" s="11" t="s">
        <v>79</v>
      </c>
      <c r="BD271" s="11" t="s">
        <v>79</v>
      </c>
      <c r="BE271" s="11">
        <v>0</v>
      </c>
      <c r="BF271" s="11" t="s">
        <v>79</v>
      </c>
      <c r="BH271" t="s">
        <v>5504</v>
      </c>
      <c r="BI271" t="s">
        <v>2390</v>
      </c>
    </row>
    <row r="272" spans="1:61" x14ac:dyDescent="0.25">
      <c r="A272" s="4" t="s">
        <v>5540</v>
      </c>
      <c r="B272" s="11" t="s">
        <v>3725</v>
      </c>
      <c r="C272" s="11" t="s">
        <v>3726</v>
      </c>
      <c r="D272" s="11" t="s">
        <v>293</v>
      </c>
      <c r="E272" s="11" t="s">
        <v>5448</v>
      </c>
      <c r="F272" s="11" t="s">
        <v>5454</v>
      </c>
      <c r="G272" s="11">
        <v>0</v>
      </c>
      <c r="H272" s="11" t="s">
        <v>62</v>
      </c>
      <c r="I272" s="11" t="s">
        <v>63</v>
      </c>
      <c r="J272" s="11">
        <v>0</v>
      </c>
      <c r="K272" s="11">
        <v>0</v>
      </c>
      <c r="L272" s="11" t="s">
        <v>294</v>
      </c>
      <c r="M272" s="11" t="s">
        <v>98</v>
      </c>
      <c r="N272" s="11" t="s">
        <v>99</v>
      </c>
      <c r="O272" s="11" t="s">
        <v>66</v>
      </c>
      <c r="P272" s="11" t="s">
        <v>66</v>
      </c>
      <c r="Q272" s="11" t="s">
        <v>66</v>
      </c>
      <c r="R272" s="11" t="s">
        <v>66</v>
      </c>
      <c r="S272" s="11" t="s">
        <v>100</v>
      </c>
      <c r="T272" s="11" t="s">
        <v>101</v>
      </c>
      <c r="U272" s="11" t="s">
        <v>101</v>
      </c>
      <c r="V272" s="11" t="s">
        <v>68</v>
      </c>
      <c r="W272" s="11" t="s">
        <v>502</v>
      </c>
      <c r="X272" s="11" t="s">
        <v>1873</v>
      </c>
      <c r="Y272" s="11" t="s">
        <v>1874</v>
      </c>
      <c r="Z272" s="11" t="s">
        <v>505</v>
      </c>
      <c r="AA272" s="11" t="s">
        <v>67</v>
      </c>
      <c r="AB272" s="11">
        <v>4</v>
      </c>
      <c r="AC272" s="11">
        <v>2</v>
      </c>
      <c r="AD272" s="11" t="s">
        <v>67</v>
      </c>
      <c r="AE272" s="11" t="s">
        <v>67</v>
      </c>
      <c r="AF272" s="11" t="s">
        <v>67</v>
      </c>
      <c r="AG272" s="11" t="s">
        <v>73</v>
      </c>
      <c r="AH272" s="11" t="s">
        <v>74</v>
      </c>
      <c r="AI272" s="11" t="s">
        <v>73</v>
      </c>
      <c r="AJ272" s="11"/>
      <c r="AK272" s="11" t="s">
        <v>3727</v>
      </c>
      <c r="AL272" s="11" t="s">
        <v>3728</v>
      </c>
      <c r="AM272" s="11" t="s">
        <v>789</v>
      </c>
      <c r="AN272" s="11" t="s">
        <v>3729</v>
      </c>
      <c r="AO272" s="11" t="s">
        <v>3730</v>
      </c>
      <c r="AP272" s="11" t="s">
        <v>3731</v>
      </c>
      <c r="AQ272" s="11" t="s">
        <v>3732</v>
      </c>
      <c r="AR272" s="11" t="s">
        <v>3733</v>
      </c>
      <c r="AS272" s="11" t="s">
        <v>3734</v>
      </c>
      <c r="AT272" s="11" t="s">
        <v>3735</v>
      </c>
      <c r="AU272" s="11" t="s">
        <v>79</v>
      </c>
      <c r="AV272" s="11" t="s">
        <v>79</v>
      </c>
      <c r="AW272" s="11" t="s">
        <v>79</v>
      </c>
      <c r="AX272" s="11" t="s">
        <v>79</v>
      </c>
      <c r="AY272" s="11" t="s">
        <v>3736</v>
      </c>
      <c r="AZ272" s="11" t="s">
        <v>3737</v>
      </c>
      <c r="BA272" s="11" t="s">
        <v>79</v>
      </c>
      <c r="BB272" s="11" t="s">
        <v>79</v>
      </c>
      <c r="BC272" s="11" t="s">
        <v>79</v>
      </c>
      <c r="BD272" s="11" t="s">
        <v>79</v>
      </c>
      <c r="BE272" s="11">
        <v>0</v>
      </c>
      <c r="BF272" s="11" t="s">
        <v>79</v>
      </c>
      <c r="BH272" t="s">
        <v>5504</v>
      </c>
      <c r="BI272" t="s">
        <v>2645</v>
      </c>
    </row>
    <row r="273" spans="1:61" x14ac:dyDescent="0.25">
      <c r="A273" s="4" t="s">
        <v>5499</v>
      </c>
      <c r="B273" s="11" t="s">
        <v>3896</v>
      </c>
      <c r="C273" s="11" t="s">
        <v>3897</v>
      </c>
      <c r="D273" s="11" t="s">
        <v>340</v>
      </c>
      <c r="E273" s="11" t="s">
        <v>60</v>
      </c>
      <c r="F273" s="11" t="s">
        <v>514</v>
      </c>
      <c r="G273" s="11">
        <v>0</v>
      </c>
      <c r="H273" s="11" t="s">
        <v>62</v>
      </c>
      <c r="I273" s="11" t="s">
        <v>63</v>
      </c>
      <c r="J273" s="11">
        <v>0</v>
      </c>
      <c r="K273" s="11">
        <v>0</v>
      </c>
      <c r="L273" s="11" t="s">
        <v>60</v>
      </c>
      <c r="M273" s="11" t="s">
        <v>358</v>
      </c>
      <c r="N273" s="11" t="s">
        <v>66</v>
      </c>
      <c r="O273" s="11" t="s">
        <v>66</v>
      </c>
      <c r="P273" s="11" t="s">
        <v>66</v>
      </c>
      <c r="Q273" s="11" t="s">
        <v>66</v>
      </c>
      <c r="R273" s="11" t="s">
        <v>66</v>
      </c>
      <c r="S273" s="11" t="s">
        <v>100</v>
      </c>
      <c r="T273" s="11" t="s">
        <v>101</v>
      </c>
      <c r="U273" s="11" t="s">
        <v>101</v>
      </c>
      <c r="V273" s="11" t="s">
        <v>68</v>
      </c>
      <c r="W273" s="11" t="s">
        <v>102</v>
      </c>
      <c r="X273" s="11" t="s">
        <v>70</v>
      </c>
      <c r="Y273" s="11" t="s">
        <v>71</v>
      </c>
      <c r="Z273" s="11" t="s">
        <v>342</v>
      </c>
      <c r="AA273" s="11" t="s">
        <v>67</v>
      </c>
      <c r="AB273" s="11">
        <v>30</v>
      </c>
      <c r="AC273" s="11">
        <v>3</v>
      </c>
      <c r="AD273" s="11" t="s">
        <v>67</v>
      </c>
      <c r="AE273" s="11" t="s">
        <v>67</v>
      </c>
      <c r="AF273" s="11" t="s">
        <v>67</v>
      </c>
      <c r="AG273" s="11" t="s">
        <v>73</v>
      </c>
      <c r="AH273" s="11" t="s">
        <v>74</v>
      </c>
      <c r="AI273" s="11" t="s">
        <v>73</v>
      </c>
      <c r="AJ273" s="11"/>
      <c r="AK273" s="11" t="s">
        <v>3271</v>
      </c>
      <c r="AL273" s="11" t="s">
        <v>3898</v>
      </c>
      <c r="AM273" s="11" t="s">
        <v>3273</v>
      </c>
      <c r="AN273" s="11" t="s">
        <v>3899</v>
      </c>
      <c r="AO273" s="11" t="s">
        <v>3092</v>
      </c>
      <c r="AP273" s="11" t="s">
        <v>3900</v>
      </c>
      <c r="AQ273" s="11" t="s">
        <v>79</v>
      </c>
      <c r="AR273" s="11" t="s">
        <v>79</v>
      </c>
      <c r="AS273" s="11" t="s">
        <v>79</v>
      </c>
      <c r="AT273" s="11" t="s">
        <v>79</v>
      </c>
      <c r="AU273" s="11" t="s">
        <v>79</v>
      </c>
      <c r="AV273" s="11" t="s">
        <v>79</v>
      </c>
      <c r="AW273" s="11" t="s">
        <v>79</v>
      </c>
      <c r="AX273" s="11" t="s">
        <v>79</v>
      </c>
      <c r="AY273" s="11" t="s">
        <v>79</v>
      </c>
      <c r="AZ273" s="11" t="s">
        <v>79</v>
      </c>
      <c r="BA273" s="11" t="s">
        <v>79</v>
      </c>
      <c r="BB273" s="11" t="s">
        <v>79</v>
      </c>
      <c r="BC273" s="11" t="s">
        <v>79</v>
      </c>
      <c r="BD273" s="11" t="s">
        <v>79</v>
      </c>
      <c r="BE273" s="11">
        <v>0</v>
      </c>
      <c r="BF273" s="11" t="s">
        <v>79</v>
      </c>
      <c r="BH273" t="s">
        <v>5504</v>
      </c>
      <c r="BI273" t="s">
        <v>446</v>
      </c>
    </row>
    <row r="274" spans="1:61" x14ac:dyDescent="0.25">
      <c r="A274" s="4" t="s">
        <v>5540</v>
      </c>
      <c r="B274" s="11" t="s">
        <v>3561</v>
      </c>
      <c r="C274" s="11" t="s">
        <v>3562</v>
      </c>
      <c r="D274" s="11" t="s">
        <v>3563</v>
      </c>
      <c r="E274" s="11" t="s">
        <v>5444</v>
      </c>
      <c r="F274" s="11" t="s">
        <v>5461</v>
      </c>
      <c r="G274" s="11">
        <v>0</v>
      </c>
      <c r="H274" s="11" t="s">
        <v>62</v>
      </c>
      <c r="I274" s="11" t="s">
        <v>63</v>
      </c>
      <c r="J274" s="11">
        <v>0</v>
      </c>
      <c r="K274" s="11">
        <v>0</v>
      </c>
      <c r="L274" s="11" t="s">
        <v>294</v>
      </c>
      <c r="M274" s="11" t="s">
        <v>98</v>
      </c>
      <c r="N274" s="11" t="s">
        <v>99</v>
      </c>
      <c r="O274" s="11" t="s">
        <v>66</v>
      </c>
      <c r="P274" s="11" t="s">
        <v>66</v>
      </c>
      <c r="Q274" s="11" t="s">
        <v>66</v>
      </c>
      <c r="R274" s="11" t="s">
        <v>66</v>
      </c>
      <c r="S274" s="11" t="s">
        <v>100</v>
      </c>
      <c r="T274" s="11" t="s">
        <v>101</v>
      </c>
      <c r="U274" s="11" t="s">
        <v>101</v>
      </c>
      <c r="V274" s="11" t="s">
        <v>68</v>
      </c>
      <c r="W274" s="11" t="s">
        <v>502</v>
      </c>
      <c r="X274" s="11" t="s">
        <v>1873</v>
      </c>
      <c r="Y274" s="11" t="s">
        <v>1874</v>
      </c>
      <c r="Z274" s="11" t="s">
        <v>505</v>
      </c>
      <c r="AA274" s="11" t="s">
        <v>67</v>
      </c>
      <c r="AB274" s="11">
        <v>4</v>
      </c>
      <c r="AC274" s="11">
        <v>2</v>
      </c>
      <c r="AD274" s="11" t="s">
        <v>67</v>
      </c>
      <c r="AE274" s="11" t="s">
        <v>67</v>
      </c>
      <c r="AF274" s="11" t="s">
        <v>67</v>
      </c>
      <c r="AG274" s="11" t="s">
        <v>73</v>
      </c>
      <c r="AH274" s="11" t="s">
        <v>74</v>
      </c>
      <c r="AI274" s="11" t="s">
        <v>73</v>
      </c>
      <c r="AJ274" s="11"/>
      <c r="AK274" s="11" t="s">
        <v>3564</v>
      </c>
      <c r="AL274" s="11" t="s">
        <v>3565</v>
      </c>
      <c r="AM274" s="11" t="s">
        <v>79</v>
      </c>
      <c r="AN274" s="11" t="s">
        <v>79</v>
      </c>
      <c r="AO274" s="11" t="s">
        <v>3566</v>
      </c>
      <c r="AP274" s="11" t="s">
        <v>3567</v>
      </c>
      <c r="AQ274" s="11" t="s">
        <v>3568</v>
      </c>
      <c r="AR274" s="11" t="s">
        <v>3569</v>
      </c>
      <c r="AS274" s="11" t="s">
        <v>79</v>
      </c>
      <c r="AT274" s="11" t="s">
        <v>79</v>
      </c>
      <c r="AU274" s="11" t="s">
        <v>79</v>
      </c>
      <c r="AV274" s="11" t="s">
        <v>79</v>
      </c>
      <c r="AW274" s="11" t="s">
        <v>79</v>
      </c>
      <c r="AX274" s="11" t="s">
        <v>79</v>
      </c>
      <c r="AY274" s="11" t="s">
        <v>79</v>
      </c>
      <c r="AZ274" s="11" t="s">
        <v>79</v>
      </c>
      <c r="BA274" s="11" t="s">
        <v>79</v>
      </c>
      <c r="BB274" s="11" t="s">
        <v>79</v>
      </c>
      <c r="BC274" s="11" t="s">
        <v>79</v>
      </c>
      <c r="BD274" s="11" t="s">
        <v>79</v>
      </c>
      <c r="BE274" s="11">
        <v>0</v>
      </c>
      <c r="BF274" s="11" t="s">
        <v>79</v>
      </c>
      <c r="BH274" t="s">
        <v>5504</v>
      </c>
      <c r="BI274" t="s">
        <v>2247</v>
      </c>
    </row>
    <row r="275" spans="1:61" x14ac:dyDescent="0.25">
      <c r="A275" s="4" t="s">
        <v>5540</v>
      </c>
      <c r="B275" s="11" t="s">
        <v>3354</v>
      </c>
      <c r="C275" s="11" t="s">
        <v>3355</v>
      </c>
      <c r="D275" s="11" t="s">
        <v>784</v>
      </c>
      <c r="E275" s="11" t="s">
        <v>5449</v>
      </c>
      <c r="F275" s="11" t="s">
        <v>5459</v>
      </c>
      <c r="G275" s="11">
        <v>0</v>
      </c>
      <c r="H275" s="11" t="s">
        <v>62</v>
      </c>
      <c r="I275" s="11" t="s">
        <v>63</v>
      </c>
      <c r="J275" s="11">
        <v>0</v>
      </c>
      <c r="K275" s="11">
        <v>0</v>
      </c>
      <c r="L275" s="11" t="s">
        <v>294</v>
      </c>
      <c r="M275" s="11" t="s">
        <v>98</v>
      </c>
      <c r="N275" s="11" t="s">
        <v>99</v>
      </c>
      <c r="O275" s="11" t="s">
        <v>66</v>
      </c>
      <c r="P275" s="11" t="s">
        <v>66</v>
      </c>
      <c r="Q275" s="11" t="s">
        <v>66</v>
      </c>
      <c r="R275" s="11" t="s">
        <v>66</v>
      </c>
      <c r="S275" s="11" t="s">
        <v>100</v>
      </c>
      <c r="T275" s="11" t="s">
        <v>101</v>
      </c>
      <c r="U275" s="11" t="s">
        <v>101</v>
      </c>
      <c r="V275" s="11" t="s">
        <v>68</v>
      </c>
      <c r="W275" s="11" t="s">
        <v>502</v>
      </c>
      <c r="X275" s="11" t="s">
        <v>1873</v>
      </c>
      <c r="Y275" s="11" t="s">
        <v>1874</v>
      </c>
      <c r="Z275" s="11" t="s">
        <v>505</v>
      </c>
      <c r="AA275" s="11" t="s">
        <v>67</v>
      </c>
      <c r="AB275" s="11">
        <v>8</v>
      </c>
      <c r="AC275" s="11">
        <v>2</v>
      </c>
      <c r="AD275" s="11" t="s">
        <v>67</v>
      </c>
      <c r="AE275" s="11" t="s">
        <v>67</v>
      </c>
      <c r="AF275" s="11" t="s">
        <v>67</v>
      </c>
      <c r="AG275" s="11" t="s">
        <v>73</v>
      </c>
      <c r="AH275" s="11" t="s">
        <v>74</v>
      </c>
      <c r="AI275" s="11" t="s">
        <v>73</v>
      </c>
      <c r="AJ275" s="11"/>
      <c r="AK275" s="11" t="s">
        <v>3356</v>
      </c>
      <c r="AL275" s="11" t="s">
        <v>308</v>
      </c>
      <c r="AM275" s="11" t="s">
        <v>3357</v>
      </c>
      <c r="AN275" s="11" t="s">
        <v>3358</v>
      </c>
      <c r="AO275" s="11" t="s">
        <v>3359</v>
      </c>
      <c r="AP275" s="11" t="s">
        <v>3360</v>
      </c>
      <c r="AQ275" s="11" t="s">
        <v>3361</v>
      </c>
      <c r="AR275" s="11" t="s">
        <v>3362</v>
      </c>
      <c r="AS275" s="11" t="s">
        <v>3363</v>
      </c>
      <c r="AT275" s="11" t="s">
        <v>3364</v>
      </c>
      <c r="AU275" s="11" t="s">
        <v>79</v>
      </c>
      <c r="AV275" s="11" t="s">
        <v>79</v>
      </c>
      <c r="AW275" s="11" t="s">
        <v>79</v>
      </c>
      <c r="AX275" s="11" t="s">
        <v>79</v>
      </c>
      <c r="AY275" s="11" t="s">
        <v>3365</v>
      </c>
      <c r="AZ275" s="11" t="s">
        <v>3366</v>
      </c>
      <c r="BA275" s="11" t="s">
        <v>79</v>
      </c>
      <c r="BB275" s="11" t="s">
        <v>79</v>
      </c>
      <c r="BC275" s="11" t="s">
        <v>79</v>
      </c>
      <c r="BD275" s="11" t="s">
        <v>79</v>
      </c>
      <c r="BE275" s="11">
        <v>0</v>
      </c>
      <c r="BF275" s="11" t="s">
        <v>79</v>
      </c>
      <c r="BH275" t="s">
        <v>5504</v>
      </c>
      <c r="BI275" t="s">
        <v>1699</v>
      </c>
    </row>
    <row r="276" spans="1:61" x14ac:dyDescent="0.25">
      <c r="A276" s="4" t="s">
        <v>5476</v>
      </c>
      <c r="B276" s="11" t="s">
        <v>3911</v>
      </c>
      <c r="C276" s="11" t="s">
        <v>3912</v>
      </c>
      <c r="D276" s="11" t="s">
        <v>340</v>
      </c>
      <c r="E276" s="11" t="s">
        <v>60</v>
      </c>
      <c r="F276" s="11" t="s">
        <v>61</v>
      </c>
      <c r="G276" s="11">
        <v>0</v>
      </c>
      <c r="H276" s="11" t="s">
        <v>62</v>
      </c>
      <c r="I276" s="11" t="s">
        <v>63</v>
      </c>
      <c r="J276" s="11">
        <v>0</v>
      </c>
      <c r="K276" s="11">
        <v>0</v>
      </c>
      <c r="L276" s="11" t="s">
        <v>60</v>
      </c>
      <c r="M276" s="11" t="s">
        <v>358</v>
      </c>
      <c r="N276" s="11" t="s">
        <v>99</v>
      </c>
      <c r="O276" s="11" t="s">
        <v>66</v>
      </c>
      <c r="P276" s="11" t="s">
        <v>66</v>
      </c>
      <c r="Q276" s="11" t="s">
        <v>66</v>
      </c>
      <c r="R276" s="11" t="s">
        <v>66</v>
      </c>
      <c r="S276" s="11" t="s">
        <v>5398</v>
      </c>
      <c r="T276" s="11" t="s">
        <v>67</v>
      </c>
      <c r="U276" s="11" t="s">
        <v>67</v>
      </c>
      <c r="V276" s="11" t="s">
        <v>68</v>
      </c>
      <c r="W276" s="11" t="s">
        <v>102</v>
      </c>
      <c r="X276" s="11" t="s">
        <v>70</v>
      </c>
      <c r="Y276" s="11" t="s">
        <v>71</v>
      </c>
      <c r="Z276" s="11" t="s">
        <v>342</v>
      </c>
      <c r="AA276" s="11" t="s">
        <v>67</v>
      </c>
      <c r="AB276" s="11">
        <v>60</v>
      </c>
      <c r="AC276" s="11">
        <v>4</v>
      </c>
      <c r="AD276" s="11" t="s">
        <v>67</v>
      </c>
      <c r="AE276" s="11" t="s">
        <v>67</v>
      </c>
      <c r="AF276" s="11" t="s">
        <v>67</v>
      </c>
      <c r="AG276" s="11" t="s">
        <v>73</v>
      </c>
      <c r="AH276" s="11" t="s">
        <v>74</v>
      </c>
      <c r="AI276" s="11" t="s">
        <v>73</v>
      </c>
      <c r="AJ276" s="11"/>
      <c r="AK276" s="11" t="s">
        <v>3913</v>
      </c>
      <c r="AL276" s="11" t="s">
        <v>3914</v>
      </c>
      <c r="AM276" s="11" t="s">
        <v>3915</v>
      </c>
      <c r="AN276" s="11" t="s">
        <v>3916</v>
      </c>
      <c r="AO276" s="11" t="s">
        <v>3917</v>
      </c>
      <c r="AP276" s="11" t="s">
        <v>3918</v>
      </c>
      <c r="AQ276" s="11" t="s">
        <v>79</v>
      </c>
      <c r="AR276" s="11" t="s">
        <v>79</v>
      </c>
      <c r="AS276" s="11" t="s">
        <v>79</v>
      </c>
      <c r="AT276" s="11" t="s">
        <v>79</v>
      </c>
      <c r="AU276" s="11" t="s">
        <v>79</v>
      </c>
      <c r="AV276" s="11" t="s">
        <v>79</v>
      </c>
      <c r="AW276" s="11" t="s">
        <v>79</v>
      </c>
      <c r="AX276" s="11" t="s">
        <v>79</v>
      </c>
      <c r="AY276" s="11" t="s">
        <v>79</v>
      </c>
      <c r="AZ276" s="11" t="s">
        <v>79</v>
      </c>
      <c r="BA276" s="11" t="s">
        <v>79</v>
      </c>
      <c r="BB276" s="11" t="s">
        <v>79</v>
      </c>
      <c r="BC276" s="11" t="s">
        <v>79</v>
      </c>
      <c r="BD276" s="11" t="s">
        <v>79</v>
      </c>
      <c r="BE276" s="11">
        <v>0</v>
      </c>
      <c r="BF276" s="11" t="s">
        <v>79</v>
      </c>
      <c r="BH276" t="s">
        <v>5504</v>
      </c>
      <c r="BI276" t="s">
        <v>2512</v>
      </c>
    </row>
    <row r="277" spans="1:61" x14ac:dyDescent="0.25">
      <c r="A277" s="4" t="s">
        <v>5541</v>
      </c>
      <c r="B277" s="11" t="s">
        <v>3796</v>
      </c>
      <c r="C277" s="11" t="s">
        <v>3797</v>
      </c>
      <c r="D277" s="11" t="s">
        <v>96</v>
      </c>
      <c r="E277" s="11" t="s">
        <v>60</v>
      </c>
      <c r="F277" s="11" t="s">
        <v>5460</v>
      </c>
      <c r="G277" s="11">
        <v>0</v>
      </c>
      <c r="H277" s="11" t="s">
        <v>62</v>
      </c>
      <c r="I277" s="11" t="s">
        <v>63</v>
      </c>
      <c r="J277" s="11">
        <v>0</v>
      </c>
      <c r="K277" s="11">
        <v>0</v>
      </c>
      <c r="L277" s="11" t="s">
        <v>60</v>
      </c>
      <c r="M277" s="11" t="s">
        <v>358</v>
      </c>
      <c r="N277" s="11" t="s">
        <v>99</v>
      </c>
      <c r="O277" s="11" t="s">
        <v>66</v>
      </c>
      <c r="P277" s="11" t="s">
        <v>66</v>
      </c>
      <c r="Q277" s="11" t="s">
        <v>66</v>
      </c>
      <c r="R277" s="11" t="s">
        <v>66</v>
      </c>
      <c r="S277" s="11" t="s">
        <v>100</v>
      </c>
      <c r="T277" s="11" t="s">
        <v>101</v>
      </c>
      <c r="U277" s="11" t="s">
        <v>101</v>
      </c>
      <c r="V277" s="11" t="s">
        <v>68</v>
      </c>
      <c r="W277" s="11" t="s">
        <v>502</v>
      </c>
      <c r="X277" s="11" t="s">
        <v>2418</v>
      </c>
      <c r="Y277" s="11" t="s">
        <v>2419</v>
      </c>
      <c r="Z277" s="11" t="s">
        <v>2420</v>
      </c>
      <c r="AA277" s="11" t="s">
        <v>67</v>
      </c>
      <c r="AB277" s="11">
        <v>60</v>
      </c>
      <c r="AC277" s="11">
        <v>4</v>
      </c>
      <c r="AD277" s="11" t="s">
        <v>73</v>
      </c>
      <c r="AE277" s="11" t="s">
        <v>67</v>
      </c>
      <c r="AF277" s="11" t="s">
        <v>67</v>
      </c>
      <c r="AG277" s="11" t="s">
        <v>73</v>
      </c>
      <c r="AH277" s="11" t="s">
        <v>74</v>
      </c>
      <c r="AI277" s="11" t="s">
        <v>73</v>
      </c>
      <c r="AJ277" s="11"/>
      <c r="AK277" s="11" t="s">
        <v>3798</v>
      </c>
      <c r="AL277" s="11" t="s">
        <v>3799</v>
      </c>
      <c r="AM277" s="11" t="s">
        <v>3800</v>
      </c>
      <c r="AN277" s="11" t="s">
        <v>3801</v>
      </c>
      <c r="AO277" s="11" t="s">
        <v>3802</v>
      </c>
      <c r="AP277" s="11" t="s">
        <v>3803</v>
      </c>
      <c r="AQ277" s="11" t="s">
        <v>79</v>
      </c>
      <c r="AR277" s="11" t="s">
        <v>79</v>
      </c>
      <c r="AS277" s="11" t="s">
        <v>79</v>
      </c>
      <c r="AT277" s="11" t="s">
        <v>79</v>
      </c>
      <c r="AU277" s="11" t="s">
        <v>79</v>
      </c>
      <c r="AV277" s="11" t="s">
        <v>79</v>
      </c>
      <c r="AW277" s="11" t="s">
        <v>79</v>
      </c>
      <c r="AX277" s="11" t="s">
        <v>79</v>
      </c>
      <c r="AY277" s="11" t="s">
        <v>79</v>
      </c>
      <c r="AZ277" s="11" t="s">
        <v>79</v>
      </c>
      <c r="BA277" s="11" t="s">
        <v>79</v>
      </c>
      <c r="BB277" s="11" t="s">
        <v>79</v>
      </c>
      <c r="BC277" s="11" t="s">
        <v>79</v>
      </c>
      <c r="BD277" s="11" t="s">
        <v>79</v>
      </c>
      <c r="BE277" s="11">
        <v>0</v>
      </c>
      <c r="BF277" s="11" t="s">
        <v>79</v>
      </c>
      <c r="BH277" t="s">
        <v>5504</v>
      </c>
      <c r="BI277" t="s">
        <v>746</v>
      </c>
    </row>
    <row r="278" spans="1:61" x14ac:dyDescent="0.25">
      <c r="A278" s="4" t="s">
        <v>5477</v>
      </c>
      <c r="B278" s="11" t="s">
        <v>3925</v>
      </c>
      <c r="C278" s="11" t="s">
        <v>3926</v>
      </c>
      <c r="D278" s="11" t="s">
        <v>96</v>
      </c>
      <c r="E278" s="11" t="s">
        <v>60</v>
      </c>
      <c r="F278" s="11" t="s">
        <v>491</v>
      </c>
      <c r="G278" s="11">
        <v>0</v>
      </c>
      <c r="H278" s="11" t="s">
        <v>62</v>
      </c>
      <c r="I278" s="11" t="s">
        <v>63</v>
      </c>
      <c r="J278" s="11">
        <v>0</v>
      </c>
      <c r="K278" s="11">
        <v>0</v>
      </c>
      <c r="L278" s="11" t="s">
        <v>60</v>
      </c>
      <c r="M278" s="11" t="s">
        <v>358</v>
      </c>
      <c r="N278" s="11" t="s">
        <v>99</v>
      </c>
      <c r="O278" s="11" t="s">
        <v>66</v>
      </c>
      <c r="P278" s="11" t="s">
        <v>66</v>
      </c>
      <c r="Q278" s="11" t="s">
        <v>66</v>
      </c>
      <c r="R278" s="11" t="s">
        <v>66</v>
      </c>
      <c r="S278" s="11" t="s">
        <v>100</v>
      </c>
      <c r="T278" s="11" t="s">
        <v>101</v>
      </c>
      <c r="U278" s="11" t="s">
        <v>101</v>
      </c>
      <c r="V278" s="11" t="s">
        <v>68</v>
      </c>
      <c r="W278" s="11" t="s">
        <v>69</v>
      </c>
      <c r="X278" s="11" t="s">
        <v>156</v>
      </c>
      <c r="Y278" s="11" t="s">
        <v>157</v>
      </c>
      <c r="Z278" s="11" t="s">
        <v>158</v>
      </c>
      <c r="AA278" s="11" t="s">
        <v>67</v>
      </c>
      <c r="AB278" s="11">
        <v>240</v>
      </c>
      <c r="AC278" s="11">
        <v>8</v>
      </c>
      <c r="AD278" s="11" t="s">
        <v>67</v>
      </c>
      <c r="AE278" s="11" t="s">
        <v>67</v>
      </c>
      <c r="AF278" s="11" t="s">
        <v>67</v>
      </c>
      <c r="AG278" s="11" t="s">
        <v>73</v>
      </c>
      <c r="AH278" s="11" t="s">
        <v>74</v>
      </c>
      <c r="AI278" s="11" t="s">
        <v>73</v>
      </c>
      <c r="AJ278" s="11"/>
      <c r="AK278" s="11" t="s">
        <v>3927</v>
      </c>
      <c r="AL278" s="11" t="s">
        <v>3928</v>
      </c>
      <c r="AM278" s="11" t="s">
        <v>3929</v>
      </c>
      <c r="AN278" s="11" t="s">
        <v>3930</v>
      </c>
      <c r="AO278" s="11" t="s">
        <v>3931</v>
      </c>
      <c r="AP278" s="11" t="s">
        <v>3932</v>
      </c>
      <c r="AQ278" s="11" t="s">
        <v>79</v>
      </c>
      <c r="AR278" s="11" t="s">
        <v>79</v>
      </c>
      <c r="AS278" s="11" t="s">
        <v>79</v>
      </c>
      <c r="AT278" s="11" t="s">
        <v>79</v>
      </c>
      <c r="AU278" s="11" t="s">
        <v>79</v>
      </c>
      <c r="AV278" s="11" t="s">
        <v>79</v>
      </c>
      <c r="AW278" s="11" t="s">
        <v>79</v>
      </c>
      <c r="AX278" s="11" t="s">
        <v>79</v>
      </c>
      <c r="AY278" s="11" t="s">
        <v>79</v>
      </c>
      <c r="AZ278" s="11" t="s">
        <v>79</v>
      </c>
      <c r="BA278" s="11" t="s">
        <v>79</v>
      </c>
      <c r="BB278" s="11" t="s">
        <v>79</v>
      </c>
      <c r="BC278" s="11" t="s">
        <v>79</v>
      </c>
      <c r="BD278" s="11" t="s">
        <v>79</v>
      </c>
      <c r="BE278" s="11">
        <v>0</v>
      </c>
      <c r="BF278" s="11" t="s">
        <v>79</v>
      </c>
      <c r="BH278" t="s">
        <v>5505</v>
      </c>
      <c r="BI278" t="s">
        <v>2673</v>
      </c>
    </row>
    <row r="279" spans="1:61" x14ac:dyDescent="0.25">
      <c r="A279" s="4" t="s">
        <v>5511</v>
      </c>
      <c r="B279" s="11" t="s">
        <v>3933</v>
      </c>
      <c r="C279" s="11" t="s">
        <v>3934</v>
      </c>
      <c r="D279" s="11" t="s">
        <v>340</v>
      </c>
      <c r="E279" s="11" t="s">
        <v>60</v>
      </c>
      <c r="F279" s="11" t="s">
        <v>470</v>
      </c>
      <c r="G279" s="11">
        <v>0</v>
      </c>
      <c r="H279" s="11" t="s">
        <v>62</v>
      </c>
      <c r="I279" s="11" t="s">
        <v>63</v>
      </c>
      <c r="J279" s="11">
        <v>0</v>
      </c>
      <c r="K279" s="11">
        <v>0</v>
      </c>
      <c r="L279" s="11" t="s">
        <v>60</v>
      </c>
      <c r="M279" s="11" t="s">
        <v>358</v>
      </c>
      <c r="N279" s="11" t="s">
        <v>99</v>
      </c>
      <c r="O279" s="11" t="s">
        <v>66</v>
      </c>
      <c r="P279" s="11" t="s">
        <v>66</v>
      </c>
      <c r="Q279" s="11" t="s">
        <v>66</v>
      </c>
      <c r="R279" s="11" t="s">
        <v>66</v>
      </c>
      <c r="S279" s="11" t="s">
        <v>5363</v>
      </c>
      <c r="T279" s="11" t="s">
        <v>67</v>
      </c>
      <c r="U279" s="11" t="s">
        <v>67</v>
      </c>
      <c r="V279" s="11" t="s">
        <v>68</v>
      </c>
      <c r="W279" s="11" t="s">
        <v>102</v>
      </c>
      <c r="X279" s="11" t="s">
        <v>70</v>
      </c>
      <c r="Y279" s="11" t="s">
        <v>71</v>
      </c>
      <c r="Z279" s="11" t="s">
        <v>342</v>
      </c>
      <c r="AA279" s="11" t="s">
        <v>67</v>
      </c>
      <c r="AB279" s="11">
        <v>8</v>
      </c>
      <c r="AC279" s="11">
        <v>2</v>
      </c>
      <c r="AD279" s="11" t="s">
        <v>67</v>
      </c>
      <c r="AE279" s="11" t="s">
        <v>67</v>
      </c>
      <c r="AF279" s="11" t="s">
        <v>67</v>
      </c>
      <c r="AG279" s="11" t="s">
        <v>73</v>
      </c>
      <c r="AH279" s="11" t="s">
        <v>74</v>
      </c>
      <c r="AI279" s="11" t="s">
        <v>73</v>
      </c>
      <c r="AJ279" s="11"/>
      <c r="AK279" s="11" t="s">
        <v>3935</v>
      </c>
      <c r="AL279" s="11" t="s">
        <v>3936</v>
      </c>
      <c r="AM279" s="11" t="s">
        <v>3937</v>
      </c>
      <c r="AN279" s="11" t="s">
        <v>3795</v>
      </c>
      <c r="AO279" s="11" t="s">
        <v>3938</v>
      </c>
      <c r="AP279" s="11" t="s">
        <v>3939</v>
      </c>
      <c r="AQ279" s="11" t="s">
        <v>79</v>
      </c>
      <c r="AR279" s="11" t="s">
        <v>79</v>
      </c>
      <c r="AS279" s="11" t="s">
        <v>79</v>
      </c>
      <c r="AT279" s="11" t="s">
        <v>79</v>
      </c>
      <c r="AU279" s="11" t="s">
        <v>79</v>
      </c>
      <c r="AV279" s="11" t="s">
        <v>79</v>
      </c>
      <c r="AW279" s="11" t="s">
        <v>79</v>
      </c>
      <c r="AX279" s="11" t="s">
        <v>79</v>
      </c>
      <c r="AY279" s="11" t="s">
        <v>79</v>
      </c>
      <c r="AZ279" s="11" t="s">
        <v>79</v>
      </c>
      <c r="BA279" s="11" t="s">
        <v>79</v>
      </c>
      <c r="BB279" s="11" t="s">
        <v>79</v>
      </c>
      <c r="BC279" s="11" t="s">
        <v>79</v>
      </c>
      <c r="BD279" s="11" t="s">
        <v>79</v>
      </c>
      <c r="BE279" s="11">
        <v>0</v>
      </c>
      <c r="BF279" s="11" t="s">
        <v>79</v>
      </c>
      <c r="BH279" t="s">
        <v>5505</v>
      </c>
      <c r="BI279" t="s">
        <v>3158</v>
      </c>
    </row>
    <row r="280" spans="1:61" x14ac:dyDescent="0.25">
      <c r="A280" s="4" t="s">
        <v>5541</v>
      </c>
      <c r="B280" s="11" t="s">
        <v>3889</v>
      </c>
      <c r="C280" s="11" t="s">
        <v>3890</v>
      </c>
      <c r="D280" s="11" t="s">
        <v>59</v>
      </c>
      <c r="E280" s="11" t="s">
        <v>60</v>
      </c>
      <c r="F280" s="11" t="s">
        <v>5462</v>
      </c>
      <c r="G280" s="11">
        <v>0</v>
      </c>
      <c r="H280" s="11" t="s">
        <v>62</v>
      </c>
      <c r="I280" s="11" t="s">
        <v>63</v>
      </c>
      <c r="J280" s="11">
        <v>0</v>
      </c>
      <c r="K280" s="11">
        <v>0</v>
      </c>
      <c r="L280" s="11" t="s">
        <v>60</v>
      </c>
      <c r="M280" s="11" t="s">
        <v>358</v>
      </c>
      <c r="N280" s="11" t="s">
        <v>99</v>
      </c>
      <c r="O280" s="11" t="s">
        <v>66</v>
      </c>
      <c r="P280" s="11" t="s">
        <v>66</v>
      </c>
      <c r="Q280" s="11" t="s">
        <v>66</v>
      </c>
      <c r="R280" s="11" t="s">
        <v>66</v>
      </c>
      <c r="S280" s="11" t="s">
        <v>100</v>
      </c>
      <c r="T280" s="11" t="s">
        <v>101</v>
      </c>
      <c r="U280" s="11" t="s">
        <v>101</v>
      </c>
      <c r="V280" s="11" t="s">
        <v>68</v>
      </c>
      <c r="W280" s="11" t="s">
        <v>502</v>
      </c>
      <c r="X280" s="11" t="s">
        <v>2418</v>
      </c>
      <c r="Y280" s="11" t="s">
        <v>2419</v>
      </c>
      <c r="Z280" s="11" t="s">
        <v>2420</v>
      </c>
      <c r="AA280" s="11" t="s">
        <v>67</v>
      </c>
      <c r="AB280" s="11">
        <v>60</v>
      </c>
      <c r="AC280" s="11">
        <v>4</v>
      </c>
      <c r="AD280" s="11" t="s">
        <v>73</v>
      </c>
      <c r="AE280" s="11" t="s">
        <v>67</v>
      </c>
      <c r="AF280" s="11" t="s">
        <v>67</v>
      </c>
      <c r="AG280" s="11" t="s">
        <v>73</v>
      </c>
      <c r="AH280" s="11" t="s">
        <v>74</v>
      </c>
      <c r="AI280" s="11" t="s">
        <v>73</v>
      </c>
      <c r="AJ280" s="11"/>
      <c r="AK280" s="11" t="s">
        <v>3891</v>
      </c>
      <c r="AL280" s="11" t="s">
        <v>3892</v>
      </c>
      <c r="AM280" s="11" t="s">
        <v>3893</v>
      </c>
      <c r="AN280" s="11" t="s">
        <v>3841</v>
      </c>
      <c r="AO280" s="11" t="s">
        <v>3894</v>
      </c>
      <c r="AP280" s="11" t="s">
        <v>3895</v>
      </c>
      <c r="AQ280" s="11" t="s">
        <v>79</v>
      </c>
      <c r="AR280" s="11" t="s">
        <v>79</v>
      </c>
      <c r="AS280" s="11" t="s">
        <v>79</v>
      </c>
      <c r="AT280" s="11" t="s">
        <v>79</v>
      </c>
      <c r="AU280" s="11" t="s">
        <v>79</v>
      </c>
      <c r="AV280" s="11" t="s">
        <v>79</v>
      </c>
      <c r="AW280" s="11" t="s">
        <v>79</v>
      </c>
      <c r="AX280" s="11" t="s">
        <v>79</v>
      </c>
      <c r="AY280" s="11" t="s">
        <v>79</v>
      </c>
      <c r="AZ280" s="11" t="s">
        <v>79</v>
      </c>
      <c r="BA280" s="11" t="s">
        <v>79</v>
      </c>
      <c r="BB280" s="11" t="s">
        <v>79</v>
      </c>
      <c r="BC280" s="11" t="s">
        <v>79</v>
      </c>
      <c r="BD280" s="11" t="s">
        <v>79</v>
      </c>
      <c r="BE280" s="11">
        <v>0</v>
      </c>
      <c r="BF280" s="11" t="s">
        <v>79</v>
      </c>
      <c r="BH280" t="s">
        <v>5505</v>
      </c>
      <c r="BI280" t="s">
        <v>3574</v>
      </c>
    </row>
    <row r="281" spans="1:61" x14ac:dyDescent="0.25">
      <c r="A281" s="4" t="s">
        <v>5541</v>
      </c>
      <c r="B281" s="11" t="s">
        <v>2416</v>
      </c>
      <c r="C281" s="11" t="s">
        <v>2417</v>
      </c>
      <c r="D281" s="11" t="s">
        <v>340</v>
      </c>
      <c r="E281" s="11" t="s">
        <v>60</v>
      </c>
      <c r="F281" s="11" t="s">
        <v>5456</v>
      </c>
      <c r="G281" s="11">
        <v>0</v>
      </c>
      <c r="H281" s="11" t="s">
        <v>62</v>
      </c>
      <c r="I281" s="11" t="s">
        <v>63</v>
      </c>
      <c r="J281" s="11">
        <v>0</v>
      </c>
      <c r="K281" s="11">
        <v>0</v>
      </c>
      <c r="L281" s="11" t="s">
        <v>60</v>
      </c>
      <c r="M281" s="11" t="s">
        <v>358</v>
      </c>
      <c r="N281" s="11" t="s">
        <v>99</v>
      </c>
      <c r="O281" s="11" t="s">
        <v>66</v>
      </c>
      <c r="P281" s="11" t="s">
        <v>66</v>
      </c>
      <c r="Q281" s="11" t="s">
        <v>66</v>
      </c>
      <c r="R281" s="11" t="s">
        <v>66</v>
      </c>
      <c r="S281" s="11" t="s">
        <v>100</v>
      </c>
      <c r="T281" s="11" t="s">
        <v>101</v>
      </c>
      <c r="U281" s="11" t="s">
        <v>101</v>
      </c>
      <c r="V281" s="11" t="s">
        <v>68</v>
      </c>
      <c r="W281" s="11" t="s">
        <v>502</v>
      </c>
      <c r="X281" s="11" t="s">
        <v>2418</v>
      </c>
      <c r="Y281" s="11" t="s">
        <v>2419</v>
      </c>
      <c r="Z281" s="11" t="s">
        <v>2420</v>
      </c>
      <c r="AA281" s="11" t="s">
        <v>67</v>
      </c>
      <c r="AB281" s="11">
        <v>36</v>
      </c>
      <c r="AC281" s="11">
        <v>3</v>
      </c>
      <c r="AD281" s="11" t="s">
        <v>73</v>
      </c>
      <c r="AE281" s="11" t="s">
        <v>67</v>
      </c>
      <c r="AF281" s="11" t="s">
        <v>67</v>
      </c>
      <c r="AG281" s="11" t="s">
        <v>73</v>
      </c>
      <c r="AH281" s="11" t="s">
        <v>74</v>
      </c>
      <c r="AI281" s="11" t="s">
        <v>73</v>
      </c>
      <c r="AJ281" s="11"/>
      <c r="AK281" s="11" t="s">
        <v>2421</v>
      </c>
      <c r="AL281" s="11" t="s">
        <v>2422</v>
      </c>
      <c r="AM281" s="11" t="s">
        <v>2423</v>
      </c>
      <c r="AN281" s="11" t="s">
        <v>2424</v>
      </c>
      <c r="AO281" s="11" t="s">
        <v>2425</v>
      </c>
      <c r="AP281" s="11" t="s">
        <v>2426</v>
      </c>
      <c r="AQ281" s="11" t="s">
        <v>79</v>
      </c>
      <c r="AR281" s="11" t="s">
        <v>79</v>
      </c>
      <c r="AS281" s="11" t="s">
        <v>79</v>
      </c>
      <c r="AT281" s="11" t="s">
        <v>79</v>
      </c>
      <c r="AU281" s="11" t="s">
        <v>79</v>
      </c>
      <c r="AV281" s="11" t="s">
        <v>79</v>
      </c>
      <c r="AW281" s="11" t="s">
        <v>79</v>
      </c>
      <c r="AX281" s="11" t="s">
        <v>79</v>
      </c>
      <c r="AY281" s="11" t="s">
        <v>79</v>
      </c>
      <c r="AZ281" s="11" t="s">
        <v>79</v>
      </c>
      <c r="BA281" s="11" t="s">
        <v>79</v>
      </c>
      <c r="BB281" s="11" t="s">
        <v>79</v>
      </c>
      <c r="BC281" s="11" t="s">
        <v>79</v>
      </c>
      <c r="BD281" s="11" t="s">
        <v>79</v>
      </c>
      <c r="BE281" s="11">
        <v>0</v>
      </c>
      <c r="BF281" s="11" t="s">
        <v>79</v>
      </c>
      <c r="BH281" t="s">
        <v>5505</v>
      </c>
      <c r="BI281" t="s">
        <v>3032</v>
      </c>
    </row>
    <row r="282" spans="1:61" x14ac:dyDescent="0.25">
      <c r="A282" s="4" t="s">
        <v>5541</v>
      </c>
      <c r="B282" s="11" t="s">
        <v>3903</v>
      </c>
      <c r="C282" s="11" t="s">
        <v>3904</v>
      </c>
      <c r="D282" s="11" t="s">
        <v>1779</v>
      </c>
      <c r="E282" s="11" t="s">
        <v>60</v>
      </c>
      <c r="F282" s="11" t="s">
        <v>5459</v>
      </c>
      <c r="G282" s="11">
        <v>0</v>
      </c>
      <c r="H282" s="11" t="s">
        <v>62</v>
      </c>
      <c r="I282" s="11" t="s">
        <v>63</v>
      </c>
      <c r="J282" s="11">
        <v>0</v>
      </c>
      <c r="K282" s="11">
        <v>0</v>
      </c>
      <c r="L282" s="11" t="s">
        <v>60</v>
      </c>
      <c r="M282" s="11" t="s">
        <v>358</v>
      </c>
      <c r="N282" s="11" t="s">
        <v>99</v>
      </c>
      <c r="O282" s="11" t="s">
        <v>66</v>
      </c>
      <c r="P282" s="11" t="s">
        <v>66</v>
      </c>
      <c r="Q282" s="11" t="s">
        <v>66</v>
      </c>
      <c r="R282" s="11" t="s">
        <v>66</v>
      </c>
      <c r="S282" s="11" t="s">
        <v>100</v>
      </c>
      <c r="T282" s="11" t="s">
        <v>101</v>
      </c>
      <c r="U282" s="11" t="s">
        <v>101</v>
      </c>
      <c r="V282" s="11" t="s">
        <v>68</v>
      </c>
      <c r="W282" s="11" t="s">
        <v>502</v>
      </c>
      <c r="X282" s="11" t="s">
        <v>503</v>
      </c>
      <c r="Y282" s="11" t="s">
        <v>504</v>
      </c>
      <c r="Z282" s="11" t="s">
        <v>505</v>
      </c>
      <c r="AA282" s="11" t="s">
        <v>67</v>
      </c>
      <c r="AB282" s="11">
        <v>18</v>
      </c>
      <c r="AC282" s="11">
        <v>3</v>
      </c>
      <c r="AD282" s="11" t="s">
        <v>73</v>
      </c>
      <c r="AE282" s="11" t="s">
        <v>67</v>
      </c>
      <c r="AF282" s="11" t="s">
        <v>67</v>
      </c>
      <c r="AG282" s="11" t="s">
        <v>73</v>
      </c>
      <c r="AH282" s="11" t="s">
        <v>74</v>
      </c>
      <c r="AI282" s="11" t="s">
        <v>73</v>
      </c>
      <c r="AJ282" s="11"/>
      <c r="AK282" s="11" t="s">
        <v>3905</v>
      </c>
      <c r="AL282" s="11" t="s">
        <v>3906</v>
      </c>
      <c r="AM282" s="11" t="s">
        <v>3907</v>
      </c>
      <c r="AN282" s="11" t="s">
        <v>3908</v>
      </c>
      <c r="AO282" s="11" t="s">
        <v>3909</v>
      </c>
      <c r="AP282" s="11" t="s">
        <v>3910</v>
      </c>
      <c r="AQ282" s="11" t="s">
        <v>79</v>
      </c>
      <c r="AR282" s="11" t="s">
        <v>79</v>
      </c>
      <c r="AS282" s="11" t="s">
        <v>79</v>
      </c>
      <c r="AT282" s="11" t="s">
        <v>79</v>
      </c>
      <c r="AU282" s="11" t="s">
        <v>79</v>
      </c>
      <c r="AV282" s="11" t="s">
        <v>79</v>
      </c>
      <c r="AW282" s="11" t="s">
        <v>79</v>
      </c>
      <c r="AX282" s="11" t="s">
        <v>79</v>
      </c>
      <c r="AY282" s="11" t="s">
        <v>79</v>
      </c>
      <c r="AZ282" s="11" t="s">
        <v>79</v>
      </c>
      <c r="BA282" s="11" t="s">
        <v>79</v>
      </c>
      <c r="BB282" s="11" t="s">
        <v>79</v>
      </c>
      <c r="BC282" s="11" t="s">
        <v>79</v>
      </c>
      <c r="BD282" s="11" t="s">
        <v>79</v>
      </c>
      <c r="BE282" s="11">
        <v>0</v>
      </c>
      <c r="BF282" s="11" t="s">
        <v>79</v>
      </c>
      <c r="BH282" t="s">
        <v>5505</v>
      </c>
      <c r="BI282" t="s">
        <v>3537</v>
      </c>
    </row>
    <row r="283" spans="1:61" x14ac:dyDescent="0.25">
      <c r="A283" s="4" t="s">
        <v>5541</v>
      </c>
      <c r="B283" s="11" t="s">
        <v>500</v>
      </c>
      <c r="C283" s="11" t="s">
        <v>501</v>
      </c>
      <c r="D283" s="11" t="s">
        <v>293</v>
      </c>
      <c r="E283" s="11" t="s">
        <v>60</v>
      </c>
      <c r="F283" s="11" t="s">
        <v>5454</v>
      </c>
      <c r="G283" s="11">
        <v>0</v>
      </c>
      <c r="H283" s="11" t="s">
        <v>62</v>
      </c>
      <c r="I283" s="11" t="s">
        <v>63</v>
      </c>
      <c r="J283" s="11">
        <v>0</v>
      </c>
      <c r="K283" s="11">
        <v>0</v>
      </c>
      <c r="L283" s="11" t="s">
        <v>60</v>
      </c>
      <c r="M283" s="11" t="s">
        <v>358</v>
      </c>
      <c r="N283" s="11" t="s">
        <v>99</v>
      </c>
      <c r="O283" s="11" t="s">
        <v>66</v>
      </c>
      <c r="P283" s="11" t="s">
        <v>66</v>
      </c>
      <c r="Q283" s="11" t="s">
        <v>66</v>
      </c>
      <c r="R283" s="11" t="s">
        <v>66</v>
      </c>
      <c r="S283" s="11" t="s">
        <v>100</v>
      </c>
      <c r="T283" s="11" t="s">
        <v>101</v>
      </c>
      <c r="U283" s="11" t="s">
        <v>101</v>
      </c>
      <c r="V283" s="11" t="s">
        <v>68</v>
      </c>
      <c r="W283" s="11" t="s">
        <v>502</v>
      </c>
      <c r="X283" s="11" t="s">
        <v>503</v>
      </c>
      <c r="Y283" s="11" t="s">
        <v>504</v>
      </c>
      <c r="Z283" s="11" t="s">
        <v>505</v>
      </c>
      <c r="AA283" s="11" t="s">
        <v>67</v>
      </c>
      <c r="AB283" s="11">
        <v>4</v>
      </c>
      <c r="AC283" s="11">
        <v>2</v>
      </c>
      <c r="AD283" s="11" t="s">
        <v>73</v>
      </c>
      <c r="AE283" s="11" t="s">
        <v>67</v>
      </c>
      <c r="AF283" s="11" t="s">
        <v>67</v>
      </c>
      <c r="AG283" s="11" t="s">
        <v>73</v>
      </c>
      <c r="AH283" s="11" t="s">
        <v>74</v>
      </c>
      <c r="AI283" s="11" t="s">
        <v>73</v>
      </c>
      <c r="AJ283" s="11"/>
      <c r="AK283" s="11" t="s">
        <v>506</v>
      </c>
      <c r="AL283" s="11" t="s">
        <v>507</v>
      </c>
      <c r="AM283" s="11" t="s">
        <v>508</v>
      </c>
      <c r="AN283" s="11" t="s">
        <v>509</v>
      </c>
      <c r="AO283" s="11" t="s">
        <v>510</v>
      </c>
      <c r="AP283" s="11" t="s">
        <v>511</v>
      </c>
      <c r="AQ283" s="11" t="s">
        <v>79</v>
      </c>
      <c r="AR283" s="11" t="s">
        <v>79</v>
      </c>
      <c r="AS283" s="11" t="s">
        <v>79</v>
      </c>
      <c r="AT283" s="11" t="s">
        <v>79</v>
      </c>
      <c r="AU283" s="11" t="s">
        <v>79</v>
      </c>
      <c r="AV283" s="11" t="s">
        <v>79</v>
      </c>
      <c r="AW283" s="11" t="s">
        <v>79</v>
      </c>
      <c r="AX283" s="11" t="s">
        <v>79</v>
      </c>
      <c r="AY283" s="11" t="s">
        <v>79</v>
      </c>
      <c r="AZ283" s="11" t="s">
        <v>79</v>
      </c>
      <c r="BA283" s="11" t="s">
        <v>79</v>
      </c>
      <c r="BB283" s="11" t="s">
        <v>79</v>
      </c>
      <c r="BC283" s="11" t="s">
        <v>79</v>
      </c>
      <c r="BD283" s="11" t="s">
        <v>79</v>
      </c>
      <c r="BE283" s="11">
        <v>0</v>
      </c>
      <c r="BF283" s="11" t="s">
        <v>79</v>
      </c>
      <c r="BH283" t="s">
        <v>5505</v>
      </c>
      <c r="BI283" t="s">
        <v>1488</v>
      </c>
    </row>
    <row r="284" spans="1:61" x14ac:dyDescent="0.25">
      <c r="A284" s="4" t="s">
        <v>5471</v>
      </c>
      <c r="B284" s="11" t="s">
        <v>3970</v>
      </c>
      <c r="C284" s="11" t="s">
        <v>3971</v>
      </c>
      <c r="D284" s="11" t="s">
        <v>340</v>
      </c>
      <c r="E284" s="11" t="s">
        <v>3510</v>
      </c>
      <c r="F284" s="11" t="s">
        <v>61</v>
      </c>
      <c r="G284" s="11">
        <v>0</v>
      </c>
      <c r="H284" s="11" t="s">
        <v>62</v>
      </c>
      <c r="I284" s="11" t="s">
        <v>63</v>
      </c>
      <c r="J284" s="11">
        <v>0</v>
      </c>
      <c r="K284" s="11">
        <v>0</v>
      </c>
      <c r="L284" s="11" t="s">
        <v>3461</v>
      </c>
      <c r="M284" s="11" t="s">
        <v>3972</v>
      </c>
      <c r="N284" s="11" t="s">
        <v>3973</v>
      </c>
      <c r="O284" s="11" t="s">
        <v>67</v>
      </c>
      <c r="P284" s="11" t="s">
        <v>67</v>
      </c>
      <c r="Q284" s="11" t="s">
        <v>67</v>
      </c>
      <c r="R284" s="11" t="s">
        <v>67</v>
      </c>
      <c r="S284" s="11" t="s">
        <v>5418</v>
      </c>
      <c r="T284" s="11" t="s">
        <v>67</v>
      </c>
      <c r="U284" s="11" t="s">
        <v>67</v>
      </c>
      <c r="V284" s="11" t="s">
        <v>68</v>
      </c>
      <c r="W284" s="11" t="s">
        <v>102</v>
      </c>
      <c r="X284" s="11" t="s">
        <v>70</v>
      </c>
      <c r="Y284" s="11" t="s">
        <v>71</v>
      </c>
      <c r="Z284" s="11" t="s">
        <v>342</v>
      </c>
      <c r="AA284" s="11" t="s">
        <v>67</v>
      </c>
      <c r="AB284" s="11">
        <v>60</v>
      </c>
      <c r="AC284" s="11">
        <v>4</v>
      </c>
      <c r="AD284" s="11" t="s">
        <v>67</v>
      </c>
      <c r="AE284" s="11" t="s">
        <v>67</v>
      </c>
      <c r="AF284" s="11" t="s">
        <v>67</v>
      </c>
      <c r="AG284" s="11" t="s">
        <v>73</v>
      </c>
      <c r="AH284" s="11" t="s">
        <v>242</v>
      </c>
      <c r="AI284" s="11" t="s">
        <v>67</v>
      </c>
      <c r="AJ284" s="11"/>
      <c r="AK284" s="11" t="s">
        <v>948</v>
      </c>
      <c r="AL284" s="11" t="s">
        <v>3974</v>
      </c>
      <c r="AM284" s="11" t="s">
        <v>3975</v>
      </c>
      <c r="AN284" s="11" t="s">
        <v>758</v>
      </c>
      <c r="AO284" s="11" t="s">
        <v>346</v>
      </c>
      <c r="AP284" s="11" t="s">
        <v>1009</v>
      </c>
      <c r="AQ284" s="11" t="s">
        <v>1935</v>
      </c>
      <c r="AR284" s="11" t="s">
        <v>3976</v>
      </c>
      <c r="AS284" s="11" t="s">
        <v>3977</v>
      </c>
      <c r="AT284" s="11" t="s">
        <v>3978</v>
      </c>
      <c r="AU284" s="11" t="s">
        <v>3979</v>
      </c>
      <c r="AV284" s="11" t="s">
        <v>2720</v>
      </c>
      <c r="AW284" s="11" t="s">
        <v>3980</v>
      </c>
      <c r="AX284" s="11" t="s">
        <v>548</v>
      </c>
      <c r="AY284" s="11" t="s">
        <v>1796</v>
      </c>
      <c r="AZ284" s="11" t="s">
        <v>3981</v>
      </c>
      <c r="BA284" s="11" t="s">
        <v>950</v>
      </c>
      <c r="BB284" s="11" t="s">
        <v>3754</v>
      </c>
      <c r="BC284" s="11" t="s">
        <v>2159</v>
      </c>
      <c r="BD284" s="11" t="s">
        <v>3982</v>
      </c>
      <c r="BE284" s="11">
        <v>0</v>
      </c>
      <c r="BF284" s="11" t="s">
        <v>3983</v>
      </c>
      <c r="BH284" t="s">
        <v>5505</v>
      </c>
      <c r="BI284" t="s">
        <v>177</v>
      </c>
    </row>
    <row r="285" spans="1:61" x14ac:dyDescent="0.25">
      <c r="A285" s="4" t="s">
        <v>5471</v>
      </c>
      <c r="B285" s="11" t="s">
        <v>3984</v>
      </c>
      <c r="C285" s="11" t="s">
        <v>3985</v>
      </c>
      <c r="D285" s="11" t="s">
        <v>793</v>
      </c>
      <c r="E285" s="11" t="s">
        <v>3986</v>
      </c>
      <c r="F285" s="11" t="s">
        <v>401</v>
      </c>
      <c r="G285" s="11">
        <v>0</v>
      </c>
      <c r="H285" s="11" t="s">
        <v>62</v>
      </c>
      <c r="I285" s="11" t="s">
        <v>63</v>
      </c>
      <c r="J285" s="11">
        <v>0</v>
      </c>
      <c r="K285" s="11">
        <v>0</v>
      </c>
      <c r="L285" s="11" t="s">
        <v>3987</v>
      </c>
      <c r="M285" s="11" t="s">
        <v>3988</v>
      </c>
      <c r="N285" s="11" t="s">
        <v>3973</v>
      </c>
      <c r="O285" s="11" t="s">
        <v>67</v>
      </c>
      <c r="P285" s="11" t="s">
        <v>67</v>
      </c>
      <c r="Q285" s="11" t="s">
        <v>67</v>
      </c>
      <c r="R285" s="11" t="s">
        <v>67</v>
      </c>
      <c r="S285" s="11" t="s">
        <v>100</v>
      </c>
      <c r="T285" s="11" t="s">
        <v>101</v>
      </c>
      <c r="U285" s="11" t="s">
        <v>101</v>
      </c>
      <c r="V285" s="11" t="s">
        <v>68</v>
      </c>
      <c r="W285" s="11" t="s">
        <v>359</v>
      </c>
      <c r="X285" s="11" t="s">
        <v>360</v>
      </c>
      <c r="Y285" s="11" t="s">
        <v>361</v>
      </c>
      <c r="Z285" s="11" t="s">
        <v>362</v>
      </c>
      <c r="AA285" s="11" t="s">
        <v>67</v>
      </c>
      <c r="AB285" s="11">
        <v>750</v>
      </c>
      <c r="AC285" s="11">
        <v>15</v>
      </c>
      <c r="AD285" s="11" t="s">
        <v>67</v>
      </c>
      <c r="AE285" s="11" t="s">
        <v>67</v>
      </c>
      <c r="AF285" s="11" t="s">
        <v>67</v>
      </c>
      <c r="AG285" s="11" t="s">
        <v>73</v>
      </c>
      <c r="AH285" s="11" t="s">
        <v>242</v>
      </c>
      <c r="AI285" s="11" t="s">
        <v>73</v>
      </c>
      <c r="AJ285" s="11"/>
      <c r="AK285" s="11" t="s">
        <v>3989</v>
      </c>
      <c r="AL285" s="11" t="s">
        <v>3480</v>
      </c>
      <c r="AM285" s="11" t="s">
        <v>3990</v>
      </c>
      <c r="AN285" s="11" t="s">
        <v>3327</v>
      </c>
      <c r="AO285" s="11" t="s">
        <v>3991</v>
      </c>
      <c r="AP285" s="11" t="s">
        <v>3992</v>
      </c>
      <c r="AQ285" s="11" t="s">
        <v>3993</v>
      </c>
      <c r="AR285" s="11" t="s">
        <v>3994</v>
      </c>
      <c r="AS285" s="11" t="s">
        <v>3995</v>
      </c>
      <c r="AT285" s="11" t="s">
        <v>3996</v>
      </c>
      <c r="AU285" s="11" t="s">
        <v>3997</v>
      </c>
      <c r="AV285" s="11" t="s">
        <v>3998</v>
      </c>
      <c r="AW285" s="11" t="s">
        <v>3999</v>
      </c>
      <c r="AX285" s="11" t="s">
        <v>4000</v>
      </c>
      <c r="AY285" s="11" t="s">
        <v>4001</v>
      </c>
      <c r="AZ285" s="11" t="s">
        <v>4002</v>
      </c>
      <c r="BA285" s="11" t="s">
        <v>676</v>
      </c>
      <c r="BB285" s="11" t="s">
        <v>4003</v>
      </c>
      <c r="BC285" s="11" t="s">
        <v>4004</v>
      </c>
      <c r="BD285" s="11" t="s">
        <v>4005</v>
      </c>
      <c r="BE285" s="11">
        <v>0</v>
      </c>
      <c r="BF285" s="11" t="s">
        <v>79</v>
      </c>
      <c r="BH285" t="s">
        <v>5505</v>
      </c>
      <c r="BI285" t="s">
        <v>3020</v>
      </c>
    </row>
    <row r="286" spans="1:61" x14ac:dyDescent="0.25">
      <c r="A286" s="4" t="s">
        <v>5481</v>
      </c>
      <c r="B286" s="11" t="s">
        <v>4006</v>
      </c>
      <c r="C286" s="11" t="s">
        <v>4007</v>
      </c>
      <c r="D286" s="11" t="s">
        <v>638</v>
      </c>
      <c r="E286" s="11" t="s">
        <v>60</v>
      </c>
      <c r="F286" s="11" t="s">
        <v>424</v>
      </c>
      <c r="G286" s="11">
        <v>0</v>
      </c>
      <c r="H286" s="11" t="s">
        <v>62</v>
      </c>
      <c r="I286" s="11" t="s">
        <v>63</v>
      </c>
      <c r="J286" s="11">
        <v>0</v>
      </c>
      <c r="K286" s="11">
        <v>0</v>
      </c>
      <c r="L286" s="11" t="s">
        <v>60</v>
      </c>
      <c r="M286" s="11" t="s">
        <v>64</v>
      </c>
      <c r="N286" s="11" t="s">
        <v>65</v>
      </c>
      <c r="O286" s="11" t="s">
        <v>67</v>
      </c>
      <c r="P286" s="11" t="s">
        <v>67</v>
      </c>
      <c r="Q286" s="11" t="s">
        <v>67</v>
      </c>
      <c r="R286" s="11" t="s">
        <v>67</v>
      </c>
      <c r="S286" s="11" t="s">
        <v>5419</v>
      </c>
      <c r="T286" s="11" t="s">
        <v>67</v>
      </c>
      <c r="U286" s="11" t="s">
        <v>101</v>
      </c>
      <c r="V286" s="11" t="s">
        <v>68</v>
      </c>
      <c r="W286" s="11" t="s">
        <v>155</v>
      </c>
      <c r="X286" s="11" t="s">
        <v>1943</v>
      </c>
      <c r="Y286" s="11" t="s">
        <v>2037</v>
      </c>
      <c r="Z286" s="11" t="s">
        <v>1153</v>
      </c>
      <c r="AA286" s="11" t="s">
        <v>67</v>
      </c>
      <c r="AB286" s="11">
        <v>80</v>
      </c>
      <c r="AC286" s="11">
        <v>4</v>
      </c>
      <c r="AD286" s="11" t="s">
        <v>67</v>
      </c>
      <c r="AE286" s="11" t="s">
        <v>67</v>
      </c>
      <c r="AF286" s="11" t="s">
        <v>67</v>
      </c>
      <c r="AG286" s="11" t="s">
        <v>73</v>
      </c>
      <c r="AH286" s="11" t="s">
        <v>74</v>
      </c>
      <c r="AI286" s="11" t="s">
        <v>73</v>
      </c>
      <c r="AJ286" s="11"/>
      <c r="AK286" s="11" t="s">
        <v>4008</v>
      </c>
      <c r="AL286" s="11" t="s">
        <v>4009</v>
      </c>
      <c r="AM286" s="11" t="s">
        <v>4010</v>
      </c>
      <c r="AN286" s="11" t="s">
        <v>4011</v>
      </c>
      <c r="AO286" s="11" t="s">
        <v>4012</v>
      </c>
      <c r="AP286" s="11" t="s">
        <v>4013</v>
      </c>
      <c r="AQ286" s="11" t="s">
        <v>4014</v>
      </c>
      <c r="AR286" s="11" t="s">
        <v>4015</v>
      </c>
      <c r="AS286" s="11" t="s">
        <v>4016</v>
      </c>
      <c r="AT286" s="11" t="s">
        <v>4017</v>
      </c>
      <c r="AU286" s="11" t="s">
        <v>4018</v>
      </c>
      <c r="AV286" s="11" t="s">
        <v>4019</v>
      </c>
      <c r="AW286" s="11" t="s">
        <v>4020</v>
      </c>
      <c r="AX286" s="11" t="s">
        <v>4021</v>
      </c>
      <c r="AY286" s="11" t="s">
        <v>4022</v>
      </c>
      <c r="AZ286" s="11" t="s">
        <v>4023</v>
      </c>
      <c r="BA286" s="11" t="s">
        <v>4024</v>
      </c>
      <c r="BB286" s="11" t="s">
        <v>4025</v>
      </c>
      <c r="BC286" s="11" t="s">
        <v>4026</v>
      </c>
      <c r="BD286" s="11" t="s">
        <v>4027</v>
      </c>
      <c r="BE286" s="11">
        <v>0</v>
      </c>
      <c r="BF286" s="11" t="s">
        <v>79</v>
      </c>
      <c r="BH286" t="s">
        <v>5506</v>
      </c>
      <c r="BI286" t="s">
        <v>1323</v>
      </c>
    </row>
    <row r="287" spans="1:61" x14ac:dyDescent="0.25">
      <c r="A287" s="4" t="s">
        <v>5471</v>
      </c>
      <c r="B287" s="11" t="s">
        <v>4028</v>
      </c>
      <c r="C287" s="11" t="s">
        <v>4029</v>
      </c>
      <c r="D287" s="11" t="s">
        <v>4030</v>
      </c>
      <c r="E287" s="11" t="s">
        <v>4031</v>
      </c>
      <c r="F287" s="11" t="s">
        <v>317</v>
      </c>
      <c r="G287" s="11">
        <v>0</v>
      </c>
      <c r="H287" s="11" t="s">
        <v>62</v>
      </c>
      <c r="I287" s="11" t="s">
        <v>63</v>
      </c>
      <c r="J287" s="11">
        <v>0</v>
      </c>
      <c r="K287" s="11">
        <v>0</v>
      </c>
      <c r="L287" s="11" t="s">
        <v>4032</v>
      </c>
      <c r="M287" s="11" t="s">
        <v>3972</v>
      </c>
      <c r="N287" s="11" t="s">
        <v>3973</v>
      </c>
      <c r="O287" s="11" t="s">
        <v>67</v>
      </c>
      <c r="P287" s="11" t="s">
        <v>67</v>
      </c>
      <c r="Q287" s="11" t="s">
        <v>67</v>
      </c>
      <c r="R287" s="11" t="s">
        <v>67</v>
      </c>
      <c r="S287" s="11" t="s">
        <v>100</v>
      </c>
      <c r="T287" s="11" t="s">
        <v>101</v>
      </c>
      <c r="U287" s="11" t="s">
        <v>101</v>
      </c>
      <c r="V287" s="11" t="s">
        <v>68</v>
      </c>
      <c r="W287" s="11" t="s">
        <v>321</v>
      </c>
      <c r="X287" s="11" t="s">
        <v>156</v>
      </c>
      <c r="Y287" s="11" t="s">
        <v>157</v>
      </c>
      <c r="Z287" s="11" t="s">
        <v>158</v>
      </c>
      <c r="AA287" s="11" t="s">
        <v>67</v>
      </c>
      <c r="AB287" s="11">
        <v>240</v>
      </c>
      <c r="AC287" s="11">
        <v>8</v>
      </c>
      <c r="AD287" s="11" t="s">
        <v>67</v>
      </c>
      <c r="AE287" s="11" t="s">
        <v>67</v>
      </c>
      <c r="AF287" s="11" t="s">
        <v>67</v>
      </c>
      <c r="AG287" s="11" t="s">
        <v>73</v>
      </c>
      <c r="AH287" s="11" t="s">
        <v>242</v>
      </c>
      <c r="AI287" s="11" t="s">
        <v>67</v>
      </c>
      <c r="AJ287" s="11"/>
      <c r="AK287" s="11" t="s">
        <v>4033</v>
      </c>
      <c r="AL287" s="11" t="s">
        <v>1036</v>
      </c>
      <c r="AM287" s="11" t="s">
        <v>4034</v>
      </c>
      <c r="AN287" s="11" t="s">
        <v>2139</v>
      </c>
      <c r="AO287" s="11" t="s">
        <v>927</v>
      </c>
      <c r="AP287" s="11" t="s">
        <v>1665</v>
      </c>
      <c r="AQ287" s="11" t="s">
        <v>3614</v>
      </c>
      <c r="AR287" s="11" t="s">
        <v>4035</v>
      </c>
      <c r="AS287" s="11" t="s">
        <v>4036</v>
      </c>
      <c r="AT287" s="11" t="s">
        <v>4037</v>
      </c>
      <c r="AU287" s="11" t="s">
        <v>4038</v>
      </c>
      <c r="AV287" s="11" t="s">
        <v>4039</v>
      </c>
      <c r="AW287" s="11" t="s">
        <v>4040</v>
      </c>
      <c r="AX287" s="11" t="s">
        <v>4041</v>
      </c>
      <c r="AY287" s="11" t="s">
        <v>4042</v>
      </c>
      <c r="AZ287" s="11" t="s">
        <v>4043</v>
      </c>
      <c r="BA287" s="11" t="s">
        <v>1192</v>
      </c>
      <c r="BB287" s="11" t="s">
        <v>4044</v>
      </c>
      <c r="BC287" s="11" t="s">
        <v>4045</v>
      </c>
      <c r="BD287" s="11" t="s">
        <v>4046</v>
      </c>
      <c r="BE287" s="11" t="s">
        <v>336</v>
      </c>
      <c r="BF287" s="11" t="s">
        <v>337</v>
      </c>
      <c r="BH287" t="s">
        <v>5506</v>
      </c>
      <c r="BI287" t="s">
        <v>2268</v>
      </c>
    </row>
    <row r="288" spans="1:61" x14ac:dyDescent="0.25">
      <c r="A288" s="4" t="s">
        <v>5493</v>
      </c>
      <c r="B288" s="11" t="s">
        <v>4047</v>
      </c>
      <c r="C288" s="11" t="s">
        <v>4048</v>
      </c>
      <c r="D288" s="11" t="s">
        <v>153</v>
      </c>
      <c r="E288" s="11" t="s">
        <v>4049</v>
      </c>
      <c r="F288" s="11" t="s">
        <v>401</v>
      </c>
      <c r="G288" s="11">
        <v>0</v>
      </c>
      <c r="H288" s="11" t="s">
        <v>62</v>
      </c>
      <c r="I288" s="11" t="s">
        <v>63</v>
      </c>
      <c r="J288" s="11">
        <v>0</v>
      </c>
      <c r="K288" s="11">
        <v>0</v>
      </c>
      <c r="L288" s="11" t="s">
        <v>4050</v>
      </c>
      <c r="M288" s="11" t="s">
        <v>4051</v>
      </c>
      <c r="N288" s="11" t="s">
        <v>65</v>
      </c>
      <c r="O288" s="11" t="s">
        <v>67</v>
      </c>
      <c r="P288" s="11" t="s">
        <v>67</v>
      </c>
      <c r="Q288" s="11" t="s">
        <v>67</v>
      </c>
      <c r="R288" s="11" t="s">
        <v>67</v>
      </c>
      <c r="S288" s="11" t="s">
        <v>100</v>
      </c>
      <c r="T288" s="11" t="s">
        <v>101</v>
      </c>
      <c r="U288" s="11" t="s">
        <v>101</v>
      </c>
      <c r="V288" s="11" t="s">
        <v>68</v>
      </c>
      <c r="W288" s="11" t="s">
        <v>359</v>
      </c>
      <c r="X288" s="11" t="s">
        <v>360</v>
      </c>
      <c r="Y288" s="11" t="s">
        <v>361</v>
      </c>
      <c r="Z288" s="11" t="s">
        <v>362</v>
      </c>
      <c r="AA288" s="11" t="s">
        <v>67</v>
      </c>
      <c r="AB288" s="11">
        <v>750</v>
      </c>
      <c r="AC288" s="11">
        <v>15</v>
      </c>
      <c r="AD288" s="11" t="s">
        <v>67</v>
      </c>
      <c r="AE288" s="11" t="s">
        <v>67</v>
      </c>
      <c r="AF288" s="11" t="s">
        <v>67</v>
      </c>
      <c r="AG288" s="11" t="s">
        <v>73</v>
      </c>
      <c r="AH288" s="11" t="s">
        <v>242</v>
      </c>
      <c r="AI288" s="11" t="s">
        <v>67</v>
      </c>
      <c r="AJ288" s="11"/>
      <c r="AK288" s="11" t="s">
        <v>4052</v>
      </c>
      <c r="AL288" s="11" t="s">
        <v>4053</v>
      </c>
      <c r="AM288" s="11" t="s">
        <v>4054</v>
      </c>
      <c r="AN288" s="11" t="s">
        <v>4055</v>
      </c>
      <c r="AO288" s="11" t="s">
        <v>4056</v>
      </c>
      <c r="AP288" s="11" t="s">
        <v>4057</v>
      </c>
      <c r="AQ288" s="11" t="s">
        <v>4058</v>
      </c>
      <c r="AR288" s="11" t="s">
        <v>4059</v>
      </c>
      <c r="AS288" s="11" t="s">
        <v>4060</v>
      </c>
      <c r="AT288" s="11" t="s">
        <v>4061</v>
      </c>
      <c r="AU288" s="11" t="s">
        <v>4062</v>
      </c>
      <c r="AV288" s="11" t="s">
        <v>4063</v>
      </c>
      <c r="AW288" s="11" t="s">
        <v>4064</v>
      </c>
      <c r="AX288" s="11" t="s">
        <v>4065</v>
      </c>
      <c r="AY288" s="11" t="s">
        <v>4066</v>
      </c>
      <c r="AZ288" s="11" t="s">
        <v>4067</v>
      </c>
      <c r="BA288" s="11" t="s">
        <v>4068</v>
      </c>
      <c r="BB288" s="11" t="s">
        <v>4069</v>
      </c>
      <c r="BC288" s="11" t="s">
        <v>4070</v>
      </c>
      <c r="BD288" s="11" t="s">
        <v>4071</v>
      </c>
      <c r="BE288" s="11">
        <v>0</v>
      </c>
      <c r="BF288" s="11" t="s">
        <v>337</v>
      </c>
      <c r="BH288" t="s">
        <v>5506</v>
      </c>
      <c r="BI288" t="s">
        <v>1940</v>
      </c>
    </row>
    <row r="289" spans="1:61" x14ac:dyDescent="0.25">
      <c r="A289" s="4" t="s">
        <v>5486</v>
      </c>
      <c r="B289" s="11" t="s">
        <v>4072</v>
      </c>
      <c r="C289" s="11" t="s">
        <v>4073</v>
      </c>
      <c r="D289" s="11" t="s">
        <v>153</v>
      </c>
      <c r="E289" s="11" t="s">
        <v>4074</v>
      </c>
      <c r="F289" s="11" t="s">
        <v>154</v>
      </c>
      <c r="G289" s="11">
        <v>0</v>
      </c>
      <c r="H289" s="11" t="s">
        <v>62</v>
      </c>
      <c r="I289" s="11" t="s">
        <v>63</v>
      </c>
      <c r="J289" s="11">
        <v>0</v>
      </c>
      <c r="K289" s="11">
        <v>0</v>
      </c>
      <c r="L289" s="11" t="s">
        <v>236</v>
      </c>
      <c r="M289" s="11" t="s">
        <v>4051</v>
      </c>
      <c r="N289" s="11" t="s">
        <v>65</v>
      </c>
      <c r="O289" s="11" t="s">
        <v>67</v>
      </c>
      <c r="P289" s="11" t="s">
        <v>67</v>
      </c>
      <c r="Q289" s="11" t="s">
        <v>67</v>
      </c>
      <c r="R289" s="11" t="s">
        <v>67</v>
      </c>
      <c r="S289" s="11" t="s">
        <v>5420</v>
      </c>
      <c r="T289" s="11" t="s">
        <v>67</v>
      </c>
      <c r="U289" s="11" t="s">
        <v>67</v>
      </c>
      <c r="V289" s="11" t="s">
        <v>68</v>
      </c>
      <c r="W289" s="11" t="s">
        <v>155</v>
      </c>
      <c r="X289" s="11" t="s">
        <v>156</v>
      </c>
      <c r="Y289" s="11" t="s">
        <v>157</v>
      </c>
      <c r="Z289" s="11" t="s">
        <v>158</v>
      </c>
      <c r="AA289" s="11" t="s">
        <v>67</v>
      </c>
      <c r="AB289" s="11">
        <v>240</v>
      </c>
      <c r="AC289" s="11">
        <v>8</v>
      </c>
      <c r="AD289" s="11" t="s">
        <v>67</v>
      </c>
      <c r="AE289" s="11" t="s">
        <v>67</v>
      </c>
      <c r="AF289" s="11" t="s">
        <v>67</v>
      </c>
      <c r="AG289" s="11" t="s">
        <v>73</v>
      </c>
      <c r="AH289" s="11" t="s">
        <v>74</v>
      </c>
      <c r="AI289" s="11" t="s">
        <v>73</v>
      </c>
      <c r="AJ289" s="11"/>
      <c r="AK289" s="11" t="s">
        <v>810</v>
      </c>
      <c r="AL289" s="11" t="s">
        <v>4075</v>
      </c>
      <c r="AM289" s="11" t="s">
        <v>812</v>
      </c>
      <c r="AN289" s="11" t="s">
        <v>4076</v>
      </c>
      <c r="AO289" s="11" t="s">
        <v>814</v>
      </c>
      <c r="AP289" s="11" t="s">
        <v>2719</v>
      </c>
      <c r="AQ289" s="11" t="s">
        <v>4077</v>
      </c>
      <c r="AR289" s="11" t="s">
        <v>4078</v>
      </c>
      <c r="AS289" s="11" t="s">
        <v>4079</v>
      </c>
      <c r="AT289" s="11" t="s">
        <v>4080</v>
      </c>
      <c r="AU289" s="11" t="s">
        <v>4081</v>
      </c>
      <c r="AV289" s="11" t="s">
        <v>4082</v>
      </c>
      <c r="AW289" s="11" t="s">
        <v>4083</v>
      </c>
      <c r="AX289" s="11" t="s">
        <v>4084</v>
      </c>
      <c r="AY289" s="11" t="s">
        <v>4085</v>
      </c>
      <c r="AZ289" s="11" t="s">
        <v>4086</v>
      </c>
      <c r="BA289" s="11" t="s">
        <v>4087</v>
      </c>
      <c r="BB289" s="11" t="s">
        <v>4088</v>
      </c>
      <c r="BC289" s="11" t="s">
        <v>4089</v>
      </c>
      <c r="BD289" s="11" t="s">
        <v>4090</v>
      </c>
      <c r="BE289" s="11">
        <v>0</v>
      </c>
      <c r="BF289" s="11" t="s">
        <v>79</v>
      </c>
      <c r="BH289" t="s">
        <v>5506</v>
      </c>
      <c r="BI289" t="s">
        <v>1803</v>
      </c>
    </row>
    <row r="290" spans="1:61" x14ac:dyDescent="0.25">
      <c r="A290" s="4" t="s">
        <v>5486</v>
      </c>
      <c r="B290" s="11" t="s">
        <v>4091</v>
      </c>
      <c r="C290" s="11" t="s">
        <v>4092</v>
      </c>
      <c r="D290" s="11" t="s">
        <v>400</v>
      </c>
      <c r="E290" s="11" t="s">
        <v>60</v>
      </c>
      <c r="F290" s="11" t="s">
        <v>401</v>
      </c>
      <c r="G290" s="11">
        <v>0</v>
      </c>
      <c r="H290" s="11" t="s">
        <v>62</v>
      </c>
      <c r="I290" s="11" t="s">
        <v>63</v>
      </c>
      <c r="J290" s="11">
        <v>0</v>
      </c>
      <c r="K290" s="11">
        <v>0</v>
      </c>
      <c r="L290" s="11" t="s">
        <v>60</v>
      </c>
      <c r="M290" s="11" t="s">
        <v>4051</v>
      </c>
      <c r="N290" s="11" t="s">
        <v>65</v>
      </c>
      <c r="O290" s="11" t="s">
        <v>67</v>
      </c>
      <c r="P290" s="11" t="s">
        <v>67</v>
      </c>
      <c r="Q290" s="11" t="s">
        <v>67</v>
      </c>
      <c r="R290" s="11" t="s">
        <v>67</v>
      </c>
      <c r="S290" s="11" t="s">
        <v>5421</v>
      </c>
      <c r="T290" s="11" t="s">
        <v>67</v>
      </c>
      <c r="U290" s="11" t="s">
        <v>67</v>
      </c>
      <c r="V290" s="11" t="s">
        <v>68</v>
      </c>
      <c r="W290" s="11" t="s">
        <v>402</v>
      </c>
      <c r="X290" s="11" t="s">
        <v>360</v>
      </c>
      <c r="Y290" s="11" t="s">
        <v>361</v>
      </c>
      <c r="Z290" s="11" t="s">
        <v>362</v>
      </c>
      <c r="AA290" s="11" t="s">
        <v>67</v>
      </c>
      <c r="AB290" s="11">
        <v>750</v>
      </c>
      <c r="AC290" s="11">
        <v>15</v>
      </c>
      <c r="AD290" s="11" t="s">
        <v>67</v>
      </c>
      <c r="AE290" s="11" t="s">
        <v>67</v>
      </c>
      <c r="AF290" s="11" t="s">
        <v>67</v>
      </c>
      <c r="AG290" s="11" t="s">
        <v>73</v>
      </c>
      <c r="AH290" s="11" t="s">
        <v>74</v>
      </c>
      <c r="AI290" s="11" t="s">
        <v>73</v>
      </c>
      <c r="AJ290" s="11"/>
      <c r="AK290" s="11" t="s">
        <v>4093</v>
      </c>
      <c r="AL290" s="11" t="s">
        <v>4094</v>
      </c>
      <c r="AM290" s="11" t="s">
        <v>4095</v>
      </c>
      <c r="AN290" s="11" t="s">
        <v>4096</v>
      </c>
      <c r="AO290" s="11" t="s">
        <v>4097</v>
      </c>
      <c r="AP290" s="11" t="s">
        <v>4098</v>
      </c>
      <c r="AQ290" s="11" t="s">
        <v>4099</v>
      </c>
      <c r="AR290" s="11" t="s">
        <v>4100</v>
      </c>
      <c r="AS290" s="11" t="s">
        <v>4101</v>
      </c>
      <c r="AT290" s="11" t="s">
        <v>4102</v>
      </c>
      <c r="AU290" s="11" t="s">
        <v>4103</v>
      </c>
      <c r="AV290" s="11" t="s">
        <v>4104</v>
      </c>
      <c r="AW290" s="11" t="s">
        <v>4105</v>
      </c>
      <c r="AX290" s="11" t="s">
        <v>4106</v>
      </c>
      <c r="AY290" s="11" t="s">
        <v>4107</v>
      </c>
      <c r="AZ290" s="11" t="s">
        <v>4108</v>
      </c>
      <c r="BA290" s="11" t="s">
        <v>4109</v>
      </c>
      <c r="BB290" s="11" t="s">
        <v>4110</v>
      </c>
      <c r="BC290" s="11" t="s">
        <v>4111</v>
      </c>
      <c r="BD290" s="11" t="s">
        <v>4112</v>
      </c>
      <c r="BE290" s="11">
        <v>0</v>
      </c>
      <c r="BF290" s="11" t="s">
        <v>79</v>
      </c>
      <c r="BH290" t="s">
        <v>5506</v>
      </c>
      <c r="BI290" t="s">
        <v>2353</v>
      </c>
    </row>
    <row r="291" spans="1:61" x14ac:dyDescent="0.25">
      <c r="A291" s="4" t="s">
        <v>5498</v>
      </c>
      <c r="B291" s="11" t="s">
        <v>4113</v>
      </c>
      <c r="C291" s="11" t="s">
        <v>4114</v>
      </c>
      <c r="D291" s="11" t="s">
        <v>2171</v>
      </c>
      <c r="E291" s="11" t="s">
        <v>60</v>
      </c>
      <c r="F291" s="11" t="s">
        <v>3966</v>
      </c>
      <c r="G291" s="11">
        <v>0</v>
      </c>
      <c r="H291" s="11" t="s">
        <v>62</v>
      </c>
      <c r="I291" s="11" t="s">
        <v>63</v>
      </c>
      <c r="J291" s="11">
        <v>0</v>
      </c>
      <c r="K291" s="11">
        <v>0</v>
      </c>
      <c r="L291" s="11" t="s">
        <v>60</v>
      </c>
      <c r="M291" s="11" t="s">
        <v>4115</v>
      </c>
      <c r="N291" s="11" t="s">
        <v>4116</v>
      </c>
      <c r="O291" s="11" t="s">
        <v>67</v>
      </c>
      <c r="P291" s="11" t="s">
        <v>67</v>
      </c>
      <c r="Q291" s="11" t="s">
        <v>67</v>
      </c>
      <c r="R291" s="11" t="s">
        <v>67</v>
      </c>
      <c r="S291" s="11" t="s">
        <v>100</v>
      </c>
      <c r="T291" s="11" t="s">
        <v>101</v>
      </c>
      <c r="U291" s="11" t="s">
        <v>101</v>
      </c>
      <c r="V291" s="11" t="s">
        <v>68</v>
      </c>
      <c r="W291" s="11" t="s">
        <v>69</v>
      </c>
      <c r="X291" s="11" t="s">
        <v>70</v>
      </c>
      <c r="Y291" s="11" t="s">
        <v>71</v>
      </c>
      <c r="Z291" s="11" t="s">
        <v>342</v>
      </c>
      <c r="AA291" s="11" t="s">
        <v>67</v>
      </c>
      <c r="AB291" s="11">
        <v>240</v>
      </c>
      <c r="AC291" s="11">
        <v>8</v>
      </c>
      <c r="AD291" s="11" t="s">
        <v>67</v>
      </c>
      <c r="AE291" s="11" t="s">
        <v>67</v>
      </c>
      <c r="AF291" s="11" t="s">
        <v>67</v>
      </c>
      <c r="AG291" s="11" t="s">
        <v>73</v>
      </c>
      <c r="AH291" s="11" t="s">
        <v>74</v>
      </c>
      <c r="AI291" s="11" t="s">
        <v>73</v>
      </c>
      <c r="AJ291" s="11"/>
      <c r="AK291" s="11" t="s">
        <v>3402</v>
      </c>
      <c r="AL291" s="11" t="s">
        <v>4117</v>
      </c>
      <c r="AM291" s="11" t="s">
        <v>4118</v>
      </c>
      <c r="AN291" s="11" t="s">
        <v>4119</v>
      </c>
      <c r="AO291" s="11" t="s">
        <v>4120</v>
      </c>
      <c r="AP291" s="11" t="s">
        <v>4121</v>
      </c>
      <c r="AQ291" s="11" t="s">
        <v>4122</v>
      </c>
      <c r="AR291" s="11" t="s">
        <v>4123</v>
      </c>
      <c r="AS291" s="11" t="s">
        <v>4124</v>
      </c>
      <c r="AT291" s="11" t="s">
        <v>4125</v>
      </c>
      <c r="AU291" s="11" t="s">
        <v>4126</v>
      </c>
      <c r="AV291" s="11" t="s">
        <v>4127</v>
      </c>
      <c r="AW291" s="11" t="s">
        <v>4128</v>
      </c>
      <c r="AX291" s="11" t="s">
        <v>4129</v>
      </c>
      <c r="AY291" s="11" t="s">
        <v>4130</v>
      </c>
      <c r="AZ291" s="11" t="s">
        <v>4131</v>
      </c>
      <c r="BA291" s="11" t="s">
        <v>4132</v>
      </c>
      <c r="BB291" s="11" t="s">
        <v>4133</v>
      </c>
      <c r="BC291" s="11" t="s">
        <v>3146</v>
      </c>
      <c r="BD291" s="11" t="s">
        <v>4134</v>
      </c>
      <c r="BE291" s="11">
        <v>0</v>
      </c>
      <c r="BF291" s="11" t="s">
        <v>79</v>
      </c>
      <c r="BH291" t="s">
        <v>5506</v>
      </c>
      <c r="BI291" t="s">
        <v>3005</v>
      </c>
    </row>
    <row r="292" spans="1:61" x14ac:dyDescent="0.25">
      <c r="A292" s="4" t="s">
        <v>5493</v>
      </c>
      <c r="B292" s="11" t="s">
        <v>4135</v>
      </c>
      <c r="C292" s="11" t="s">
        <v>4136</v>
      </c>
      <c r="D292" s="11" t="s">
        <v>793</v>
      </c>
      <c r="E292" s="11" t="s">
        <v>4074</v>
      </c>
      <c r="F292" s="11" t="s">
        <v>154</v>
      </c>
      <c r="G292" s="11">
        <v>0</v>
      </c>
      <c r="H292" s="11" t="s">
        <v>62</v>
      </c>
      <c r="I292" s="11" t="s">
        <v>63</v>
      </c>
      <c r="J292" s="11">
        <v>0</v>
      </c>
      <c r="K292" s="11">
        <v>0</v>
      </c>
      <c r="L292" s="11" t="s">
        <v>236</v>
      </c>
      <c r="M292" s="11" t="s">
        <v>4051</v>
      </c>
      <c r="N292" s="11" t="s">
        <v>65</v>
      </c>
      <c r="O292" s="11" t="s">
        <v>67</v>
      </c>
      <c r="P292" s="11" t="s">
        <v>67</v>
      </c>
      <c r="Q292" s="11" t="s">
        <v>67</v>
      </c>
      <c r="R292" s="11" t="s">
        <v>67</v>
      </c>
      <c r="S292" s="11" t="s">
        <v>5374</v>
      </c>
      <c r="T292" s="11" t="s">
        <v>67</v>
      </c>
      <c r="U292" s="11" t="s">
        <v>67</v>
      </c>
      <c r="V292" s="11" t="s">
        <v>68</v>
      </c>
      <c r="W292" s="11" t="s">
        <v>321</v>
      </c>
      <c r="X292" s="11" t="s">
        <v>156</v>
      </c>
      <c r="Y292" s="11" t="s">
        <v>157</v>
      </c>
      <c r="Z292" s="11" t="s">
        <v>158</v>
      </c>
      <c r="AA292" s="11" t="s">
        <v>67</v>
      </c>
      <c r="AB292" s="11">
        <v>240</v>
      </c>
      <c r="AC292" s="11">
        <v>8</v>
      </c>
      <c r="AD292" s="11" t="s">
        <v>67</v>
      </c>
      <c r="AE292" s="11" t="s">
        <v>67</v>
      </c>
      <c r="AF292" s="11" t="s">
        <v>67</v>
      </c>
      <c r="AG292" s="11" t="s">
        <v>73</v>
      </c>
      <c r="AH292" s="11" t="s">
        <v>242</v>
      </c>
      <c r="AI292" s="11" t="s">
        <v>67</v>
      </c>
      <c r="AJ292" s="11"/>
      <c r="AK292" s="11" t="s">
        <v>2647</v>
      </c>
      <c r="AL292" s="11" t="s">
        <v>2648</v>
      </c>
      <c r="AM292" s="11" t="s">
        <v>2649</v>
      </c>
      <c r="AN292" s="11" t="s">
        <v>2650</v>
      </c>
      <c r="AO292" s="11" t="s">
        <v>4137</v>
      </c>
      <c r="AP292" s="11" t="s">
        <v>4138</v>
      </c>
      <c r="AQ292" s="11" t="s">
        <v>2653</v>
      </c>
      <c r="AR292" s="11" t="s">
        <v>2654</v>
      </c>
      <c r="AS292" s="11" t="s">
        <v>2655</v>
      </c>
      <c r="AT292" s="11" t="s">
        <v>2656</v>
      </c>
      <c r="AU292" s="11" t="s">
        <v>2657</v>
      </c>
      <c r="AV292" s="11" t="s">
        <v>2658</v>
      </c>
      <c r="AW292" s="11" t="s">
        <v>2659</v>
      </c>
      <c r="AX292" s="11" t="s">
        <v>2660</v>
      </c>
      <c r="AY292" s="11" t="s">
        <v>2661</v>
      </c>
      <c r="AZ292" s="11" t="s">
        <v>2544</v>
      </c>
      <c r="BA292" s="11" t="s">
        <v>2662</v>
      </c>
      <c r="BB292" s="11" t="s">
        <v>2663</v>
      </c>
      <c r="BC292" s="11" t="s">
        <v>2664</v>
      </c>
      <c r="BD292" s="11" t="s">
        <v>2665</v>
      </c>
      <c r="BE292" s="11">
        <v>0</v>
      </c>
      <c r="BF292" s="11" t="s">
        <v>337</v>
      </c>
      <c r="BH292" t="s">
        <v>5506</v>
      </c>
      <c r="BI292" t="s">
        <v>3053</v>
      </c>
    </row>
    <row r="293" spans="1:61" x14ac:dyDescent="0.25">
      <c r="A293" s="4" t="s">
        <v>5471</v>
      </c>
      <c r="B293" s="11" t="s">
        <v>4139</v>
      </c>
      <c r="C293" s="11" t="s">
        <v>4140</v>
      </c>
      <c r="D293" s="11" t="s">
        <v>1779</v>
      </c>
      <c r="E293" s="11" t="s">
        <v>4141</v>
      </c>
      <c r="F293" s="11" t="s">
        <v>514</v>
      </c>
      <c r="G293" s="11">
        <v>0</v>
      </c>
      <c r="H293" s="11" t="s">
        <v>62</v>
      </c>
      <c r="I293" s="11" t="s">
        <v>63</v>
      </c>
      <c r="J293" s="11">
        <v>0</v>
      </c>
      <c r="K293" s="11">
        <v>0</v>
      </c>
      <c r="L293" s="11" t="s">
        <v>3461</v>
      </c>
      <c r="M293" s="11" t="s">
        <v>3972</v>
      </c>
      <c r="N293" s="11" t="s">
        <v>3973</v>
      </c>
      <c r="O293" s="11" t="s">
        <v>67</v>
      </c>
      <c r="P293" s="11" t="s">
        <v>67</v>
      </c>
      <c r="Q293" s="11" t="s">
        <v>67</v>
      </c>
      <c r="R293" s="11" t="s">
        <v>67</v>
      </c>
      <c r="S293" s="11" t="s">
        <v>100</v>
      </c>
      <c r="T293" s="11" t="s">
        <v>101</v>
      </c>
      <c r="U293" s="11" t="s">
        <v>101</v>
      </c>
      <c r="V293" s="11" t="s">
        <v>68</v>
      </c>
      <c r="W293" s="11" t="s">
        <v>102</v>
      </c>
      <c r="X293" s="11" t="s">
        <v>70</v>
      </c>
      <c r="Y293" s="11" t="s">
        <v>71</v>
      </c>
      <c r="Z293" s="11" t="s">
        <v>342</v>
      </c>
      <c r="AA293" s="11" t="s">
        <v>67</v>
      </c>
      <c r="AB293" s="11">
        <v>30</v>
      </c>
      <c r="AC293" s="11">
        <v>3</v>
      </c>
      <c r="AD293" s="11" t="s">
        <v>67</v>
      </c>
      <c r="AE293" s="11" t="s">
        <v>67</v>
      </c>
      <c r="AF293" s="11" t="s">
        <v>67</v>
      </c>
      <c r="AG293" s="11" t="s">
        <v>73</v>
      </c>
      <c r="AH293" s="11" t="s">
        <v>242</v>
      </c>
      <c r="AI293" s="11" t="s">
        <v>73</v>
      </c>
      <c r="AJ293" s="11"/>
      <c r="AK293" s="11" t="s">
        <v>4142</v>
      </c>
      <c r="AL293" s="11" t="s">
        <v>3180</v>
      </c>
      <c r="AM293" s="11" t="s">
        <v>3278</v>
      </c>
      <c r="AN293" s="11" t="s">
        <v>3181</v>
      </c>
      <c r="AO293" s="11" t="s">
        <v>4143</v>
      </c>
      <c r="AP293" s="11" t="s">
        <v>4144</v>
      </c>
      <c r="AQ293" s="11" t="s">
        <v>4145</v>
      </c>
      <c r="AR293" s="11" t="s">
        <v>1931</v>
      </c>
      <c r="AS293" s="11" t="s">
        <v>1276</v>
      </c>
      <c r="AT293" s="11" t="s">
        <v>264</v>
      </c>
      <c r="AU293" s="11" t="s">
        <v>4146</v>
      </c>
      <c r="AV293" s="11" t="s">
        <v>3185</v>
      </c>
      <c r="AW293" s="11" t="s">
        <v>79</v>
      </c>
      <c r="AX293" s="11" t="s">
        <v>79</v>
      </c>
      <c r="AY293" s="11" t="s">
        <v>1280</v>
      </c>
      <c r="AZ293" s="11" t="s">
        <v>4147</v>
      </c>
      <c r="BA293" s="11" t="s">
        <v>4148</v>
      </c>
      <c r="BB293" s="11" t="s">
        <v>3186</v>
      </c>
      <c r="BC293" s="11" t="s">
        <v>79</v>
      </c>
      <c r="BD293" s="11" t="s">
        <v>79</v>
      </c>
      <c r="BE293" s="11" t="s">
        <v>336</v>
      </c>
      <c r="BF293" s="11" t="s">
        <v>79</v>
      </c>
      <c r="BH293" t="s">
        <v>5506</v>
      </c>
      <c r="BI293" t="s">
        <v>127</v>
      </c>
    </row>
    <row r="294" spans="1:61" x14ac:dyDescent="0.25">
      <c r="A294" s="4" t="s">
        <v>5474</v>
      </c>
      <c r="B294" s="11" t="s">
        <v>4149</v>
      </c>
      <c r="C294" s="11" t="s">
        <v>4150</v>
      </c>
      <c r="D294" s="11" t="s">
        <v>4151</v>
      </c>
      <c r="E294" s="11" t="s">
        <v>4141</v>
      </c>
      <c r="F294" s="11" t="s">
        <v>514</v>
      </c>
      <c r="G294" s="11">
        <v>0</v>
      </c>
      <c r="H294" s="11" t="s">
        <v>62</v>
      </c>
      <c r="I294" s="11" t="s">
        <v>63</v>
      </c>
      <c r="J294" s="11">
        <v>0</v>
      </c>
      <c r="K294" s="11">
        <v>0</v>
      </c>
      <c r="L294" s="11" t="s">
        <v>3461</v>
      </c>
      <c r="M294" s="11" t="s">
        <v>3972</v>
      </c>
      <c r="N294" s="11" t="s">
        <v>3973</v>
      </c>
      <c r="O294" s="11" t="s">
        <v>67</v>
      </c>
      <c r="P294" s="11" t="s">
        <v>67</v>
      </c>
      <c r="Q294" s="11" t="s">
        <v>67</v>
      </c>
      <c r="R294" s="11" t="s">
        <v>67</v>
      </c>
      <c r="S294" s="11" t="s">
        <v>100</v>
      </c>
      <c r="T294" s="11" t="s">
        <v>101</v>
      </c>
      <c r="U294" s="11" t="s">
        <v>101</v>
      </c>
      <c r="V294" s="11" t="s">
        <v>68</v>
      </c>
      <c r="W294" s="11" t="s">
        <v>69</v>
      </c>
      <c r="X294" s="11" t="s">
        <v>70</v>
      </c>
      <c r="Y294" s="11" t="s">
        <v>71</v>
      </c>
      <c r="Z294" s="11" t="s">
        <v>342</v>
      </c>
      <c r="AA294" s="11" t="s">
        <v>67</v>
      </c>
      <c r="AB294" s="11">
        <v>30</v>
      </c>
      <c r="AC294" s="11">
        <v>3</v>
      </c>
      <c r="AD294" s="11" t="s">
        <v>67</v>
      </c>
      <c r="AE294" s="11" t="s">
        <v>67</v>
      </c>
      <c r="AF294" s="11" t="s">
        <v>67</v>
      </c>
      <c r="AG294" s="11" t="s">
        <v>73</v>
      </c>
      <c r="AH294" s="11" t="s">
        <v>74</v>
      </c>
      <c r="AI294" s="11" t="s">
        <v>73</v>
      </c>
      <c r="AJ294" s="11"/>
      <c r="AK294" s="11" t="s">
        <v>568</v>
      </c>
      <c r="AL294" s="11" t="s">
        <v>3855</v>
      </c>
      <c r="AM294" s="11" t="s">
        <v>570</v>
      </c>
      <c r="AN294" s="11" t="s">
        <v>1316</v>
      </c>
      <c r="AO294" s="11" t="s">
        <v>1145</v>
      </c>
      <c r="AP294" s="11" t="s">
        <v>1754</v>
      </c>
      <c r="AQ294" s="11" t="s">
        <v>2231</v>
      </c>
      <c r="AR294" s="11" t="s">
        <v>4152</v>
      </c>
      <c r="AS294" s="11" t="s">
        <v>877</v>
      </c>
      <c r="AT294" s="11" t="s">
        <v>2317</v>
      </c>
      <c r="AU294" s="11" t="s">
        <v>879</v>
      </c>
      <c r="AV294" s="11" t="s">
        <v>4153</v>
      </c>
      <c r="AW294" s="11" t="s">
        <v>79</v>
      </c>
      <c r="AX294" s="11" t="s">
        <v>79</v>
      </c>
      <c r="AY294" s="11" t="s">
        <v>582</v>
      </c>
      <c r="AZ294" s="11" t="s">
        <v>4154</v>
      </c>
      <c r="BA294" s="11" t="s">
        <v>584</v>
      </c>
      <c r="BB294" s="11" t="s">
        <v>1983</v>
      </c>
      <c r="BC294" s="11" t="s">
        <v>79</v>
      </c>
      <c r="BD294" s="11" t="s">
        <v>79</v>
      </c>
      <c r="BE294" s="11">
        <v>0</v>
      </c>
      <c r="BF294" s="11" t="s">
        <v>79</v>
      </c>
      <c r="BH294" t="s">
        <v>5506</v>
      </c>
      <c r="BI294" t="s">
        <v>512</v>
      </c>
    </row>
    <row r="295" spans="1:61" x14ac:dyDescent="0.25">
      <c r="A295" s="4" t="s">
        <v>5471</v>
      </c>
      <c r="B295" s="11" t="s">
        <v>4155</v>
      </c>
      <c r="C295" s="11" t="s">
        <v>4156</v>
      </c>
      <c r="D295" s="11" t="s">
        <v>793</v>
      </c>
      <c r="E295" s="11" t="s">
        <v>3986</v>
      </c>
      <c r="F295" s="11" t="s">
        <v>401</v>
      </c>
      <c r="G295" s="11">
        <v>0</v>
      </c>
      <c r="H295" s="11" t="s">
        <v>62</v>
      </c>
      <c r="I295" s="11" t="s">
        <v>63</v>
      </c>
      <c r="J295" s="11">
        <v>0</v>
      </c>
      <c r="K295" s="11">
        <v>0</v>
      </c>
      <c r="L295" s="11" t="s">
        <v>3987</v>
      </c>
      <c r="M295" s="11" t="s">
        <v>3988</v>
      </c>
      <c r="N295" s="11" t="s">
        <v>3973</v>
      </c>
      <c r="O295" s="11" t="s">
        <v>67</v>
      </c>
      <c r="P295" s="11" t="s">
        <v>67</v>
      </c>
      <c r="Q295" s="11" t="s">
        <v>67</v>
      </c>
      <c r="R295" s="11" t="s">
        <v>67</v>
      </c>
      <c r="S295" s="11" t="s">
        <v>100</v>
      </c>
      <c r="T295" s="11" t="s">
        <v>101</v>
      </c>
      <c r="U295" s="11" t="s">
        <v>101</v>
      </c>
      <c r="V295" s="11" t="s">
        <v>68</v>
      </c>
      <c r="W295" s="11" t="s">
        <v>359</v>
      </c>
      <c r="X295" s="11" t="s">
        <v>360</v>
      </c>
      <c r="Y295" s="11" t="s">
        <v>361</v>
      </c>
      <c r="Z295" s="11" t="s">
        <v>362</v>
      </c>
      <c r="AA295" s="11" t="s">
        <v>67</v>
      </c>
      <c r="AB295" s="11">
        <v>750</v>
      </c>
      <c r="AC295" s="11">
        <v>15</v>
      </c>
      <c r="AD295" s="11" t="s">
        <v>67</v>
      </c>
      <c r="AE295" s="11" t="s">
        <v>67</v>
      </c>
      <c r="AF295" s="11" t="s">
        <v>67</v>
      </c>
      <c r="AG295" s="11" t="s">
        <v>73</v>
      </c>
      <c r="AH295" s="11" t="s">
        <v>242</v>
      </c>
      <c r="AI295" s="11" t="s">
        <v>73</v>
      </c>
      <c r="AJ295" s="11"/>
      <c r="AK295" s="11" t="s">
        <v>3989</v>
      </c>
      <c r="AL295" s="11" t="s">
        <v>3480</v>
      </c>
      <c r="AM295" s="11" t="s">
        <v>3990</v>
      </c>
      <c r="AN295" s="11" t="s">
        <v>3327</v>
      </c>
      <c r="AO295" s="11" t="s">
        <v>3991</v>
      </c>
      <c r="AP295" s="11" t="s">
        <v>3992</v>
      </c>
      <c r="AQ295" s="11" t="s">
        <v>3993</v>
      </c>
      <c r="AR295" s="11" t="s">
        <v>3994</v>
      </c>
      <c r="AS295" s="11" t="s">
        <v>3995</v>
      </c>
      <c r="AT295" s="11" t="s">
        <v>3996</v>
      </c>
      <c r="AU295" s="11" t="s">
        <v>3997</v>
      </c>
      <c r="AV295" s="11" t="s">
        <v>3998</v>
      </c>
      <c r="AW295" s="11" t="s">
        <v>3999</v>
      </c>
      <c r="AX295" s="11" t="s">
        <v>4000</v>
      </c>
      <c r="AY295" s="11" t="s">
        <v>4001</v>
      </c>
      <c r="AZ295" s="11" t="s">
        <v>4002</v>
      </c>
      <c r="BA295" s="11" t="s">
        <v>676</v>
      </c>
      <c r="BB295" s="11" t="s">
        <v>4003</v>
      </c>
      <c r="BC295" s="11" t="s">
        <v>4004</v>
      </c>
      <c r="BD295" s="11" t="s">
        <v>4005</v>
      </c>
      <c r="BE295" s="11">
        <v>0</v>
      </c>
      <c r="BF295" s="11" t="s">
        <v>79</v>
      </c>
      <c r="BH295" t="s">
        <v>5507</v>
      </c>
      <c r="BI295" t="s">
        <v>4265</v>
      </c>
    </row>
    <row r="296" spans="1:61" x14ac:dyDescent="0.25">
      <c r="A296" s="4" t="s">
        <v>5486</v>
      </c>
      <c r="B296" s="11" t="s">
        <v>4157</v>
      </c>
      <c r="C296" s="11" t="s">
        <v>4158</v>
      </c>
      <c r="D296" s="11" t="s">
        <v>1224</v>
      </c>
      <c r="E296" s="11" t="s">
        <v>60</v>
      </c>
      <c r="F296" s="11" t="s">
        <v>3966</v>
      </c>
      <c r="G296" s="11">
        <v>0</v>
      </c>
      <c r="H296" s="11" t="s">
        <v>62</v>
      </c>
      <c r="I296" s="11" t="s">
        <v>63</v>
      </c>
      <c r="J296" s="11">
        <v>0</v>
      </c>
      <c r="K296" s="11">
        <v>0</v>
      </c>
      <c r="L296" s="11" t="s">
        <v>60</v>
      </c>
      <c r="M296" s="11" t="s">
        <v>4051</v>
      </c>
      <c r="N296" s="11" t="s">
        <v>65</v>
      </c>
      <c r="O296" s="11" t="s">
        <v>67</v>
      </c>
      <c r="P296" s="11" t="s">
        <v>67</v>
      </c>
      <c r="Q296" s="11" t="s">
        <v>67</v>
      </c>
      <c r="R296" s="11" t="s">
        <v>67</v>
      </c>
      <c r="S296" s="11" t="s">
        <v>5422</v>
      </c>
      <c r="T296" s="11" t="s">
        <v>67</v>
      </c>
      <c r="U296" s="11" t="s">
        <v>67</v>
      </c>
      <c r="V296" s="11" t="s">
        <v>68</v>
      </c>
      <c r="W296" s="11" t="s">
        <v>69</v>
      </c>
      <c r="X296" s="11" t="s">
        <v>70</v>
      </c>
      <c r="Y296" s="11" t="s">
        <v>71</v>
      </c>
      <c r="Z296" s="11" t="s">
        <v>342</v>
      </c>
      <c r="AA296" s="11" t="s">
        <v>67</v>
      </c>
      <c r="AB296" s="11">
        <v>60</v>
      </c>
      <c r="AC296" s="11">
        <v>4</v>
      </c>
      <c r="AD296" s="11" t="s">
        <v>67</v>
      </c>
      <c r="AE296" s="11" t="s">
        <v>67</v>
      </c>
      <c r="AF296" s="11" t="s">
        <v>67</v>
      </c>
      <c r="AG296" s="11" t="s">
        <v>73</v>
      </c>
      <c r="AH296" s="11" t="s">
        <v>74</v>
      </c>
      <c r="AI296" s="11" t="s">
        <v>73</v>
      </c>
      <c r="AJ296" s="11"/>
      <c r="AK296" s="11" t="s">
        <v>4159</v>
      </c>
      <c r="AL296" s="11" t="s">
        <v>4160</v>
      </c>
      <c r="AM296" s="11" t="s">
        <v>4161</v>
      </c>
      <c r="AN296" s="11" t="s">
        <v>2253</v>
      </c>
      <c r="AO296" s="11" t="s">
        <v>1664</v>
      </c>
      <c r="AP296" s="11" t="s">
        <v>4162</v>
      </c>
      <c r="AQ296" s="11" t="s">
        <v>4163</v>
      </c>
      <c r="AR296" s="11" t="s">
        <v>4164</v>
      </c>
      <c r="AS296" s="11" t="s">
        <v>3579</v>
      </c>
      <c r="AT296" s="11" t="s">
        <v>4165</v>
      </c>
      <c r="AU296" s="11" t="s">
        <v>4166</v>
      </c>
      <c r="AV296" s="11" t="s">
        <v>4167</v>
      </c>
      <c r="AW296" s="11" t="s">
        <v>4168</v>
      </c>
      <c r="AX296" s="11" t="s">
        <v>4169</v>
      </c>
      <c r="AY296" s="11" t="s">
        <v>4170</v>
      </c>
      <c r="AZ296" s="11" t="s">
        <v>4171</v>
      </c>
      <c r="BA296" s="11" t="s">
        <v>4172</v>
      </c>
      <c r="BB296" s="11" t="s">
        <v>4173</v>
      </c>
      <c r="BC296" s="11" t="s">
        <v>4174</v>
      </c>
      <c r="BD296" s="11" t="s">
        <v>4175</v>
      </c>
      <c r="BE296" s="11">
        <v>0</v>
      </c>
      <c r="BF296" s="11" t="s">
        <v>79</v>
      </c>
      <c r="BH296" t="s">
        <v>5507</v>
      </c>
      <c r="BI296" t="s">
        <v>4453</v>
      </c>
    </row>
    <row r="297" spans="1:61" x14ac:dyDescent="0.25">
      <c r="A297" s="4" t="s">
        <v>5515</v>
      </c>
      <c r="B297" s="11" t="s">
        <v>4176</v>
      </c>
      <c r="C297" s="11" t="s">
        <v>4177</v>
      </c>
      <c r="D297" s="11" t="s">
        <v>1224</v>
      </c>
      <c r="E297" s="11" t="s">
        <v>4178</v>
      </c>
      <c r="F297" s="11" t="s">
        <v>3966</v>
      </c>
      <c r="G297" s="11">
        <v>0</v>
      </c>
      <c r="H297" s="11" t="s">
        <v>62</v>
      </c>
      <c r="I297" s="11" t="s">
        <v>63</v>
      </c>
      <c r="J297" s="11">
        <v>0</v>
      </c>
      <c r="K297" s="11">
        <v>0</v>
      </c>
      <c r="L297" s="11" t="s">
        <v>4179</v>
      </c>
      <c r="M297" s="11" t="s">
        <v>4180</v>
      </c>
      <c r="N297" s="11" t="s">
        <v>4181</v>
      </c>
      <c r="O297" s="11" t="s">
        <v>67</v>
      </c>
      <c r="P297" s="11" t="s">
        <v>67</v>
      </c>
      <c r="Q297" s="11" t="s">
        <v>67</v>
      </c>
      <c r="R297" s="11" t="s">
        <v>67</v>
      </c>
      <c r="S297" s="11" t="s">
        <v>5423</v>
      </c>
      <c r="T297" s="11" t="s">
        <v>67</v>
      </c>
      <c r="U297" s="11" t="s">
        <v>67</v>
      </c>
      <c r="V297" s="11" t="s">
        <v>68</v>
      </c>
      <c r="W297" s="11" t="s">
        <v>102</v>
      </c>
      <c r="X297" s="11" t="s">
        <v>70</v>
      </c>
      <c r="Y297" s="11" t="s">
        <v>71</v>
      </c>
      <c r="Z297" s="11" t="s">
        <v>342</v>
      </c>
      <c r="AA297" s="11" t="s">
        <v>67</v>
      </c>
      <c r="AB297" s="11">
        <v>240</v>
      </c>
      <c r="AC297" s="11">
        <v>8</v>
      </c>
      <c r="AD297" s="11" t="s">
        <v>67</v>
      </c>
      <c r="AE297" s="11" t="s">
        <v>67</v>
      </c>
      <c r="AF297" s="11" t="s">
        <v>67</v>
      </c>
      <c r="AG297" s="11" t="s">
        <v>73</v>
      </c>
      <c r="AH297" s="11" t="s">
        <v>242</v>
      </c>
      <c r="AI297" s="11" t="s">
        <v>67</v>
      </c>
      <c r="AJ297" s="11"/>
      <c r="AK297" s="11" t="s">
        <v>3772</v>
      </c>
      <c r="AL297" s="11" t="s">
        <v>4182</v>
      </c>
      <c r="AM297" s="11" t="s">
        <v>3773</v>
      </c>
      <c r="AN297" s="11" t="s">
        <v>1027</v>
      </c>
      <c r="AO297" s="11" t="s">
        <v>1851</v>
      </c>
      <c r="AP297" s="11" t="s">
        <v>1689</v>
      </c>
      <c r="AQ297" s="11" t="s">
        <v>1621</v>
      </c>
      <c r="AR297" s="11" t="s">
        <v>2133</v>
      </c>
      <c r="AS297" s="11" t="s">
        <v>4183</v>
      </c>
      <c r="AT297" s="11" t="s">
        <v>4184</v>
      </c>
      <c r="AU297" s="11" t="s">
        <v>4185</v>
      </c>
      <c r="AV297" s="11" t="s">
        <v>4186</v>
      </c>
      <c r="AW297" s="11" t="s">
        <v>4187</v>
      </c>
      <c r="AX297" s="11" t="s">
        <v>4188</v>
      </c>
      <c r="AY297" s="11" t="s">
        <v>1056</v>
      </c>
      <c r="AZ297" s="11" t="s">
        <v>1801</v>
      </c>
      <c r="BA297" s="11" t="s">
        <v>977</v>
      </c>
      <c r="BB297" s="11" t="s">
        <v>4189</v>
      </c>
      <c r="BC297" s="11" t="s">
        <v>4190</v>
      </c>
      <c r="BD297" s="11" t="s">
        <v>4191</v>
      </c>
      <c r="BE297" s="11">
        <v>0</v>
      </c>
      <c r="BF297" s="11" t="s">
        <v>337</v>
      </c>
      <c r="BH297" t="s">
        <v>5507</v>
      </c>
      <c r="BI297" t="s">
        <v>5249</v>
      </c>
    </row>
    <row r="298" spans="1:61" x14ac:dyDescent="0.25">
      <c r="A298" s="4" t="s">
        <v>5493</v>
      </c>
      <c r="B298" s="11" t="s">
        <v>4192</v>
      </c>
      <c r="C298" s="11" t="s">
        <v>4193</v>
      </c>
      <c r="D298" s="11" t="s">
        <v>96</v>
      </c>
      <c r="E298" s="11" t="s">
        <v>4194</v>
      </c>
      <c r="F298" s="11" t="s">
        <v>97</v>
      </c>
      <c r="G298" s="11">
        <v>0</v>
      </c>
      <c r="H298" s="11" t="s">
        <v>62</v>
      </c>
      <c r="I298" s="11" t="s">
        <v>63</v>
      </c>
      <c r="J298" s="11">
        <v>0</v>
      </c>
      <c r="K298" s="11">
        <v>0</v>
      </c>
      <c r="L298" s="11" t="s">
        <v>4195</v>
      </c>
      <c r="M298" s="11" t="s">
        <v>4051</v>
      </c>
      <c r="N298" s="11" t="s">
        <v>65</v>
      </c>
      <c r="O298" s="11" t="s">
        <v>67</v>
      </c>
      <c r="P298" s="11" t="s">
        <v>67</v>
      </c>
      <c r="Q298" s="11" t="s">
        <v>67</v>
      </c>
      <c r="R298" s="11" t="s">
        <v>67</v>
      </c>
      <c r="S298" s="11" t="s">
        <v>100</v>
      </c>
      <c r="T298" s="11" t="s">
        <v>101</v>
      </c>
      <c r="U298" s="11" t="s">
        <v>101</v>
      </c>
      <c r="V298" s="11" t="s">
        <v>68</v>
      </c>
      <c r="W298" s="11" t="s">
        <v>102</v>
      </c>
      <c r="X298" s="11" t="s">
        <v>70</v>
      </c>
      <c r="Y298" s="11" t="s">
        <v>71</v>
      </c>
      <c r="Z298" s="11" t="s">
        <v>72</v>
      </c>
      <c r="AA298" s="11" t="s">
        <v>67</v>
      </c>
      <c r="AB298" s="11">
        <v>60</v>
      </c>
      <c r="AC298" s="11">
        <v>4</v>
      </c>
      <c r="AD298" s="11" t="s">
        <v>67</v>
      </c>
      <c r="AE298" s="11" t="s">
        <v>67</v>
      </c>
      <c r="AF298" s="11" t="s">
        <v>67</v>
      </c>
      <c r="AG298" s="11" t="s">
        <v>73</v>
      </c>
      <c r="AH298" s="11" t="s">
        <v>242</v>
      </c>
      <c r="AI298" s="11" t="s">
        <v>67</v>
      </c>
      <c r="AJ298" s="11"/>
      <c r="AK298" s="11" t="s">
        <v>2236</v>
      </c>
      <c r="AL298" s="11" t="s">
        <v>4196</v>
      </c>
      <c r="AM298" s="11" t="s">
        <v>187</v>
      </c>
      <c r="AN298" s="11" t="s">
        <v>1913</v>
      </c>
      <c r="AO298" s="11" t="s">
        <v>246</v>
      </c>
      <c r="AP298" s="11" t="s">
        <v>3390</v>
      </c>
      <c r="AQ298" s="11" t="s">
        <v>1964</v>
      </c>
      <c r="AR298" s="11" t="s">
        <v>4197</v>
      </c>
      <c r="AS298" s="11" t="s">
        <v>4198</v>
      </c>
      <c r="AT298" s="11" t="s">
        <v>4199</v>
      </c>
      <c r="AU298" s="11" t="s">
        <v>4200</v>
      </c>
      <c r="AV298" s="11" t="s">
        <v>4201</v>
      </c>
      <c r="AW298" s="11" t="s">
        <v>4202</v>
      </c>
      <c r="AX298" s="11" t="s">
        <v>4203</v>
      </c>
      <c r="AY298" s="11" t="s">
        <v>1434</v>
      </c>
      <c r="AZ298" s="11" t="s">
        <v>4204</v>
      </c>
      <c r="BA298" s="11" t="s">
        <v>4205</v>
      </c>
      <c r="BB298" s="11" t="s">
        <v>4206</v>
      </c>
      <c r="BC298" s="11" t="s">
        <v>2445</v>
      </c>
      <c r="BD298" s="11" t="s">
        <v>4207</v>
      </c>
      <c r="BE298" s="11">
        <v>0</v>
      </c>
      <c r="BF298" s="11" t="s">
        <v>752</v>
      </c>
      <c r="BH298" t="s">
        <v>5507</v>
      </c>
      <c r="BI298" t="s">
        <v>5189</v>
      </c>
    </row>
    <row r="299" spans="1:61" x14ac:dyDescent="0.25">
      <c r="A299" s="4" t="s">
        <v>5471</v>
      </c>
      <c r="B299" s="11" t="s">
        <v>4208</v>
      </c>
      <c r="C299" s="11" t="s">
        <v>4209</v>
      </c>
      <c r="D299" s="11" t="s">
        <v>4210</v>
      </c>
      <c r="E299" s="11" t="s">
        <v>4211</v>
      </c>
      <c r="F299" s="11" t="s">
        <v>4212</v>
      </c>
      <c r="G299" s="11">
        <v>0</v>
      </c>
      <c r="H299" s="11" t="s">
        <v>62</v>
      </c>
      <c r="I299" s="11" t="s">
        <v>63</v>
      </c>
      <c r="J299" s="11">
        <v>0</v>
      </c>
      <c r="K299" s="11">
        <v>0</v>
      </c>
      <c r="L299" s="11" t="s">
        <v>4213</v>
      </c>
      <c r="M299" s="11" t="s">
        <v>3972</v>
      </c>
      <c r="N299" s="11" t="s">
        <v>3973</v>
      </c>
      <c r="O299" s="11" t="s">
        <v>67</v>
      </c>
      <c r="P299" s="11" t="s">
        <v>67</v>
      </c>
      <c r="Q299" s="11" t="s">
        <v>67</v>
      </c>
      <c r="R299" s="11" t="s">
        <v>67</v>
      </c>
      <c r="S299" s="11" t="s">
        <v>100</v>
      </c>
      <c r="T299" s="11" t="s">
        <v>101</v>
      </c>
      <c r="U299" s="11" t="s">
        <v>101</v>
      </c>
      <c r="V299" s="11" t="s">
        <v>68</v>
      </c>
      <c r="W299" s="11" t="s">
        <v>359</v>
      </c>
      <c r="X299" s="11" t="s">
        <v>360</v>
      </c>
      <c r="Y299" s="11" t="s">
        <v>361</v>
      </c>
      <c r="Z299" s="11" t="s">
        <v>362</v>
      </c>
      <c r="AA299" s="11" t="s">
        <v>67</v>
      </c>
      <c r="AB299" s="11">
        <v>750</v>
      </c>
      <c r="AC299" s="11">
        <v>15</v>
      </c>
      <c r="AD299" s="11" t="s">
        <v>67</v>
      </c>
      <c r="AE299" s="11" t="s">
        <v>67</v>
      </c>
      <c r="AF299" s="11" t="s">
        <v>67</v>
      </c>
      <c r="AG299" s="11" t="s">
        <v>73</v>
      </c>
      <c r="AH299" s="11" t="s">
        <v>242</v>
      </c>
      <c r="AI299" s="11" t="s">
        <v>67</v>
      </c>
      <c r="AJ299" s="11"/>
      <c r="AK299" s="11" t="s">
        <v>597</v>
      </c>
      <c r="AL299" s="11" t="s">
        <v>2815</v>
      </c>
      <c r="AM299" s="11" t="s">
        <v>599</v>
      </c>
      <c r="AN299" s="11" t="s">
        <v>4214</v>
      </c>
      <c r="AO299" s="11" t="s">
        <v>601</v>
      </c>
      <c r="AP299" s="11" t="s">
        <v>4215</v>
      </c>
      <c r="AQ299" s="11" t="s">
        <v>4216</v>
      </c>
      <c r="AR299" s="11" t="s">
        <v>4217</v>
      </c>
      <c r="AS299" s="11" t="s">
        <v>4218</v>
      </c>
      <c r="AT299" s="11" t="s">
        <v>4219</v>
      </c>
      <c r="AU299" s="11" t="s">
        <v>4220</v>
      </c>
      <c r="AV299" s="11" t="s">
        <v>4221</v>
      </c>
      <c r="AW299" s="11" t="s">
        <v>4222</v>
      </c>
      <c r="AX299" s="11" t="s">
        <v>4223</v>
      </c>
      <c r="AY299" s="11" t="s">
        <v>4224</v>
      </c>
      <c r="AZ299" s="11" t="s">
        <v>4225</v>
      </c>
      <c r="BA299" s="11" t="s">
        <v>4226</v>
      </c>
      <c r="BB299" s="11" t="s">
        <v>4227</v>
      </c>
      <c r="BC299" s="11" t="s">
        <v>4228</v>
      </c>
      <c r="BD299" s="11" t="s">
        <v>4229</v>
      </c>
      <c r="BE299" s="11" t="s">
        <v>336</v>
      </c>
      <c r="BF299" s="11" t="s">
        <v>337</v>
      </c>
      <c r="BH299" t="s">
        <v>5507</v>
      </c>
      <c r="BI299" t="s">
        <v>4979</v>
      </c>
    </row>
    <row r="300" spans="1:61" x14ac:dyDescent="0.25">
      <c r="A300" s="4" t="s">
        <v>5498</v>
      </c>
      <c r="B300" s="11" t="s">
        <v>4230</v>
      </c>
      <c r="C300" s="11" t="s">
        <v>4231</v>
      </c>
      <c r="D300" s="11" t="s">
        <v>793</v>
      </c>
      <c r="E300" s="11" t="s">
        <v>60</v>
      </c>
      <c r="F300" s="11" t="s">
        <v>154</v>
      </c>
      <c r="G300" s="11">
        <v>0</v>
      </c>
      <c r="H300" s="11" t="s">
        <v>62</v>
      </c>
      <c r="I300" s="11" t="s">
        <v>63</v>
      </c>
      <c r="J300" s="11">
        <v>0</v>
      </c>
      <c r="K300" s="11">
        <v>0</v>
      </c>
      <c r="L300" s="11" t="s">
        <v>60</v>
      </c>
      <c r="M300" s="11" t="s">
        <v>4115</v>
      </c>
      <c r="N300" s="11" t="s">
        <v>4116</v>
      </c>
      <c r="O300" s="11" t="s">
        <v>67</v>
      </c>
      <c r="P300" s="11" t="s">
        <v>67</v>
      </c>
      <c r="Q300" s="11" t="s">
        <v>67</v>
      </c>
      <c r="R300" s="11" t="s">
        <v>67</v>
      </c>
      <c r="S300" s="11" t="s">
        <v>100</v>
      </c>
      <c r="T300" s="11" t="s">
        <v>101</v>
      </c>
      <c r="U300" s="11" t="s">
        <v>101</v>
      </c>
      <c r="V300" s="11" t="s">
        <v>68</v>
      </c>
      <c r="W300" s="11" t="s">
        <v>402</v>
      </c>
      <c r="X300" s="11" t="s">
        <v>360</v>
      </c>
      <c r="Y300" s="11" t="s">
        <v>361</v>
      </c>
      <c r="Z300" s="11" t="s">
        <v>362</v>
      </c>
      <c r="AA300" s="11" t="s">
        <v>67</v>
      </c>
      <c r="AB300" s="11">
        <v>750</v>
      </c>
      <c r="AC300" s="11">
        <v>15</v>
      </c>
      <c r="AD300" s="11" t="s">
        <v>67</v>
      </c>
      <c r="AE300" s="11" t="s">
        <v>67</v>
      </c>
      <c r="AF300" s="11" t="s">
        <v>67</v>
      </c>
      <c r="AG300" s="11" t="s">
        <v>73</v>
      </c>
      <c r="AH300" s="11" t="s">
        <v>74</v>
      </c>
      <c r="AI300" s="11" t="s">
        <v>73</v>
      </c>
      <c r="AJ300" s="11"/>
      <c r="AK300" s="11" t="s">
        <v>4232</v>
      </c>
      <c r="AL300" s="11" t="s">
        <v>4233</v>
      </c>
      <c r="AM300" s="11" t="s">
        <v>4234</v>
      </c>
      <c r="AN300" s="11" t="s">
        <v>4235</v>
      </c>
      <c r="AO300" s="11" t="s">
        <v>4236</v>
      </c>
      <c r="AP300" s="11" t="s">
        <v>4237</v>
      </c>
      <c r="AQ300" s="11" t="s">
        <v>4238</v>
      </c>
      <c r="AR300" s="11" t="s">
        <v>4239</v>
      </c>
      <c r="AS300" s="11" t="s">
        <v>4240</v>
      </c>
      <c r="AT300" s="11" t="s">
        <v>4241</v>
      </c>
      <c r="AU300" s="11" t="s">
        <v>4242</v>
      </c>
      <c r="AV300" s="11" t="s">
        <v>4243</v>
      </c>
      <c r="AW300" s="11" t="s">
        <v>4244</v>
      </c>
      <c r="AX300" s="11" t="s">
        <v>4245</v>
      </c>
      <c r="AY300" s="11" t="s">
        <v>4246</v>
      </c>
      <c r="AZ300" s="11" t="s">
        <v>4247</v>
      </c>
      <c r="BA300" s="11" t="s">
        <v>4248</v>
      </c>
      <c r="BB300" s="11" t="s">
        <v>4249</v>
      </c>
      <c r="BC300" s="11" t="s">
        <v>4250</v>
      </c>
      <c r="BD300" s="11" t="s">
        <v>4251</v>
      </c>
      <c r="BE300" s="11">
        <v>0</v>
      </c>
      <c r="BF300" s="11" t="s">
        <v>79</v>
      </c>
      <c r="BH300" t="s">
        <v>5507</v>
      </c>
      <c r="BI300" t="s">
        <v>4874</v>
      </c>
    </row>
    <row r="301" spans="1:61" x14ac:dyDescent="0.25">
      <c r="A301" s="4" t="s">
        <v>5486</v>
      </c>
      <c r="B301" s="11" t="s">
        <v>4252</v>
      </c>
      <c r="C301" s="11" t="s">
        <v>4253</v>
      </c>
      <c r="D301" s="11" t="s">
        <v>607</v>
      </c>
      <c r="E301" s="11" t="s">
        <v>4194</v>
      </c>
      <c r="F301" s="11" t="s">
        <v>97</v>
      </c>
      <c r="G301" s="11">
        <v>0</v>
      </c>
      <c r="H301" s="11" t="s">
        <v>62</v>
      </c>
      <c r="I301" s="11" t="s">
        <v>63</v>
      </c>
      <c r="J301" s="11">
        <v>0</v>
      </c>
      <c r="K301" s="11">
        <v>0</v>
      </c>
      <c r="L301" s="11" t="s">
        <v>4195</v>
      </c>
      <c r="M301" s="11" t="s">
        <v>4051</v>
      </c>
      <c r="N301" s="11" t="s">
        <v>65</v>
      </c>
      <c r="O301" s="11" t="s">
        <v>67</v>
      </c>
      <c r="P301" s="11" t="s">
        <v>67</v>
      </c>
      <c r="Q301" s="11" t="s">
        <v>67</v>
      </c>
      <c r="R301" s="11" t="s">
        <v>67</v>
      </c>
      <c r="S301" s="11" t="s">
        <v>5424</v>
      </c>
      <c r="T301" s="11" t="s">
        <v>67</v>
      </c>
      <c r="U301" s="11" t="s">
        <v>67</v>
      </c>
      <c r="V301" s="11" t="s">
        <v>68</v>
      </c>
      <c r="W301" s="11" t="s">
        <v>69</v>
      </c>
      <c r="X301" s="11" t="s">
        <v>70</v>
      </c>
      <c r="Y301" s="11" t="s">
        <v>71</v>
      </c>
      <c r="Z301" s="11" t="s">
        <v>342</v>
      </c>
      <c r="AA301" s="11" t="s">
        <v>67</v>
      </c>
      <c r="AB301" s="11">
        <v>60</v>
      </c>
      <c r="AC301" s="11">
        <v>4</v>
      </c>
      <c r="AD301" s="11" t="s">
        <v>67</v>
      </c>
      <c r="AE301" s="11" t="s">
        <v>67</v>
      </c>
      <c r="AF301" s="11" t="s">
        <v>67</v>
      </c>
      <c r="AG301" s="11" t="s">
        <v>73</v>
      </c>
      <c r="AH301" s="11" t="s">
        <v>74</v>
      </c>
      <c r="AI301" s="11" t="s">
        <v>73</v>
      </c>
      <c r="AJ301" s="11"/>
      <c r="AK301" s="11" t="s">
        <v>2249</v>
      </c>
      <c r="AL301" s="11" t="s">
        <v>2629</v>
      </c>
      <c r="AM301" s="11" t="s">
        <v>2251</v>
      </c>
      <c r="AN301" s="11" t="s">
        <v>2325</v>
      </c>
      <c r="AO301" s="11" t="s">
        <v>2253</v>
      </c>
      <c r="AP301" s="11" t="s">
        <v>4254</v>
      </c>
      <c r="AQ301" s="11" t="s">
        <v>642</v>
      </c>
      <c r="AR301" s="11" t="s">
        <v>4255</v>
      </c>
      <c r="AS301" s="11" t="s">
        <v>4256</v>
      </c>
      <c r="AT301" s="11" t="s">
        <v>4257</v>
      </c>
      <c r="AU301" s="11" t="s">
        <v>4258</v>
      </c>
      <c r="AV301" s="11" t="s">
        <v>4259</v>
      </c>
      <c r="AW301" s="11" t="s">
        <v>4260</v>
      </c>
      <c r="AX301" s="11" t="s">
        <v>4261</v>
      </c>
      <c r="AY301" s="11" t="s">
        <v>4262</v>
      </c>
      <c r="AZ301" s="11" t="s">
        <v>4263</v>
      </c>
      <c r="BA301" s="11" t="s">
        <v>729</v>
      </c>
      <c r="BB301" s="11" t="s">
        <v>2257</v>
      </c>
      <c r="BC301" s="11" t="s">
        <v>3345</v>
      </c>
      <c r="BD301" s="11" t="s">
        <v>4264</v>
      </c>
      <c r="BE301" s="11">
        <v>0</v>
      </c>
      <c r="BF301" s="11" t="s">
        <v>79</v>
      </c>
      <c r="BH301" t="s">
        <v>5507</v>
      </c>
      <c r="BI301" t="s">
        <v>5108</v>
      </c>
    </row>
    <row r="302" spans="1:61" x14ac:dyDescent="0.25">
      <c r="A302" s="4" t="s">
        <v>5507</v>
      </c>
      <c r="B302" s="11" t="s">
        <v>4265</v>
      </c>
      <c r="C302" s="11" t="s">
        <v>4266</v>
      </c>
      <c r="D302" s="11" t="s">
        <v>400</v>
      </c>
      <c r="E302" s="11" t="s">
        <v>4049</v>
      </c>
      <c r="F302" s="11" t="s">
        <v>401</v>
      </c>
      <c r="G302" s="11">
        <v>0</v>
      </c>
      <c r="H302" s="11" t="s">
        <v>62</v>
      </c>
      <c r="I302" s="11" t="s">
        <v>63</v>
      </c>
      <c r="J302" s="11">
        <v>0</v>
      </c>
      <c r="K302" s="11">
        <v>0</v>
      </c>
      <c r="L302" s="11" t="s">
        <v>4050</v>
      </c>
      <c r="M302" s="11" t="s">
        <v>4051</v>
      </c>
      <c r="N302" s="11" t="s">
        <v>65</v>
      </c>
      <c r="O302" s="11" t="s">
        <v>67</v>
      </c>
      <c r="P302" s="11" t="s">
        <v>67</v>
      </c>
      <c r="Q302" s="11" t="s">
        <v>67</v>
      </c>
      <c r="R302" s="11" t="s">
        <v>67</v>
      </c>
      <c r="S302" s="11" t="s">
        <v>5382</v>
      </c>
      <c r="T302" s="11" t="s">
        <v>67</v>
      </c>
      <c r="U302" s="11" t="s">
        <v>67</v>
      </c>
      <c r="V302" s="11" t="s">
        <v>68</v>
      </c>
      <c r="W302" s="11" t="s">
        <v>359</v>
      </c>
      <c r="X302" s="11" t="s">
        <v>360</v>
      </c>
      <c r="Y302" s="11" t="s">
        <v>361</v>
      </c>
      <c r="Z302" s="11" t="s">
        <v>362</v>
      </c>
      <c r="AA302" s="11" t="s">
        <v>67</v>
      </c>
      <c r="AB302" s="11">
        <v>750</v>
      </c>
      <c r="AC302" s="11">
        <v>15</v>
      </c>
      <c r="AD302" s="11" t="s">
        <v>67</v>
      </c>
      <c r="AE302" s="11" t="s">
        <v>67</v>
      </c>
      <c r="AF302" s="11" t="s">
        <v>67</v>
      </c>
      <c r="AG302" s="11" t="s">
        <v>73</v>
      </c>
      <c r="AH302" s="11" t="s">
        <v>242</v>
      </c>
      <c r="AI302" s="11" t="s">
        <v>67</v>
      </c>
      <c r="AJ302" s="11"/>
      <c r="AK302" s="11" t="s">
        <v>4267</v>
      </c>
      <c r="AL302" s="11" t="s">
        <v>4268</v>
      </c>
      <c r="AM302" s="11" t="s">
        <v>4269</v>
      </c>
      <c r="AN302" s="11" t="s">
        <v>4270</v>
      </c>
      <c r="AO302" s="11" t="s">
        <v>4271</v>
      </c>
      <c r="AP302" s="11" t="s">
        <v>4272</v>
      </c>
      <c r="AQ302" s="11" t="s">
        <v>4273</v>
      </c>
      <c r="AR302" s="11" t="s">
        <v>4274</v>
      </c>
      <c r="AS302" s="11" t="s">
        <v>4275</v>
      </c>
      <c r="AT302" s="11" t="s">
        <v>4276</v>
      </c>
      <c r="AU302" s="11" t="s">
        <v>4277</v>
      </c>
      <c r="AV302" s="11" t="s">
        <v>4278</v>
      </c>
      <c r="AW302" s="11" t="s">
        <v>4279</v>
      </c>
      <c r="AX302" s="11" t="s">
        <v>4280</v>
      </c>
      <c r="AY302" s="11" t="s">
        <v>4281</v>
      </c>
      <c r="AZ302" s="11" t="s">
        <v>4282</v>
      </c>
      <c r="BA302" s="11" t="s">
        <v>4283</v>
      </c>
      <c r="BB302" s="11" t="s">
        <v>4284</v>
      </c>
      <c r="BC302" s="11" t="s">
        <v>4285</v>
      </c>
      <c r="BD302" s="11" t="s">
        <v>4286</v>
      </c>
      <c r="BE302" s="11">
        <v>0</v>
      </c>
      <c r="BF302" s="11" t="s">
        <v>337</v>
      </c>
      <c r="BH302" t="s">
        <v>5507</v>
      </c>
      <c r="BI302" t="s">
        <v>4419</v>
      </c>
    </row>
    <row r="303" spans="1:61" x14ac:dyDescent="0.25">
      <c r="A303" s="4" t="s">
        <v>5486</v>
      </c>
      <c r="B303" s="11" t="s">
        <v>4287</v>
      </c>
      <c r="C303" s="11" t="s">
        <v>4288</v>
      </c>
      <c r="D303" s="11" t="s">
        <v>793</v>
      </c>
      <c r="E303" s="11" t="s">
        <v>60</v>
      </c>
      <c r="F303" s="11" t="s">
        <v>2172</v>
      </c>
      <c r="G303" s="11">
        <v>0</v>
      </c>
      <c r="H303" s="11" t="s">
        <v>62</v>
      </c>
      <c r="I303" s="11" t="s">
        <v>63</v>
      </c>
      <c r="J303" s="11">
        <v>0</v>
      </c>
      <c r="K303" s="11">
        <v>0</v>
      </c>
      <c r="L303" s="11" t="s">
        <v>60</v>
      </c>
      <c r="M303" s="11" t="s">
        <v>4051</v>
      </c>
      <c r="N303" s="11" t="s">
        <v>65</v>
      </c>
      <c r="O303" s="11" t="s">
        <v>67</v>
      </c>
      <c r="P303" s="11" t="s">
        <v>67</v>
      </c>
      <c r="Q303" s="11" t="s">
        <v>67</v>
      </c>
      <c r="R303" s="11" t="s">
        <v>67</v>
      </c>
      <c r="S303" s="11" t="s">
        <v>5425</v>
      </c>
      <c r="T303" s="11" t="s">
        <v>67</v>
      </c>
      <c r="U303" s="11" t="s">
        <v>67</v>
      </c>
      <c r="V303" s="11" t="s">
        <v>68</v>
      </c>
      <c r="W303" s="11" t="s">
        <v>359</v>
      </c>
      <c r="X303" s="11" t="s">
        <v>70</v>
      </c>
      <c r="Y303" s="11" t="s">
        <v>71</v>
      </c>
      <c r="Z303" s="11" t="s">
        <v>342</v>
      </c>
      <c r="AA303" s="11" t="s">
        <v>67</v>
      </c>
      <c r="AB303" s="11">
        <v>240</v>
      </c>
      <c r="AC303" s="11">
        <v>8</v>
      </c>
      <c r="AD303" s="11" t="s">
        <v>67</v>
      </c>
      <c r="AE303" s="11" t="s">
        <v>67</v>
      </c>
      <c r="AF303" s="11" t="s">
        <v>67</v>
      </c>
      <c r="AG303" s="11" t="s">
        <v>73</v>
      </c>
      <c r="AH303" s="11" t="s">
        <v>74</v>
      </c>
      <c r="AI303" s="11" t="s">
        <v>73</v>
      </c>
      <c r="AJ303" s="11"/>
      <c r="AK303" s="11" t="s">
        <v>2647</v>
      </c>
      <c r="AL303" s="11" t="s">
        <v>4289</v>
      </c>
      <c r="AM303" s="11" t="s">
        <v>2649</v>
      </c>
      <c r="AN303" s="11" t="s">
        <v>4290</v>
      </c>
      <c r="AO303" s="11" t="s">
        <v>2651</v>
      </c>
      <c r="AP303" s="11" t="s">
        <v>4291</v>
      </c>
      <c r="AQ303" s="11" t="s">
        <v>4292</v>
      </c>
      <c r="AR303" s="11" t="s">
        <v>4293</v>
      </c>
      <c r="AS303" s="11" t="s">
        <v>4294</v>
      </c>
      <c r="AT303" s="11" t="s">
        <v>4295</v>
      </c>
      <c r="AU303" s="11" t="s">
        <v>4296</v>
      </c>
      <c r="AV303" s="11" t="s">
        <v>4297</v>
      </c>
      <c r="AW303" s="11" t="s">
        <v>4298</v>
      </c>
      <c r="AX303" s="11" t="s">
        <v>4299</v>
      </c>
      <c r="AY303" s="11" t="s">
        <v>4300</v>
      </c>
      <c r="AZ303" s="11" t="s">
        <v>4301</v>
      </c>
      <c r="BA303" s="11" t="s">
        <v>4302</v>
      </c>
      <c r="BB303" s="11" t="s">
        <v>4303</v>
      </c>
      <c r="BC303" s="11" t="s">
        <v>4304</v>
      </c>
      <c r="BD303" s="11" t="s">
        <v>4305</v>
      </c>
      <c r="BE303" s="11">
        <v>0</v>
      </c>
      <c r="BF303" s="11" t="s">
        <v>79</v>
      </c>
      <c r="BH303" t="s">
        <v>5507</v>
      </c>
      <c r="BI303" t="s">
        <v>5179</v>
      </c>
    </row>
    <row r="304" spans="1:61" x14ac:dyDescent="0.25">
      <c r="A304" s="4" t="s">
        <v>5471</v>
      </c>
      <c r="B304" s="11" t="s">
        <v>4208</v>
      </c>
      <c r="C304" s="11" t="s">
        <v>4306</v>
      </c>
      <c r="D304" s="11" t="s">
        <v>4210</v>
      </c>
      <c r="E304" s="11" t="s">
        <v>4211</v>
      </c>
      <c r="F304" s="11" t="s">
        <v>4212</v>
      </c>
      <c r="G304" s="11">
        <v>0</v>
      </c>
      <c r="H304" s="11" t="s">
        <v>62</v>
      </c>
      <c r="I304" s="11" t="s">
        <v>63</v>
      </c>
      <c r="J304" s="11">
        <v>0</v>
      </c>
      <c r="K304" s="11">
        <v>0</v>
      </c>
      <c r="L304" s="11" t="s">
        <v>4213</v>
      </c>
      <c r="M304" s="11" t="s">
        <v>3972</v>
      </c>
      <c r="N304" s="11" t="s">
        <v>3973</v>
      </c>
      <c r="O304" s="11" t="s">
        <v>67</v>
      </c>
      <c r="P304" s="11" t="s">
        <v>67</v>
      </c>
      <c r="Q304" s="11" t="s">
        <v>67</v>
      </c>
      <c r="R304" s="11" t="s">
        <v>67</v>
      </c>
      <c r="S304" s="11" t="s">
        <v>5374</v>
      </c>
      <c r="T304" s="11" t="s">
        <v>67</v>
      </c>
      <c r="U304" s="11" t="s">
        <v>67</v>
      </c>
      <c r="V304" s="11" t="s">
        <v>68</v>
      </c>
      <c r="W304" s="11" t="s">
        <v>359</v>
      </c>
      <c r="X304" s="11" t="s">
        <v>360</v>
      </c>
      <c r="Y304" s="11" t="s">
        <v>361</v>
      </c>
      <c r="Z304" s="11" t="s">
        <v>362</v>
      </c>
      <c r="AA304" s="11" t="s">
        <v>67</v>
      </c>
      <c r="AB304" s="11">
        <v>750</v>
      </c>
      <c r="AC304" s="11">
        <v>15</v>
      </c>
      <c r="AD304" s="11" t="s">
        <v>67</v>
      </c>
      <c r="AE304" s="11" t="s">
        <v>67</v>
      </c>
      <c r="AF304" s="11" t="s">
        <v>67</v>
      </c>
      <c r="AG304" s="11" t="s">
        <v>73</v>
      </c>
      <c r="AH304" s="11" t="s">
        <v>242</v>
      </c>
      <c r="AI304" s="11" t="s">
        <v>67</v>
      </c>
      <c r="AJ304" s="11"/>
      <c r="AK304" s="11" t="s">
        <v>4307</v>
      </c>
      <c r="AL304" s="11" t="s">
        <v>4308</v>
      </c>
      <c r="AM304" s="11" t="s">
        <v>4309</v>
      </c>
      <c r="AN304" s="11" t="s">
        <v>4310</v>
      </c>
      <c r="AO304" s="11" t="s">
        <v>4311</v>
      </c>
      <c r="AP304" s="11" t="s">
        <v>4312</v>
      </c>
      <c r="AQ304" s="11" t="s">
        <v>4313</v>
      </c>
      <c r="AR304" s="11" t="s">
        <v>2836</v>
      </c>
      <c r="AS304" s="11" t="s">
        <v>4314</v>
      </c>
      <c r="AT304" s="11" t="s">
        <v>4315</v>
      </c>
      <c r="AU304" s="11" t="s">
        <v>4316</v>
      </c>
      <c r="AV304" s="11" t="s">
        <v>4317</v>
      </c>
      <c r="AW304" s="11" t="s">
        <v>4318</v>
      </c>
      <c r="AX304" s="11" t="s">
        <v>4319</v>
      </c>
      <c r="AY304" s="11" t="s">
        <v>4320</v>
      </c>
      <c r="AZ304" s="11" t="s">
        <v>1363</v>
      </c>
      <c r="BA304" s="11" t="s">
        <v>4321</v>
      </c>
      <c r="BB304" s="11" t="s">
        <v>4322</v>
      </c>
      <c r="BC304" s="11" t="s">
        <v>4323</v>
      </c>
      <c r="BD304" s="11" t="s">
        <v>4324</v>
      </c>
      <c r="BE304" s="11">
        <v>0</v>
      </c>
      <c r="BF304" s="11" t="s">
        <v>337</v>
      </c>
      <c r="BH304" t="s">
        <v>5508</v>
      </c>
      <c r="BI304" t="s">
        <v>3291</v>
      </c>
    </row>
    <row r="305" spans="1:61" x14ac:dyDescent="0.25">
      <c r="A305" s="4" t="s">
        <v>5503</v>
      </c>
      <c r="B305" s="11" t="s">
        <v>4325</v>
      </c>
      <c r="C305" s="11" t="s">
        <v>4326</v>
      </c>
      <c r="D305" s="11" t="s">
        <v>400</v>
      </c>
      <c r="E305" s="11" t="s">
        <v>4327</v>
      </c>
      <c r="F305" s="11" t="s">
        <v>401</v>
      </c>
      <c r="G305" s="11">
        <v>0</v>
      </c>
      <c r="H305" s="11" t="s">
        <v>62</v>
      </c>
      <c r="I305" s="11" t="s">
        <v>63</v>
      </c>
      <c r="J305" s="11">
        <v>0</v>
      </c>
      <c r="K305" s="11">
        <v>0</v>
      </c>
      <c r="L305" s="11" t="s">
        <v>4328</v>
      </c>
      <c r="M305" s="11" t="s">
        <v>4051</v>
      </c>
      <c r="N305" s="11" t="s">
        <v>65</v>
      </c>
      <c r="O305" s="11" t="s">
        <v>67</v>
      </c>
      <c r="P305" s="11" t="s">
        <v>67</v>
      </c>
      <c r="Q305" s="11" t="s">
        <v>67</v>
      </c>
      <c r="R305" s="11" t="s">
        <v>67</v>
      </c>
      <c r="S305" s="11" t="s">
        <v>100</v>
      </c>
      <c r="T305" s="11" t="s">
        <v>101</v>
      </c>
      <c r="U305" s="11" t="s">
        <v>101</v>
      </c>
      <c r="V305" s="11" t="s">
        <v>68</v>
      </c>
      <c r="W305" s="11" t="s">
        <v>359</v>
      </c>
      <c r="X305" s="11" t="s">
        <v>360</v>
      </c>
      <c r="Y305" s="11" t="s">
        <v>361</v>
      </c>
      <c r="Z305" s="11" t="s">
        <v>362</v>
      </c>
      <c r="AA305" s="11" t="s">
        <v>67</v>
      </c>
      <c r="AB305" s="11">
        <v>750</v>
      </c>
      <c r="AC305" s="11">
        <v>15</v>
      </c>
      <c r="AD305" s="11" t="s">
        <v>67</v>
      </c>
      <c r="AE305" s="11" t="s">
        <v>67</v>
      </c>
      <c r="AF305" s="11" t="s">
        <v>67</v>
      </c>
      <c r="AG305" s="11" t="s">
        <v>73</v>
      </c>
      <c r="AH305" s="11" t="s">
        <v>242</v>
      </c>
      <c r="AI305" s="11" t="s">
        <v>73</v>
      </c>
      <c r="AJ305" s="11"/>
      <c r="AK305" s="11" t="s">
        <v>4329</v>
      </c>
      <c r="AL305" s="11" t="s">
        <v>4330</v>
      </c>
      <c r="AM305" s="11" t="s">
        <v>4331</v>
      </c>
      <c r="AN305" s="11" t="s">
        <v>4332</v>
      </c>
      <c r="AO305" s="11" t="s">
        <v>4333</v>
      </c>
      <c r="AP305" s="11" t="s">
        <v>4334</v>
      </c>
      <c r="AQ305" s="11" t="s">
        <v>4335</v>
      </c>
      <c r="AR305" s="11" t="s">
        <v>4336</v>
      </c>
      <c r="AS305" s="11" t="s">
        <v>4337</v>
      </c>
      <c r="AT305" s="11" t="s">
        <v>4338</v>
      </c>
      <c r="AU305" s="11" t="s">
        <v>4339</v>
      </c>
      <c r="AV305" s="11" t="s">
        <v>4340</v>
      </c>
      <c r="AW305" s="11" t="s">
        <v>4341</v>
      </c>
      <c r="AX305" s="11" t="s">
        <v>4342</v>
      </c>
      <c r="AY305" s="11" t="s">
        <v>4343</v>
      </c>
      <c r="AZ305" s="11" t="s">
        <v>4344</v>
      </c>
      <c r="BA305" s="11" t="s">
        <v>4345</v>
      </c>
      <c r="BB305" s="11" t="s">
        <v>4346</v>
      </c>
      <c r="BC305" s="11" t="s">
        <v>1465</v>
      </c>
      <c r="BD305" s="11" t="s">
        <v>4347</v>
      </c>
      <c r="BE305" s="11">
        <v>0</v>
      </c>
      <c r="BF305" s="11" t="s">
        <v>79</v>
      </c>
      <c r="BH305" t="s">
        <v>5508</v>
      </c>
      <c r="BI305" t="s">
        <v>1386</v>
      </c>
    </row>
    <row r="306" spans="1:61" x14ac:dyDescent="0.25">
      <c r="A306" s="4" t="s">
        <v>5486</v>
      </c>
      <c r="B306" s="11" t="s">
        <v>4348</v>
      </c>
      <c r="C306" s="11" t="s">
        <v>4349</v>
      </c>
      <c r="D306" s="11" t="s">
        <v>400</v>
      </c>
      <c r="E306" s="11" t="s">
        <v>4049</v>
      </c>
      <c r="F306" s="11" t="s">
        <v>401</v>
      </c>
      <c r="G306" s="11">
        <v>0</v>
      </c>
      <c r="H306" s="11" t="s">
        <v>62</v>
      </c>
      <c r="I306" s="11" t="s">
        <v>63</v>
      </c>
      <c r="J306" s="11">
        <v>0</v>
      </c>
      <c r="K306" s="11">
        <v>0</v>
      </c>
      <c r="L306" s="11" t="s">
        <v>4050</v>
      </c>
      <c r="M306" s="11" t="s">
        <v>4051</v>
      </c>
      <c r="N306" s="11" t="s">
        <v>65</v>
      </c>
      <c r="O306" s="11" t="s">
        <v>67</v>
      </c>
      <c r="P306" s="11" t="s">
        <v>67</v>
      </c>
      <c r="Q306" s="11" t="s">
        <v>67</v>
      </c>
      <c r="R306" s="11" t="s">
        <v>67</v>
      </c>
      <c r="S306" s="11" t="s">
        <v>5421</v>
      </c>
      <c r="T306" s="11" t="s">
        <v>67</v>
      </c>
      <c r="U306" s="11" t="s">
        <v>67</v>
      </c>
      <c r="V306" s="11" t="s">
        <v>68</v>
      </c>
      <c r="W306" s="11" t="s">
        <v>402</v>
      </c>
      <c r="X306" s="11" t="s">
        <v>360</v>
      </c>
      <c r="Y306" s="11" t="s">
        <v>361</v>
      </c>
      <c r="Z306" s="11" t="s">
        <v>362</v>
      </c>
      <c r="AA306" s="11" t="s">
        <v>67</v>
      </c>
      <c r="AB306" s="11">
        <v>750</v>
      </c>
      <c r="AC306" s="11">
        <v>15</v>
      </c>
      <c r="AD306" s="11" t="s">
        <v>67</v>
      </c>
      <c r="AE306" s="11" t="s">
        <v>67</v>
      </c>
      <c r="AF306" s="11" t="s">
        <v>67</v>
      </c>
      <c r="AG306" s="11" t="s">
        <v>73</v>
      </c>
      <c r="AH306" s="11" t="s">
        <v>74</v>
      </c>
      <c r="AI306" s="11" t="s">
        <v>73</v>
      </c>
      <c r="AJ306" s="11"/>
      <c r="AK306" s="11" t="s">
        <v>4093</v>
      </c>
      <c r="AL306" s="11" t="s">
        <v>4094</v>
      </c>
      <c r="AM306" s="11" t="s">
        <v>4095</v>
      </c>
      <c r="AN306" s="11" t="s">
        <v>4096</v>
      </c>
      <c r="AO306" s="11" t="s">
        <v>4097</v>
      </c>
      <c r="AP306" s="11" t="s">
        <v>4098</v>
      </c>
      <c r="AQ306" s="11" t="s">
        <v>4099</v>
      </c>
      <c r="AR306" s="11" t="s">
        <v>4100</v>
      </c>
      <c r="AS306" s="11" t="s">
        <v>4101</v>
      </c>
      <c r="AT306" s="11" t="s">
        <v>4102</v>
      </c>
      <c r="AU306" s="11" t="s">
        <v>4103</v>
      </c>
      <c r="AV306" s="11" t="s">
        <v>4104</v>
      </c>
      <c r="AW306" s="11" t="s">
        <v>4105</v>
      </c>
      <c r="AX306" s="11" t="s">
        <v>4106</v>
      </c>
      <c r="AY306" s="11" t="s">
        <v>4107</v>
      </c>
      <c r="AZ306" s="11" t="s">
        <v>4108</v>
      </c>
      <c r="BA306" s="11" t="s">
        <v>4109</v>
      </c>
      <c r="BB306" s="11" t="s">
        <v>4110</v>
      </c>
      <c r="BC306" s="11" t="s">
        <v>4111</v>
      </c>
      <c r="BD306" s="11" t="s">
        <v>4112</v>
      </c>
      <c r="BE306" s="11">
        <v>0</v>
      </c>
      <c r="BF306" s="11" t="s">
        <v>79</v>
      </c>
      <c r="BH306" t="s">
        <v>5508</v>
      </c>
      <c r="BI306" t="s">
        <v>2790</v>
      </c>
    </row>
    <row r="307" spans="1:61" x14ac:dyDescent="0.25">
      <c r="A307" s="4" t="s">
        <v>5474</v>
      </c>
      <c r="B307" s="11" t="s">
        <v>4350</v>
      </c>
      <c r="C307" s="11" t="s">
        <v>4351</v>
      </c>
      <c r="D307" s="11" t="s">
        <v>793</v>
      </c>
      <c r="E307" s="11" t="s">
        <v>4211</v>
      </c>
      <c r="F307" s="11" t="s">
        <v>4212</v>
      </c>
      <c r="G307" s="11">
        <v>0</v>
      </c>
      <c r="H307" s="11" t="s">
        <v>62</v>
      </c>
      <c r="I307" s="11" t="s">
        <v>63</v>
      </c>
      <c r="J307" s="11">
        <v>0</v>
      </c>
      <c r="K307" s="11">
        <v>0</v>
      </c>
      <c r="L307" s="11" t="s">
        <v>4213</v>
      </c>
      <c r="M307" s="11" t="s">
        <v>3972</v>
      </c>
      <c r="N307" s="11" t="s">
        <v>3973</v>
      </c>
      <c r="O307" s="11" t="s">
        <v>67</v>
      </c>
      <c r="P307" s="11" t="s">
        <v>67</v>
      </c>
      <c r="Q307" s="11" t="s">
        <v>67</v>
      </c>
      <c r="R307" s="11" t="s">
        <v>67</v>
      </c>
      <c r="S307" s="11" t="s">
        <v>100</v>
      </c>
      <c r="T307" s="11" t="s">
        <v>101</v>
      </c>
      <c r="U307" s="11" t="s">
        <v>101</v>
      </c>
      <c r="V307" s="11" t="s">
        <v>68</v>
      </c>
      <c r="W307" s="11" t="s">
        <v>402</v>
      </c>
      <c r="X307" s="11" t="s">
        <v>360</v>
      </c>
      <c r="Y307" s="11" t="s">
        <v>361</v>
      </c>
      <c r="Z307" s="11" t="s">
        <v>362</v>
      </c>
      <c r="AA307" s="11" t="s">
        <v>67</v>
      </c>
      <c r="AB307" s="11">
        <v>750</v>
      </c>
      <c r="AC307" s="11">
        <v>15</v>
      </c>
      <c r="AD307" s="11" t="s">
        <v>67</v>
      </c>
      <c r="AE307" s="11" t="s">
        <v>67</v>
      </c>
      <c r="AF307" s="11" t="s">
        <v>67</v>
      </c>
      <c r="AG307" s="11" t="s">
        <v>73</v>
      </c>
      <c r="AH307" s="11" t="s">
        <v>74</v>
      </c>
      <c r="AI307" s="11" t="s">
        <v>67</v>
      </c>
      <c r="AJ307" s="11"/>
      <c r="AK307" s="11" t="s">
        <v>4352</v>
      </c>
      <c r="AL307" s="11" t="s">
        <v>4353</v>
      </c>
      <c r="AM307" s="11" t="s">
        <v>4354</v>
      </c>
      <c r="AN307" s="11" t="s">
        <v>4355</v>
      </c>
      <c r="AO307" s="11" t="s">
        <v>4356</v>
      </c>
      <c r="AP307" s="11" t="s">
        <v>4357</v>
      </c>
      <c r="AQ307" s="11" t="s">
        <v>1894</v>
      </c>
      <c r="AR307" s="11" t="s">
        <v>4358</v>
      </c>
      <c r="AS307" s="11" t="s">
        <v>4359</v>
      </c>
      <c r="AT307" s="11" t="s">
        <v>4360</v>
      </c>
      <c r="AU307" s="11" t="s">
        <v>4361</v>
      </c>
      <c r="AV307" s="11" t="s">
        <v>4362</v>
      </c>
      <c r="AW307" s="11" t="s">
        <v>4363</v>
      </c>
      <c r="AX307" s="11" t="s">
        <v>4364</v>
      </c>
      <c r="AY307" s="11" t="s">
        <v>4365</v>
      </c>
      <c r="AZ307" s="11" t="s">
        <v>4366</v>
      </c>
      <c r="BA307" s="11" t="s">
        <v>4367</v>
      </c>
      <c r="BB307" s="11" t="s">
        <v>4368</v>
      </c>
      <c r="BC307" s="11" t="s">
        <v>4369</v>
      </c>
      <c r="BD307" s="11" t="s">
        <v>4370</v>
      </c>
      <c r="BE307" s="11">
        <v>0</v>
      </c>
      <c r="BF307" s="11" t="s">
        <v>337</v>
      </c>
      <c r="BH307" t="s">
        <v>5508</v>
      </c>
      <c r="BI307" t="s">
        <v>1149</v>
      </c>
    </row>
    <row r="308" spans="1:61" x14ac:dyDescent="0.25">
      <c r="A308" s="4" t="s">
        <v>5541</v>
      </c>
      <c r="B308" s="11" t="s">
        <v>3919</v>
      </c>
      <c r="C308" s="11" t="s">
        <v>3920</v>
      </c>
      <c r="D308" s="11" t="s">
        <v>3563</v>
      </c>
      <c r="E308" s="11" t="s">
        <v>60</v>
      </c>
      <c r="F308" s="11" t="s">
        <v>5461</v>
      </c>
      <c r="G308" s="11">
        <v>0</v>
      </c>
      <c r="H308" s="11" t="s">
        <v>62</v>
      </c>
      <c r="I308" s="11" t="s">
        <v>63</v>
      </c>
      <c r="J308" s="11">
        <v>0</v>
      </c>
      <c r="K308" s="11">
        <v>0</v>
      </c>
      <c r="L308" s="11" t="s">
        <v>60</v>
      </c>
      <c r="M308" s="11" t="s">
        <v>358</v>
      </c>
      <c r="N308" s="11" t="s">
        <v>99</v>
      </c>
      <c r="O308" s="11" t="s">
        <v>66</v>
      </c>
      <c r="P308" s="11" t="s">
        <v>66</v>
      </c>
      <c r="Q308" s="11" t="s">
        <v>66</v>
      </c>
      <c r="R308" s="11" t="s">
        <v>66</v>
      </c>
      <c r="S308" s="11" t="s">
        <v>100</v>
      </c>
      <c r="T308" s="11" t="s">
        <v>101</v>
      </c>
      <c r="U308" s="11" t="s">
        <v>101</v>
      </c>
      <c r="V308" s="11" t="s">
        <v>68</v>
      </c>
      <c r="W308" s="11" t="s">
        <v>502</v>
      </c>
      <c r="X308" s="11" t="s">
        <v>503</v>
      </c>
      <c r="Y308" s="11" t="s">
        <v>504</v>
      </c>
      <c r="Z308" s="11" t="s">
        <v>505</v>
      </c>
      <c r="AA308" s="11" t="s">
        <v>67</v>
      </c>
      <c r="AB308" s="11">
        <v>4</v>
      </c>
      <c r="AC308" s="11">
        <v>2</v>
      </c>
      <c r="AD308" s="11" t="s">
        <v>73</v>
      </c>
      <c r="AE308" s="11" t="s">
        <v>67</v>
      </c>
      <c r="AF308" s="11" t="s">
        <v>67</v>
      </c>
      <c r="AG308" s="11" t="s">
        <v>73</v>
      </c>
      <c r="AH308" s="11" t="s">
        <v>74</v>
      </c>
      <c r="AI308" s="11" t="s">
        <v>73</v>
      </c>
      <c r="AJ308" s="11"/>
      <c r="AK308" s="11" t="s">
        <v>3921</v>
      </c>
      <c r="AL308" s="11" t="s">
        <v>3922</v>
      </c>
      <c r="AM308" s="11" t="s">
        <v>79</v>
      </c>
      <c r="AN308" s="11" t="s">
        <v>79</v>
      </c>
      <c r="AO308" s="11" t="s">
        <v>3923</v>
      </c>
      <c r="AP308" s="11" t="s">
        <v>3924</v>
      </c>
      <c r="AQ308" s="11" t="s">
        <v>79</v>
      </c>
      <c r="AR308" s="11" t="s">
        <v>79</v>
      </c>
      <c r="AS308" s="11" t="s">
        <v>79</v>
      </c>
      <c r="AT308" s="11" t="s">
        <v>79</v>
      </c>
      <c r="AU308" s="11" t="s">
        <v>79</v>
      </c>
      <c r="AV308" s="11" t="s">
        <v>79</v>
      </c>
      <c r="AW308" s="11" t="s">
        <v>79</v>
      </c>
      <c r="AX308" s="11" t="s">
        <v>79</v>
      </c>
      <c r="AY308" s="11" t="s">
        <v>79</v>
      </c>
      <c r="AZ308" s="11" t="s">
        <v>79</v>
      </c>
      <c r="BA308" s="11" t="s">
        <v>79</v>
      </c>
      <c r="BB308" s="11" t="s">
        <v>79</v>
      </c>
      <c r="BC308" s="11" t="s">
        <v>79</v>
      </c>
      <c r="BD308" s="11" t="s">
        <v>79</v>
      </c>
      <c r="BE308" s="11">
        <v>0</v>
      </c>
      <c r="BF308" s="11" t="s">
        <v>79</v>
      </c>
      <c r="BH308" t="s">
        <v>5508</v>
      </c>
      <c r="BI308" t="s">
        <v>2848</v>
      </c>
    </row>
    <row r="309" spans="1:61" x14ac:dyDescent="0.25">
      <c r="A309" s="4" t="s">
        <v>5518</v>
      </c>
      <c r="B309" s="11" t="s">
        <v>4386</v>
      </c>
      <c r="C309" s="11" t="s">
        <v>4387</v>
      </c>
      <c r="D309" s="11" t="s">
        <v>638</v>
      </c>
      <c r="E309" s="11" t="s">
        <v>60</v>
      </c>
      <c r="F309" s="11" t="s">
        <v>424</v>
      </c>
      <c r="G309" s="11">
        <v>1</v>
      </c>
      <c r="H309" s="11" t="s">
        <v>4388</v>
      </c>
      <c r="I309" s="11" t="s">
        <v>591</v>
      </c>
      <c r="J309" s="11">
        <v>7.5</v>
      </c>
      <c r="K309" s="11">
        <v>0</v>
      </c>
      <c r="L309" s="11" t="s">
        <v>60</v>
      </c>
      <c r="M309" s="11" t="s">
        <v>295</v>
      </c>
      <c r="N309" s="11" t="s">
        <v>99</v>
      </c>
      <c r="O309" s="11" t="s">
        <v>67</v>
      </c>
      <c r="P309" s="11" t="s">
        <v>67</v>
      </c>
      <c r="Q309" s="11" t="s">
        <v>67</v>
      </c>
      <c r="R309" s="11" t="s">
        <v>67</v>
      </c>
      <c r="S309" s="11" t="s">
        <v>5426</v>
      </c>
      <c r="T309" s="11" t="s">
        <v>67</v>
      </c>
      <c r="U309" s="11" t="s">
        <v>67</v>
      </c>
      <c r="V309" s="11" t="s">
        <v>68</v>
      </c>
      <c r="W309" s="11" t="s">
        <v>155</v>
      </c>
      <c r="X309" s="11" t="s">
        <v>156</v>
      </c>
      <c r="Y309" s="11" t="s">
        <v>157</v>
      </c>
      <c r="Z309" s="11" t="s">
        <v>158</v>
      </c>
      <c r="AA309" s="11" t="s">
        <v>67</v>
      </c>
      <c r="AB309" s="11">
        <v>60</v>
      </c>
      <c r="AC309" s="11">
        <v>4</v>
      </c>
      <c r="AD309" s="11" t="s">
        <v>67</v>
      </c>
      <c r="AE309" s="11" t="s">
        <v>67</v>
      </c>
      <c r="AF309" s="11" t="s">
        <v>67</v>
      </c>
      <c r="AG309" s="11" t="s">
        <v>73</v>
      </c>
      <c r="AH309" s="11" t="s">
        <v>74</v>
      </c>
      <c r="AI309" s="11" t="s">
        <v>73</v>
      </c>
      <c r="AJ309" s="11"/>
      <c r="AK309" s="11" t="s">
        <v>2381</v>
      </c>
      <c r="AL309" s="11" t="s">
        <v>2440</v>
      </c>
      <c r="AM309" s="11" t="s">
        <v>2383</v>
      </c>
      <c r="AN309" s="11" t="s">
        <v>2441</v>
      </c>
      <c r="AO309" s="11" t="s">
        <v>903</v>
      </c>
      <c r="AP309" s="11" t="s">
        <v>4389</v>
      </c>
      <c r="AQ309" s="11" t="s">
        <v>2442</v>
      </c>
      <c r="AR309" s="11" t="s">
        <v>2443</v>
      </c>
      <c r="AS309" s="11" t="s">
        <v>79</v>
      </c>
      <c r="AT309" s="11" t="s">
        <v>79</v>
      </c>
      <c r="AU309" s="11" t="s">
        <v>79</v>
      </c>
      <c r="AV309" s="11" t="s">
        <v>79</v>
      </c>
      <c r="AW309" s="11" t="s">
        <v>79</v>
      </c>
      <c r="AX309" s="11" t="s">
        <v>79</v>
      </c>
      <c r="AY309" s="11" t="s">
        <v>79</v>
      </c>
      <c r="AZ309" s="11" t="s">
        <v>79</v>
      </c>
      <c r="BA309" s="11" t="s">
        <v>79</v>
      </c>
      <c r="BB309" s="11" t="s">
        <v>79</v>
      </c>
      <c r="BC309" s="11" t="s">
        <v>79</v>
      </c>
      <c r="BD309" s="11" t="s">
        <v>79</v>
      </c>
      <c r="BE309" s="11">
        <v>0</v>
      </c>
      <c r="BF309" s="11" t="s">
        <v>79</v>
      </c>
      <c r="BH309" t="s">
        <v>5508</v>
      </c>
      <c r="BI309" t="s">
        <v>3310</v>
      </c>
    </row>
    <row r="310" spans="1:61" x14ac:dyDescent="0.25">
      <c r="A310" s="4" t="s">
        <v>5493</v>
      </c>
      <c r="B310" s="11" t="s">
        <v>4390</v>
      </c>
      <c r="C310" s="11" t="s">
        <v>4391</v>
      </c>
      <c r="D310" s="11" t="s">
        <v>340</v>
      </c>
      <c r="E310" s="11" t="s">
        <v>4141</v>
      </c>
      <c r="F310" s="11" t="s">
        <v>514</v>
      </c>
      <c r="G310" s="11">
        <v>0</v>
      </c>
      <c r="H310" s="11" t="s">
        <v>62</v>
      </c>
      <c r="I310" s="11" t="s">
        <v>63</v>
      </c>
      <c r="J310" s="11">
        <v>0</v>
      </c>
      <c r="K310" s="11">
        <v>0</v>
      </c>
      <c r="L310" s="11" t="s">
        <v>3461</v>
      </c>
      <c r="M310" s="11" t="s">
        <v>4051</v>
      </c>
      <c r="N310" s="11" t="s">
        <v>65</v>
      </c>
      <c r="O310" s="11" t="s">
        <v>67</v>
      </c>
      <c r="P310" s="11" t="s">
        <v>67</v>
      </c>
      <c r="Q310" s="11" t="s">
        <v>67</v>
      </c>
      <c r="R310" s="11" t="s">
        <v>67</v>
      </c>
      <c r="S310" s="11" t="s">
        <v>100</v>
      </c>
      <c r="T310" s="11" t="s">
        <v>101</v>
      </c>
      <c r="U310" s="11" t="s">
        <v>101</v>
      </c>
      <c r="V310" s="11" t="s">
        <v>68</v>
      </c>
      <c r="W310" s="11" t="s">
        <v>102</v>
      </c>
      <c r="X310" s="11" t="s">
        <v>70</v>
      </c>
      <c r="Y310" s="11" t="s">
        <v>71</v>
      </c>
      <c r="Z310" s="11" t="s">
        <v>72</v>
      </c>
      <c r="AA310" s="11" t="s">
        <v>67</v>
      </c>
      <c r="AB310" s="11">
        <v>30</v>
      </c>
      <c r="AC310" s="11">
        <v>3</v>
      </c>
      <c r="AD310" s="11" t="s">
        <v>67</v>
      </c>
      <c r="AE310" s="11" t="s">
        <v>67</v>
      </c>
      <c r="AF310" s="11" t="s">
        <v>67</v>
      </c>
      <c r="AG310" s="11" t="s">
        <v>73</v>
      </c>
      <c r="AH310" s="11" t="s">
        <v>242</v>
      </c>
      <c r="AI310" s="11" t="s">
        <v>73</v>
      </c>
      <c r="AJ310" s="11"/>
      <c r="AK310" s="11" t="s">
        <v>4392</v>
      </c>
      <c r="AL310" s="11" t="s">
        <v>4380</v>
      </c>
      <c r="AM310" s="11" t="s">
        <v>3260</v>
      </c>
      <c r="AN310" s="11" t="s">
        <v>4393</v>
      </c>
      <c r="AO310" s="11" t="s">
        <v>1271</v>
      </c>
      <c r="AP310" s="11" t="s">
        <v>1754</v>
      </c>
      <c r="AQ310" s="11" t="s">
        <v>201</v>
      </c>
      <c r="AR310" s="11" t="s">
        <v>4394</v>
      </c>
      <c r="AS310" s="11" t="s">
        <v>1440</v>
      </c>
      <c r="AT310" s="11" t="s">
        <v>4395</v>
      </c>
      <c r="AU310" s="11" t="s">
        <v>210</v>
      </c>
      <c r="AV310" s="11" t="s">
        <v>1069</v>
      </c>
      <c r="AW310" s="11" t="s">
        <v>79</v>
      </c>
      <c r="AX310" s="11" t="s">
        <v>79</v>
      </c>
      <c r="AY310" s="11" t="s">
        <v>4396</v>
      </c>
      <c r="AZ310" s="11" t="s">
        <v>1316</v>
      </c>
      <c r="BA310" s="11" t="s">
        <v>4397</v>
      </c>
      <c r="BB310" s="11" t="s">
        <v>4398</v>
      </c>
      <c r="BC310" s="11" t="s">
        <v>79</v>
      </c>
      <c r="BD310" s="11" t="s">
        <v>79</v>
      </c>
      <c r="BE310" s="11">
        <v>0</v>
      </c>
      <c r="BF310" s="11" t="s">
        <v>79</v>
      </c>
      <c r="BH310" t="s">
        <v>5508</v>
      </c>
      <c r="BI310" t="s">
        <v>212</v>
      </c>
    </row>
    <row r="311" spans="1:61" x14ac:dyDescent="0.25">
      <c r="A311" s="4" t="s">
        <v>5471</v>
      </c>
      <c r="B311" s="11" t="s">
        <v>4399</v>
      </c>
      <c r="C311" s="11" t="s">
        <v>4400</v>
      </c>
      <c r="D311" s="11" t="s">
        <v>96</v>
      </c>
      <c r="E311" s="11" t="s">
        <v>4401</v>
      </c>
      <c r="F311" s="11" t="s">
        <v>491</v>
      </c>
      <c r="G311" s="11">
        <v>0</v>
      </c>
      <c r="H311" s="11" t="s">
        <v>62</v>
      </c>
      <c r="I311" s="11" t="s">
        <v>63</v>
      </c>
      <c r="J311" s="11">
        <v>0</v>
      </c>
      <c r="K311" s="11">
        <v>0</v>
      </c>
      <c r="L311" s="11" t="s">
        <v>4402</v>
      </c>
      <c r="M311" s="11" t="s">
        <v>3972</v>
      </c>
      <c r="N311" s="11" t="s">
        <v>3973</v>
      </c>
      <c r="O311" s="11" t="s">
        <v>67</v>
      </c>
      <c r="P311" s="11" t="s">
        <v>67</v>
      </c>
      <c r="Q311" s="11" t="s">
        <v>67</v>
      </c>
      <c r="R311" s="11" t="s">
        <v>67</v>
      </c>
      <c r="S311" s="11" t="s">
        <v>100</v>
      </c>
      <c r="T311" s="11" t="s">
        <v>101</v>
      </c>
      <c r="U311" s="11" t="s">
        <v>101</v>
      </c>
      <c r="V311" s="11" t="s">
        <v>68</v>
      </c>
      <c r="W311" s="11" t="s">
        <v>102</v>
      </c>
      <c r="X311" s="11" t="s">
        <v>70</v>
      </c>
      <c r="Y311" s="11" t="s">
        <v>71</v>
      </c>
      <c r="Z311" s="11" t="s">
        <v>342</v>
      </c>
      <c r="AA311" s="11" t="s">
        <v>67</v>
      </c>
      <c r="AB311" s="11">
        <v>240</v>
      </c>
      <c r="AC311" s="11">
        <v>8</v>
      </c>
      <c r="AD311" s="11" t="s">
        <v>67</v>
      </c>
      <c r="AE311" s="11" t="s">
        <v>67</v>
      </c>
      <c r="AF311" s="11" t="s">
        <v>67</v>
      </c>
      <c r="AG311" s="11" t="s">
        <v>73</v>
      </c>
      <c r="AH311" s="11" t="s">
        <v>242</v>
      </c>
      <c r="AI311" s="11" t="s">
        <v>67</v>
      </c>
      <c r="AJ311" s="11"/>
      <c r="AK311" s="11" t="s">
        <v>4403</v>
      </c>
      <c r="AL311" s="11" t="s">
        <v>1432</v>
      </c>
      <c r="AM311" s="11" t="s">
        <v>3752</v>
      </c>
      <c r="AN311" s="11" t="s">
        <v>498</v>
      </c>
      <c r="AO311" s="11" t="s">
        <v>2713</v>
      </c>
      <c r="AP311" s="11" t="s">
        <v>3248</v>
      </c>
      <c r="AQ311" s="11" t="s">
        <v>4404</v>
      </c>
      <c r="AR311" s="11" t="s">
        <v>3117</v>
      </c>
      <c r="AS311" s="11" t="s">
        <v>4405</v>
      </c>
      <c r="AT311" s="11" t="s">
        <v>4406</v>
      </c>
      <c r="AU311" s="11" t="s">
        <v>2017</v>
      </c>
      <c r="AV311" s="11" t="s">
        <v>2481</v>
      </c>
      <c r="AW311" s="11" t="s">
        <v>4407</v>
      </c>
      <c r="AX311" s="11" t="s">
        <v>4408</v>
      </c>
      <c r="AY311" s="11" t="s">
        <v>4409</v>
      </c>
      <c r="AZ311" s="11" t="s">
        <v>4410</v>
      </c>
      <c r="BA311" s="11" t="s">
        <v>4411</v>
      </c>
      <c r="BB311" s="11" t="s">
        <v>4412</v>
      </c>
      <c r="BC311" s="11" t="s">
        <v>4413</v>
      </c>
      <c r="BD311" s="11" t="s">
        <v>4414</v>
      </c>
      <c r="BE311" s="11" t="s">
        <v>336</v>
      </c>
      <c r="BF311" s="11" t="s">
        <v>4415</v>
      </c>
      <c r="BH311" t="s">
        <v>5508</v>
      </c>
      <c r="BI311" t="s">
        <v>2762</v>
      </c>
    </row>
    <row r="312" spans="1:61" x14ac:dyDescent="0.25">
      <c r="A312" s="4" t="s">
        <v>5493</v>
      </c>
      <c r="B312" s="11" t="s">
        <v>4047</v>
      </c>
      <c r="C312" s="11" t="s">
        <v>4416</v>
      </c>
      <c r="D312" s="11" t="s">
        <v>153</v>
      </c>
      <c r="E312" s="11" t="s">
        <v>4049</v>
      </c>
      <c r="F312" s="11" t="s">
        <v>401</v>
      </c>
      <c r="G312" s="11">
        <v>0</v>
      </c>
      <c r="H312" s="11" t="s">
        <v>62</v>
      </c>
      <c r="I312" s="11" t="s">
        <v>63</v>
      </c>
      <c r="J312" s="11">
        <v>0</v>
      </c>
      <c r="K312" s="11">
        <v>0</v>
      </c>
      <c r="L312" s="11" t="s">
        <v>4050</v>
      </c>
      <c r="M312" s="11" t="s">
        <v>4051</v>
      </c>
      <c r="N312" s="11" t="s">
        <v>65</v>
      </c>
      <c r="O312" s="11" t="s">
        <v>67</v>
      </c>
      <c r="P312" s="11" t="s">
        <v>67</v>
      </c>
      <c r="Q312" s="11" t="s">
        <v>67</v>
      </c>
      <c r="R312" s="11" t="s">
        <v>67</v>
      </c>
      <c r="S312" s="11" t="s">
        <v>5382</v>
      </c>
      <c r="T312" s="11" t="s">
        <v>67</v>
      </c>
      <c r="U312" s="11" t="s">
        <v>67</v>
      </c>
      <c r="V312" s="11" t="s">
        <v>68</v>
      </c>
      <c r="W312" s="11" t="s">
        <v>359</v>
      </c>
      <c r="X312" s="11" t="s">
        <v>360</v>
      </c>
      <c r="Y312" s="11" t="s">
        <v>361</v>
      </c>
      <c r="Z312" s="11" t="s">
        <v>362</v>
      </c>
      <c r="AA312" s="11" t="s">
        <v>67</v>
      </c>
      <c r="AB312" s="11">
        <v>750</v>
      </c>
      <c r="AC312" s="11">
        <v>15</v>
      </c>
      <c r="AD312" s="11" t="s">
        <v>67</v>
      </c>
      <c r="AE312" s="11" t="s">
        <v>67</v>
      </c>
      <c r="AF312" s="11" t="s">
        <v>67</v>
      </c>
      <c r="AG312" s="11" t="s">
        <v>73</v>
      </c>
      <c r="AH312" s="11" t="s">
        <v>242</v>
      </c>
      <c r="AI312" s="11" t="s">
        <v>67</v>
      </c>
      <c r="AJ312" s="11"/>
      <c r="AK312" s="11" t="s">
        <v>810</v>
      </c>
      <c r="AL312" s="11" t="s">
        <v>811</v>
      </c>
      <c r="AM312" s="11" t="s">
        <v>812</v>
      </c>
      <c r="AN312" s="11" t="s">
        <v>813</v>
      </c>
      <c r="AO312" s="11" t="s">
        <v>4417</v>
      </c>
      <c r="AP312" s="11" t="s">
        <v>4418</v>
      </c>
      <c r="AQ312" s="11" t="s">
        <v>816</v>
      </c>
      <c r="AR312" s="11" t="s">
        <v>817</v>
      </c>
      <c r="AS312" s="11" t="s">
        <v>818</v>
      </c>
      <c r="AT312" s="11" t="s">
        <v>819</v>
      </c>
      <c r="AU312" s="11" t="s">
        <v>820</v>
      </c>
      <c r="AV312" s="11" t="s">
        <v>821</v>
      </c>
      <c r="AW312" s="11" t="s">
        <v>822</v>
      </c>
      <c r="AX312" s="11" t="s">
        <v>823</v>
      </c>
      <c r="AY312" s="11" t="s">
        <v>824</v>
      </c>
      <c r="AZ312" s="11" t="s">
        <v>825</v>
      </c>
      <c r="BA312" s="11" t="s">
        <v>826</v>
      </c>
      <c r="BB312" s="11" t="s">
        <v>827</v>
      </c>
      <c r="BC312" s="11" t="s">
        <v>828</v>
      </c>
      <c r="BD312" s="11" t="s">
        <v>829</v>
      </c>
      <c r="BE312" s="11">
        <v>0</v>
      </c>
      <c r="BF312" s="11" t="s">
        <v>337</v>
      </c>
      <c r="BH312" t="s">
        <v>5509</v>
      </c>
      <c r="BI312" t="s">
        <v>398</v>
      </c>
    </row>
    <row r="313" spans="1:61" x14ac:dyDescent="0.25">
      <c r="A313" s="4" t="s">
        <v>5507</v>
      </c>
      <c r="B313" s="11" t="s">
        <v>4419</v>
      </c>
      <c r="C313" s="11" t="s">
        <v>4420</v>
      </c>
      <c r="D313" s="11" t="s">
        <v>96</v>
      </c>
      <c r="E313" s="11" t="s">
        <v>4421</v>
      </c>
      <c r="F313" s="11" t="s">
        <v>61</v>
      </c>
      <c r="G313" s="11">
        <v>0</v>
      </c>
      <c r="H313" s="11" t="s">
        <v>62</v>
      </c>
      <c r="I313" s="11" t="s">
        <v>63</v>
      </c>
      <c r="J313" s="11">
        <v>0</v>
      </c>
      <c r="K313" s="11">
        <v>0</v>
      </c>
      <c r="L313" s="11" t="s">
        <v>4422</v>
      </c>
      <c r="M313" s="11" t="s">
        <v>4051</v>
      </c>
      <c r="N313" s="11" t="s">
        <v>65</v>
      </c>
      <c r="O313" s="11" t="s">
        <v>67</v>
      </c>
      <c r="P313" s="11" t="s">
        <v>67</v>
      </c>
      <c r="Q313" s="11" t="s">
        <v>67</v>
      </c>
      <c r="R313" s="11" t="s">
        <v>67</v>
      </c>
      <c r="S313" s="11" t="s">
        <v>5354</v>
      </c>
      <c r="T313" s="11" t="s">
        <v>67</v>
      </c>
      <c r="U313" s="11" t="s">
        <v>67</v>
      </c>
      <c r="V313" s="11" t="s">
        <v>68</v>
      </c>
      <c r="W313" s="11" t="s">
        <v>102</v>
      </c>
      <c r="X313" s="11" t="s">
        <v>70</v>
      </c>
      <c r="Y313" s="11" t="s">
        <v>71</v>
      </c>
      <c r="Z313" s="11" t="s">
        <v>72</v>
      </c>
      <c r="AA313" s="11" t="s">
        <v>67</v>
      </c>
      <c r="AB313" s="11">
        <v>60</v>
      </c>
      <c r="AC313" s="11">
        <v>4</v>
      </c>
      <c r="AD313" s="11" t="s">
        <v>67</v>
      </c>
      <c r="AE313" s="11" t="s">
        <v>67</v>
      </c>
      <c r="AF313" s="11" t="s">
        <v>67</v>
      </c>
      <c r="AG313" s="11" t="s">
        <v>73</v>
      </c>
      <c r="AH313" s="11" t="s">
        <v>242</v>
      </c>
      <c r="AI313" s="11" t="s">
        <v>67</v>
      </c>
      <c r="AJ313" s="11"/>
      <c r="AK313" s="11" t="s">
        <v>4423</v>
      </c>
      <c r="AL313" s="11" t="s">
        <v>4424</v>
      </c>
      <c r="AM313" s="11" t="s">
        <v>4425</v>
      </c>
      <c r="AN313" s="11" t="s">
        <v>4426</v>
      </c>
      <c r="AO313" s="11" t="s">
        <v>1070</v>
      </c>
      <c r="AP313" s="11" t="s">
        <v>78</v>
      </c>
      <c r="AQ313" s="11" t="s">
        <v>1772</v>
      </c>
      <c r="AR313" s="11" t="s">
        <v>4427</v>
      </c>
      <c r="AS313" s="11" t="s">
        <v>4398</v>
      </c>
      <c r="AT313" s="11" t="s">
        <v>629</v>
      </c>
      <c r="AU313" s="11" t="s">
        <v>4428</v>
      </c>
      <c r="AV313" s="11" t="s">
        <v>4429</v>
      </c>
      <c r="AW313" s="11" t="s">
        <v>645</v>
      </c>
      <c r="AX313" s="11" t="s">
        <v>4430</v>
      </c>
      <c r="AY313" s="11" t="s">
        <v>4431</v>
      </c>
      <c r="AZ313" s="11" t="s">
        <v>4432</v>
      </c>
      <c r="BA313" s="11" t="s">
        <v>254</v>
      </c>
      <c r="BB313" s="11" t="s">
        <v>4433</v>
      </c>
      <c r="BC313" s="11" t="s">
        <v>4434</v>
      </c>
      <c r="BD313" s="11" t="s">
        <v>4435</v>
      </c>
      <c r="BE313" s="11">
        <v>0</v>
      </c>
      <c r="BF313" s="11" t="s">
        <v>4436</v>
      </c>
      <c r="BH313" t="s">
        <v>5509</v>
      </c>
      <c r="BI313" t="s">
        <v>1178</v>
      </c>
    </row>
    <row r="314" spans="1:61" x14ac:dyDescent="0.25">
      <c r="A314" s="4" t="s">
        <v>5493</v>
      </c>
      <c r="B314" s="11" t="s">
        <v>4390</v>
      </c>
      <c r="C314" s="11" t="s">
        <v>4437</v>
      </c>
      <c r="D314" s="11" t="s">
        <v>340</v>
      </c>
      <c r="E314" s="11" t="s">
        <v>4141</v>
      </c>
      <c r="F314" s="11" t="s">
        <v>514</v>
      </c>
      <c r="G314" s="11">
        <v>0</v>
      </c>
      <c r="H314" s="11" t="s">
        <v>62</v>
      </c>
      <c r="I314" s="11" t="s">
        <v>63</v>
      </c>
      <c r="J314" s="11">
        <v>0</v>
      </c>
      <c r="K314" s="11">
        <v>0</v>
      </c>
      <c r="L314" s="11" t="s">
        <v>3461</v>
      </c>
      <c r="M314" s="11" t="s">
        <v>4051</v>
      </c>
      <c r="N314" s="11" t="s">
        <v>65</v>
      </c>
      <c r="O314" s="11" t="s">
        <v>67</v>
      </c>
      <c r="P314" s="11" t="s">
        <v>67</v>
      </c>
      <c r="Q314" s="11" t="s">
        <v>67</v>
      </c>
      <c r="R314" s="11" t="s">
        <v>67</v>
      </c>
      <c r="S314" s="11" t="s">
        <v>5369</v>
      </c>
      <c r="T314" s="11" t="s">
        <v>67</v>
      </c>
      <c r="U314" s="11" t="s">
        <v>67</v>
      </c>
      <c r="V314" s="11" t="s">
        <v>68</v>
      </c>
      <c r="W314" s="11" t="s">
        <v>102</v>
      </c>
      <c r="X314" s="11" t="s">
        <v>70</v>
      </c>
      <c r="Y314" s="11" t="s">
        <v>71</v>
      </c>
      <c r="Z314" s="11" t="s">
        <v>72</v>
      </c>
      <c r="AA314" s="11" t="s">
        <v>67</v>
      </c>
      <c r="AB314" s="11">
        <v>30</v>
      </c>
      <c r="AC314" s="11">
        <v>3</v>
      </c>
      <c r="AD314" s="11" t="s">
        <v>67</v>
      </c>
      <c r="AE314" s="11" t="s">
        <v>67</v>
      </c>
      <c r="AF314" s="11" t="s">
        <v>67</v>
      </c>
      <c r="AG314" s="11" t="s">
        <v>73</v>
      </c>
      <c r="AH314" s="11" t="s">
        <v>242</v>
      </c>
      <c r="AI314" s="11" t="s">
        <v>73</v>
      </c>
      <c r="AJ314" s="11"/>
      <c r="AK314" s="11" t="s">
        <v>748</v>
      </c>
      <c r="AL314" s="11" t="s">
        <v>749</v>
      </c>
      <c r="AM314" s="11" t="s">
        <v>750</v>
      </c>
      <c r="AN314" s="11" t="s">
        <v>751</v>
      </c>
      <c r="AO314" s="11" t="s">
        <v>264</v>
      </c>
      <c r="AP314" s="11" t="s">
        <v>2337</v>
      </c>
      <c r="AQ314" s="11" t="s">
        <v>753</v>
      </c>
      <c r="AR314" s="11" t="s">
        <v>754</v>
      </c>
      <c r="AS314" s="11" t="s">
        <v>755</v>
      </c>
      <c r="AT314" s="11" t="s">
        <v>78</v>
      </c>
      <c r="AU314" s="11" t="s">
        <v>756</v>
      </c>
      <c r="AV314" s="11" t="s">
        <v>757</v>
      </c>
      <c r="AW314" s="11" t="s">
        <v>79</v>
      </c>
      <c r="AX314" s="11" t="s">
        <v>79</v>
      </c>
      <c r="AY314" s="11" t="s">
        <v>758</v>
      </c>
      <c r="AZ314" s="11" t="s">
        <v>759</v>
      </c>
      <c r="BA314" s="11" t="s">
        <v>760</v>
      </c>
      <c r="BB314" s="11" t="s">
        <v>761</v>
      </c>
      <c r="BC314" s="11" t="s">
        <v>79</v>
      </c>
      <c r="BD314" s="11" t="s">
        <v>79</v>
      </c>
      <c r="BE314" s="11">
        <v>0</v>
      </c>
      <c r="BF314" s="11" t="s">
        <v>79</v>
      </c>
      <c r="BH314" t="s">
        <v>5509</v>
      </c>
      <c r="BI314" t="s">
        <v>151</v>
      </c>
    </row>
    <row r="315" spans="1:61" x14ac:dyDescent="0.25">
      <c r="A315" s="4" t="s">
        <v>5503</v>
      </c>
      <c r="B315" s="11" t="s">
        <v>4438</v>
      </c>
      <c r="C315" s="11" t="s">
        <v>4439</v>
      </c>
      <c r="D315" s="11" t="s">
        <v>607</v>
      </c>
      <c r="E315" s="11" t="s">
        <v>4194</v>
      </c>
      <c r="F315" s="11" t="s">
        <v>97</v>
      </c>
      <c r="G315" s="11">
        <v>0</v>
      </c>
      <c r="H315" s="11" t="s">
        <v>62</v>
      </c>
      <c r="I315" s="11" t="s">
        <v>63</v>
      </c>
      <c r="J315" s="11">
        <v>0</v>
      </c>
      <c r="K315" s="11">
        <v>0</v>
      </c>
      <c r="L315" s="11" t="s">
        <v>4195</v>
      </c>
      <c r="M315" s="11" t="s">
        <v>4051</v>
      </c>
      <c r="N315" s="11" t="s">
        <v>65</v>
      </c>
      <c r="O315" s="11" t="s">
        <v>67</v>
      </c>
      <c r="P315" s="11" t="s">
        <v>67</v>
      </c>
      <c r="Q315" s="11" t="s">
        <v>67</v>
      </c>
      <c r="R315" s="11" t="s">
        <v>67</v>
      </c>
      <c r="S315" s="11" t="s">
        <v>100</v>
      </c>
      <c r="T315" s="11" t="s">
        <v>101</v>
      </c>
      <c r="U315" s="11" t="s">
        <v>101</v>
      </c>
      <c r="V315" s="11" t="s">
        <v>68</v>
      </c>
      <c r="W315" s="11" t="s">
        <v>102</v>
      </c>
      <c r="X315" s="11" t="s">
        <v>70</v>
      </c>
      <c r="Y315" s="11" t="s">
        <v>71</v>
      </c>
      <c r="Z315" s="11" t="s">
        <v>72</v>
      </c>
      <c r="AA315" s="11" t="s">
        <v>67</v>
      </c>
      <c r="AB315" s="11">
        <v>60</v>
      </c>
      <c r="AC315" s="11">
        <v>4</v>
      </c>
      <c r="AD315" s="11" t="s">
        <v>67</v>
      </c>
      <c r="AE315" s="11" t="s">
        <v>67</v>
      </c>
      <c r="AF315" s="11" t="s">
        <v>67</v>
      </c>
      <c r="AG315" s="11" t="s">
        <v>73</v>
      </c>
      <c r="AH315" s="11" t="s">
        <v>242</v>
      </c>
      <c r="AI315" s="11" t="s">
        <v>67</v>
      </c>
      <c r="AJ315" s="11"/>
      <c r="AK315" s="11" t="s">
        <v>3685</v>
      </c>
      <c r="AL315" s="11" t="s">
        <v>2550</v>
      </c>
      <c r="AM315" s="11" t="s">
        <v>951</v>
      </c>
      <c r="AN315" s="11" t="s">
        <v>2552</v>
      </c>
      <c r="AO315" s="11" t="s">
        <v>1492</v>
      </c>
      <c r="AP315" s="11" t="s">
        <v>4440</v>
      </c>
      <c r="AQ315" s="11" t="s">
        <v>4441</v>
      </c>
      <c r="AR315" s="11" t="s">
        <v>2555</v>
      </c>
      <c r="AS315" s="11" t="s">
        <v>4442</v>
      </c>
      <c r="AT315" s="11" t="s">
        <v>2557</v>
      </c>
      <c r="AU315" s="11" t="s">
        <v>1442</v>
      </c>
      <c r="AV315" s="11" t="s">
        <v>2559</v>
      </c>
      <c r="AW315" s="11" t="s">
        <v>4443</v>
      </c>
      <c r="AX315" s="11" t="s">
        <v>2561</v>
      </c>
      <c r="AY315" s="11" t="s">
        <v>4444</v>
      </c>
      <c r="AZ315" s="11" t="s">
        <v>2563</v>
      </c>
      <c r="BA315" s="11" t="s">
        <v>4445</v>
      </c>
      <c r="BB315" s="11" t="s">
        <v>2565</v>
      </c>
      <c r="BC315" s="11" t="s">
        <v>4446</v>
      </c>
      <c r="BD315" s="11" t="s">
        <v>2567</v>
      </c>
      <c r="BE315" s="11">
        <v>0</v>
      </c>
      <c r="BF315" s="11" t="s">
        <v>4447</v>
      </c>
      <c r="BH315" t="s">
        <v>5509</v>
      </c>
      <c r="BI315" t="s">
        <v>1234</v>
      </c>
    </row>
    <row r="316" spans="1:61" x14ac:dyDescent="0.25">
      <c r="A316" s="4" t="s">
        <v>5493</v>
      </c>
      <c r="B316" s="11" t="s">
        <v>4192</v>
      </c>
      <c r="C316" s="11" t="s">
        <v>4448</v>
      </c>
      <c r="D316" s="11" t="s">
        <v>96</v>
      </c>
      <c r="E316" s="11" t="s">
        <v>4194</v>
      </c>
      <c r="F316" s="11" t="s">
        <v>97</v>
      </c>
      <c r="G316" s="11">
        <v>0</v>
      </c>
      <c r="H316" s="11" t="s">
        <v>62</v>
      </c>
      <c r="I316" s="11" t="s">
        <v>63</v>
      </c>
      <c r="J316" s="11">
        <v>0</v>
      </c>
      <c r="K316" s="11">
        <v>0</v>
      </c>
      <c r="L316" s="11" t="s">
        <v>4195</v>
      </c>
      <c r="M316" s="11" t="s">
        <v>4051</v>
      </c>
      <c r="N316" s="11" t="s">
        <v>65</v>
      </c>
      <c r="O316" s="11" t="s">
        <v>67</v>
      </c>
      <c r="P316" s="11" t="s">
        <v>67</v>
      </c>
      <c r="Q316" s="11" t="s">
        <v>67</v>
      </c>
      <c r="R316" s="11" t="s">
        <v>67</v>
      </c>
      <c r="S316" s="11" t="s">
        <v>5378</v>
      </c>
      <c r="T316" s="11" t="s">
        <v>67</v>
      </c>
      <c r="U316" s="11" t="s">
        <v>67</v>
      </c>
      <c r="V316" s="11" t="s">
        <v>68</v>
      </c>
      <c r="W316" s="11" t="s">
        <v>102</v>
      </c>
      <c r="X316" s="11" t="s">
        <v>70</v>
      </c>
      <c r="Y316" s="11" t="s">
        <v>71</v>
      </c>
      <c r="Z316" s="11" t="s">
        <v>72</v>
      </c>
      <c r="AA316" s="11" t="s">
        <v>67</v>
      </c>
      <c r="AB316" s="11">
        <v>60</v>
      </c>
      <c r="AC316" s="11">
        <v>4</v>
      </c>
      <c r="AD316" s="11" t="s">
        <v>67</v>
      </c>
      <c r="AE316" s="11" t="s">
        <v>67</v>
      </c>
      <c r="AF316" s="11" t="s">
        <v>67</v>
      </c>
      <c r="AG316" s="11" t="s">
        <v>73</v>
      </c>
      <c r="AH316" s="11" t="s">
        <v>242</v>
      </c>
      <c r="AI316" s="11" t="s">
        <v>67</v>
      </c>
      <c r="AJ316" s="11"/>
      <c r="AK316" s="11" t="s">
        <v>1701</v>
      </c>
      <c r="AL316" s="11" t="s">
        <v>1702</v>
      </c>
      <c r="AM316" s="11" t="s">
        <v>1001</v>
      </c>
      <c r="AN316" s="11" t="s">
        <v>1703</v>
      </c>
      <c r="AO316" s="11" t="s">
        <v>4449</v>
      </c>
      <c r="AP316" s="11" t="s">
        <v>4450</v>
      </c>
      <c r="AQ316" s="11" t="s">
        <v>1706</v>
      </c>
      <c r="AR316" s="11" t="s">
        <v>1707</v>
      </c>
      <c r="AS316" s="11" t="s">
        <v>1708</v>
      </c>
      <c r="AT316" s="11" t="s">
        <v>1709</v>
      </c>
      <c r="AU316" s="11" t="s">
        <v>1586</v>
      </c>
      <c r="AV316" s="11" t="s">
        <v>1710</v>
      </c>
      <c r="AW316" s="11" t="s">
        <v>1711</v>
      </c>
      <c r="AX316" s="11" t="s">
        <v>1712</v>
      </c>
      <c r="AY316" s="11" t="s">
        <v>1713</v>
      </c>
      <c r="AZ316" s="11" t="s">
        <v>1714</v>
      </c>
      <c r="BA316" s="11" t="s">
        <v>1715</v>
      </c>
      <c r="BB316" s="11" t="s">
        <v>1716</v>
      </c>
      <c r="BC316" s="11" t="s">
        <v>1717</v>
      </c>
      <c r="BD316" s="11" t="s">
        <v>650</v>
      </c>
      <c r="BE316" s="11">
        <v>0</v>
      </c>
      <c r="BF316" s="11" t="s">
        <v>1718</v>
      </c>
      <c r="BH316" t="s">
        <v>5509</v>
      </c>
      <c r="BI316" t="s">
        <v>2809</v>
      </c>
    </row>
    <row r="317" spans="1:61" x14ac:dyDescent="0.25">
      <c r="A317" s="4" t="s">
        <v>5471</v>
      </c>
      <c r="B317" s="11" t="s">
        <v>4139</v>
      </c>
      <c r="C317" s="11" t="s">
        <v>4451</v>
      </c>
      <c r="D317" s="11" t="s">
        <v>1779</v>
      </c>
      <c r="E317" s="11" t="s">
        <v>4141</v>
      </c>
      <c r="F317" s="11" t="s">
        <v>514</v>
      </c>
      <c r="G317" s="11">
        <v>0</v>
      </c>
      <c r="H317" s="11" t="s">
        <v>62</v>
      </c>
      <c r="I317" s="11" t="s">
        <v>63</v>
      </c>
      <c r="J317" s="11">
        <v>0</v>
      </c>
      <c r="K317" s="11">
        <v>0</v>
      </c>
      <c r="L317" s="11" t="s">
        <v>3461</v>
      </c>
      <c r="M317" s="11" t="s">
        <v>3972</v>
      </c>
      <c r="N317" s="11" t="s">
        <v>3973</v>
      </c>
      <c r="O317" s="11" t="s">
        <v>67</v>
      </c>
      <c r="P317" s="11" t="s">
        <v>67</v>
      </c>
      <c r="Q317" s="11" t="s">
        <v>67</v>
      </c>
      <c r="R317" s="11" t="s">
        <v>67</v>
      </c>
      <c r="S317" s="11" t="s">
        <v>5427</v>
      </c>
      <c r="T317" s="11" t="s">
        <v>67</v>
      </c>
      <c r="U317" s="11" t="s">
        <v>67</v>
      </c>
      <c r="V317" s="11" t="s">
        <v>68</v>
      </c>
      <c r="W317" s="11" t="s">
        <v>102</v>
      </c>
      <c r="X317" s="11" t="s">
        <v>70</v>
      </c>
      <c r="Y317" s="11" t="s">
        <v>71</v>
      </c>
      <c r="Z317" s="11" t="s">
        <v>342</v>
      </c>
      <c r="AA317" s="11" t="s">
        <v>67</v>
      </c>
      <c r="AB317" s="11">
        <v>30</v>
      </c>
      <c r="AC317" s="11">
        <v>3</v>
      </c>
      <c r="AD317" s="11" t="s">
        <v>67</v>
      </c>
      <c r="AE317" s="11" t="s">
        <v>67</v>
      </c>
      <c r="AF317" s="11" t="s">
        <v>67</v>
      </c>
      <c r="AG317" s="11" t="s">
        <v>73</v>
      </c>
      <c r="AH317" s="11" t="s">
        <v>242</v>
      </c>
      <c r="AI317" s="11" t="s">
        <v>73</v>
      </c>
      <c r="AJ317" s="11"/>
      <c r="AK317" s="11" t="s">
        <v>4392</v>
      </c>
      <c r="AL317" s="11" t="s">
        <v>4380</v>
      </c>
      <c r="AM317" s="11" t="s">
        <v>3260</v>
      </c>
      <c r="AN317" s="11" t="s">
        <v>4393</v>
      </c>
      <c r="AO317" s="11" t="s">
        <v>1271</v>
      </c>
      <c r="AP317" s="11" t="s">
        <v>1754</v>
      </c>
      <c r="AQ317" s="11" t="s">
        <v>201</v>
      </c>
      <c r="AR317" s="11" t="s">
        <v>4394</v>
      </c>
      <c r="AS317" s="11" t="s">
        <v>1440</v>
      </c>
      <c r="AT317" s="11" t="s">
        <v>4395</v>
      </c>
      <c r="AU317" s="11" t="s">
        <v>210</v>
      </c>
      <c r="AV317" s="11" t="s">
        <v>1069</v>
      </c>
      <c r="AW317" s="11" t="s">
        <v>79</v>
      </c>
      <c r="AX317" s="11" t="s">
        <v>79</v>
      </c>
      <c r="AY317" s="11" t="s">
        <v>4396</v>
      </c>
      <c r="AZ317" s="11" t="s">
        <v>1316</v>
      </c>
      <c r="BA317" s="11" t="s">
        <v>4397</v>
      </c>
      <c r="BB317" s="11" t="s">
        <v>4398</v>
      </c>
      <c r="BC317" s="11" t="s">
        <v>79</v>
      </c>
      <c r="BD317" s="11" t="s">
        <v>79</v>
      </c>
      <c r="BE317" s="11">
        <v>0</v>
      </c>
      <c r="BF317" s="11" t="s">
        <v>79</v>
      </c>
      <c r="BH317" t="s">
        <v>5509</v>
      </c>
      <c r="BI317" t="s">
        <v>1030</v>
      </c>
    </row>
    <row r="318" spans="1:61" x14ac:dyDescent="0.25">
      <c r="A318" s="4" t="s">
        <v>5471</v>
      </c>
      <c r="B318" s="11" t="s">
        <v>4155</v>
      </c>
      <c r="C318" s="11" t="s">
        <v>4452</v>
      </c>
      <c r="D318" s="11" t="s">
        <v>793</v>
      </c>
      <c r="E318" s="11" t="s">
        <v>3986</v>
      </c>
      <c r="F318" s="11" t="s">
        <v>401</v>
      </c>
      <c r="G318" s="11">
        <v>0</v>
      </c>
      <c r="H318" s="11" t="s">
        <v>62</v>
      </c>
      <c r="I318" s="11" t="s">
        <v>63</v>
      </c>
      <c r="J318" s="11">
        <v>0</v>
      </c>
      <c r="K318" s="11">
        <v>0</v>
      </c>
      <c r="L318" s="11" t="s">
        <v>3987</v>
      </c>
      <c r="M318" s="11" t="s">
        <v>3988</v>
      </c>
      <c r="N318" s="11" t="s">
        <v>3973</v>
      </c>
      <c r="O318" s="11" t="s">
        <v>67</v>
      </c>
      <c r="P318" s="11" t="s">
        <v>67</v>
      </c>
      <c r="Q318" s="11" t="s">
        <v>67</v>
      </c>
      <c r="R318" s="11" t="s">
        <v>67</v>
      </c>
      <c r="S318" s="11" t="s">
        <v>5382</v>
      </c>
      <c r="T318" s="11" t="s">
        <v>67</v>
      </c>
      <c r="U318" s="11" t="s">
        <v>67</v>
      </c>
      <c r="V318" s="11" t="s">
        <v>68</v>
      </c>
      <c r="W318" s="11" t="s">
        <v>359</v>
      </c>
      <c r="X318" s="11" t="s">
        <v>360</v>
      </c>
      <c r="Y318" s="11" t="s">
        <v>361</v>
      </c>
      <c r="Z318" s="11" t="s">
        <v>362</v>
      </c>
      <c r="AA318" s="11" t="s">
        <v>67</v>
      </c>
      <c r="AB318" s="11">
        <v>750</v>
      </c>
      <c r="AC318" s="11">
        <v>15</v>
      </c>
      <c r="AD318" s="11" t="s">
        <v>67</v>
      </c>
      <c r="AE318" s="11" t="s">
        <v>67</v>
      </c>
      <c r="AF318" s="11" t="s">
        <v>67</v>
      </c>
      <c r="AG318" s="11" t="s">
        <v>73</v>
      </c>
      <c r="AH318" s="11" t="s">
        <v>242</v>
      </c>
      <c r="AI318" s="11" t="s">
        <v>73</v>
      </c>
      <c r="AJ318" s="11"/>
      <c r="AK318" s="11" t="s">
        <v>4052</v>
      </c>
      <c r="AL318" s="11" t="s">
        <v>4053</v>
      </c>
      <c r="AM318" s="11" t="s">
        <v>4054</v>
      </c>
      <c r="AN318" s="11" t="s">
        <v>4055</v>
      </c>
      <c r="AO318" s="11" t="s">
        <v>4056</v>
      </c>
      <c r="AP318" s="11" t="s">
        <v>4057</v>
      </c>
      <c r="AQ318" s="11" t="s">
        <v>4058</v>
      </c>
      <c r="AR318" s="11" t="s">
        <v>4059</v>
      </c>
      <c r="AS318" s="11" t="s">
        <v>4060</v>
      </c>
      <c r="AT318" s="11" t="s">
        <v>4061</v>
      </c>
      <c r="AU318" s="11" t="s">
        <v>4062</v>
      </c>
      <c r="AV318" s="11" t="s">
        <v>4063</v>
      </c>
      <c r="AW318" s="11" t="s">
        <v>4064</v>
      </c>
      <c r="AX318" s="11" t="s">
        <v>4065</v>
      </c>
      <c r="AY318" s="11" t="s">
        <v>4066</v>
      </c>
      <c r="AZ318" s="11" t="s">
        <v>4067</v>
      </c>
      <c r="BA318" s="11" t="s">
        <v>4068</v>
      </c>
      <c r="BB318" s="11" t="s">
        <v>4069</v>
      </c>
      <c r="BC318" s="11" t="s">
        <v>4070</v>
      </c>
      <c r="BD318" s="11" t="s">
        <v>4071</v>
      </c>
      <c r="BE318" s="11">
        <v>0</v>
      </c>
      <c r="BF318" s="11" t="s">
        <v>79</v>
      </c>
      <c r="BH318" t="s">
        <v>5509</v>
      </c>
      <c r="BI318" t="s">
        <v>199</v>
      </c>
    </row>
    <row r="319" spans="1:61" x14ac:dyDescent="0.25">
      <c r="A319" s="4" t="s">
        <v>5507</v>
      </c>
      <c r="B319" s="11" t="s">
        <v>4453</v>
      </c>
      <c r="C319" s="11" t="s">
        <v>4454</v>
      </c>
      <c r="D319" s="11" t="s">
        <v>400</v>
      </c>
      <c r="E319" s="11" t="s">
        <v>4327</v>
      </c>
      <c r="F319" s="11" t="s">
        <v>401</v>
      </c>
      <c r="G319" s="11">
        <v>0</v>
      </c>
      <c r="H319" s="11" t="s">
        <v>62</v>
      </c>
      <c r="I319" s="11" t="s">
        <v>63</v>
      </c>
      <c r="J319" s="11">
        <v>0</v>
      </c>
      <c r="K319" s="11">
        <v>0</v>
      </c>
      <c r="L319" s="11" t="s">
        <v>4328</v>
      </c>
      <c r="M319" s="11" t="s">
        <v>4051</v>
      </c>
      <c r="N319" s="11" t="s">
        <v>65</v>
      </c>
      <c r="O319" s="11" t="s">
        <v>67</v>
      </c>
      <c r="P319" s="11" t="s">
        <v>67</v>
      </c>
      <c r="Q319" s="11" t="s">
        <v>67</v>
      </c>
      <c r="R319" s="11" t="s">
        <v>67</v>
      </c>
      <c r="S319" s="11" t="s">
        <v>5382</v>
      </c>
      <c r="T319" s="11" t="s">
        <v>67</v>
      </c>
      <c r="U319" s="11" t="s">
        <v>67</v>
      </c>
      <c r="V319" s="11" t="s">
        <v>68</v>
      </c>
      <c r="W319" s="11" t="s">
        <v>359</v>
      </c>
      <c r="X319" s="11" t="s">
        <v>360</v>
      </c>
      <c r="Y319" s="11" t="s">
        <v>361</v>
      </c>
      <c r="Z319" s="11" t="s">
        <v>362</v>
      </c>
      <c r="AA319" s="11" t="s">
        <v>67</v>
      </c>
      <c r="AB319" s="11">
        <v>750</v>
      </c>
      <c r="AC319" s="11">
        <v>15</v>
      </c>
      <c r="AD319" s="11" t="s">
        <v>67</v>
      </c>
      <c r="AE319" s="11" t="s">
        <v>67</v>
      </c>
      <c r="AF319" s="11" t="s">
        <v>67</v>
      </c>
      <c r="AG319" s="11" t="s">
        <v>73</v>
      </c>
      <c r="AH319" s="11" t="s">
        <v>242</v>
      </c>
      <c r="AI319" s="11" t="s">
        <v>73</v>
      </c>
      <c r="AJ319" s="11"/>
      <c r="AK319" s="11" t="s">
        <v>4267</v>
      </c>
      <c r="AL319" s="11" t="s">
        <v>4268</v>
      </c>
      <c r="AM319" s="11" t="s">
        <v>4269</v>
      </c>
      <c r="AN319" s="11" t="s">
        <v>4270</v>
      </c>
      <c r="AO319" s="11" t="s">
        <v>4271</v>
      </c>
      <c r="AP319" s="11" t="s">
        <v>4272</v>
      </c>
      <c r="AQ319" s="11" t="s">
        <v>4273</v>
      </c>
      <c r="AR319" s="11" t="s">
        <v>4274</v>
      </c>
      <c r="AS319" s="11" t="s">
        <v>4275</v>
      </c>
      <c r="AT319" s="11" t="s">
        <v>4276</v>
      </c>
      <c r="AU319" s="11" t="s">
        <v>4277</v>
      </c>
      <c r="AV319" s="11" t="s">
        <v>4278</v>
      </c>
      <c r="AW319" s="11" t="s">
        <v>4279</v>
      </c>
      <c r="AX319" s="11" t="s">
        <v>4280</v>
      </c>
      <c r="AY319" s="11" t="s">
        <v>4281</v>
      </c>
      <c r="AZ319" s="11" t="s">
        <v>4282</v>
      </c>
      <c r="BA319" s="11" t="s">
        <v>4283</v>
      </c>
      <c r="BB319" s="11" t="s">
        <v>4284</v>
      </c>
      <c r="BC319" s="11" t="s">
        <v>4285</v>
      </c>
      <c r="BD319" s="11" t="s">
        <v>4286</v>
      </c>
      <c r="BE319" s="11">
        <v>0</v>
      </c>
      <c r="BF319" s="11" t="s">
        <v>79</v>
      </c>
      <c r="BH319" t="s">
        <v>5509</v>
      </c>
      <c r="BI319" t="s">
        <v>1006</v>
      </c>
    </row>
    <row r="320" spans="1:61" x14ac:dyDescent="0.25">
      <c r="A320" s="4" t="s">
        <v>5474</v>
      </c>
      <c r="B320" s="11" t="s">
        <v>4455</v>
      </c>
      <c r="C320" s="11" t="s">
        <v>4456</v>
      </c>
      <c r="D320" s="11" t="s">
        <v>4457</v>
      </c>
      <c r="E320" s="11" t="s">
        <v>4458</v>
      </c>
      <c r="F320" s="11" t="s">
        <v>97</v>
      </c>
      <c r="G320" s="11">
        <v>0</v>
      </c>
      <c r="H320" s="11" t="s">
        <v>62</v>
      </c>
      <c r="I320" s="11" t="s">
        <v>63</v>
      </c>
      <c r="J320" s="11">
        <v>0</v>
      </c>
      <c r="K320" s="11">
        <v>0</v>
      </c>
      <c r="L320" s="11" t="s">
        <v>4459</v>
      </c>
      <c r="M320" s="11" t="s">
        <v>3972</v>
      </c>
      <c r="N320" s="11" t="s">
        <v>3973</v>
      </c>
      <c r="O320" s="11" t="s">
        <v>67</v>
      </c>
      <c r="P320" s="11" t="s">
        <v>67</v>
      </c>
      <c r="Q320" s="11" t="s">
        <v>67</v>
      </c>
      <c r="R320" s="11" t="s">
        <v>67</v>
      </c>
      <c r="S320" s="11" t="s">
        <v>100</v>
      </c>
      <c r="T320" s="11" t="s">
        <v>101</v>
      </c>
      <c r="U320" s="11" t="s">
        <v>101</v>
      </c>
      <c r="V320" s="11" t="s">
        <v>68</v>
      </c>
      <c r="W320" s="11" t="s">
        <v>69</v>
      </c>
      <c r="X320" s="11" t="s">
        <v>70</v>
      </c>
      <c r="Y320" s="11" t="s">
        <v>71</v>
      </c>
      <c r="Z320" s="11" t="s">
        <v>342</v>
      </c>
      <c r="AA320" s="11" t="s">
        <v>67</v>
      </c>
      <c r="AB320" s="11">
        <v>60</v>
      </c>
      <c r="AC320" s="11">
        <v>4</v>
      </c>
      <c r="AD320" s="11" t="s">
        <v>67</v>
      </c>
      <c r="AE320" s="11" t="s">
        <v>67</v>
      </c>
      <c r="AF320" s="11" t="s">
        <v>67</v>
      </c>
      <c r="AG320" s="11" t="s">
        <v>73</v>
      </c>
      <c r="AH320" s="11" t="s">
        <v>74</v>
      </c>
      <c r="AI320" s="11" t="s">
        <v>67</v>
      </c>
      <c r="AJ320" s="11"/>
      <c r="AK320" s="11" t="s">
        <v>4460</v>
      </c>
      <c r="AL320" s="11" t="s">
        <v>75</v>
      </c>
      <c r="AM320" s="11" t="s">
        <v>1684</v>
      </c>
      <c r="AN320" s="11" t="s">
        <v>226</v>
      </c>
      <c r="AO320" s="11" t="s">
        <v>1001</v>
      </c>
      <c r="AP320" s="11" t="s">
        <v>77</v>
      </c>
      <c r="AQ320" s="11" t="s">
        <v>2294</v>
      </c>
      <c r="AR320" s="11" t="s">
        <v>4461</v>
      </c>
      <c r="AS320" s="11" t="s">
        <v>4462</v>
      </c>
      <c r="AT320" s="11" t="s">
        <v>2717</v>
      </c>
      <c r="AU320" s="11" t="s">
        <v>4463</v>
      </c>
      <c r="AV320" s="11" t="s">
        <v>4464</v>
      </c>
      <c r="AW320" s="11" t="s">
        <v>4465</v>
      </c>
      <c r="AX320" s="11" t="s">
        <v>4466</v>
      </c>
      <c r="AY320" s="11" t="s">
        <v>1917</v>
      </c>
      <c r="AZ320" s="11" t="s">
        <v>4467</v>
      </c>
      <c r="BA320" s="11" t="s">
        <v>4468</v>
      </c>
      <c r="BB320" s="11" t="s">
        <v>4469</v>
      </c>
      <c r="BC320" s="11" t="s">
        <v>4470</v>
      </c>
      <c r="BD320" s="11" t="s">
        <v>2636</v>
      </c>
      <c r="BE320" s="11">
        <v>0</v>
      </c>
      <c r="BF320" s="11" t="s">
        <v>1607</v>
      </c>
      <c r="BH320" t="s">
        <v>5510</v>
      </c>
      <c r="BI320" t="s">
        <v>2386</v>
      </c>
    </row>
    <row r="321" spans="1:61" x14ac:dyDescent="0.25">
      <c r="A321" s="4" t="s">
        <v>5481</v>
      </c>
      <c r="B321" s="11" t="s">
        <v>4471</v>
      </c>
      <c r="C321" s="11" t="s">
        <v>4472</v>
      </c>
      <c r="D321" s="11" t="s">
        <v>59</v>
      </c>
      <c r="E321" s="11" t="s">
        <v>60</v>
      </c>
      <c r="F321" s="11" t="s">
        <v>61</v>
      </c>
      <c r="G321" s="11">
        <v>0</v>
      </c>
      <c r="H321" s="11" t="s">
        <v>62</v>
      </c>
      <c r="I321" s="11" t="s">
        <v>63</v>
      </c>
      <c r="J321" s="11">
        <v>0</v>
      </c>
      <c r="K321" s="11">
        <v>0</v>
      </c>
      <c r="L321" s="11" t="s">
        <v>60</v>
      </c>
      <c r="M321" s="11" t="s">
        <v>64</v>
      </c>
      <c r="N321" s="11" t="s">
        <v>65</v>
      </c>
      <c r="O321" s="11" t="s">
        <v>67</v>
      </c>
      <c r="P321" s="11" t="s">
        <v>67</v>
      </c>
      <c r="Q321" s="11" t="s">
        <v>67</v>
      </c>
      <c r="R321" s="11" t="s">
        <v>67</v>
      </c>
      <c r="S321" s="11" t="s">
        <v>5428</v>
      </c>
      <c r="T321" s="11" t="s">
        <v>67</v>
      </c>
      <c r="U321" s="11" t="s">
        <v>101</v>
      </c>
      <c r="V321" s="11" t="s">
        <v>68</v>
      </c>
      <c r="W321" s="11" t="s">
        <v>69</v>
      </c>
      <c r="X321" s="11" t="s">
        <v>4473</v>
      </c>
      <c r="Y321" s="11" t="s">
        <v>4474</v>
      </c>
      <c r="Z321" s="11" t="s">
        <v>4475</v>
      </c>
      <c r="AA321" s="11" t="s">
        <v>67</v>
      </c>
      <c r="AB321" s="11">
        <v>12</v>
      </c>
      <c r="AC321" s="11">
        <v>4</v>
      </c>
      <c r="AD321" s="11" t="s">
        <v>67</v>
      </c>
      <c r="AE321" s="11" t="s">
        <v>67</v>
      </c>
      <c r="AF321" s="11" t="s">
        <v>67</v>
      </c>
      <c r="AG321" s="11" t="s">
        <v>73</v>
      </c>
      <c r="AH321" s="11" t="s">
        <v>74</v>
      </c>
      <c r="AI321" s="11" t="s">
        <v>73</v>
      </c>
      <c r="AJ321" s="11"/>
      <c r="AK321" s="11" t="s">
        <v>4476</v>
      </c>
      <c r="AL321" s="11" t="s">
        <v>4477</v>
      </c>
      <c r="AM321" s="11" t="s">
        <v>220</v>
      </c>
      <c r="AN321" s="11" t="s">
        <v>4478</v>
      </c>
      <c r="AO321" s="11" t="s">
        <v>91</v>
      </c>
      <c r="AP321" s="11" t="s">
        <v>872</v>
      </c>
      <c r="AQ321" s="11" t="s">
        <v>4479</v>
      </c>
      <c r="AR321" s="11" t="s">
        <v>4480</v>
      </c>
      <c r="AS321" s="11" t="s">
        <v>4481</v>
      </c>
      <c r="AT321" s="11" t="s">
        <v>1147</v>
      </c>
      <c r="AU321" s="11" t="s">
        <v>4482</v>
      </c>
      <c r="AV321" s="11" t="s">
        <v>4483</v>
      </c>
      <c r="AW321" s="11" t="s">
        <v>4312</v>
      </c>
      <c r="AX321" s="11" t="s">
        <v>4484</v>
      </c>
      <c r="AY321" s="11" t="s">
        <v>760</v>
      </c>
      <c r="AZ321" s="11" t="s">
        <v>4485</v>
      </c>
      <c r="BA321" s="11" t="s">
        <v>4486</v>
      </c>
      <c r="BB321" s="11" t="s">
        <v>1516</v>
      </c>
      <c r="BC321" s="11" t="s">
        <v>3326</v>
      </c>
      <c r="BD321" s="11" t="s">
        <v>4487</v>
      </c>
      <c r="BE321" s="11">
        <v>0</v>
      </c>
      <c r="BF321" s="11" t="s">
        <v>79</v>
      </c>
      <c r="BH321" t="s">
        <v>5510</v>
      </c>
      <c r="BI321" t="s">
        <v>2101</v>
      </c>
    </row>
    <row r="322" spans="1:61" x14ac:dyDescent="0.25">
      <c r="A322" s="4" t="s">
        <v>5493</v>
      </c>
      <c r="B322" s="11" t="s">
        <v>4488</v>
      </c>
      <c r="C322" s="11" t="s">
        <v>4489</v>
      </c>
      <c r="D322" s="11" t="s">
        <v>59</v>
      </c>
      <c r="E322" s="11" t="s">
        <v>857</v>
      </c>
      <c r="F322" s="11" t="s">
        <v>61</v>
      </c>
      <c r="G322" s="11">
        <v>0</v>
      </c>
      <c r="H322" s="11" t="s">
        <v>62</v>
      </c>
      <c r="I322" s="11" t="s">
        <v>63</v>
      </c>
      <c r="J322" s="11">
        <v>0</v>
      </c>
      <c r="K322" s="11">
        <v>0</v>
      </c>
      <c r="L322" s="11" t="s">
        <v>858</v>
      </c>
      <c r="M322" s="11" t="s">
        <v>4051</v>
      </c>
      <c r="N322" s="11" t="s">
        <v>65</v>
      </c>
      <c r="O322" s="11" t="s">
        <v>67</v>
      </c>
      <c r="P322" s="11" t="s">
        <v>67</v>
      </c>
      <c r="Q322" s="11" t="s">
        <v>67</v>
      </c>
      <c r="R322" s="11" t="s">
        <v>67</v>
      </c>
      <c r="S322" s="11" t="s">
        <v>5354</v>
      </c>
      <c r="T322" s="11" t="s">
        <v>67</v>
      </c>
      <c r="U322" s="11" t="s">
        <v>67</v>
      </c>
      <c r="V322" s="11" t="s">
        <v>68</v>
      </c>
      <c r="W322" s="11" t="s">
        <v>102</v>
      </c>
      <c r="X322" s="11" t="s">
        <v>70</v>
      </c>
      <c r="Y322" s="11" t="s">
        <v>71</v>
      </c>
      <c r="Z322" s="11" t="s">
        <v>72</v>
      </c>
      <c r="AA322" s="11" t="s">
        <v>67</v>
      </c>
      <c r="AB322" s="11">
        <v>60</v>
      </c>
      <c r="AC322" s="11">
        <v>4</v>
      </c>
      <c r="AD322" s="11" t="s">
        <v>67</v>
      </c>
      <c r="AE322" s="11" t="s">
        <v>67</v>
      </c>
      <c r="AF322" s="11" t="s">
        <v>67</v>
      </c>
      <c r="AG322" s="11" t="s">
        <v>73</v>
      </c>
      <c r="AH322" s="11" t="s">
        <v>242</v>
      </c>
      <c r="AI322" s="11" t="s">
        <v>67</v>
      </c>
      <c r="AJ322" s="11"/>
      <c r="AK322" s="11" t="s">
        <v>2514</v>
      </c>
      <c r="AL322" s="11" t="s">
        <v>2515</v>
      </c>
      <c r="AM322" s="11" t="s">
        <v>2516</v>
      </c>
      <c r="AN322" s="11" t="s">
        <v>1321</v>
      </c>
      <c r="AO322" s="11" t="s">
        <v>1846</v>
      </c>
      <c r="AP322" s="11" t="s">
        <v>1533</v>
      </c>
      <c r="AQ322" s="11" t="s">
        <v>2518</v>
      </c>
      <c r="AR322" s="11" t="s">
        <v>2519</v>
      </c>
      <c r="AS322" s="11" t="s">
        <v>2520</v>
      </c>
      <c r="AT322" s="11" t="s">
        <v>216</v>
      </c>
      <c r="AU322" s="11" t="s">
        <v>2521</v>
      </c>
      <c r="AV322" s="11" t="s">
        <v>2522</v>
      </c>
      <c r="AW322" s="11" t="s">
        <v>2256</v>
      </c>
      <c r="AX322" s="11" t="s">
        <v>2523</v>
      </c>
      <c r="AY322" s="11" t="s">
        <v>2524</v>
      </c>
      <c r="AZ322" s="11" t="s">
        <v>1824</v>
      </c>
      <c r="BA322" s="11" t="s">
        <v>2525</v>
      </c>
      <c r="BB322" s="11" t="s">
        <v>2526</v>
      </c>
      <c r="BC322" s="11" t="s">
        <v>2527</v>
      </c>
      <c r="BD322" s="11" t="s">
        <v>2528</v>
      </c>
      <c r="BE322" s="11">
        <v>0</v>
      </c>
      <c r="BF322" s="11" t="s">
        <v>2529</v>
      </c>
      <c r="BH322" t="s">
        <v>5510</v>
      </c>
      <c r="BI322" t="s">
        <v>477</v>
      </c>
    </row>
    <row r="323" spans="1:61" x14ac:dyDescent="0.25">
      <c r="A323" s="4" t="s">
        <v>5493</v>
      </c>
      <c r="B323" s="11" t="s">
        <v>4490</v>
      </c>
      <c r="C323" s="11" t="s">
        <v>4491</v>
      </c>
      <c r="D323" s="11" t="s">
        <v>153</v>
      </c>
      <c r="E323" s="11" t="s">
        <v>4492</v>
      </c>
      <c r="F323" s="11" t="s">
        <v>401</v>
      </c>
      <c r="G323" s="11">
        <v>0</v>
      </c>
      <c r="H323" s="11" t="s">
        <v>62</v>
      </c>
      <c r="I323" s="11" t="s">
        <v>63</v>
      </c>
      <c r="J323" s="11">
        <v>0</v>
      </c>
      <c r="K323" s="11">
        <v>0</v>
      </c>
      <c r="L323" s="11" t="s">
        <v>4493</v>
      </c>
      <c r="M323" s="11" t="s">
        <v>4051</v>
      </c>
      <c r="N323" s="11" t="s">
        <v>65</v>
      </c>
      <c r="O323" s="11" t="s">
        <v>67</v>
      </c>
      <c r="P323" s="11" t="s">
        <v>67</v>
      </c>
      <c r="Q323" s="11" t="s">
        <v>67</v>
      </c>
      <c r="R323" s="11" t="s">
        <v>67</v>
      </c>
      <c r="S323" s="11" t="s">
        <v>100</v>
      </c>
      <c r="T323" s="11" t="s">
        <v>101</v>
      </c>
      <c r="U323" s="11" t="s">
        <v>101</v>
      </c>
      <c r="V323" s="11" t="s">
        <v>68</v>
      </c>
      <c r="W323" s="11" t="s">
        <v>359</v>
      </c>
      <c r="X323" s="11" t="s">
        <v>360</v>
      </c>
      <c r="Y323" s="11" t="s">
        <v>361</v>
      </c>
      <c r="Z323" s="11" t="s">
        <v>362</v>
      </c>
      <c r="AA323" s="11" t="s">
        <v>67</v>
      </c>
      <c r="AB323" s="11">
        <v>750</v>
      </c>
      <c r="AC323" s="11">
        <v>15</v>
      </c>
      <c r="AD323" s="11" t="s">
        <v>67</v>
      </c>
      <c r="AE323" s="11" t="s">
        <v>67</v>
      </c>
      <c r="AF323" s="11" t="s">
        <v>67</v>
      </c>
      <c r="AG323" s="11" t="s">
        <v>73</v>
      </c>
      <c r="AH323" s="11" t="s">
        <v>242</v>
      </c>
      <c r="AI323" s="11" t="s">
        <v>73</v>
      </c>
      <c r="AJ323" s="11"/>
      <c r="AK323" s="11" t="s">
        <v>4052</v>
      </c>
      <c r="AL323" s="11" t="s">
        <v>4053</v>
      </c>
      <c r="AM323" s="11" t="s">
        <v>4054</v>
      </c>
      <c r="AN323" s="11" t="s">
        <v>4055</v>
      </c>
      <c r="AO323" s="11" t="s">
        <v>4056</v>
      </c>
      <c r="AP323" s="11" t="s">
        <v>4057</v>
      </c>
      <c r="AQ323" s="11" t="s">
        <v>4058</v>
      </c>
      <c r="AR323" s="11" t="s">
        <v>4059</v>
      </c>
      <c r="AS323" s="11" t="s">
        <v>4060</v>
      </c>
      <c r="AT323" s="11" t="s">
        <v>4061</v>
      </c>
      <c r="AU323" s="11" t="s">
        <v>4062</v>
      </c>
      <c r="AV323" s="11" t="s">
        <v>4063</v>
      </c>
      <c r="AW323" s="11" t="s">
        <v>4064</v>
      </c>
      <c r="AX323" s="11" t="s">
        <v>4065</v>
      </c>
      <c r="AY323" s="11" t="s">
        <v>4066</v>
      </c>
      <c r="AZ323" s="11" t="s">
        <v>4067</v>
      </c>
      <c r="BA323" s="11" t="s">
        <v>4068</v>
      </c>
      <c r="BB323" s="11" t="s">
        <v>4069</v>
      </c>
      <c r="BC323" s="11" t="s">
        <v>4070</v>
      </c>
      <c r="BD323" s="11" t="s">
        <v>4071</v>
      </c>
      <c r="BE323" s="11">
        <v>0</v>
      </c>
      <c r="BF323" s="11" t="s">
        <v>79</v>
      </c>
      <c r="BH323" t="s">
        <v>5510</v>
      </c>
      <c r="BI323" t="s">
        <v>2026</v>
      </c>
    </row>
    <row r="324" spans="1:61" x14ac:dyDescent="0.25">
      <c r="A324" s="4" t="s">
        <v>5493</v>
      </c>
      <c r="B324" s="11" t="s">
        <v>4135</v>
      </c>
      <c r="C324" s="11" t="s">
        <v>4494</v>
      </c>
      <c r="D324" s="11" t="s">
        <v>793</v>
      </c>
      <c r="E324" s="11" t="s">
        <v>4074</v>
      </c>
      <c r="F324" s="11" t="s">
        <v>154</v>
      </c>
      <c r="G324" s="11">
        <v>0</v>
      </c>
      <c r="H324" s="11" t="s">
        <v>62</v>
      </c>
      <c r="I324" s="11" t="s">
        <v>63</v>
      </c>
      <c r="J324" s="11">
        <v>0</v>
      </c>
      <c r="K324" s="11">
        <v>0</v>
      </c>
      <c r="L324" s="11" t="s">
        <v>236</v>
      </c>
      <c r="M324" s="11" t="s">
        <v>4051</v>
      </c>
      <c r="N324" s="11" t="s">
        <v>65</v>
      </c>
      <c r="O324" s="11" t="s">
        <v>67</v>
      </c>
      <c r="P324" s="11" t="s">
        <v>67</v>
      </c>
      <c r="Q324" s="11" t="s">
        <v>67</v>
      </c>
      <c r="R324" s="11" t="s">
        <v>67</v>
      </c>
      <c r="S324" s="11" t="s">
        <v>100</v>
      </c>
      <c r="T324" s="11" t="s">
        <v>101</v>
      </c>
      <c r="U324" s="11" t="s">
        <v>101</v>
      </c>
      <c r="V324" s="11" t="s">
        <v>68</v>
      </c>
      <c r="W324" s="11" t="s">
        <v>321</v>
      </c>
      <c r="X324" s="11" t="s">
        <v>156</v>
      </c>
      <c r="Y324" s="11" t="s">
        <v>157</v>
      </c>
      <c r="Z324" s="11" t="s">
        <v>158</v>
      </c>
      <c r="AA324" s="11" t="s">
        <v>67</v>
      </c>
      <c r="AB324" s="11">
        <v>240</v>
      </c>
      <c r="AC324" s="11">
        <v>8</v>
      </c>
      <c r="AD324" s="11" t="s">
        <v>67</v>
      </c>
      <c r="AE324" s="11" t="s">
        <v>67</v>
      </c>
      <c r="AF324" s="11" t="s">
        <v>67</v>
      </c>
      <c r="AG324" s="11" t="s">
        <v>73</v>
      </c>
      <c r="AH324" s="11" t="s">
        <v>242</v>
      </c>
      <c r="AI324" s="11" t="s">
        <v>67</v>
      </c>
      <c r="AJ324" s="11"/>
      <c r="AK324" s="11" t="s">
        <v>4495</v>
      </c>
      <c r="AL324" s="11" t="s">
        <v>4496</v>
      </c>
      <c r="AM324" s="11" t="s">
        <v>4497</v>
      </c>
      <c r="AN324" s="11" t="s">
        <v>4498</v>
      </c>
      <c r="AO324" s="11" t="s">
        <v>4499</v>
      </c>
      <c r="AP324" s="11" t="s">
        <v>4500</v>
      </c>
      <c r="AQ324" s="11" t="s">
        <v>4501</v>
      </c>
      <c r="AR324" s="11" t="s">
        <v>4502</v>
      </c>
      <c r="AS324" s="11" t="s">
        <v>4503</v>
      </c>
      <c r="AT324" s="11" t="s">
        <v>4504</v>
      </c>
      <c r="AU324" s="11" t="s">
        <v>4505</v>
      </c>
      <c r="AV324" s="11" t="s">
        <v>4506</v>
      </c>
      <c r="AW324" s="11" t="s">
        <v>4507</v>
      </c>
      <c r="AX324" s="11" t="s">
        <v>4508</v>
      </c>
      <c r="AY324" s="11" t="s">
        <v>4509</v>
      </c>
      <c r="AZ324" s="11" t="s">
        <v>4510</v>
      </c>
      <c r="BA324" s="11" t="s">
        <v>4511</v>
      </c>
      <c r="BB324" s="11" t="s">
        <v>4512</v>
      </c>
      <c r="BC324" s="11" t="s">
        <v>4513</v>
      </c>
      <c r="BD324" s="11" t="s">
        <v>4514</v>
      </c>
      <c r="BE324" s="11">
        <v>0</v>
      </c>
      <c r="BF324" s="11" t="s">
        <v>337</v>
      </c>
      <c r="BH324" t="s">
        <v>5510</v>
      </c>
      <c r="BI324" t="s">
        <v>3662</v>
      </c>
    </row>
    <row r="325" spans="1:61" x14ac:dyDescent="0.25">
      <c r="A325" s="4" t="s">
        <v>5471</v>
      </c>
      <c r="B325" s="11" t="s">
        <v>4399</v>
      </c>
      <c r="C325" s="11" t="s">
        <v>4515</v>
      </c>
      <c r="D325" s="11" t="s">
        <v>96</v>
      </c>
      <c r="E325" s="11" t="s">
        <v>4401</v>
      </c>
      <c r="F325" s="11" t="s">
        <v>491</v>
      </c>
      <c r="G325" s="11">
        <v>0</v>
      </c>
      <c r="H325" s="11" t="s">
        <v>62</v>
      </c>
      <c r="I325" s="11" t="s">
        <v>63</v>
      </c>
      <c r="J325" s="11">
        <v>0</v>
      </c>
      <c r="K325" s="11">
        <v>0</v>
      </c>
      <c r="L325" s="11" t="s">
        <v>4402</v>
      </c>
      <c r="M325" s="11" t="s">
        <v>3972</v>
      </c>
      <c r="N325" s="11" t="s">
        <v>3973</v>
      </c>
      <c r="O325" s="11" t="s">
        <v>67</v>
      </c>
      <c r="P325" s="11" t="s">
        <v>67</v>
      </c>
      <c r="Q325" s="11" t="s">
        <v>67</v>
      </c>
      <c r="R325" s="11" t="s">
        <v>67</v>
      </c>
      <c r="S325" s="11" t="s">
        <v>5429</v>
      </c>
      <c r="T325" s="11" t="s">
        <v>67</v>
      </c>
      <c r="U325" s="11" t="s">
        <v>67</v>
      </c>
      <c r="V325" s="11" t="s">
        <v>68</v>
      </c>
      <c r="W325" s="11" t="s">
        <v>102</v>
      </c>
      <c r="X325" s="11" t="s">
        <v>70</v>
      </c>
      <c r="Y325" s="11" t="s">
        <v>71</v>
      </c>
      <c r="Z325" s="11" t="s">
        <v>342</v>
      </c>
      <c r="AA325" s="11" t="s">
        <v>67</v>
      </c>
      <c r="AB325" s="11">
        <v>240</v>
      </c>
      <c r="AC325" s="11">
        <v>8</v>
      </c>
      <c r="AD325" s="11" t="s">
        <v>67</v>
      </c>
      <c r="AE325" s="11" t="s">
        <v>67</v>
      </c>
      <c r="AF325" s="11" t="s">
        <v>67</v>
      </c>
      <c r="AG325" s="11" t="s">
        <v>73</v>
      </c>
      <c r="AH325" s="11" t="s">
        <v>242</v>
      </c>
      <c r="AI325" s="11" t="s">
        <v>67</v>
      </c>
      <c r="AJ325" s="11"/>
      <c r="AK325" s="11" t="s">
        <v>2993</v>
      </c>
      <c r="AL325" s="11" t="s">
        <v>4516</v>
      </c>
      <c r="AM325" s="11" t="s">
        <v>4517</v>
      </c>
      <c r="AN325" s="11" t="s">
        <v>1322</v>
      </c>
      <c r="AO325" s="11" t="s">
        <v>4518</v>
      </c>
      <c r="AP325" s="11" t="s">
        <v>4519</v>
      </c>
      <c r="AQ325" s="11" t="s">
        <v>2476</v>
      </c>
      <c r="AR325" s="11" t="s">
        <v>4520</v>
      </c>
      <c r="AS325" s="11" t="s">
        <v>4521</v>
      </c>
      <c r="AT325" s="11" t="s">
        <v>4522</v>
      </c>
      <c r="AU325" s="11" t="s">
        <v>4523</v>
      </c>
      <c r="AV325" s="11" t="s">
        <v>4524</v>
      </c>
      <c r="AW325" s="11" t="s">
        <v>4525</v>
      </c>
      <c r="AX325" s="11" t="s">
        <v>4526</v>
      </c>
      <c r="AY325" s="11" t="s">
        <v>4527</v>
      </c>
      <c r="AZ325" s="11" t="s">
        <v>3246</v>
      </c>
      <c r="BA325" s="11" t="s">
        <v>4528</v>
      </c>
      <c r="BB325" s="11" t="s">
        <v>4499</v>
      </c>
      <c r="BC325" s="11" t="s">
        <v>4529</v>
      </c>
      <c r="BD325" s="11" t="s">
        <v>4530</v>
      </c>
      <c r="BE325" s="11">
        <v>0</v>
      </c>
      <c r="BF325" s="11" t="s">
        <v>776</v>
      </c>
      <c r="BH325" t="s">
        <v>5510</v>
      </c>
      <c r="BI325" t="s">
        <v>1302</v>
      </c>
    </row>
    <row r="326" spans="1:61" x14ac:dyDescent="0.25">
      <c r="A326" s="4" t="s">
        <v>5503</v>
      </c>
      <c r="B326" s="11" t="s">
        <v>4531</v>
      </c>
      <c r="C326" s="11" t="s">
        <v>4532</v>
      </c>
      <c r="D326" s="11" t="s">
        <v>400</v>
      </c>
      <c r="E326" s="11" t="s">
        <v>4049</v>
      </c>
      <c r="F326" s="11" t="s">
        <v>401</v>
      </c>
      <c r="G326" s="11">
        <v>0</v>
      </c>
      <c r="H326" s="11" t="s">
        <v>62</v>
      </c>
      <c r="I326" s="11" t="s">
        <v>63</v>
      </c>
      <c r="J326" s="11">
        <v>0</v>
      </c>
      <c r="K326" s="11">
        <v>0</v>
      </c>
      <c r="L326" s="11" t="s">
        <v>4050</v>
      </c>
      <c r="M326" s="11" t="s">
        <v>4051</v>
      </c>
      <c r="N326" s="11" t="s">
        <v>65</v>
      </c>
      <c r="O326" s="11" t="s">
        <v>67</v>
      </c>
      <c r="P326" s="11" t="s">
        <v>67</v>
      </c>
      <c r="Q326" s="11" t="s">
        <v>67</v>
      </c>
      <c r="R326" s="11" t="s">
        <v>67</v>
      </c>
      <c r="S326" s="11" t="s">
        <v>100</v>
      </c>
      <c r="T326" s="11" t="s">
        <v>101</v>
      </c>
      <c r="U326" s="11" t="s">
        <v>101</v>
      </c>
      <c r="V326" s="11" t="s">
        <v>68</v>
      </c>
      <c r="W326" s="11" t="s">
        <v>359</v>
      </c>
      <c r="X326" s="11" t="s">
        <v>360</v>
      </c>
      <c r="Y326" s="11" t="s">
        <v>361</v>
      </c>
      <c r="Z326" s="11" t="s">
        <v>362</v>
      </c>
      <c r="AA326" s="11" t="s">
        <v>67</v>
      </c>
      <c r="AB326" s="11">
        <v>750</v>
      </c>
      <c r="AC326" s="11">
        <v>15</v>
      </c>
      <c r="AD326" s="11" t="s">
        <v>67</v>
      </c>
      <c r="AE326" s="11" t="s">
        <v>67</v>
      </c>
      <c r="AF326" s="11" t="s">
        <v>67</v>
      </c>
      <c r="AG326" s="11" t="s">
        <v>73</v>
      </c>
      <c r="AH326" s="11" t="s">
        <v>242</v>
      </c>
      <c r="AI326" s="11" t="s">
        <v>67</v>
      </c>
      <c r="AJ326" s="11"/>
      <c r="AK326" s="11" t="s">
        <v>4329</v>
      </c>
      <c r="AL326" s="11" t="s">
        <v>4330</v>
      </c>
      <c r="AM326" s="11" t="s">
        <v>4331</v>
      </c>
      <c r="AN326" s="11" t="s">
        <v>4332</v>
      </c>
      <c r="AO326" s="11" t="s">
        <v>4333</v>
      </c>
      <c r="AP326" s="11" t="s">
        <v>4334</v>
      </c>
      <c r="AQ326" s="11" t="s">
        <v>4335</v>
      </c>
      <c r="AR326" s="11" t="s">
        <v>4336</v>
      </c>
      <c r="AS326" s="11" t="s">
        <v>4337</v>
      </c>
      <c r="AT326" s="11" t="s">
        <v>4338</v>
      </c>
      <c r="AU326" s="11" t="s">
        <v>4339</v>
      </c>
      <c r="AV326" s="11" t="s">
        <v>4340</v>
      </c>
      <c r="AW326" s="11" t="s">
        <v>4341</v>
      </c>
      <c r="AX326" s="11" t="s">
        <v>4342</v>
      </c>
      <c r="AY326" s="11" t="s">
        <v>4343</v>
      </c>
      <c r="AZ326" s="11" t="s">
        <v>4344</v>
      </c>
      <c r="BA326" s="11" t="s">
        <v>4345</v>
      </c>
      <c r="BB326" s="11" t="s">
        <v>4346</v>
      </c>
      <c r="BC326" s="11" t="s">
        <v>1465</v>
      </c>
      <c r="BD326" s="11" t="s">
        <v>4347</v>
      </c>
      <c r="BE326" s="11">
        <v>0</v>
      </c>
      <c r="BF326" s="11" t="s">
        <v>337</v>
      </c>
      <c r="BH326" t="s">
        <v>5510</v>
      </c>
      <c r="BI326" t="s">
        <v>3810</v>
      </c>
    </row>
    <row r="327" spans="1:61" x14ac:dyDescent="0.25">
      <c r="A327" s="4" t="s">
        <v>5474</v>
      </c>
      <c r="B327" s="11" t="s">
        <v>4533</v>
      </c>
      <c r="C327" s="11" t="s">
        <v>4534</v>
      </c>
      <c r="D327" s="11" t="s">
        <v>4535</v>
      </c>
      <c r="E327" s="11" t="s">
        <v>3510</v>
      </c>
      <c r="F327" s="11" t="s">
        <v>61</v>
      </c>
      <c r="G327" s="11">
        <v>0</v>
      </c>
      <c r="H327" s="11" t="s">
        <v>62</v>
      </c>
      <c r="I327" s="11" t="s">
        <v>63</v>
      </c>
      <c r="J327" s="11">
        <v>0</v>
      </c>
      <c r="K327" s="11">
        <v>0</v>
      </c>
      <c r="L327" s="11" t="s">
        <v>3461</v>
      </c>
      <c r="M327" s="11" t="s">
        <v>3972</v>
      </c>
      <c r="N327" s="11" t="s">
        <v>3973</v>
      </c>
      <c r="O327" s="11" t="s">
        <v>67</v>
      </c>
      <c r="P327" s="11" t="s">
        <v>67</v>
      </c>
      <c r="Q327" s="11" t="s">
        <v>67</v>
      </c>
      <c r="R327" s="11" t="s">
        <v>67</v>
      </c>
      <c r="S327" s="11" t="s">
        <v>100</v>
      </c>
      <c r="T327" s="11" t="s">
        <v>101</v>
      </c>
      <c r="U327" s="11" t="s">
        <v>101</v>
      </c>
      <c r="V327" s="11" t="s">
        <v>68</v>
      </c>
      <c r="W327" s="11" t="s">
        <v>69</v>
      </c>
      <c r="X327" s="11" t="s">
        <v>70</v>
      </c>
      <c r="Y327" s="11" t="s">
        <v>71</v>
      </c>
      <c r="Z327" s="11" t="s">
        <v>342</v>
      </c>
      <c r="AA327" s="11" t="s">
        <v>67</v>
      </c>
      <c r="AB327" s="11">
        <v>60</v>
      </c>
      <c r="AC327" s="11">
        <v>4</v>
      </c>
      <c r="AD327" s="11" t="s">
        <v>67</v>
      </c>
      <c r="AE327" s="11" t="s">
        <v>67</v>
      </c>
      <c r="AF327" s="11" t="s">
        <v>67</v>
      </c>
      <c r="AG327" s="11" t="s">
        <v>73</v>
      </c>
      <c r="AH327" s="11" t="s">
        <v>74</v>
      </c>
      <c r="AI327" s="11" t="s">
        <v>67</v>
      </c>
      <c r="AJ327" s="11"/>
      <c r="AK327" s="11" t="s">
        <v>4536</v>
      </c>
      <c r="AL327" s="11" t="s">
        <v>1269</v>
      </c>
      <c r="AM327" s="11" t="s">
        <v>4537</v>
      </c>
      <c r="AN327" s="11" t="s">
        <v>1271</v>
      </c>
      <c r="AO327" s="11" t="s">
        <v>4538</v>
      </c>
      <c r="AP327" s="11" t="s">
        <v>867</v>
      </c>
      <c r="AQ327" s="11" t="s">
        <v>2987</v>
      </c>
      <c r="AR327" s="11" t="s">
        <v>4539</v>
      </c>
      <c r="AS327" s="11" t="s">
        <v>4540</v>
      </c>
      <c r="AT327" s="11" t="s">
        <v>4541</v>
      </c>
      <c r="AU327" s="11" t="s">
        <v>4542</v>
      </c>
      <c r="AV327" s="11" t="s">
        <v>4543</v>
      </c>
      <c r="AW327" s="11" t="s">
        <v>4544</v>
      </c>
      <c r="AX327" s="11" t="s">
        <v>4545</v>
      </c>
      <c r="AY327" s="11" t="s">
        <v>1794</v>
      </c>
      <c r="AZ327" s="11" t="s">
        <v>1279</v>
      </c>
      <c r="BA327" s="11" t="s">
        <v>4546</v>
      </c>
      <c r="BB327" s="11" t="s">
        <v>1281</v>
      </c>
      <c r="BC327" s="11" t="s">
        <v>4547</v>
      </c>
      <c r="BD327" s="11" t="s">
        <v>1518</v>
      </c>
      <c r="BE327" s="11">
        <v>0</v>
      </c>
      <c r="BF327" s="11" t="s">
        <v>4548</v>
      </c>
      <c r="BH327" t="s">
        <v>5510</v>
      </c>
      <c r="BI327" t="s">
        <v>3760</v>
      </c>
    </row>
    <row r="328" spans="1:61" x14ac:dyDescent="0.25">
      <c r="A328" s="4" t="s">
        <v>5517</v>
      </c>
      <c r="B328" s="11" t="s">
        <v>4549</v>
      </c>
      <c r="C328" s="11" t="s">
        <v>4550</v>
      </c>
      <c r="D328" s="11" t="s">
        <v>400</v>
      </c>
      <c r="E328" s="11" t="s">
        <v>4049</v>
      </c>
      <c r="F328" s="11" t="s">
        <v>401</v>
      </c>
      <c r="G328" s="11">
        <v>8</v>
      </c>
      <c r="H328" s="11" t="s">
        <v>590</v>
      </c>
      <c r="I328" s="11" t="s">
        <v>4551</v>
      </c>
      <c r="J328" s="11">
        <v>7</v>
      </c>
      <c r="K328" s="11">
        <v>0</v>
      </c>
      <c r="L328" s="11" t="s">
        <v>4050</v>
      </c>
      <c r="M328" s="11" t="s">
        <v>4051</v>
      </c>
      <c r="N328" s="11" t="s">
        <v>99</v>
      </c>
      <c r="O328" s="11" t="s">
        <v>67</v>
      </c>
      <c r="P328" s="11" t="s">
        <v>67</v>
      </c>
      <c r="Q328" s="11" t="s">
        <v>67</v>
      </c>
      <c r="R328" s="11" t="s">
        <v>67</v>
      </c>
      <c r="S328" s="11" t="s">
        <v>5374</v>
      </c>
      <c r="T328" s="11" t="s">
        <v>67</v>
      </c>
      <c r="U328" s="11" t="s">
        <v>67</v>
      </c>
      <c r="V328" s="11" t="s">
        <v>68</v>
      </c>
      <c r="W328" s="11" t="s">
        <v>402</v>
      </c>
      <c r="X328" s="11" t="s">
        <v>360</v>
      </c>
      <c r="Y328" s="11" t="s">
        <v>361</v>
      </c>
      <c r="Z328" s="11" t="s">
        <v>362</v>
      </c>
      <c r="AA328" s="11" t="s">
        <v>67</v>
      </c>
      <c r="AB328" s="11">
        <v>750</v>
      </c>
      <c r="AC328" s="11">
        <v>15</v>
      </c>
      <c r="AD328" s="11" t="s">
        <v>67</v>
      </c>
      <c r="AE328" s="11" t="s">
        <v>67</v>
      </c>
      <c r="AF328" s="11" t="s">
        <v>67</v>
      </c>
      <c r="AG328" s="11" t="s">
        <v>73</v>
      </c>
      <c r="AH328" s="11" t="s">
        <v>74</v>
      </c>
      <c r="AI328" s="11" t="s">
        <v>73</v>
      </c>
      <c r="AJ328" s="11"/>
      <c r="AK328" s="11" t="s">
        <v>4552</v>
      </c>
      <c r="AL328" s="11" t="s">
        <v>4553</v>
      </c>
      <c r="AM328" s="11" t="s">
        <v>4554</v>
      </c>
      <c r="AN328" s="11" t="s">
        <v>4555</v>
      </c>
      <c r="AO328" s="11" t="s">
        <v>4556</v>
      </c>
      <c r="AP328" s="11" t="s">
        <v>4557</v>
      </c>
      <c r="AQ328" s="11" t="s">
        <v>4558</v>
      </c>
      <c r="AR328" s="11" t="s">
        <v>4559</v>
      </c>
      <c r="AS328" s="11" t="s">
        <v>79</v>
      </c>
      <c r="AT328" s="11" t="s">
        <v>79</v>
      </c>
      <c r="AU328" s="11" t="s">
        <v>79</v>
      </c>
      <c r="AV328" s="11" t="s">
        <v>79</v>
      </c>
      <c r="AW328" s="11" t="s">
        <v>79</v>
      </c>
      <c r="AX328" s="11" t="s">
        <v>79</v>
      </c>
      <c r="AY328" s="11" t="s">
        <v>79</v>
      </c>
      <c r="AZ328" s="11" t="s">
        <v>79</v>
      </c>
      <c r="BA328" s="11" t="s">
        <v>79</v>
      </c>
      <c r="BB328" s="11" t="s">
        <v>79</v>
      </c>
      <c r="BC328" s="11" t="s">
        <v>79</v>
      </c>
      <c r="BD328" s="11" t="s">
        <v>79</v>
      </c>
      <c r="BE328" s="11">
        <v>0</v>
      </c>
      <c r="BF328" s="11" t="s">
        <v>79</v>
      </c>
      <c r="BH328" t="s">
        <v>5510</v>
      </c>
      <c r="BI328" t="s">
        <v>468</v>
      </c>
    </row>
    <row r="329" spans="1:61" x14ac:dyDescent="0.25">
      <c r="A329" s="4" t="s">
        <v>5498</v>
      </c>
      <c r="B329" s="11" t="s">
        <v>4560</v>
      </c>
      <c r="C329" s="11" t="s">
        <v>4561</v>
      </c>
      <c r="D329" s="11" t="s">
        <v>1224</v>
      </c>
      <c r="E329" s="11" t="s">
        <v>60</v>
      </c>
      <c r="F329" s="11" t="s">
        <v>2172</v>
      </c>
      <c r="G329" s="11">
        <v>0</v>
      </c>
      <c r="H329" s="11" t="s">
        <v>62</v>
      </c>
      <c r="I329" s="11" t="s">
        <v>63</v>
      </c>
      <c r="J329" s="11">
        <v>0</v>
      </c>
      <c r="K329" s="11">
        <v>0</v>
      </c>
      <c r="L329" s="11" t="s">
        <v>60</v>
      </c>
      <c r="M329" s="11" t="s">
        <v>4115</v>
      </c>
      <c r="N329" s="11" t="s">
        <v>4116</v>
      </c>
      <c r="O329" s="11" t="s">
        <v>67</v>
      </c>
      <c r="P329" s="11" t="s">
        <v>67</v>
      </c>
      <c r="Q329" s="11" t="s">
        <v>67</v>
      </c>
      <c r="R329" s="11" t="s">
        <v>67</v>
      </c>
      <c r="S329" s="11" t="s">
        <v>100</v>
      </c>
      <c r="T329" s="11" t="s">
        <v>101</v>
      </c>
      <c r="U329" s="11" t="s">
        <v>101</v>
      </c>
      <c r="V329" s="11" t="s">
        <v>68</v>
      </c>
      <c r="W329" s="11" t="s">
        <v>155</v>
      </c>
      <c r="X329" s="11" t="s">
        <v>156</v>
      </c>
      <c r="Y329" s="11" t="s">
        <v>157</v>
      </c>
      <c r="Z329" s="11" t="s">
        <v>158</v>
      </c>
      <c r="AA329" s="11" t="s">
        <v>67</v>
      </c>
      <c r="AB329" s="11">
        <v>240</v>
      </c>
      <c r="AC329" s="11">
        <v>8</v>
      </c>
      <c r="AD329" s="11" t="s">
        <v>67</v>
      </c>
      <c r="AE329" s="11" t="s">
        <v>67</v>
      </c>
      <c r="AF329" s="11" t="s">
        <v>67</v>
      </c>
      <c r="AG329" s="11" t="s">
        <v>73</v>
      </c>
      <c r="AH329" s="11" t="s">
        <v>74</v>
      </c>
      <c r="AI329" s="11" t="s">
        <v>73</v>
      </c>
      <c r="AJ329" s="11"/>
      <c r="AK329" s="11" t="s">
        <v>4562</v>
      </c>
      <c r="AL329" s="11" t="s">
        <v>4563</v>
      </c>
      <c r="AM329" s="11" t="s">
        <v>1738</v>
      </c>
      <c r="AN329" s="11" t="s">
        <v>4564</v>
      </c>
      <c r="AO329" s="11" t="s">
        <v>4565</v>
      </c>
      <c r="AP329" s="11" t="s">
        <v>4566</v>
      </c>
      <c r="AQ329" s="11" t="s">
        <v>4567</v>
      </c>
      <c r="AR329" s="11" t="s">
        <v>4568</v>
      </c>
      <c r="AS329" s="11" t="s">
        <v>4569</v>
      </c>
      <c r="AT329" s="11" t="s">
        <v>4570</v>
      </c>
      <c r="AU329" s="11" t="s">
        <v>4571</v>
      </c>
      <c r="AV329" s="11" t="s">
        <v>4572</v>
      </c>
      <c r="AW329" s="11" t="s">
        <v>4337</v>
      </c>
      <c r="AX329" s="11" t="s">
        <v>4573</v>
      </c>
      <c r="AY329" s="11" t="s">
        <v>4574</v>
      </c>
      <c r="AZ329" s="11" t="s">
        <v>4575</v>
      </c>
      <c r="BA329" s="11" t="s">
        <v>4576</v>
      </c>
      <c r="BB329" s="11" t="s">
        <v>4577</v>
      </c>
      <c r="BC329" s="11" t="s">
        <v>2576</v>
      </c>
      <c r="BD329" s="11" t="s">
        <v>4578</v>
      </c>
      <c r="BE329" s="11">
        <v>0</v>
      </c>
      <c r="BF329" s="11" t="s">
        <v>79</v>
      </c>
      <c r="BH329" t="s">
        <v>5511</v>
      </c>
      <c r="BI329" t="s">
        <v>355</v>
      </c>
    </row>
    <row r="330" spans="1:61" x14ac:dyDescent="0.25">
      <c r="A330" s="4" t="s">
        <v>5481</v>
      </c>
      <c r="B330" s="11" t="s">
        <v>4579</v>
      </c>
      <c r="C330" s="11" t="s">
        <v>4580</v>
      </c>
      <c r="D330" s="11" t="s">
        <v>1224</v>
      </c>
      <c r="E330" s="11" t="s">
        <v>60</v>
      </c>
      <c r="F330" s="11" t="s">
        <v>2172</v>
      </c>
      <c r="G330" s="11">
        <v>0</v>
      </c>
      <c r="H330" s="11" t="s">
        <v>62</v>
      </c>
      <c r="I330" s="11" t="s">
        <v>63</v>
      </c>
      <c r="J330" s="11">
        <v>0</v>
      </c>
      <c r="K330" s="11">
        <v>0</v>
      </c>
      <c r="L330" s="11" t="s">
        <v>60</v>
      </c>
      <c r="M330" s="11" t="s">
        <v>64</v>
      </c>
      <c r="N330" s="11" t="s">
        <v>65</v>
      </c>
      <c r="O330" s="11" t="s">
        <v>67</v>
      </c>
      <c r="P330" s="11" t="s">
        <v>67</v>
      </c>
      <c r="Q330" s="11" t="s">
        <v>67</v>
      </c>
      <c r="R330" s="11" t="s">
        <v>67</v>
      </c>
      <c r="S330" s="11" t="s">
        <v>5430</v>
      </c>
      <c r="T330" s="11" t="s">
        <v>67</v>
      </c>
      <c r="U330" s="11" t="s">
        <v>101</v>
      </c>
      <c r="V330" s="11" t="s">
        <v>68</v>
      </c>
      <c r="W330" s="11" t="s">
        <v>4581</v>
      </c>
      <c r="X330" s="11" t="s">
        <v>101</v>
      </c>
      <c r="Y330" s="11" t="s">
        <v>299</v>
      </c>
      <c r="Z330" s="11" t="s">
        <v>300</v>
      </c>
      <c r="AA330" s="11" t="s">
        <v>67</v>
      </c>
      <c r="AB330" s="11">
        <v>60</v>
      </c>
      <c r="AC330" s="11">
        <v>4</v>
      </c>
      <c r="AD330" s="11" t="s">
        <v>67</v>
      </c>
      <c r="AE330" s="11" t="s">
        <v>67</v>
      </c>
      <c r="AF330" s="11" t="s">
        <v>67</v>
      </c>
      <c r="AG330" s="11" t="s">
        <v>73</v>
      </c>
      <c r="AH330" s="11" t="s">
        <v>74</v>
      </c>
      <c r="AI330" s="11" t="s">
        <v>73</v>
      </c>
      <c r="AJ330" s="11"/>
      <c r="AK330" s="11" t="s">
        <v>4582</v>
      </c>
      <c r="AL330" s="11" t="s">
        <v>4583</v>
      </c>
      <c r="AM330" s="11" t="s">
        <v>4584</v>
      </c>
      <c r="AN330" s="11" t="s">
        <v>4585</v>
      </c>
      <c r="AO330" s="11" t="s">
        <v>4586</v>
      </c>
      <c r="AP330" s="11" t="s">
        <v>4587</v>
      </c>
      <c r="AQ330" s="11" t="s">
        <v>4588</v>
      </c>
      <c r="AR330" s="11" t="s">
        <v>2056</v>
      </c>
      <c r="AS330" s="11" t="s">
        <v>4589</v>
      </c>
      <c r="AT330" s="11" t="s">
        <v>1391</v>
      </c>
      <c r="AU330" s="11" t="s">
        <v>4590</v>
      </c>
      <c r="AV330" s="11" t="s">
        <v>4591</v>
      </c>
      <c r="AW330" s="11" t="s">
        <v>4592</v>
      </c>
      <c r="AX330" s="11" t="s">
        <v>4593</v>
      </c>
      <c r="AY330" s="11" t="s">
        <v>2258</v>
      </c>
      <c r="AZ330" s="11" t="s">
        <v>4594</v>
      </c>
      <c r="BA330" s="11" t="s">
        <v>4595</v>
      </c>
      <c r="BB330" s="11" t="s">
        <v>3124</v>
      </c>
      <c r="BC330" s="11" t="s">
        <v>4596</v>
      </c>
      <c r="BD330" s="11" t="s">
        <v>4597</v>
      </c>
      <c r="BE330" s="11" t="s">
        <v>79</v>
      </c>
      <c r="BF330" s="11" t="s">
        <v>79</v>
      </c>
      <c r="BH330" t="s">
        <v>5511</v>
      </c>
      <c r="BI330" t="s">
        <v>3467</v>
      </c>
    </row>
    <row r="331" spans="1:61" x14ac:dyDescent="0.25">
      <c r="A331" s="4" t="s">
        <v>5471</v>
      </c>
      <c r="B331" s="11" t="s">
        <v>3984</v>
      </c>
      <c r="C331" s="11" t="s">
        <v>4598</v>
      </c>
      <c r="D331" s="11" t="s">
        <v>793</v>
      </c>
      <c r="E331" s="11" t="s">
        <v>3986</v>
      </c>
      <c r="F331" s="11" t="s">
        <v>401</v>
      </c>
      <c r="G331" s="11">
        <v>0</v>
      </c>
      <c r="H331" s="11" t="s">
        <v>62</v>
      </c>
      <c r="I331" s="11" t="s">
        <v>63</v>
      </c>
      <c r="J331" s="11">
        <v>0</v>
      </c>
      <c r="K331" s="11">
        <v>0</v>
      </c>
      <c r="L331" s="11" t="s">
        <v>3987</v>
      </c>
      <c r="M331" s="11" t="s">
        <v>3988</v>
      </c>
      <c r="N331" s="11" t="s">
        <v>3973</v>
      </c>
      <c r="O331" s="11" t="s">
        <v>67</v>
      </c>
      <c r="P331" s="11" t="s">
        <v>67</v>
      </c>
      <c r="Q331" s="11" t="s">
        <v>67</v>
      </c>
      <c r="R331" s="11" t="s">
        <v>67</v>
      </c>
      <c r="S331" s="11" t="s">
        <v>5382</v>
      </c>
      <c r="T331" s="11" t="s">
        <v>67</v>
      </c>
      <c r="U331" s="11" t="s">
        <v>67</v>
      </c>
      <c r="V331" s="11" t="s">
        <v>68</v>
      </c>
      <c r="W331" s="11" t="s">
        <v>359</v>
      </c>
      <c r="X331" s="11" t="s">
        <v>360</v>
      </c>
      <c r="Y331" s="11" t="s">
        <v>361</v>
      </c>
      <c r="Z331" s="11" t="s">
        <v>362</v>
      </c>
      <c r="AA331" s="11" t="s">
        <v>67</v>
      </c>
      <c r="AB331" s="11">
        <v>750</v>
      </c>
      <c r="AC331" s="11">
        <v>15</v>
      </c>
      <c r="AD331" s="11" t="s">
        <v>67</v>
      </c>
      <c r="AE331" s="11" t="s">
        <v>67</v>
      </c>
      <c r="AF331" s="11" t="s">
        <v>67</v>
      </c>
      <c r="AG331" s="11" t="s">
        <v>73</v>
      </c>
      <c r="AH331" s="11" t="s">
        <v>242</v>
      </c>
      <c r="AI331" s="11" t="s">
        <v>73</v>
      </c>
      <c r="AJ331" s="11"/>
      <c r="AK331" s="11" t="s">
        <v>4052</v>
      </c>
      <c r="AL331" s="11" t="s">
        <v>4053</v>
      </c>
      <c r="AM331" s="11" t="s">
        <v>4054</v>
      </c>
      <c r="AN331" s="11" t="s">
        <v>4055</v>
      </c>
      <c r="AO331" s="11" t="s">
        <v>4056</v>
      </c>
      <c r="AP331" s="11" t="s">
        <v>4057</v>
      </c>
      <c r="AQ331" s="11" t="s">
        <v>4058</v>
      </c>
      <c r="AR331" s="11" t="s">
        <v>4059</v>
      </c>
      <c r="AS331" s="11" t="s">
        <v>4060</v>
      </c>
      <c r="AT331" s="11" t="s">
        <v>4061</v>
      </c>
      <c r="AU331" s="11" t="s">
        <v>4062</v>
      </c>
      <c r="AV331" s="11" t="s">
        <v>4063</v>
      </c>
      <c r="AW331" s="11" t="s">
        <v>4064</v>
      </c>
      <c r="AX331" s="11" t="s">
        <v>4065</v>
      </c>
      <c r="AY331" s="11" t="s">
        <v>4066</v>
      </c>
      <c r="AZ331" s="11" t="s">
        <v>4067</v>
      </c>
      <c r="BA331" s="11" t="s">
        <v>4068</v>
      </c>
      <c r="BB331" s="11" t="s">
        <v>4069</v>
      </c>
      <c r="BC331" s="11" t="s">
        <v>4070</v>
      </c>
      <c r="BD331" s="11" t="s">
        <v>4071</v>
      </c>
      <c r="BE331" s="11">
        <v>0</v>
      </c>
      <c r="BF331" s="11" t="s">
        <v>79</v>
      </c>
      <c r="BH331" t="s">
        <v>5511</v>
      </c>
      <c r="BI331" t="s">
        <v>1294</v>
      </c>
    </row>
    <row r="332" spans="1:61" x14ac:dyDescent="0.25">
      <c r="A332" s="4" t="s">
        <v>5493</v>
      </c>
      <c r="B332" s="11" t="s">
        <v>4599</v>
      </c>
      <c r="C332" s="11" t="s">
        <v>4600</v>
      </c>
      <c r="D332" s="11" t="s">
        <v>267</v>
      </c>
      <c r="E332" s="11" t="s">
        <v>4601</v>
      </c>
      <c r="F332" s="11" t="s">
        <v>268</v>
      </c>
      <c r="G332" s="11">
        <v>0</v>
      </c>
      <c r="H332" s="11" t="s">
        <v>62</v>
      </c>
      <c r="I332" s="11" t="s">
        <v>63</v>
      </c>
      <c r="J332" s="11">
        <v>0</v>
      </c>
      <c r="K332" s="11">
        <v>0</v>
      </c>
      <c r="L332" s="11" t="s">
        <v>858</v>
      </c>
      <c r="M332" s="11" t="s">
        <v>4051</v>
      </c>
      <c r="N332" s="11" t="s">
        <v>65</v>
      </c>
      <c r="O332" s="11" t="s">
        <v>67</v>
      </c>
      <c r="P332" s="11" t="s">
        <v>67</v>
      </c>
      <c r="Q332" s="11" t="s">
        <v>67</v>
      </c>
      <c r="R332" s="11" t="s">
        <v>67</v>
      </c>
      <c r="S332" s="11" t="s">
        <v>5376</v>
      </c>
      <c r="T332" s="11" t="s">
        <v>67</v>
      </c>
      <c r="U332" s="11" t="s">
        <v>67</v>
      </c>
      <c r="V332" s="11" t="s">
        <v>68</v>
      </c>
      <c r="W332" s="11" t="s">
        <v>479</v>
      </c>
      <c r="X332" s="11" t="s">
        <v>270</v>
      </c>
      <c r="Y332" s="11" t="s">
        <v>271</v>
      </c>
      <c r="Z332" s="11" t="s">
        <v>272</v>
      </c>
      <c r="AA332" s="11" t="s">
        <v>67</v>
      </c>
      <c r="AB332" s="11">
        <v>750</v>
      </c>
      <c r="AC332" s="11">
        <v>15</v>
      </c>
      <c r="AD332" s="11" t="s">
        <v>67</v>
      </c>
      <c r="AE332" s="11" t="s">
        <v>67</v>
      </c>
      <c r="AF332" s="11" t="s">
        <v>67</v>
      </c>
      <c r="AG332" s="11" t="s">
        <v>73</v>
      </c>
      <c r="AH332" s="11" t="s">
        <v>242</v>
      </c>
      <c r="AI332" s="11" t="s">
        <v>73</v>
      </c>
      <c r="AJ332" s="11"/>
      <c r="AK332" s="11" t="s">
        <v>2392</v>
      </c>
      <c r="AL332" s="11" t="s">
        <v>2393</v>
      </c>
      <c r="AM332" s="11" t="s">
        <v>2394</v>
      </c>
      <c r="AN332" s="11" t="s">
        <v>2395</v>
      </c>
      <c r="AO332" s="11" t="s">
        <v>4602</v>
      </c>
      <c r="AP332" s="11" t="s">
        <v>3198</v>
      </c>
      <c r="AQ332" s="11" t="s">
        <v>2398</v>
      </c>
      <c r="AR332" s="11" t="s">
        <v>2399</v>
      </c>
      <c r="AS332" s="11" t="s">
        <v>2400</v>
      </c>
      <c r="AT332" s="11" t="s">
        <v>2401</v>
      </c>
      <c r="AU332" s="11" t="s">
        <v>2402</v>
      </c>
      <c r="AV332" s="11" t="s">
        <v>2403</v>
      </c>
      <c r="AW332" s="11" t="s">
        <v>2404</v>
      </c>
      <c r="AX332" s="11" t="s">
        <v>2405</v>
      </c>
      <c r="AY332" s="11" t="s">
        <v>2406</v>
      </c>
      <c r="AZ332" s="11" t="s">
        <v>2407</v>
      </c>
      <c r="BA332" s="11" t="s">
        <v>2408</v>
      </c>
      <c r="BB332" s="11" t="s">
        <v>1554</v>
      </c>
      <c r="BC332" s="11" t="s">
        <v>2409</v>
      </c>
      <c r="BD332" s="11" t="s">
        <v>2410</v>
      </c>
      <c r="BE332" s="11">
        <v>0</v>
      </c>
      <c r="BF332" s="11" t="s">
        <v>79</v>
      </c>
      <c r="BH332" t="s">
        <v>5511</v>
      </c>
      <c r="BI332" t="s">
        <v>2371</v>
      </c>
    </row>
    <row r="333" spans="1:61" x14ac:dyDescent="0.25">
      <c r="A333" s="4" t="s">
        <v>5471</v>
      </c>
      <c r="B333" s="11" t="s">
        <v>4603</v>
      </c>
      <c r="C333" s="11" t="s">
        <v>4604</v>
      </c>
      <c r="D333" s="11" t="s">
        <v>59</v>
      </c>
      <c r="E333" s="11" t="s">
        <v>4458</v>
      </c>
      <c r="F333" s="11" t="s">
        <v>97</v>
      </c>
      <c r="G333" s="11">
        <v>0</v>
      </c>
      <c r="H333" s="11" t="s">
        <v>62</v>
      </c>
      <c r="I333" s="11" t="s">
        <v>63</v>
      </c>
      <c r="J333" s="11">
        <v>0</v>
      </c>
      <c r="K333" s="11">
        <v>0</v>
      </c>
      <c r="L333" s="11" t="s">
        <v>4459</v>
      </c>
      <c r="M333" s="11" t="s">
        <v>3972</v>
      </c>
      <c r="N333" s="11" t="s">
        <v>3973</v>
      </c>
      <c r="O333" s="11" t="s">
        <v>67</v>
      </c>
      <c r="P333" s="11" t="s">
        <v>67</v>
      </c>
      <c r="Q333" s="11" t="s">
        <v>67</v>
      </c>
      <c r="R333" s="11" t="s">
        <v>67</v>
      </c>
      <c r="S333" s="11" t="s">
        <v>100</v>
      </c>
      <c r="T333" s="11" t="s">
        <v>101</v>
      </c>
      <c r="U333" s="11" t="s">
        <v>101</v>
      </c>
      <c r="V333" s="11" t="s">
        <v>68</v>
      </c>
      <c r="W333" s="11" t="s">
        <v>102</v>
      </c>
      <c r="X333" s="11" t="s">
        <v>70</v>
      </c>
      <c r="Y333" s="11" t="s">
        <v>71</v>
      </c>
      <c r="Z333" s="11" t="s">
        <v>342</v>
      </c>
      <c r="AA333" s="11" t="s">
        <v>67</v>
      </c>
      <c r="AB333" s="11">
        <v>60</v>
      </c>
      <c r="AC333" s="11">
        <v>4</v>
      </c>
      <c r="AD333" s="11" t="s">
        <v>67</v>
      </c>
      <c r="AE333" s="11" t="s">
        <v>67</v>
      </c>
      <c r="AF333" s="11" t="s">
        <v>67</v>
      </c>
      <c r="AG333" s="11" t="s">
        <v>73</v>
      </c>
      <c r="AH333" s="11" t="s">
        <v>242</v>
      </c>
      <c r="AI333" s="11" t="s">
        <v>67</v>
      </c>
      <c r="AJ333" s="11"/>
      <c r="AK333" s="11" t="s">
        <v>4605</v>
      </c>
      <c r="AL333" s="11" t="s">
        <v>1912</v>
      </c>
      <c r="AM333" s="11" t="s">
        <v>4606</v>
      </c>
      <c r="AN333" s="11" t="s">
        <v>4607</v>
      </c>
      <c r="AO333" s="11" t="s">
        <v>4608</v>
      </c>
      <c r="AP333" s="11" t="s">
        <v>1416</v>
      </c>
      <c r="AQ333" s="11" t="s">
        <v>4609</v>
      </c>
      <c r="AR333" s="11" t="s">
        <v>4610</v>
      </c>
      <c r="AS333" s="11" t="s">
        <v>4611</v>
      </c>
      <c r="AT333" s="11" t="s">
        <v>4612</v>
      </c>
      <c r="AU333" s="11" t="s">
        <v>2328</v>
      </c>
      <c r="AV333" s="11" t="s">
        <v>1968</v>
      </c>
      <c r="AW333" s="11" t="s">
        <v>4613</v>
      </c>
      <c r="AX333" s="11" t="s">
        <v>4614</v>
      </c>
      <c r="AY333" s="11" t="s">
        <v>4615</v>
      </c>
      <c r="AZ333" s="11" t="s">
        <v>2201</v>
      </c>
      <c r="BA333" s="11" t="s">
        <v>4616</v>
      </c>
      <c r="BB333" s="11" t="s">
        <v>2262</v>
      </c>
      <c r="BC333" s="11" t="s">
        <v>4617</v>
      </c>
      <c r="BD333" s="11" t="s">
        <v>4618</v>
      </c>
      <c r="BE333" s="11" t="s">
        <v>336</v>
      </c>
      <c r="BF333" s="11" t="s">
        <v>4619</v>
      </c>
      <c r="BH333" t="s">
        <v>5511</v>
      </c>
      <c r="BI333" t="s">
        <v>2892</v>
      </c>
    </row>
    <row r="334" spans="1:61" x14ac:dyDescent="0.25">
      <c r="A334" s="4" t="s">
        <v>5518</v>
      </c>
      <c r="B334" s="11" t="s">
        <v>4620</v>
      </c>
      <c r="C334" s="11" t="s">
        <v>4621</v>
      </c>
      <c r="D334" s="11" t="s">
        <v>267</v>
      </c>
      <c r="E334" s="11" t="s">
        <v>60</v>
      </c>
      <c r="F334" s="11" t="s">
        <v>268</v>
      </c>
      <c r="G334" s="11">
        <v>1</v>
      </c>
      <c r="H334" s="11" t="s">
        <v>4388</v>
      </c>
      <c r="I334" s="11" t="s">
        <v>591</v>
      </c>
      <c r="J334" s="11">
        <v>7.5</v>
      </c>
      <c r="K334" s="11">
        <v>0</v>
      </c>
      <c r="L334" s="11" t="s">
        <v>60</v>
      </c>
      <c r="M334" s="11" t="s">
        <v>295</v>
      </c>
      <c r="N334" s="11" t="s">
        <v>99</v>
      </c>
      <c r="O334" s="11" t="s">
        <v>67</v>
      </c>
      <c r="P334" s="11" t="s">
        <v>67</v>
      </c>
      <c r="Q334" s="11" t="s">
        <v>67</v>
      </c>
      <c r="R334" s="11" t="s">
        <v>67</v>
      </c>
      <c r="S334" s="11" t="s">
        <v>5426</v>
      </c>
      <c r="T334" s="11" t="s">
        <v>67</v>
      </c>
      <c r="U334" s="11" t="s">
        <v>67</v>
      </c>
      <c r="V334" s="11" t="s">
        <v>68</v>
      </c>
      <c r="W334" s="11" t="s">
        <v>155</v>
      </c>
      <c r="X334" s="11" t="s">
        <v>156</v>
      </c>
      <c r="Y334" s="11" t="s">
        <v>157</v>
      </c>
      <c r="Z334" s="11" t="s">
        <v>158</v>
      </c>
      <c r="AA334" s="11" t="s">
        <v>67</v>
      </c>
      <c r="AB334" s="11">
        <v>60</v>
      </c>
      <c r="AC334" s="11">
        <v>4</v>
      </c>
      <c r="AD334" s="11" t="s">
        <v>67</v>
      </c>
      <c r="AE334" s="11" t="s">
        <v>67</v>
      </c>
      <c r="AF334" s="11" t="s">
        <v>67</v>
      </c>
      <c r="AG334" s="11" t="s">
        <v>73</v>
      </c>
      <c r="AH334" s="11" t="s">
        <v>74</v>
      </c>
      <c r="AI334" s="11" t="s">
        <v>73</v>
      </c>
      <c r="AJ334" s="11"/>
      <c r="AK334" s="11" t="s">
        <v>1561</v>
      </c>
      <c r="AL334" s="11" t="s">
        <v>1562</v>
      </c>
      <c r="AM334" s="11" t="s">
        <v>1563</v>
      </c>
      <c r="AN334" s="11" t="s">
        <v>1564</v>
      </c>
      <c r="AO334" s="11" t="s">
        <v>4622</v>
      </c>
      <c r="AP334" s="11" t="s">
        <v>1156</v>
      </c>
      <c r="AQ334" s="11" t="s">
        <v>1565</v>
      </c>
      <c r="AR334" s="11" t="s">
        <v>1566</v>
      </c>
      <c r="AS334" s="11" t="s">
        <v>79</v>
      </c>
      <c r="AT334" s="11" t="s">
        <v>79</v>
      </c>
      <c r="AU334" s="11" t="s">
        <v>79</v>
      </c>
      <c r="AV334" s="11" t="s">
        <v>79</v>
      </c>
      <c r="AW334" s="11" t="s">
        <v>79</v>
      </c>
      <c r="AX334" s="11" t="s">
        <v>79</v>
      </c>
      <c r="AY334" s="11" t="s">
        <v>79</v>
      </c>
      <c r="AZ334" s="11" t="s">
        <v>79</v>
      </c>
      <c r="BA334" s="11" t="s">
        <v>79</v>
      </c>
      <c r="BB334" s="11" t="s">
        <v>79</v>
      </c>
      <c r="BC334" s="11" t="s">
        <v>79</v>
      </c>
      <c r="BD334" s="11" t="s">
        <v>79</v>
      </c>
      <c r="BE334" s="11">
        <v>0</v>
      </c>
      <c r="BF334" s="11" t="s">
        <v>79</v>
      </c>
      <c r="BH334" t="s">
        <v>5511</v>
      </c>
      <c r="BI334" t="s">
        <v>2185</v>
      </c>
    </row>
    <row r="335" spans="1:61" x14ac:dyDescent="0.25">
      <c r="A335" s="4" t="s">
        <v>5471</v>
      </c>
      <c r="B335" s="11" t="s">
        <v>4603</v>
      </c>
      <c r="C335" s="11" t="s">
        <v>4623</v>
      </c>
      <c r="D335" s="11" t="s">
        <v>59</v>
      </c>
      <c r="E335" s="11" t="s">
        <v>4458</v>
      </c>
      <c r="F335" s="11" t="s">
        <v>97</v>
      </c>
      <c r="G335" s="11">
        <v>0</v>
      </c>
      <c r="H335" s="11" t="s">
        <v>62</v>
      </c>
      <c r="I335" s="11" t="s">
        <v>63</v>
      </c>
      <c r="J335" s="11">
        <v>0</v>
      </c>
      <c r="K335" s="11">
        <v>0</v>
      </c>
      <c r="L335" s="11" t="s">
        <v>4459</v>
      </c>
      <c r="M335" s="11" t="s">
        <v>3972</v>
      </c>
      <c r="N335" s="11" t="s">
        <v>3973</v>
      </c>
      <c r="O335" s="11" t="s">
        <v>67</v>
      </c>
      <c r="P335" s="11" t="s">
        <v>67</v>
      </c>
      <c r="Q335" s="11" t="s">
        <v>67</v>
      </c>
      <c r="R335" s="11" t="s">
        <v>67</v>
      </c>
      <c r="S335" s="11" t="s">
        <v>5431</v>
      </c>
      <c r="T335" s="11" t="s">
        <v>67</v>
      </c>
      <c r="U335" s="11" t="s">
        <v>67</v>
      </c>
      <c r="V335" s="11" t="s">
        <v>68</v>
      </c>
      <c r="W335" s="11" t="s">
        <v>102</v>
      </c>
      <c r="X335" s="11" t="s">
        <v>70</v>
      </c>
      <c r="Y335" s="11" t="s">
        <v>71</v>
      </c>
      <c r="Z335" s="11" t="s">
        <v>342</v>
      </c>
      <c r="AA335" s="11" t="s">
        <v>67</v>
      </c>
      <c r="AB335" s="11">
        <v>60</v>
      </c>
      <c r="AC335" s="11">
        <v>4</v>
      </c>
      <c r="AD335" s="11" t="s">
        <v>67</v>
      </c>
      <c r="AE335" s="11" t="s">
        <v>67</v>
      </c>
      <c r="AF335" s="11" t="s">
        <v>67</v>
      </c>
      <c r="AG335" s="11" t="s">
        <v>73</v>
      </c>
      <c r="AH335" s="11" t="s">
        <v>242</v>
      </c>
      <c r="AI335" s="11" t="s">
        <v>67</v>
      </c>
      <c r="AJ335" s="11"/>
      <c r="AK335" s="11" t="s">
        <v>2236</v>
      </c>
      <c r="AL335" s="11" t="s">
        <v>4196</v>
      </c>
      <c r="AM335" s="11" t="s">
        <v>187</v>
      </c>
      <c r="AN335" s="11" t="s">
        <v>1913</v>
      </c>
      <c r="AO335" s="11" t="s">
        <v>246</v>
      </c>
      <c r="AP335" s="11" t="s">
        <v>3390</v>
      </c>
      <c r="AQ335" s="11" t="s">
        <v>1964</v>
      </c>
      <c r="AR335" s="11" t="s">
        <v>4197</v>
      </c>
      <c r="AS335" s="11" t="s">
        <v>4198</v>
      </c>
      <c r="AT335" s="11" t="s">
        <v>4199</v>
      </c>
      <c r="AU335" s="11" t="s">
        <v>4200</v>
      </c>
      <c r="AV335" s="11" t="s">
        <v>4201</v>
      </c>
      <c r="AW335" s="11" t="s">
        <v>4202</v>
      </c>
      <c r="AX335" s="11" t="s">
        <v>4203</v>
      </c>
      <c r="AY335" s="11" t="s">
        <v>1434</v>
      </c>
      <c r="AZ335" s="11" t="s">
        <v>4204</v>
      </c>
      <c r="BA335" s="11" t="s">
        <v>4205</v>
      </c>
      <c r="BB335" s="11" t="s">
        <v>4206</v>
      </c>
      <c r="BC335" s="11" t="s">
        <v>2445</v>
      </c>
      <c r="BD335" s="11" t="s">
        <v>4207</v>
      </c>
      <c r="BE335" s="11">
        <v>0</v>
      </c>
      <c r="BF335" s="11" t="s">
        <v>752</v>
      </c>
      <c r="BH335" t="s">
        <v>5511</v>
      </c>
      <c r="BI335" t="s">
        <v>2697</v>
      </c>
    </row>
    <row r="336" spans="1:61" x14ac:dyDescent="0.25">
      <c r="A336" s="4" t="s">
        <v>5515</v>
      </c>
      <c r="B336" s="11" t="s">
        <v>4624</v>
      </c>
      <c r="C336" s="11" t="s">
        <v>4625</v>
      </c>
      <c r="D336" s="11" t="s">
        <v>607</v>
      </c>
      <c r="E336" s="11" t="s">
        <v>4626</v>
      </c>
      <c r="F336" s="11" t="s">
        <v>97</v>
      </c>
      <c r="G336" s="11">
        <v>0</v>
      </c>
      <c r="H336" s="11" t="s">
        <v>62</v>
      </c>
      <c r="I336" s="11" t="s">
        <v>63</v>
      </c>
      <c r="J336" s="11">
        <v>0</v>
      </c>
      <c r="K336" s="11">
        <v>0</v>
      </c>
      <c r="L336" s="11" t="s">
        <v>4627</v>
      </c>
      <c r="M336" s="11" t="s">
        <v>4180</v>
      </c>
      <c r="N336" s="11" t="s">
        <v>4181</v>
      </c>
      <c r="O336" s="11" t="s">
        <v>67</v>
      </c>
      <c r="P336" s="11" t="s">
        <v>67</v>
      </c>
      <c r="Q336" s="11" t="s">
        <v>67</v>
      </c>
      <c r="R336" s="11" t="s">
        <v>67</v>
      </c>
      <c r="S336" s="11" t="s">
        <v>5378</v>
      </c>
      <c r="T336" s="11" t="s">
        <v>67</v>
      </c>
      <c r="U336" s="11" t="s">
        <v>67</v>
      </c>
      <c r="V336" s="11" t="s">
        <v>68</v>
      </c>
      <c r="W336" s="11" t="s">
        <v>102</v>
      </c>
      <c r="X336" s="11" t="s">
        <v>1258</v>
      </c>
      <c r="Y336" s="11" t="s">
        <v>1259</v>
      </c>
      <c r="Z336" s="11" t="s">
        <v>1260</v>
      </c>
      <c r="AA336" s="11" t="s">
        <v>67</v>
      </c>
      <c r="AB336" s="11">
        <v>60</v>
      </c>
      <c r="AC336" s="11">
        <v>4</v>
      </c>
      <c r="AD336" s="11" t="s">
        <v>67</v>
      </c>
      <c r="AE336" s="11" t="s">
        <v>67</v>
      </c>
      <c r="AF336" s="11" t="s">
        <v>67</v>
      </c>
      <c r="AG336" s="11" t="s">
        <v>73</v>
      </c>
      <c r="AH336" s="11" t="s">
        <v>242</v>
      </c>
      <c r="AI336" s="11" t="s">
        <v>67</v>
      </c>
      <c r="AJ336" s="11"/>
      <c r="AK336" s="11" t="s">
        <v>4628</v>
      </c>
      <c r="AL336" s="11" t="s">
        <v>4629</v>
      </c>
      <c r="AM336" s="11" t="s">
        <v>223</v>
      </c>
      <c r="AN336" s="11" t="s">
        <v>2437</v>
      </c>
      <c r="AO336" s="11" t="s">
        <v>989</v>
      </c>
      <c r="AP336" s="11" t="s">
        <v>3280</v>
      </c>
      <c r="AQ336" s="11" t="s">
        <v>4630</v>
      </c>
      <c r="AR336" s="11" t="s">
        <v>4631</v>
      </c>
      <c r="AS336" s="11" t="s">
        <v>4632</v>
      </c>
      <c r="AT336" s="11" t="s">
        <v>2852</v>
      </c>
      <c r="AU336" s="11" t="s">
        <v>4633</v>
      </c>
      <c r="AV336" s="11" t="s">
        <v>4634</v>
      </c>
      <c r="AW336" s="11" t="s">
        <v>4635</v>
      </c>
      <c r="AX336" s="11" t="s">
        <v>4636</v>
      </c>
      <c r="AY336" s="11" t="s">
        <v>1039</v>
      </c>
      <c r="AZ336" s="11" t="s">
        <v>2714</v>
      </c>
      <c r="BA336" s="11" t="s">
        <v>4637</v>
      </c>
      <c r="BB336" s="11" t="s">
        <v>4638</v>
      </c>
      <c r="BC336" s="11" t="s">
        <v>2160</v>
      </c>
      <c r="BD336" s="11" t="s">
        <v>4639</v>
      </c>
      <c r="BE336" s="11">
        <v>0</v>
      </c>
      <c r="BF336" s="11" t="s">
        <v>867</v>
      </c>
      <c r="BH336" t="s">
        <v>5511</v>
      </c>
      <c r="BI336" t="s">
        <v>3870</v>
      </c>
    </row>
    <row r="337" spans="1:61" x14ac:dyDescent="0.25">
      <c r="A337" s="4" t="s">
        <v>5503</v>
      </c>
      <c r="B337" s="11" t="s">
        <v>4640</v>
      </c>
      <c r="C337" s="11" t="s">
        <v>4641</v>
      </c>
      <c r="D337" s="11" t="s">
        <v>267</v>
      </c>
      <c r="E337" s="11" t="s">
        <v>4642</v>
      </c>
      <c r="F337" s="11" t="s">
        <v>424</v>
      </c>
      <c r="G337" s="11">
        <v>0</v>
      </c>
      <c r="H337" s="11" t="s">
        <v>62</v>
      </c>
      <c r="I337" s="11" t="s">
        <v>63</v>
      </c>
      <c r="J337" s="11">
        <v>0</v>
      </c>
      <c r="K337" s="11">
        <v>0</v>
      </c>
      <c r="L337" s="11" t="s">
        <v>858</v>
      </c>
      <c r="M337" s="11" t="s">
        <v>4051</v>
      </c>
      <c r="N337" s="11" t="s">
        <v>65</v>
      </c>
      <c r="O337" s="11" t="s">
        <v>67</v>
      </c>
      <c r="P337" s="11" t="s">
        <v>67</v>
      </c>
      <c r="Q337" s="11" t="s">
        <v>67</v>
      </c>
      <c r="R337" s="11" t="s">
        <v>67</v>
      </c>
      <c r="S337" s="11" t="s">
        <v>100</v>
      </c>
      <c r="T337" s="11" t="s">
        <v>101</v>
      </c>
      <c r="U337" s="11" t="s">
        <v>101</v>
      </c>
      <c r="V337" s="11" t="s">
        <v>68</v>
      </c>
      <c r="W337" s="11" t="s">
        <v>321</v>
      </c>
      <c r="X337" s="11" t="s">
        <v>1151</v>
      </c>
      <c r="Y337" s="11" t="s">
        <v>1152</v>
      </c>
      <c r="Z337" s="11" t="s">
        <v>1153</v>
      </c>
      <c r="AA337" s="11" t="s">
        <v>67</v>
      </c>
      <c r="AB337" s="11">
        <v>240</v>
      </c>
      <c r="AC337" s="11">
        <v>8</v>
      </c>
      <c r="AD337" s="11" t="s">
        <v>67</v>
      </c>
      <c r="AE337" s="11" t="s">
        <v>67</v>
      </c>
      <c r="AF337" s="11" t="s">
        <v>67</v>
      </c>
      <c r="AG337" s="11" t="s">
        <v>73</v>
      </c>
      <c r="AH337" s="11" t="s">
        <v>242</v>
      </c>
      <c r="AI337" s="11" t="s">
        <v>73</v>
      </c>
      <c r="AJ337" s="11"/>
      <c r="AK337" s="11" t="s">
        <v>4643</v>
      </c>
      <c r="AL337" s="11" t="s">
        <v>4644</v>
      </c>
      <c r="AM337" s="11" t="s">
        <v>4645</v>
      </c>
      <c r="AN337" s="11" t="s">
        <v>4646</v>
      </c>
      <c r="AO337" s="11" t="s">
        <v>2478</v>
      </c>
      <c r="AP337" s="11" t="s">
        <v>3642</v>
      </c>
      <c r="AQ337" s="11" t="s">
        <v>4647</v>
      </c>
      <c r="AR337" s="11" t="s">
        <v>1562</v>
      </c>
      <c r="AS337" s="11" t="s">
        <v>4648</v>
      </c>
      <c r="AT337" s="11" t="s">
        <v>3152</v>
      </c>
      <c r="AU337" s="11" t="s">
        <v>3385</v>
      </c>
      <c r="AV337" s="11" t="s">
        <v>4649</v>
      </c>
      <c r="AW337" s="11" t="s">
        <v>4650</v>
      </c>
      <c r="AX337" s="11" t="s">
        <v>4651</v>
      </c>
      <c r="AY337" s="11" t="s">
        <v>4652</v>
      </c>
      <c r="AZ337" s="11" t="s">
        <v>4653</v>
      </c>
      <c r="BA337" s="11" t="s">
        <v>4174</v>
      </c>
      <c r="BB337" s="11" t="s">
        <v>4654</v>
      </c>
      <c r="BC337" s="11" t="s">
        <v>4655</v>
      </c>
      <c r="BD337" s="11" t="s">
        <v>4656</v>
      </c>
      <c r="BE337" s="11">
        <v>0</v>
      </c>
      <c r="BF337" s="11" t="s">
        <v>79</v>
      </c>
      <c r="BH337" t="s">
        <v>5511</v>
      </c>
      <c r="BI337" t="s">
        <v>3933</v>
      </c>
    </row>
    <row r="338" spans="1:61" x14ac:dyDescent="0.25">
      <c r="A338" s="4" t="s">
        <v>5480</v>
      </c>
      <c r="B338" s="11" t="s">
        <v>4657</v>
      </c>
      <c r="C338" s="11" t="s">
        <v>4658</v>
      </c>
      <c r="D338" s="11" t="s">
        <v>267</v>
      </c>
      <c r="E338" s="11" t="s">
        <v>60</v>
      </c>
      <c r="F338" s="11" t="s">
        <v>424</v>
      </c>
      <c r="G338" s="11">
        <v>0</v>
      </c>
      <c r="H338" s="11" t="s">
        <v>62</v>
      </c>
      <c r="I338" s="11" t="s">
        <v>63</v>
      </c>
      <c r="J338" s="11">
        <v>0</v>
      </c>
      <c r="K338" s="11">
        <v>0</v>
      </c>
      <c r="L338" s="11" t="s">
        <v>60</v>
      </c>
      <c r="M338" s="11" t="s">
        <v>64</v>
      </c>
      <c r="N338" s="11" t="s">
        <v>65</v>
      </c>
      <c r="O338" s="11" t="s">
        <v>67</v>
      </c>
      <c r="P338" s="11" t="s">
        <v>67</v>
      </c>
      <c r="Q338" s="11" t="s">
        <v>67</v>
      </c>
      <c r="R338" s="11" t="s">
        <v>67</v>
      </c>
      <c r="S338" s="11" t="s">
        <v>5432</v>
      </c>
      <c r="T338" s="11" t="s">
        <v>67</v>
      </c>
      <c r="U338" s="11" t="s">
        <v>101</v>
      </c>
      <c r="V338" s="11" t="s">
        <v>68</v>
      </c>
      <c r="W338" s="11" t="s">
        <v>359</v>
      </c>
      <c r="X338" s="11" t="s">
        <v>1943</v>
      </c>
      <c r="Y338" s="11" t="s">
        <v>2037</v>
      </c>
      <c r="Z338" s="11" t="s">
        <v>1153</v>
      </c>
      <c r="AA338" s="11" t="s">
        <v>67</v>
      </c>
      <c r="AB338" s="11">
        <v>60</v>
      </c>
      <c r="AC338" s="11">
        <v>3</v>
      </c>
      <c r="AD338" s="11" t="s">
        <v>67</v>
      </c>
      <c r="AE338" s="11" t="s">
        <v>67</v>
      </c>
      <c r="AF338" s="11" t="s">
        <v>67</v>
      </c>
      <c r="AG338" s="11" t="s">
        <v>73</v>
      </c>
      <c r="AH338" s="11" t="s">
        <v>74</v>
      </c>
      <c r="AI338" s="11" t="s">
        <v>73</v>
      </c>
      <c r="AJ338" s="11"/>
      <c r="AK338" s="11" t="s">
        <v>4659</v>
      </c>
      <c r="AL338" s="11" t="s">
        <v>4660</v>
      </c>
      <c r="AM338" s="11" t="s">
        <v>4661</v>
      </c>
      <c r="AN338" s="11" t="s">
        <v>4662</v>
      </c>
      <c r="AO338" s="11" t="s">
        <v>4663</v>
      </c>
      <c r="AP338" s="11" t="s">
        <v>4664</v>
      </c>
      <c r="AQ338" s="11" t="s">
        <v>4665</v>
      </c>
      <c r="AR338" s="11" t="s">
        <v>4666</v>
      </c>
      <c r="AS338" s="11" t="s">
        <v>4667</v>
      </c>
      <c r="AT338" s="11" t="s">
        <v>4668</v>
      </c>
      <c r="AU338" s="11" t="s">
        <v>4669</v>
      </c>
      <c r="AV338" s="11" t="s">
        <v>4670</v>
      </c>
      <c r="AW338" s="11" t="s">
        <v>4671</v>
      </c>
      <c r="AX338" s="11" t="s">
        <v>4672</v>
      </c>
      <c r="AY338" s="11" t="s">
        <v>4673</v>
      </c>
      <c r="AZ338" s="11" t="s">
        <v>4674</v>
      </c>
      <c r="BA338" s="11" t="s">
        <v>4675</v>
      </c>
      <c r="BB338" s="11" t="s">
        <v>4676</v>
      </c>
      <c r="BC338" s="11" t="s">
        <v>4677</v>
      </c>
      <c r="BD338" s="11" t="s">
        <v>4678</v>
      </c>
      <c r="BE338" s="11">
        <v>0</v>
      </c>
      <c r="BF338" s="11" t="s">
        <v>79</v>
      </c>
      <c r="BH338" t="s">
        <v>5512</v>
      </c>
      <c r="BI338" t="s">
        <v>3859</v>
      </c>
    </row>
    <row r="339" spans="1:61" x14ac:dyDescent="0.25">
      <c r="A339" s="4" t="s">
        <v>5493</v>
      </c>
      <c r="B339" s="11" t="s">
        <v>4488</v>
      </c>
      <c r="C339" s="11" t="s">
        <v>4679</v>
      </c>
      <c r="D339" s="11" t="s">
        <v>59</v>
      </c>
      <c r="E339" s="11" t="s">
        <v>857</v>
      </c>
      <c r="F339" s="11" t="s">
        <v>61</v>
      </c>
      <c r="G339" s="11">
        <v>0</v>
      </c>
      <c r="H339" s="11" t="s">
        <v>62</v>
      </c>
      <c r="I339" s="11" t="s">
        <v>63</v>
      </c>
      <c r="J339" s="11">
        <v>0</v>
      </c>
      <c r="K339" s="11">
        <v>0</v>
      </c>
      <c r="L339" s="11" t="s">
        <v>858</v>
      </c>
      <c r="M339" s="11" t="s">
        <v>4051</v>
      </c>
      <c r="N339" s="11" t="s">
        <v>65</v>
      </c>
      <c r="O339" s="11" t="s">
        <v>67</v>
      </c>
      <c r="P339" s="11" t="s">
        <v>67</v>
      </c>
      <c r="Q339" s="11" t="s">
        <v>67</v>
      </c>
      <c r="R339" s="11" t="s">
        <v>67</v>
      </c>
      <c r="S339" s="11" t="s">
        <v>100</v>
      </c>
      <c r="T339" s="11" t="s">
        <v>101</v>
      </c>
      <c r="U339" s="11" t="s">
        <v>101</v>
      </c>
      <c r="V339" s="11" t="s">
        <v>68</v>
      </c>
      <c r="W339" s="11" t="s">
        <v>102</v>
      </c>
      <c r="X339" s="11" t="s">
        <v>70</v>
      </c>
      <c r="Y339" s="11" t="s">
        <v>71</v>
      </c>
      <c r="Z339" s="11" t="s">
        <v>72</v>
      </c>
      <c r="AA339" s="11" t="s">
        <v>67</v>
      </c>
      <c r="AB339" s="11">
        <v>60</v>
      </c>
      <c r="AC339" s="11">
        <v>4</v>
      </c>
      <c r="AD339" s="11" t="s">
        <v>67</v>
      </c>
      <c r="AE339" s="11" t="s">
        <v>67</v>
      </c>
      <c r="AF339" s="11" t="s">
        <v>67</v>
      </c>
      <c r="AG339" s="11" t="s">
        <v>73</v>
      </c>
      <c r="AH339" s="11" t="s">
        <v>242</v>
      </c>
      <c r="AI339" s="11" t="s">
        <v>67</v>
      </c>
      <c r="AJ339" s="11"/>
      <c r="AK339" s="11" t="s">
        <v>948</v>
      </c>
      <c r="AL339" s="11" t="s">
        <v>3974</v>
      </c>
      <c r="AM339" s="11" t="s">
        <v>3975</v>
      </c>
      <c r="AN339" s="11" t="s">
        <v>758</v>
      </c>
      <c r="AO339" s="11" t="s">
        <v>346</v>
      </c>
      <c r="AP339" s="11" t="s">
        <v>1009</v>
      </c>
      <c r="AQ339" s="11" t="s">
        <v>1935</v>
      </c>
      <c r="AR339" s="11" t="s">
        <v>3976</v>
      </c>
      <c r="AS339" s="11" t="s">
        <v>3977</v>
      </c>
      <c r="AT339" s="11" t="s">
        <v>3978</v>
      </c>
      <c r="AU339" s="11" t="s">
        <v>3979</v>
      </c>
      <c r="AV339" s="11" t="s">
        <v>2720</v>
      </c>
      <c r="AW339" s="11" t="s">
        <v>3980</v>
      </c>
      <c r="AX339" s="11" t="s">
        <v>548</v>
      </c>
      <c r="AY339" s="11" t="s">
        <v>1796</v>
      </c>
      <c r="AZ339" s="11" t="s">
        <v>3981</v>
      </c>
      <c r="BA339" s="11" t="s">
        <v>950</v>
      </c>
      <c r="BB339" s="11" t="s">
        <v>3754</v>
      </c>
      <c r="BC339" s="11" t="s">
        <v>2159</v>
      </c>
      <c r="BD339" s="11" t="s">
        <v>3982</v>
      </c>
      <c r="BE339" s="11">
        <v>0</v>
      </c>
      <c r="BF339" s="11" t="s">
        <v>3983</v>
      </c>
      <c r="BH339" t="s">
        <v>5513</v>
      </c>
      <c r="BI339" t="s">
        <v>1198</v>
      </c>
    </row>
    <row r="340" spans="1:61" x14ac:dyDescent="0.25">
      <c r="A340" s="4" t="s">
        <v>5474</v>
      </c>
      <c r="B340" s="11" t="s">
        <v>4680</v>
      </c>
      <c r="C340" s="11" t="s">
        <v>4681</v>
      </c>
      <c r="D340" s="11" t="s">
        <v>1224</v>
      </c>
      <c r="E340" s="11" t="s">
        <v>4031</v>
      </c>
      <c r="F340" s="11" t="s">
        <v>317</v>
      </c>
      <c r="G340" s="11">
        <v>0</v>
      </c>
      <c r="H340" s="11" t="s">
        <v>62</v>
      </c>
      <c r="I340" s="11" t="s">
        <v>63</v>
      </c>
      <c r="J340" s="11">
        <v>0</v>
      </c>
      <c r="K340" s="11">
        <v>0</v>
      </c>
      <c r="L340" s="11" t="s">
        <v>4032</v>
      </c>
      <c r="M340" s="11" t="s">
        <v>3972</v>
      </c>
      <c r="N340" s="11" t="s">
        <v>3973</v>
      </c>
      <c r="O340" s="11" t="s">
        <v>67</v>
      </c>
      <c r="P340" s="11" t="s">
        <v>67</v>
      </c>
      <c r="Q340" s="11" t="s">
        <v>67</v>
      </c>
      <c r="R340" s="11" t="s">
        <v>67</v>
      </c>
      <c r="S340" s="11" t="s">
        <v>100</v>
      </c>
      <c r="T340" s="11" t="s">
        <v>101</v>
      </c>
      <c r="U340" s="11" t="s">
        <v>101</v>
      </c>
      <c r="V340" s="11" t="s">
        <v>68</v>
      </c>
      <c r="W340" s="11" t="s">
        <v>155</v>
      </c>
      <c r="X340" s="11" t="s">
        <v>156</v>
      </c>
      <c r="Y340" s="11" t="s">
        <v>157</v>
      </c>
      <c r="Z340" s="11" t="s">
        <v>158</v>
      </c>
      <c r="AA340" s="11" t="s">
        <v>67</v>
      </c>
      <c r="AB340" s="11">
        <v>240</v>
      </c>
      <c r="AC340" s="11">
        <v>8</v>
      </c>
      <c r="AD340" s="11" t="s">
        <v>67</v>
      </c>
      <c r="AE340" s="11" t="s">
        <v>67</v>
      </c>
      <c r="AF340" s="11" t="s">
        <v>67</v>
      </c>
      <c r="AG340" s="11" t="s">
        <v>73</v>
      </c>
      <c r="AH340" s="11" t="s">
        <v>74</v>
      </c>
      <c r="AI340" s="11" t="s">
        <v>67</v>
      </c>
      <c r="AJ340" s="11"/>
      <c r="AK340" s="11" t="s">
        <v>3374</v>
      </c>
      <c r="AL340" s="11" t="s">
        <v>4682</v>
      </c>
      <c r="AM340" s="11" t="s">
        <v>4683</v>
      </c>
      <c r="AN340" s="11" t="s">
        <v>4684</v>
      </c>
      <c r="AO340" s="11" t="s">
        <v>2158</v>
      </c>
      <c r="AP340" s="11" t="s">
        <v>4685</v>
      </c>
      <c r="AQ340" s="11" t="s">
        <v>670</v>
      </c>
      <c r="AR340" s="11" t="s">
        <v>4686</v>
      </c>
      <c r="AS340" s="11" t="s">
        <v>4687</v>
      </c>
      <c r="AT340" s="11" t="s">
        <v>4688</v>
      </c>
      <c r="AU340" s="11" t="s">
        <v>4689</v>
      </c>
      <c r="AV340" s="11" t="s">
        <v>4690</v>
      </c>
      <c r="AW340" s="11" t="s">
        <v>4691</v>
      </c>
      <c r="AX340" s="11" t="s">
        <v>4692</v>
      </c>
      <c r="AY340" s="11" t="s">
        <v>4693</v>
      </c>
      <c r="AZ340" s="11" t="s">
        <v>1938</v>
      </c>
      <c r="BA340" s="11" t="s">
        <v>4694</v>
      </c>
      <c r="BB340" s="11" t="s">
        <v>4695</v>
      </c>
      <c r="BC340" s="11" t="s">
        <v>4696</v>
      </c>
      <c r="BD340" s="11" t="s">
        <v>4697</v>
      </c>
      <c r="BE340" s="11">
        <v>0</v>
      </c>
      <c r="BF340" s="11" t="s">
        <v>337</v>
      </c>
      <c r="BH340" t="s">
        <v>5513</v>
      </c>
      <c r="BI340" t="s">
        <v>698</v>
      </c>
    </row>
    <row r="341" spans="1:61" x14ac:dyDescent="0.25">
      <c r="A341" s="4" t="s">
        <v>5471</v>
      </c>
      <c r="B341" s="11" t="s">
        <v>3970</v>
      </c>
      <c r="C341" s="11" t="s">
        <v>4698</v>
      </c>
      <c r="D341" s="11" t="s">
        <v>340</v>
      </c>
      <c r="E341" s="11" t="s">
        <v>3510</v>
      </c>
      <c r="F341" s="11" t="s">
        <v>61</v>
      </c>
      <c r="G341" s="11">
        <v>0</v>
      </c>
      <c r="H341" s="11" t="s">
        <v>62</v>
      </c>
      <c r="I341" s="11" t="s">
        <v>63</v>
      </c>
      <c r="J341" s="11">
        <v>0</v>
      </c>
      <c r="K341" s="11">
        <v>0</v>
      </c>
      <c r="L341" s="11" t="s">
        <v>3461</v>
      </c>
      <c r="M341" s="11" t="s">
        <v>3972</v>
      </c>
      <c r="N341" s="11" t="s">
        <v>3973</v>
      </c>
      <c r="O341" s="11" t="s">
        <v>67</v>
      </c>
      <c r="P341" s="11" t="s">
        <v>67</v>
      </c>
      <c r="Q341" s="11" t="s">
        <v>67</v>
      </c>
      <c r="R341" s="11" t="s">
        <v>67</v>
      </c>
      <c r="S341" s="11" t="s">
        <v>100</v>
      </c>
      <c r="T341" s="11" t="s">
        <v>101</v>
      </c>
      <c r="U341" s="11" t="s">
        <v>101</v>
      </c>
      <c r="V341" s="11" t="s">
        <v>68</v>
      </c>
      <c r="W341" s="11" t="s">
        <v>102</v>
      </c>
      <c r="X341" s="11" t="s">
        <v>70</v>
      </c>
      <c r="Y341" s="11" t="s">
        <v>71</v>
      </c>
      <c r="Z341" s="11" t="s">
        <v>342</v>
      </c>
      <c r="AA341" s="11" t="s">
        <v>67</v>
      </c>
      <c r="AB341" s="11">
        <v>60</v>
      </c>
      <c r="AC341" s="11">
        <v>4</v>
      </c>
      <c r="AD341" s="11" t="s">
        <v>67</v>
      </c>
      <c r="AE341" s="11" t="s">
        <v>67</v>
      </c>
      <c r="AF341" s="11" t="s">
        <v>67</v>
      </c>
      <c r="AG341" s="11" t="s">
        <v>73</v>
      </c>
      <c r="AH341" s="11" t="s">
        <v>242</v>
      </c>
      <c r="AI341" s="11" t="s">
        <v>67</v>
      </c>
      <c r="AJ341" s="11"/>
      <c r="AK341" s="11" t="s">
        <v>4699</v>
      </c>
      <c r="AL341" s="11" t="s">
        <v>3090</v>
      </c>
      <c r="AM341" s="11" t="s">
        <v>3465</v>
      </c>
      <c r="AN341" s="11" t="s">
        <v>1608</v>
      </c>
      <c r="AO341" s="11" t="s">
        <v>217</v>
      </c>
      <c r="AP341" s="11" t="s">
        <v>3092</v>
      </c>
      <c r="AQ341" s="11" t="s">
        <v>4700</v>
      </c>
      <c r="AR341" s="11" t="s">
        <v>1022</v>
      </c>
      <c r="AS341" s="11" t="s">
        <v>618</v>
      </c>
      <c r="AT341" s="11" t="s">
        <v>4701</v>
      </c>
      <c r="AU341" s="11" t="s">
        <v>4702</v>
      </c>
      <c r="AV341" s="11" t="s">
        <v>1937</v>
      </c>
      <c r="AW341" s="11" t="s">
        <v>4703</v>
      </c>
      <c r="AX341" s="11" t="s">
        <v>4704</v>
      </c>
      <c r="AY341" s="11" t="s">
        <v>4705</v>
      </c>
      <c r="AZ341" s="11" t="s">
        <v>1533</v>
      </c>
      <c r="BA341" s="11" t="s">
        <v>3513</v>
      </c>
      <c r="BB341" s="11" t="s">
        <v>1713</v>
      </c>
      <c r="BC341" s="11" t="s">
        <v>1597</v>
      </c>
      <c r="BD341" s="11" t="s">
        <v>4706</v>
      </c>
      <c r="BE341" s="11" t="s">
        <v>336</v>
      </c>
      <c r="BF341" s="11" t="s">
        <v>586</v>
      </c>
      <c r="BH341" t="s">
        <v>5514</v>
      </c>
      <c r="BI341" t="s">
        <v>1444</v>
      </c>
    </row>
    <row r="342" spans="1:61" x14ac:dyDescent="0.25">
      <c r="A342" s="4" t="s">
        <v>5518</v>
      </c>
      <c r="B342" s="11" t="s">
        <v>4707</v>
      </c>
      <c r="C342" s="11" t="s">
        <v>4708</v>
      </c>
      <c r="D342" s="11" t="s">
        <v>153</v>
      </c>
      <c r="E342" s="11" t="s">
        <v>60</v>
      </c>
      <c r="F342" s="11" t="s">
        <v>401</v>
      </c>
      <c r="G342" s="11">
        <v>8</v>
      </c>
      <c r="H342" s="11" t="s">
        <v>4388</v>
      </c>
      <c r="I342" s="11" t="s">
        <v>1285</v>
      </c>
      <c r="J342" s="11">
        <v>7.5</v>
      </c>
      <c r="K342" s="11">
        <v>0</v>
      </c>
      <c r="L342" s="11" t="s">
        <v>60</v>
      </c>
      <c r="M342" s="11" t="s">
        <v>295</v>
      </c>
      <c r="N342" s="11" t="s">
        <v>99</v>
      </c>
      <c r="O342" s="11" t="s">
        <v>67</v>
      </c>
      <c r="P342" s="11" t="s">
        <v>67</v>
      </c>
      <c r="Q342" s="11" t="s">
        <v>67</v>
      </c>
      <c r="R342" s="11" t="s">
        <v>67</v>
      </c>
      <c r="S342" s="11" t="s">
        <v>5374</v>
      </c>
      <c r="T342" s="11" t="s">
        <v>67</v>
      </c>
      <c r="U342" s="11" t="s">
        <v>67</v>
      </c>
      <c r="V342" s="11" t="s">
        <v>68</v>
      </c>
      <c r="W342" s="11" t="s">
        <v>402</v>
      </c>
      <c r="X342" s="11" t="s">
        <v>360</v>
      </c>
      <c r="Y342" s="11" t="s">
        <v>361</v>
      </c>
      <c r="Z342" s="11" t="s">
        <v>362</v>
      </c>
      <c r="AA342" s="11" t="s">
        <v>67</v>
      </c>
      <c r="AB342" s="11">
        <v>750</v>
      </c>
      <c r="AC342" s="11">
        <v>15</v>
      </c>
      <c r="AD342" s="11" t="s">
        <v>67</v>
      </c>
      <c r="AE342" s="11" t="s">
        <v>67</v>
      </c>
      <c r="AF342" s="11" t="s">
        <v>67</v>
      </c>
      <c r="AG342" s="11" t="s">
        <v>73</v>
      </c>
      <c r="AH342" s="11" t="s">
        <v>74</v>
      </c>
      <c r="AI342" s="11" t="s">
        <v>73</v>
      </c>
      <c r="AJ342" s="11"/>
      <c r="AK342" s="11" t="s">
        <v>4709</v>
      </c>
      <c r="AL342" s="11" t="s">
        <v>4710</v>
      </c>
      <c r="AM342" s="11" t="s">
        <v>4711</v>
      </c>
      <c r="AN342" s="11" t="s">
        <v>4712</v>
      </c>
      <c r="AO342" s="11" t="s">
        <v>4713</v>
      </c>
      <c r="AP342" s="11" t="s">
        <v>4714</v>
      </c>
      <c r="AQ342" s="11" t="s">
        <v>3435</v>
      </c>
      <c r="AR342" s="11" t="s">
        <v>4715</v>
      </c>
      <c r="AS342" s="11" t="s">
        <v>79</v>
      </c>
      <c r="AT342" s="11" t="s">
        <v>79</v>
      </c>
      <c r="AU342" s="11" t="s">
        <v>79</v>
      </c>
      <c r="AV342" s="11" t="s">
        <v>79</v>
      </c>
      <c r="AW342" s="11" t="s">
        <v>79</v>
      </c>
      <c r="AX342" s="11" t="s">
        <v>79</v>
      </c>
      <c r="AY342" s="11" t="s">
        <v>79</v>
      </c>
      <c r="AZ342" s="11" t="s">
        <v>79</v>
      </c>
      <c r="BA342" s="11" t="s">
        <v>79</v>
      </c>
      <c r="BB342" s="11" t="s">
        <v>79</v>
      </c>
      <c r="BC342" s="11" t="s">
        <v>79</v>
      </c>
      <c r="BD342" s="11" t="s">
        <v>79</v>
      </c>
      <c r="BE342" s="11">
        <v>0</v>
      </c>
      <c r="BF342" s="11" t="s">
        <v>79</v>
      </c>
      <c r="BH342" t="s">
        <v>5514</v>
      </c>
      <c r="BI342" t="s">
        <v>369</v>
      </c>
    </row>
    <row r="343" spans="1:61" x14ac:dyDescent="0.25">
      <c r="A343" s="4" t="s">
        <v>5481</v>
      </c>
      <c r="B343" s="11" t="s">
        <v>4716</v>
      </c>
      <c r="C343" s="11" t="s">
        <v>4717</v>
      </c>
      <c r="D343" s="11" t="s">
        <v>793</v>
      </c>
      <c r="E343" s="11" t="s">
        <v>60</v>
      </c>
      <c r="F343" s="11" t="s">
        <v>154</v>
      </c>
      <c r="G343" s="11">
        <v>0</v>
      </c>
      <c r="H343" s="11" t="s">
        <v>62</v>
      </c>
      <c r="I343" s="11" t="s">
        <v>63</v>
      </c>
      <c r="J343" s="11">
        <v>0</v>
      </c>
      <c r="K343" s="11">
        <v>0</v>
      </c>
      <c r="L343" s="11" t="s">
        <v>60</v>
      </c>
      <c r="M343" s="11" t="s">
        <v>64</v>
      </c>
      <c r="N343" s="11" t="s">
        <v>65</v>
      </c>
      <c r="O343" s="11" t="s">
        <v>67</v>
      </c>
      <c r="P343" s="11" t="s">
        <v>67</v>
      </c>
      <c r="Q343" s="11" t="s">
        <v>67</v>
      </c>
      <c r="R343" s="11" t="s">
        <v>67</v>
      </c>
      <c r="S343" s="11" t="s">
        <v>5433</v>
      </c>
      <c r="T343" s="11" t="s">
        <v>67</v>
      </c>
      <c r="U343" s="11" t="s">
        <v>101</v>
      </c>
      <c r="V343" s="11" t="s">
        <v>68</v>
      </c>
      <c r="W343" s="11" t="s">
        <v>269</v>
      </c>
      <c r="X343" s="11" t="s">
        <v>376</v>
      </c>
      <c r="Y343" s="11" t="s">
        <v>377</v>
      </c>
      <c r="Z343" s="11" t="s">
        <v>158</v>
      </c>
      <c r="AA343" s="11" t="s">
        <v>67</v>
      </c>
      <c r="AB343" s="11">
        <v>90</v>
      </c>
      <c r="AC343" s="11">
        <v>3</v>
      </c>
      <c r="AD343" s="11" t="s">
        <v>67</v>
      </c>
      <c r="AE343" s="11" t="s">
        <v>67</v>
      </c>
      <c r="AF343" s="11" t="s">
        <v>67</v>
      </c>
      <c r="AG343" s="11" t="s">
        <v>73</v>
      </c>
      <c r="AH343" s="11" t="s">
        <v>74</v>
      </c>
      <c r="AI343" s="11" t="s">
        <v>73</v>
      </c>
      <c r="AJ343" s="11"/>
      <c r="AK343" s="11" t="s">
        <v>4718</v>
      </c>
      <c r="AL343" s="11" t="s">
        <v>4719</v>
      </c>
      <c r="AM343" s="11" t="s">
        <v>4720</v>
      </c>
      <c r="AN343" s="11" t="s">
        <v>4721</v>
      </c>
      <c r="AO343" s="11" t="s">
        <v>4722</v>
      </c>
      <c r="AP343" s="11" t="s">
        <v>4723</v>
      </c>
      <c r="AQ343" s="11" t="s">
        <v>4724</v>
      </c>
      <c r="AR343" s="11" t="s">
        <v>4725</v>
      </c>
      <c r="AS343" s="11" t="s">
        <v>4726</v>
      </c>
      <c r="AT343" s="11" t="s">
        <v>4727</v>
      </c>
      <c r="AU343" s="11" t="s">
        <v>4728</v>
      </c>
      <c r="AV343" s="11" t="s">
        <v>4729</v>
      </c>
      <c r="AW343" s="11" t="s">
        <v>4730</v>
      </c>
      <c r="AX343" s="11" t="s">
        <v>4731</v>
      </c>
      <c r="AY343" s="11" t="s">
        <v>4732</v>
      </c>
      <c r="AZ343" s="11" t="s">
        <v>4733</v>
      </c>
      <c r="BA343" s="11" t="s">
        <v>4734</v>
      </c>
      <c r="BB343" s="11" t="s">
        <v>4735</v>
      </c>
      <c r="BC343" s="11" t="s">
        <v>4736</v>
      </c>
      <c r="BD343" s="11" t="s">
        <v>4737</v>
      </c>
      <c r="BE343" s="11">
        <v>0</v>
      </c>
      <c r="BF343" s="11" t="s">
        <v>79</v>
      </c>
      <c r="BH343" t="s">
        <v>5514</v>
      </c>
      <c r="BI343" t="s">
        <v>2739</v>
      </c>
    </row>
    <row r="344" spans="1:61" x14ac:dyDescent="0.25">
      <c r="A344" s="4" t="s">
        <v>5480</v>
      </c>
      <c r="B344" s="11" t="s">
        <v>4738</v>
      </c>
      <c r="C344" s="11" t="s">
        <v>4739</v>
      </c>
      <c r="D344" s="11" t="s">
        <v>638</v>
      </c>
      <c r="E344" s="11" t="s">
        <v>60</v>
      </c>
      <c r="F344" s="11" t="s">
        <v>491</v>
      </c>
      <c r="G344" s="11">
        <v>0</v>
      </c>
      <c r="H344" s="11" t="s">
        <v>62</v>
      </c>
      <c r="I344" s="11" t="s">
        <v>63</v>
      </c>
      <c r="J344" s="11">
        <v>0</v>
      </c>
      <c r="K344" s="11">
        <v>0</v>
      </c>
      <c r="L344" s="11" t="s">
        <v>60</v>
      </c>
      <c r="M344" s="11" t="s">
        <v>64</v>
      </c>
      <c r="N344" s="11" t="s">
        <v>65</v>
      </c>
      <c r="O344" s="11" t="s">
        <v>67</v>
      </c>
      <c r="P344" s="11" t="s">
        <v>67</v>
      </c>
      <c r="Q344" s="11" t="s">
        <v>67</v>
      </c>
      <c r="R344" s="11" t="s">
        <v>67</v>
      </c>
      <c r="S344" s="11" t="s">
        <v>5434</v>
      </c>
      <c r="T344" s="11" t="s">
        <v>67</v>
      </c>
      <c r="U344" s="11" t="s">
        <v>101</v>
      </c>
      <c r="V344" s="11" t="s">
        <v>68</v>
      </c>
      <c r="W344" s="11" t="s">
        <v>4740</v>
      </c>
      <c r="X344" s="11" t="s">
        <v>4473</v>
      </c>
      <c r="Y344" s="11" t="s">
        <v>4474</v>
      </c>
      <c r="Z344" s="11" t="s">
        <v>4475</v>
      </c>
      <c r="AA344" s="11" t="s">
        <v>67</v>
      </c>
      <c r="AB344" s="11">
        <v>40</v>
      </c>
      <c r="AC344" s="11">
        <v>4</v>
      </c>
      <c r="AD344" s="11" t="s">
        <v>67</v>
      </c>
      <c r="AE344" s="11" t="s">
        <v>67</v>
      </c>
      <c r="AF344" s="11" t="s">
        <v>67</v>
      </c>
      <c r="AG344" s="11" t="s">
        <v>73</v>
      </c>
      <c r="AH344" s="11" t="s">
        <v>74</v>
      </c>
      <c r="AI344" s="11" t="s">
        <v>73</v>
      </c>
      <c r="AJ344" s="11"/>
      <c r="AK344" s="11" t="s">
        <v>4741</v>
      </c>
      <c r="AL344" s="11" t="s">
        <v>4742</v>
      </c>
      <c r="AM344" s="11" t="s">
        <v>4743</v>
      </c>
      <c r="AN344" s="11" t="s">
        <v>4744</v>
      </c>
      <c r="AO344" s="11" t="s">
        <v>4745</v>
      </c>
      <c r="AP344" s="11" t="s">
        <v>1056</v>
      </c>
      <c r="AQ344" s="11" t="s">
        <v>4746</v>
      </c>
      <c r="AR344" s="11" t="s">
        <v>4747</v>
      </c>
      <c r="AS344" s="11" t="s">
        <v>4748</v>
      </c>
      <c r="AT344" s="11" t="s">
        <v>4749</v>
      </c>
      <c r="AU344" s="11" t="s">
        <v>4750</v>
      </c>
      <c r="AV344" s="11" t="s">
        <v>4751</v>
      </c>
      <c r="AW344" s="11" t="s">
        <v>4752</v>
      </c>
      <c r="AX344" s="11" t="s">
        <v>4753</v>
      </c>
      <c r="AY344" s="11" t="s">
        <v>4754</v>
      </c>
      <c r="AZ344" s="11" t="s">
        <v>4755</v>
      </c>
      <c r="BA344" s="11" t="s">
        <v>4756</v>
      </c>
      <c r="BB344" s="11" t="s">
        <v>4757</v>
      </c>
      <c r="BC344" s="11" t="s">
        <v>4758</v>
      </c>
      <c r="BD344" s="11" t="s">
        <v>4759</v>
      </c>
      <c r="BE344" s="11">
        <v>0</v>
      </c>
      <c r="BF344" s="11" t="s">
        <v>79</v>
      </c>
      <c r="BH344" t="s">
        <v>5514</v>
      </c>
      <c r="BI344" t="s">
        <v>884</v>
      </c>
    </row>
    <row r="345" spans="1:61" x14ac:dyDescent="0.25">
      <c r="A345" s="4" t="s">
        <v>5480</v>
      </c>
      <c r="B345" s="11" t="s">
        <v>4760</v>
      </c>
      <c r="C345" s="11" t="s">
        <v>4761</v>
      </c>
      <c r="D345" s="11" t="s">
        <v>607</v>
      </c>
      <c r="E345" s="11" t="s">
        <v>60</v>
      </c>
      <c r="F345" s="11" t="s">
        <v>97</v>
      </c>
      <c r="G345" s="11">
        <v>0</v>
      </c>
      <c r="H345" s="11" t="s">
        <v>62</v>
      </c>
      <c r="I345" s="11" t="s">
        <v>63</v>
      </c>
      <c r="J345" s="11">
        <v>0</v>
      </c>
      <c r="K345" s="11">
        <v>0</v>
      </c>
      <c r="L345" s="11" t="s">
        <v>60</v>
      </c>
      <c r="M345" s="11" t="s">
        <v>64</v>
      </c>
      <c r="N345" s="11" t="s">
        <v>65</v>
      </c>
      <c r="O345" s="11" t="s">
        <v>67</v>
      </c>
      <c r="P345" s="11" t="s">
        <v>67</v>
      </c>
      <c r="Q345" s="11" t="s">
        <v>67</v>
      </c>
      <c r="R345" s="11" t="s">
        <v>67</v>
      </c>
      <c r="S345" s="11" t="s">
        <v>5435</v>
      </c>
      <c r="T345" s="11" t="s">
        <v>67</v>
      </c>
      <c r="U345" s="11" t="s">
        <v>101</v>
      </c>
      <c r="V345" s="11" t="s">
        <v>68</v>
      </c>
      <c r="W345" s="11" t="s">
        <v>4740</v>
      </c>
      <c r="X345" s="11" t="s">
        <v>4473</v>
      </c>
      <c r="Y345" s="11" t="s">
        <v>4474</v>
      </c>
      <c r="Z345" s="11" t="s">
        <v>4475</v>
      </c>
      <c r="AA345" s="11" t="s">
        <v>67</v>
      </c>
      <c r="AB345" s="11">
        <v>20</v>
      </c>
      <c r="AC345" s="11">
        <v>4</v>
      </c>
      <c r="AD345" s="11" t="s">
        <v>67</v>
      </c>
      <c r="AE345" s="11" t="s">
        <v>67</v>
      </c>
      <c r="AF345" s="11" t="s">
        <v>67</v>
      </c>
      <c r="AG345" s="11" t="s">
        <v>73</v>
      </c>
      <c r="AH345" s="11" t="s">
        <v>74</v>
      </c>
      <c r="AI345" s="11" t="s">
        <v>73</v>
      </c>
      <c r="AJ345" s="11"/>
      <c r="AK345" s="11" t="s">
        <v>4762</v>
      </c>
      <c r="AL345" s="11" t="s">
        <v>4763</v>
      </c>
      <c r="AM345" s="11" t="s">
        <v>4764</v>
      </c>
      <c r="AN345" s="11" t="s">
        <v>3256</v>
      </c>
      <c r="AO345" s="11" t="s">
        <v>3775</v>
      </c>
      <c r="AP345" s="11" t="s">
        <v>2995</v>
      </c>
      <c r="AQ345" s="11" t="s">
        <v>4765</v>
      </c>
      <c r="AR345" s="11" t="s">
        <v>4766</v>
      </c>
      <c r="AS345" s="11" t="s">
        <v>4767</v>
      </c>
      <c r="AT345" s="11" t="s">
        <v>4768</v>
      </c>
      <c r="AU345" s="11" t="s">
        <v>4769</v>
      </c>
      <c r="AV345" s="11" t="s">
        <v>4770</v>
      </c>
      <c r="AW345" s="11" t="s">
        <v>4771</v>
      </c>
      <c r="AX345" s="11" t="s">
        <v>4772</v>
      </c>
      <c r="AY345" s="11" t="s">
        <v>4773</v>
      </c>
      <c r="AZ345" s="11" t="s">
        <v>4774</v>
      </c>
      <c r="BA345" s="11" t="s">
        <v>4775</v>
      </c>
      <c r="BB345" s="11" t="s">
        <v>4776</v>
      </c>
      <c r="BC345" s="11" t="s">
        <v>4777</v>
      </c>
      <c r="BD345" s="11" t="s">
        <v>4778</v>
      </c>
      <c r="BE345" s="11">
        <v>0</v>
      </c>
      <c r="BF345" s="11" t="s">
        <v>79</v>
      </c>
      <c r="BH345" t="s">
        <v>5514</v>
      </c>
      <c r="BI345" t="s">
        <v>1616</v>
      </c>
    </row>
    <row r="346" spans="1:61" x14ac:dyDescent="0.25">
      <c r="A346" s="4" t="s">
        <v>5498</v>
      </c>
      <c r="B346" s="11" t="s">
        <v>4779</v>
      </c>
      <c r="C346" s="11" t="s">
        <v>4780</v>
      </c>
      <c r="D346" s="11" t="s">
        <v>793</v>
      </c>
      <c r="E346" s="11" t="s">
        <v>60</v>
      </c>
      <c r="F346" s="11" t="s">
        <v>154</v>
      </c>
      <c r="G346" s="11">
        <v>0</v>
      </c>
      <c r="H346" s="11" t="s">
        <v>62</v>
      </c>
      <c r="I346" s="11" t="s">
        <v>63</v>
      </c>
      <c r="J346" s="11">
        <v>0</v>
      </c>
      <c r="K346" s="11">
        <v>0</v>
      </c>
      <c r="L346" s="11" t="s">
        <v>60</v>
      </c>
      <c r="M346" s="11" t="s">
        <v>4115</v>
      </c>
      <c r="N346" s="11" t="s">
        <v>4116</v>
      </c>
      <c r="O346" s="11" t="s">
        <v>67</v>
      </c>
      <c r="P346" s="11" t="s">
        <v>67</v>
      </c>
      <c r="Q346" s="11" t="s">
        <v>67</v>
      </c>
      <c r="R346" s="11" t="s">
        <v>67</v>
      </c>
      <c r="S346" s="11" t="s">
        <v>100</v>
      </c>
      <c r="T346" s="11" t="s">
        <v>101</v>
      </c>
      <c r="U346" s="11" t="s">
        <v>101</v>
      </c>
      <c r="V346" s="11" t="s">
        <v>68</v>
      </c>
      <c r="W346" s="11" t="s">
        <v>402</v>
      </c>
      <c r="X346" s="11" t="s">
        <v>360</v>
      </c>
      <c r="Y346" s="11" t="s">
        <v>361</v>
      </c>
      <c r="Z346" s="11" t="s">
        <v>362</v>
      </c>
      <c r="AA346" s="11" t="s">
        <v>67</v>
      </c>
      <c r="AB346" s="11">
        <v>750</v>
      </c>
      <c r="AC346" s="11">
        <v>15</v>
      </c>
      <c r="AD346" s="11" t="s">
        <v>67</v>
      </c>
      <c r="AE346" s="11" t="s">
        <v>67</v>
      </c>
      <c r="AF346" s="11" t="s">
        <v>67</v>
      </c>
      <c r="AG346" s="11" t="s">
        <v>73</v>
      </c>
      <c r="AH346" s="11" t="s">
        <v>74</v>
      </c>
      <c r="AI346" s="11" t="s">
        <v>73</v>
      </c>
      <c r="AJ346" s="11"/>
      <c r="AK346" s="11" t="s">
        <v>4232</v>
      </c>
      <c r="AL346" s="11" t="s">
        <v>4233</v>
      </c>
      <c r="AM346" s="11" t="s">
        <v>4234</v>
      </c>
      <c r="AN346" s="11" t="s">
        <v>4235</v>
      </c>
      <c r="AO346" s="11" t="s">
        <v>4236</v>
      </c>
      <c r="AP346" s="11" t="s">
        <v>4237</v>
      </c>
      <c r="AQ346" s="11" t="s">
        <v>4238</v>
      </c>
      <c r="AR346" s="11" t="s">
        <v>4239</v>
      </c>
      <c r="AS346" s="11" t="s">
        <v>4240</v>
      </c>
      <c r="AT346" s="11" t="s">
        <v>4241</v>
      </c>
      <c r="AU346" s="11" t="s">
        <v>4242</v>
      </c>
      <c r="AV346" s="11" t="s">
        <v>4243</v>
      </c>
      <c r="AW346" s="11" t="s">
        <v>4244</v>
      </c>
      <c r="AX346" s="11" t="s">
        <v>4245</v>
      </c>
      <c r="AY346" s="11" t="s">
        <v>4246</v>
      </c>
      <c r="AZ346" s="11" t="s">
        <v>4247</v>
      </c>
      <c r="BA346" s="11" t="s">
        <v>4248</v>
      </c>
      <c r="BB346" s="11" t="s">
        <v>4249</v>
      </c>
      <c r="BC346" s="11" t="s">
        <v>4250</v>
      </c>
      <c r="BD346" s="11" t="s">
        <v>4251</v>
      </c>
      <c r="BE346" s="11">
        <v>0</v>
      </c>
      <c r="BF346" s="11" t="s">
        <v>79</v>
      </c>
      <c r="BH346" t="s">
        <v>5514</v>
      </c>
      <c r="BI346" t="s">
        <v>981</v>
      </c>
    </row>
    <row r="347" spans="1:61" x14ac:dyDescent="0.25">
      <c r="A347" s="4" t="s">
        <v>5493</v>
      </c>
      <c r="B347" s="11" t="s">
        <v>4781</v>
      </c>
      <c r="C347" s="11" t="s">
        <v>4782</v>
      </c>
      <c r="D347" s="11" t="s">
        <v>607</v>
      </c>
      <c r="E347" s="11" t="s">
        <v>4783</v>
      </c>
      <c r="F347" s="11" t="s">
        <v>491</v>
      </c>
      <c r="G347" s="11">
        <v>0</v>
      </c>
      <c r="H347" s="11" t="s">
        <v>62</v>
      </c>
      <c r="I347" s="11" t="s">
        <v>63</v>
      </c>
      <c r="J347" s="11">
        <v>0</v>
      </c>
      <c r="K347" s="11">
        <v>0</v>
      </c>
      <c r="L347" s="11" t="s">
        <v>4784</v>
      </c>
      <c r="M347" s="11" t="s">
        <v>4051</v>
      </c>
      <c r="N347" s="11" t="s">
        <v>65</v>
      </c>
      <c r="O347" s="11" t="s">
        <v>67</v>
      </c>
      <c r="P347" s="11" t="s">
        <v>67</v>
      </c>
      <c r="Q347" s="11" t="s">
        <v>67</v>
      </c>
      <c r="R347" s="11" t="s">
        <v>67</v>
      </c>
      <c r="S347" s="11" t="s">
        <v>5391</v>
      </c>
      <c r="T347" s="11" t="s">
        <v>67</v>
      </c>
      <c r="U347" s="11" t="s">
        <v>67</v>
      </c>
      <c r="V347" s="11" t="s">
        <v>68</v>
      </c>
      <c r="W347" s="11" t="s">
        <v>102</v>
      </c>
      <c r="X347" s="11" t="s">
        <v>70</v>
      </c>
      <c r="Y347" s="11" t="s">
        <v>71</v>
      </c>
      <c r="Z347" s="11" t="s">
        <v>72</v>
      </c>
      <c r="AA347" s="11" t="s">
        <v>67</v>
      </c>
      <c r="AB347" s="11">
        <v>240</v>
      </c>
      <c r="AC347" s="11">
        <v>8</v>
      </c>
      <c r="AD347" s="11" t="s">
        <v>67</v>
      </c>
      <c r="AE347" s="11" t="s">
        <v>67</v>
      </c>
      <c r="AF347" s="11" t="s">
        <v>67</v>
      </c>
      <c r="AG347" s="11" t="s">
        <v>73</v>
      </c>
      <c r="AH347" s="11" t="s">
        <v>242</v>
      </c>
      <c r="AI347" s="11" t="s">
        <v>67</v>
      </c>
      <c r="AJ347" s="11"/>
      <c r="AK347" s="11" t="s">
        <v>2249</v>
      </c>
      <c r="AL347" s="11" t="s">
        <v>2250</v>
      </c>
      <c r="AM347" s="11" t="s">
        <v>2251</v>
      </c>
      <c r="AN347" s="11" t="s">
        <v>2252</v>
      </c>
      <c r="AO347" s="11" t="s">
        <v>4785</v>
      </c>
      <c r="AP347" s="11" t="s">
        <v>2562</v>
      </c>
      <c r="AQ347" s="11" t="s">
        <v>2254</v>
      </c>
      <c r="AR347" s="11" t="s">
        <v>2255</v>
      </c>
      <c r="AS347" s="11" t="s">
        <v>2256</v>
      </c>
      <c r="AT347" s="11" t="s">
        <v>2257</v>
      </c>
      <c r="AU347" s="11" t="s">
        <v>2258</v>
      </c>
      <c r="AV347" s="11" t="s">
        <v>2259</v>
      </c>
      <c r="AW347" s="11" t="s">
        <v>2260</v>
      </c>
      <c r="AX347" s="11" t="s">
        <v>2261</v>
      </c>
      <c r="AY347" s="11" t="s">
        <v>2262</v>
      </c>
      <c r="AZ347" s="11" t="s">
        <v>2263</v>
      </c>
      <c r="BA347" s="11" t="s">
        <v>2264</v>
      </c>
      <c r="BB347" s="11" t="s">
        <v>2265</v>
      </c>
      <c r="BC347" s="11" t="s">
        <v>2266</v>
      </c>
      <c r="BD347" s="11" t="s">
        <v>2267</v>
      </c>
      <c r="BE347" s="11">
        <v>0</v>
      </c>
      <c r="BF347" s="11" t="s">
        <v>1020</v>
      </c>
      <c r="BH347" t="s">
        <v>5515</v>
      </c>
      <c r="BI347" t="s">
        <v>4822</v>
      </c>
    </row>
    <row r="348" spans="1:61" x14ac:dyDescent="0.25">
      <c r="A348" s="4" t="s">
        <v>5503</v>
      </c>
      <c r="B348" s="11" t="s">
        <v>4786</v>
      </c>
      <c r="C348" s="11" t="s">
        <v>4787</v>
      </c>
      <c r="D348" s="11" t="s">
        <v>357</v>
      </c>
      <c r="E348" s="11" t="s">
        <v>4601</v>
      </c>
      <c r="F348" s="11" t="s">
        <v>268</v>
      </c>
      <c r="G348" s="11">
        <v>0</v>
      </c>
      <c r="H348" s="11" t="s">
        <v>62</v>
      </c>
      <c r="I348" s="11" t="s">
        <v>63</v>
      </c>
      <c r="J348" s="11">
        <v>0</v>
      </c>
      <c r="K348" s="11">
        <v>0</v>
      </c>
      <c r="L348" s="11" t="s">
        <v>858</v>
      </c>
      <c r="M348" s="11" t="s">
        <v>4051</v>
      </c>
      <c r="N348" s="11" t="s">
        <v>65</v>
      </c>
      <c r="O348" s="11" t="s">
        <v>67</v>
      </c>
      <c r="P348" s="11" t="s">
        <v>67</v>
      </c>
      <c r="Q348" s="11" t="s">
        <v>67</v>
      </c>
      <c r="R348" s="11" t="s">
        <v>67</v>
      </c>
      <c r="S348" s="11" t="s">
        <v>100</v>
      </c>
      <c r="T348" s="11" t="s">
        <v>101</v>
      </c>
      <c r="U348" s="11" t="s">
        <v>101</v>
      </c>
      <c r="V348" s="11" t="s">
        <v>68</v>
      </c>
      <c r="W348" s="11" t="s">
        <v>479</v>
      </c>
      <c r="X348" s="11" t="s">
        <v>270</v>
      </c>
      <c r="Y348" s="11" t="s">
        <v>271</v>
      </c>
      <c r="Z348" s="11" t="s">
        <v>272</v>
      </c>
      <c r="AA348" s="11" t="s">
        <v>67</v>
      </c>
      <c r="AB348" s="11">
        <v>750</v>
      </c>
      <c r="AC348" s="11">
        <v>15</v>
      </c>
      <c r="AD348" s="11" t="s">
        <v>67</v>
      </c>
      <c r="AE348" s="11" t="s">
        <v>67</v>
      </c>
      <c r="AF348" s="11" t="s">
        <v>67</v>
      </c>
      <c r="AG348" s="11" t="s">
        <v>73</v>
      </c>
      <c r="AH348" s="11" t="s">
        <v>242</v>
      </c>
      <c r="AI348" s="11" t="s">
        <v>73</v>
      </c>
      <c r="AJ348" s="11"/>
      <c r="AK348" s="11" t="s">
        <v>4788</v>
      </c>
      <c r="AL348" s="11" t="s">
        <v>4789</v>
      </c>
      <c r="AM348" s="11" t="s">
        <v>4790</v>
      </c>
      <c r="AN348" s="11" t="s">
        <v>4791</v>
      </c>
      <c r="AO348" s="11" t="s">
        <v>4792</v>
      </c>
      <c r="AP348" s="11" t="s">
        <v>4411</v>
      </c>
      <c r="AQ348" s="11" t="s">
        <v>4793</v>
      </c>
      <c r="AR348" s="11" t="s">
        <v>4794</v>
      </c>
      <c r="AS348" s="11" t="s">
        <v>4795</v>
      </c>
      <c r="AT348" s="11" t="s">
        <v>2582</v>
      </c>
      <c r="AU348" s="11" t="s">
        <v>3430</v>
      </c>
      <c r="AV348" s="11" t="s">
        <v>4796</v>
      </c>
      <c r="AW348" s="11" t="s">
        <v>4797</v>
      </c>
      <c r="AX348" s="11" t="s">
        <v>4798</v>
      </c>
      <c r="AY348" s="11" t="s">
        <v>4799</v>
      </c>
      <c r="AZ348" s="11" t="s">
        <v>4800</v>
      </c>
      <c r="BA348" s="11" t="s">
        <v>4304</v>
      </c>
      <c r="BB348" s="11" t="s">
        <v>4801</v>
      </c>
      <c r="BC348" s="11" t="s">
        <v>4802</v>
      </c>
      <c r="BD348" s="11" t="s">
        <v>4803</v>
      </c>
      <c r="BE348" s="11">
        <v>0</v>
      </c>
      <c r="BF348" s="11" t="s">
        <v>79</v>
      </c>
      <c r="BH348" t="s">
        <v>5515</v>
      </c>
      <c r="BI348" t="s">
        <v>5081</v>
      </c>
    </row>
    <row r="349" spans="1:61" x14ac:dyDescent="0.25">
      <c r="A349" s="4" t="s">
        <v>5541</v>
      </c>
      <c r="B349" s="11" t="s">
        <v>2977</v>
      </c>
      <c r="C349" s="11" t="s">
        <v>2978</v>
      </c>
      <c r="D349" s="11" t="s">
        <v>784</v>
      </c>
      <c r="E349" s="11" t="s">
        <v>60</v>
      </c>
      <c r="F349" s="11" t="s">
        <v>5459</v>
      </c>
      <c r="G349" s="11">
        <v>0</v>
      </c>
      <c r="H349" s="11" t="s">
        <v>62</v>
      </c>
      <c r="I349" s="11" t="s">
        <v>63</v>
      </c>
      <c r="J349" s="11">
        <v>0</v>
      </c>
      <c r="K349" s="11">
        <v>0</v>
      </c>
      <c r="L349" s="11" t="s">
        <v>60</v>
      </c>
      <c r="M349" s="11" t="s">
        <v>358</v>
      </c>
      <c r="N349" s="11" t="s">
        <v>99</v>
      </c>
      <c r="O349" s="11" t="s">
        <v>66</v>
      </c>
      <c r="P349" s="11" t="s">
        <v>66</v>
      </c>
      <c r="Q349" s="11" t="s">
        <v>66</v>
      </c>
      <c r="R349" s="11" t="s">
        <v>66</v>
      </c>
      <c r="S349" s="11" t="s">
        <v>100</v>
      </c>
      <c r="T349" s="11" t="s">
        <v>101</v>
      </c>
      <c r="U349" s="11" t="s">
        <v>101</v>
      </c>
      <c r="V349" s="11" t="s">
        <v>68</v>
      </c>
      <c r="W349" s="11" t="s">
        <v>502</v>
      </c>
      <c r="X349" s="11" t="s">
        <v>503</v>
      </c>
      <c r="Y349" s="11" t="s">
        <v>504</v>
      </c>
      <c r="Z349" s="11" t="s">
        <v>505</v>
      </c>
      <c r="AA349" s="11" t="s">
        <v>67</v>
      </c>
      <c r="AB349" s="11">
        <v>12</v>
      </c>
      <c r="AC349" s="11">
        <v>3</v>
      </c>
      <c r="AD349" s="11" t="s">
        <v>73</v>
      </c>
      <c r="AE349" s="11" t="s">
        <v>67</v>
      </c>
      <c r="AF349" s="11" t="s">
        <v>67</v>
      </c>
      <c r="AG349" s="11" t="s">
        <v>73</v>
      </c>
      <c r="AH349" s="11" t="s">
        <v>74</v>
      </c>
      <c r="AI349" s="11" t="s">
        <v>73</v>
      </c>
      <c r="AJ349" s="11"/>
      <c r="AK349" s="11" t="s">
        <v>2979</v>
      </c>
      <c r="AL349" s="11" t="s">
        <v>2980</v>
      </c>
      <c r="AM349" s="11" t="s">
        <v>2981</v>
      </c>
      <c r="AN349" s="11" t="s">
        <v>2982</v>
      </c>
      <c r="AO349" s="11" t="s">
        <v>2983</v>
      </c>
      <c r="AP349" s="11" t="s">
        <v>2984</v>
      </c>
      <c r="AQ349" s="11" t="s">
        <v>79</v>
      </c>
      <c r="AR349" s="11" t="s">
        <v>79</v>
      </c>
      <c r="AS349" s="11" t="s">
        <v>79</v>
      </c>
      <c r="AT349" s="11" t="s">
        <v>79</v>
      </c>
      <c r="AU349" s="11" t="s">
        <v>79</v>
      </c>
      <c r="AV349" s="11" t="s">
        <v>79</v>
      </c>
      <c r="AW349" s="11" t="s">
        <v>79</v>
      </c>
      <c r="AX349" s="11" t="s">
        <v>79</v>
      </c>
      <c r="AY349" s="11" t="s">
        <v>79</v>
      </c>
      <c r="AZ349" s="11" t="s">
        <v>79</v>
      </c>
      <c r="BA349" s="11" t="s">
        <v>79</v>
      </c>
      <c r="BB349" s="11" t="s">
        <v>79</v>
      </c>
      <c r="BC349" s="11" t="s">
        <v>79</v>
      </c>
      <c r="BD349" s="11" t="s">
        <v>79</v>
      </c>
      <c r="BE349" s="11">
        <v>0</v>
      </c>
      <c r="BF349" s="11" t="s">
        <v>79</v>
      </c>
      <c r="BH349" t="s">
        <v>5515</v>
      </c>
      <c r="BI349" t="s">
        <v>4859</v>
      </c>
    </row>
    <row r="350" spans="1:61" x14ac:dyDescent="0.25">
      <c r="A350" s="4" t="s">
        <v>5515</v>
      </c>
      <c r="B350" s="11" t="s">
        <v>4822</v>
      </c>
      <c r="C350" s="11" t="s">
        <v>4823</v>
      </c>
      <c r="D350" s="11" t="s">
        <v>153</v>
      </c>
      <c r="E350" s="11" t="s">
        <v>4824</v>
      </c>
      <c r="F350" s="11" t="s">
        <v>154</v>
      </c>
      <c r="G350" s="11">
        <v>0</v>
      </c>
      <c r="H350" s="11" t="s">
        <v>62</v>
      </c>
      <c r="I350" s="11" t="s">
        <v>63</v>
      </c>
      <c r="J350" s="11">
        <v>0</v>
      </c>
      <c r="K350" s="11">
        <v>0</v>
      </c>
      <c r="L350" s="11" t="s">
        <v>4825</v>
      </c>
      <c r="M350" s="11" t="s">
        <v>4180</v>
      </c>
      <c r="N350" s="11" t="s">
        <v>4181</v>
      </c>
      <c r="O350" s="11" t="s">
        <v>67</v>
      </c>
      <c r="P350" s="11" t="s">
        <v>67</v>
      </c>
      <c r="Q350" s="11" t="s">
        <v>67</v>
      </c>
      <c r="R350" s="11" t="s">
        <v>67</v>
      </c>
      <c r="S350" s="11" t="s">
        <v>5374</v>
      </c>
      <c r="T350" s="11" t="s">
        <v>67</v>
      </c>
      <c r="U350" s="11" t="s">
        <v>67</v>
      </c>
      <c r="V350" s="11" t="s">
        <v>68</v>
      </c>
      <c r="W350" s="11" t="s">
        <v>359</v>
      </c>
      <c r="X350" s="11" t="s">
        <v>360</v>
      </c>
      <c r="Y350" s="11" t="s">
        <v>361</v>
      </c>
      <c r="Z350" s="11" t="s">
        <v>362</v>
      </c>
      <c r="AA350" s="11" t="s">
        <v>67</v>
      </c>
      <c r="AB350" s="11">
        <v>750</v>
      </c>
      <c r="AC350" s="11">
        <v>15</v>
      </c>
      <c r="AD350" s="11" t="s">
        <v>67</v>
      </c>
      <c r="AE350" s="11" t="s">
        <v>67</v>
      </c>
      <c r="AF350" s="11" t="s">
        <v>67</v>
      </c>
      <c r="AG350" s="11" t="s">
        <v>73</v>
      </c>
      <c r="AH350" s="11" t="s">
        <v>242</v>
      </c>
      <c r="AI350" s="11" t="s">
        <v>67</v>
      </c>
      <c r="AJ350" s="11"/>
      <c r="AK350" s="11" t="s">
        <v>4826</v>
      </c>
      <c r="AL350" s="11" t="s">
        <v>4827</v>
      </c>
      <c r="AM350" s="11" t="s">
        <v>4828</v>
      </c>
      <c r="AN350" s="11" t="s">
        <v>4829</v>
      </c>
      <c r="AO350" s="11" t="s">
        <v>4830</v>
      </c>
      <c r="AP350" s="11" t="s">
        <v>1564</v>
      </c>
      <c r="AQ350" s="11" t="s">
        <v>2743</v>
      </c>
      <c r="AR350" s="11" t="s">
        <v>3217</v>
      </c>
      <c r="AS350" s="11" t="s">
        <v>4831</v>
      </c>
      <c r="AT350" s="11" t="s">
        <v>4832</v>
      </c>
      <c r="AU350" s="11" t="s">
        <v>4833</v>
      </c>
      <c r="AV350" s="11" t="s">
        <v>4834</v>
      </c>
      <c r="AW350" s="11" t="s">
        <v>4835</v>
      </c>
      <c r="AX350" s="11" t="s">
        <v>4836</v>
      </c>
      <c r="AY350" s="11" t="s">
        <v>4837</v>
      </c>
      <c r="AZ350" s="11" t="s">
        <v>3259</v>
      </c>
      <c r="BA350" s="11" t="s">
        <v>4838</v>
      </c>
      <c r="BB350" s="11" t="s">
        <v>4839</v>
      </c>
      <c r="BC350" s="11" t="s">
        <v>1650</v>
      </c>
      <c r="BD350" s="11" t="s">
        <v>4840</v>
      </c>
      <c r="BE350" s="11">
        <v>0</v>
      </c>
      <c r="BF350" s="11" t="s">
        <v>337</v>
      </c>
      <c r="BH350" t="s">
        <v>5515</v>
      </c>
      <c r="BI350" t="s">
        <v>4176</v>
      </c>
    </row>
    <row r="351" spans="1:61" x14ac:dyDescent="0.25">
      <c r="A351" s="4" t="s">
        <v>5503</v>
      </c>
      <c r="B351" s="11" t="s">
        <v>4841</v>
      </c>
      <c r="C351" s="11" t="s">
        <v>4842</v>
      </c>
      <c r="D351" s="11" t="s">
        <v>153</v>
      </c>
      <c r="E351" s="11" t="s">
        <v>4074</v>
      </c>
      <c r="F351" s="11" t="s">
        <v>154</v>
      </c>
      <c r="G351" s="11">
        <v>0</v>
      </c>
      <c r="H351" s="11" t="s">
        <v>62</v>
      </c>
      <c r="I351" s="11" t="s">
        <v>63</v>
      </c>
      <c r="J351" s="11">
        <v>0</v>
      </c>
      <c r="K351" s="11">
        <v>0</v>
      </c>
      <c r="L351" s="11" t="s">
        <v>236</v>
      </c>
      <c r="M351" s="11" t="s">
        <v>4051</v>
      </c>
      <c r="N351" s="11" t="s">
        <v>65</v>
      </c>
      <c r="O351" s="11" t="s">
        <v>67</v>
      </c>
      <c r="P351" s="11" t="s">
        <v>67</v>
      </c>
      <c r="Q351" s="11" t="s">
        <v>67</v>
      </c>
      <c r="R351" s="11" t="s">
        <v>67</v>
      </c>
      <c r="S351" s="11" t="s">
        <v>100</v>
      </c>
      <c r="T351" s="11" t="s">
        <v>101</v>
      </c>
      <c r="U351" s="11" t="s">
        <v>101</v>
      </c>
      <c r="V351" s="11" t="s">
        <v>68</v>
      </c>
      <c r="W351" s="11" t="s">
        <v>321</v>
      </c>
      <c r="X351" s="11" t="s">
        <v>156</v>
      </c>
      <c r="Y351" s="11" t="s">
        <v>157</v>
      </c>
      <c r="Z351" s="11" t="s">
        <v>158</v>
      </c>
      <c r="AA351" s="11" t="s">
        <v>67</v>
      </c>
      <c r="AB351" s="11">
        <v>240</v>
      </c>
      <c r="AC351" s="11">
        <v>8</v>
      </c>
      <c r="AD351" s="11" t="s">
        <v>67</v>
      </c>
      <c r="AE351" s="11" t="s">
        <v>67</v>
      </c>
      <c r="AF351" s="11" t="s">
        <v>67</v>
      </c>
      <c r="AG351" s="11" t="s">
        <v>73</v>
      </c>
      <c r="AH351" s="11" t="s">
        <v>242</v>
      </c>
      <c r="AI351" s="11" t="s">
        <v>67</v>
      </c>
      <c r="AJ351" s="11"/>
      <c r="AK351" s="11" t="s">
        <v>4843</v>
      </c>
      <c r="AL351" s="11" t="s">
        <v>4844</v>
      </c>
      <c r="AM351" s="11" t="s">
        <v>2059</v>
      </c>
      <c r="AN351" s="11" t="s">
        <v>4845</v>
      </c>
      <c r="AO351" s="11" t="s">
        <v>4846</v>
      </c>
      <c r="AP351" s="11" t="s">
        <v>4847</v>
      </c>
      <c r="AQ351" s="11" t="s">
        <v>4848</v>
      </c>
      <c r="AR351" s="11" t="s">
        <v>1643</v>
      </c>
      <c r="AS351" s="11" t="s">
        <v>4128</v>
      </c>
      <c r="AT351" s="11" t="s">
        <v>4849</v>
      </c>
      <c r="AU351" s="11" t="s">
        <v>4850</v>
      </c>
      <c r="AV351" s="11" t="s">
        <v>4851</v>
      </c>
      <c r="AW351" s="11" t="s">
        <v>4852</v>
      </c>
      <c r="AX351" s="11" t="s">
        <v>4853</v>
      </c>
      <c r="AY351" s="11" t="s">
        <v>4854</v>
      </c>
      <c r="AZ351" s="11" t="s">
        <v>4855</v>
      </c>
      <c r="BA351" s="11" t="s">
        <v>4856</v>
      </c>
      <c r="BB351" s="11" t="s">
        <v>4857</v>
      </c>
      <c r="BC351" s="11" t="s">
        <v>394</v>
      </c>
      <c r="BD351" s="11" t="s">
        <v>4858</v>
      </c>
      <c r="BE351" s="11">
        <v>0</v>
      </c>
      <c r="BF351" s="11" t="s">
        <v>337</v>
      </c>
      <c r="BH351" t="s">
        <v>5515</v>
      </c>
      <c r="BI351" t="s">
        <v>4624</v>
      </c>
    </row>
    <row r="352" spans="1:61" x14ac:dyDescent="0.25">
      <c r="A352" s="4" t="s">
        <v>5515</v>
      </c>
      <c r="B352" s="11" t="s">
        <v>4859</v>
      </c>
      <c r="C352" s="11" t="s">
        <v>4860</v>
      </c>
      <c r="D352" s="11" t="s">
        <v>793</v>
      </c>
      <c r="E352" s="11" t="s">
        <v>316</v>
      </c>
      <c r="F352" s="11" t="s">
        <v>2172</v>
      </c>
      <c r="G352" s="11">
        <v>0</v>
      </c>
      <c r="H352" s="11" t="s">
        <v>62</v>
      </c>
      <c r="I352" s="11" t="s">
        <v>63</v>
      </c>
      <c r="J352" s="11">
        <v>0</v>
      </c>
      <c r="K352" s="11">
        <v>0</v>
      </c>
      <c r="L352" s="11" t="s">
        <v>4861</v>
      </c>
      <c r="M352" s="11" t="s">
        <v>4180</v>
      </c>
      <c r="N352" s="11" t="s">
        <v>4181</v>
      </c>
      <c r="O352" s="11" t="s">
        <v>67</v>
      </c>
      <c r="P352" s="11" t="s">
        <v>67</v>
      </c>
      <c r="Q352" s="11" t="s">
        <v>67</v>
      </c>
      <c r="R352" s="11" t="s">
        <v>67</v>
      </c>
      <c r="S352" s="11" t="s">
        <v>5426</v>
      </c>
      <c r="T352" s="11" t="s">
        <v>67</v>
      </c>
      <c r="U352" s="11" t="s">
        <v>67</v>
      </c>
      <c r="V352" s="11" t="s">
        <v>68</v>
      </c>
      <c r="W352" s="11" t="s">
        <v>321</v>
      </c>
      <c r="X352" s="11" t="s">
        <v>156</v>
      </c>
      <c r="Y352" s="11" t="s">
        <v>157</v>
      </c>
      <c r="Z352" s="11" t="s">
        <v>158</v>
      </c>
      <c r="AA352" s="11" t="s">
        <v>67</v>
      </c>
      <c r="AB352" s="11">
        <v>240</v>
      </c>
      <c r="AC352" s="11">
        <v>8</v>
      </c>
      <c r="AD352" s="11" t="s">
        <v>67</v>
      </c>
      <c r="AE352" s="11" t="s">
        <v>67</v>
      </c>
      <c r="AF352" s="11" t="s">
        <v>67</v>
      </c>
      <c r="AG352" s="11" t="s">
        <v>73</v>
      </c>
      <c r="AH352" s="11" t="s">
        <v>242</v>
      </c>
      <c r="AI352" s="11" t="s">
        <v>67</v>
      </c>
      <c r="AJ352" s="11"/>
      <c r="AK352" s="11" t="s">
        <v>4862</v>
      </c>
      <c r="AL352" s="11" t="s">
        <v>4863</v>
      </c>
      <c r="AM352" s="11" t="s">
        <v>4864</v>
      </c>
      <c r="AN352" s="11" t="s">
        <v>555</v>
      </c>
      <c r="AO352" s="11" t="s">
        <v>4865</v>
      </c>
      <c r="AP352" s="11" t="s">
        <v>2851</v>
      </c>
      <c r="AQ352" s="11" t="s">
        <v>888</v>
      </c>
      <c r="AR352" s="11" t="s">
        <v>3075</v>
      </c>
      <c r="AS352" s="11" t="s">
        <v>4866</v>
      </c>
      <c r="AT352" s="11" t="s">
        <v>4167</v>
      </c>
      <c r="AU352" s="11" t="s">
        <v>4867</v>
      </c>
      <c r="AV352" s="11" t="s">
        <v>4868</v>
      </c>
      <c r="AW352" s="11" t="s">
        <v>4869</v>
      </c>
      <c r="AX352" s="11" t="s">
        <v>4870</v>
      </c>
      <c r="AY352" s="11" t="s">
        <v>4871</v>
      </c>
      <c r="AZ352" s="11" t="s">
        <v>1926</v>
      </c>
      <c r="BA352" s="11" t="s">
        <v>658</v>
      </c>
      <c r="BB352" s="11" t="s">
        <v>4872</v>
      </c>
      <c r="BC352" s="11" t="s">
        <v>1368</v>
      </c>
      <c r="BD352" s="11" t="s">
        <v>4873</v>
      </c>
      <c r="BE352" s="11">
        <v>0</v>
      </c>
      <c r="BF352" s="11" t="s">
        <v>337</v>
      </c>
      <c r="BH352" t="s">
        <v>5515</v>
      </c>
      <c r="BI352" t="s">
        <v>4964</v>
      </c>
    </row>
    <row r="353" spans="1:61" x14ac:dyDescent="0.25">
      <c r="A353" s="4" t="s">
        <v>5507</v>
      </c>
      <c r="B353" s="11" t="s">
        <v>4874</v>
      </c>
      <c r="C353" s="11" t="s">
        <v>4875</v>
      </c>
      <c r="D353" s="11" t="s">
        <v>638</v>
      </c>
      <c r="E353" s="11" t="s">
        <v>4783</v>
      </c>
      <c r="F353" s="11" t="s">
        <v>491</v>
      </c>
      <c r="G353" s="11">
        <v>0</v>
      </c>
      <c r="H353" s="11" t="s">
        <v>62</v>
      </c>
      <c r="I353" s="11" t="s">
        <v>63</v>
      </c>
      <c r="J353" s="11">
        <v>0</v>
      </c>
      <c r="K353" s="11">
        <v>0</v>
      </c>
      <c r="L353" s="11" t="s">
        <v>4784</v>
      </c>
      <c r="M353" s="11" t="s">
        <v>4051</v>
      </c>
      <c r="N353" s="11" t="s">
        <v>65</v>
      </c>
      <c r="O353" s="11" t="s">
        <v>67</v>
      </c>
      <c r="P353" s="11" t="s">
        <v>67</v>
      </c>
      <c r="Q353" s="11" t="s">
        <v>67</v>
      </c>
      <c r="R353" s="11" t="s">
        <v>67</v>
      </c>
      <c r="S353" s="11" t="s">
        <v>5391</v>
      </c>
      <c r="T353" s="11" t="s">
        <v>67</v>
      </c>
      <c r="U353" s="11" t="s">
        <v>67</v>
      </c>
      <c r="V353" s="11" t="s">
        <v>68</v>
      </c>
      <c r="W353" s="11" t="s">
        <v>102</v>
      </c>
      <c r="X353" s="11" t="s">
        <v>70</v>
      </c>
      <c r="Y353" s="11" t="s">
        <v>71</v>
      </c>
      <c r="Z353" s="11" t="s">
        <v>72</v>
      </c>
      <c r="AA353" s="11" t="s">
        <v>67</v>
      </c>
      <c r="AB353" s="11">
        <v>240</v>
      </c>
      <c r="AC353" s="11">
        <v>8</v>
      </c>
      <c r="AD353" s="11" t="s">
        <v>67</v>
      </c>
      <c r="AE353" s="11" t="s">
        <v>67</v>
      </c>
      <c r="AF353" s="11" t="s">
        <v>67</v>
      </c>
      <c r="AG353" s="11" t="s">
        <v>73</v>
      </c>
      <c r="AH353" s="11" t="s">
        <v>242</v>
      </c>
      <c r="AI353" s="11" t="s">
        <v>67</v>
      </c>
      <c r="AJ353" s="11"/>
      <c r="AK353" s="11" t="s">
        <v>4876</v>
      </c>
      <c r="AL353" s="11" t="s">
        <v>4877</v>
      </c>
      <c r="AM353" s="11" t="s">
        <v>4878</v>
      </c>
      <c r="AN353" s="11" t="s">
        <v>3979</v>
      </c>
      <c r="AO353" s="11" t="s">
        <v>4879</v>
      </c>
      <c r="AP353" s="11" t="s">
        <v>4880</v>
      </c>
      <c r="AQ353" s="11" t="s">
        <v>4881</v>
      </c>
      <c r="AR353" s="11" t="s">
        <v>4882</v>
      </c>
      <c r="AS353" s="11" t="s">
        <v>4883</v>
      </c>
      <c r="AT353" s="11" t="s">
        <v>354</v>
      </c>
      <c r="AU353" s="11" t="s">
        <v>4884</v>
      </c>
      <c r="AV353" s="11" t="s">
        <v>4885</v>
      </c>
      <c r="AW353" s="11" t="s">
        <v>4886</v>
      </c>
      <c r="AX353" s="11" t="s">
        <v>4887</v>
      </c>
      <c r="AY353" s="11" t="s">
        <v>4888</v>
      </c>
      <c r="AZ353" s="11" t="s">
        <v>4889</v>
      </c>
      <c r="BA353" s="11" t="s">
        <v>4890</v>
      </c>
      <c r="BB353" s="11" t="s">
        <v>4891</v>
      </c>
      <c r="BC353" s="11" t="s">
        <v>4892</v>
      </c>
      <c r="BD353" s="11" t="s">
        <v>4893</v>
      </c>
      <c r="BE353" s="11">
        <v>0</v>
      </c>
      <c r="BF353" s="11" t="s">
        <v>337</v>
      </c>
      <c r="BH353" t="s">
        <v>5515</v>
      </c>
      <c r="BI353" t="s">
        <v>5128</v>
      </c>
    </row>
    <row r="354" spans="1:61" x14ac:dyDescent="0.25">
      <c r="A354" s="4" t="s">
        <v>5498</v>
      </c>
      <c r="B354" s="11" t="s">
        <v>4894</v>
      </c>
      <c r="C354" s="11" t="s">
        <v>4895</v>
      </c>
      <c r="D354" s="11" t="s">
        <v>96</v>
      </c>
      <c r="E354" s="11" t="s">
        <v>60</v>
      </c>
      <c r="F354" s="11" t="s">
        <v>97</v>
      </c>
      <c r="G354" s="11">
        <v>0</v>
      </c>
      <c r="H354" s="11" t="s">
        <v>62</v>
      </c>
      <c r="I354" s="11" t="s">
        <v>63</v>
      </c>
      <c r="J354" s="11">
        <v>0</v>
      </c>
      <c r="K354" s="11">
        <v>0</v>
      </c>
      <c r="L354" s="11" t="s">
        <v>60</v>
      </c>
      <c r="M354" s="11" t="s">
        <v>4115</v>
      </c>
      <c r="N354" s="11" t="s">
        <v>4116</v>
      </c>
      <c r="O354" s="11" t="s">
        <v>67</v>
      </c>
      <c r="P354" s="11" t="s">
        <v>67</v>
      </c>
      <c r="Q354" s="11" t="s">
        <v>67</v>
      </c>
      <c r="R354" s="11" t="s">
        <v>67</v>
      </c>
      <c r="S354" s="11" t="s">
        <v>100</v>
      </c>
      <c r="T354" s="11" t="s">
        <v>101</v>
      </c>
      <c r="U354" s="11" t="s">
        <v>101</v>
      </c>
      <c r="V354" s="11" t="s">
        <v>68</v>
      </c>
      <c r="W354" s="11" t="s">
        <v>69</v>
      </c>
      <c r="X354" s="11" t="s">
        <v>1258</v>
      </c>
      <c r="Y354" s="11" t="s">
        <v>1259</v>
      </c>
      <c r="Z354" s="11" t="s">
        <v>1260</v>
      </c>
      <c r="AA354" s="11" t="s">
        <v>67</v>
      </c>
      <c r="AB354" s="11">
        <v>60</v>
      </c>
      <c r="AC354" s="11">
        <v>4</v>
      </c>
      <c r="AD354" s="11" t="s">
        <v>67</v>
      </c>
      <c r="AE354" s="11" t="s">
        <v>67</v>
      </c>
      <c r="AF354" s="11" t="s">
        <v>67</v>
      </c>
      <c r="AG354" s="11" t="s">
        <v>73</v>
      </c>
      <c r="AH354" s="11" t="s">
        <v>74</v>
      </c>
      <c r="AI354" s="11" t="s">
        <v>73</v>
      </c>
      <c r="AJ354" s="11"/>
      <c r="AK354" s="11" t="s">
        <v>4896</v>
      </c>
      <c r="AL354" s="11" t="s">
        <v>4897</v>
      </c>
      <c r="AM354" s="11" t="s">
        <v>4898</v>
      </c>
      <c r="AN354" s="11" t="s">
        <v>4899</v>
      </c>
      <c r="AO354" s="11" t="s">
        <v>4900</v>
      </c>
      <c r="AP354" s="11" t="s">
        <v>4901</v>
      </c>
      <c r="AQ354" s="11" t="s">
        <v>4902</v>
      </c>
      <c r="AR354" s="11" t="s">
        <v>4903</v>
      </c>
      <c r="AS354" s="11" t="s">
        <v>4904</v>
      </c>
      <c r="AT354" s="11" t="s">
        <v>4905</v>
      </c>
      <c r="AU354" s="11" t="s">
        <v>4906</v>
      </c>
      <c r="AV354" s="11" t="s">
        <v>4907</v>
      </c>
      <c r="AW354" s="11" t="s">
        <v>4908</v>
      </c>
      <c r="AX354" s="11" t="s">
        <v>4909</v>
      </c>
      <c r="AY354" s="11" t="s">
        <v>4910</v>
      </c>
      <c r="AZ354" s="11" t="s">
        <v>4911</v>
      </c>
      <c r="BA354" s="11" t="s">
        <v>4912</v>
      </c>
      <c r="BB354" s="11" t="s">
        <v>4913</v>
      </c>
      <c r="BC354" s="11" t="s">
        <v>4914</v>
      </c>
      <c r="BD354" s="11" t="s">
        <v>4915</v>
      </c>
      <c r="BE354" s="11">
        <v>0</v>
      </c>
      <c r="BF354" s="11" t="s">
        <v>79</v>
      </c>
    </row>
    <row r="355" spans="1:61" x14ac:dyDescent="0.25">
      <c r="A355" s="4" t="s">
        <v>5481</v>
      </c>
      <c r="B355" s="11" t="s">
        <v>4916</v>
      </c>
      <c r="C355" s="11" t="s">
        <v>4917</v>
      </c>
      <c r="D355" s="11" t="s">
        <v>607</v>
      </c>
      <c r="E355" s="11" t="s">
        <v>60</v>
      </c>
      <c r="F355" s="11" t="s">
        <v>491</v>
      </c>
      <c r="G355" s="11">
        <v>0</v>
      </c>
      <c r="H355" s="11" t="s">
        <v>62</v>
      </c>
      <c r="I355" s="11" t="s">
        <v>63</v>
      </c>
      <c r="J355" s="11">
        <v>0</v>
      </c>
      <c r="K355" s="11">
        <v>0</v>
      </c>
      <c r="L355" s="11" t="s">
        <v>60</v>
      </c>
      <c r="M355" s="11" t="s">
        <v>64</v>
      </c>
      <c r="N355" s="11" t="s">
        <v>65</v>
      </c>
      <c r="O355" s="11" t="s">
        <v>67</v>
      </c>
      <c r="P355" s="11" t="s">
        <v>67</v>
      </c>
      <c r="Q355" s="11" t="s">
        <v>67</v>
      </c>
      <c r="R355" s="11" t="s">
        <v>67</v>
      </c>
      <c r="S355" s="11" t="s">
        <v>5436</v>
      </c>
      <c r="T355" s="11" t="s">
        <v>67</v>
      </c>
      <c r="U355" s="11" t="s">
        <v>101</v>
      </c>
      <c r="V355" s="11" t="s">
        <v>68</v>
      </c>
      <c r="W355" s="11" t="s">
        <v>359</v>
      </c>
      <c r="X355" s="11" t="s">
        <v>4473</v>
      </c>
      <c r="Y355" s="11" t="s">
        <v>4474</v>
      </c>
      <c r="Z355" s="11" t="s">
        <v>4475</v>
      </c>
      <c r="AA355" s="11" t="s">
        <v>67</v>
      </c>
      <c r="AB355" s="11">
        <v>40</v>
      </c>
      <c r="AC355" s="11">
        <v>4</v>
      </c>
      <c r="AD355" s="11" t="s">
        <v>67</v>
      </c>
      <c r="AE355" s="11" t="s">
        <v>67</v>
      </c>
      <c r="AF355" s="11" t="s">
        <v>67</v>
      </c>
      <c r="AG355" s="11" t="s">
        <v>73</v>
      </c>
      <c r="AH355" s="11" t="s">
        <v>74</v>
      </c>
      <c r="AI355" s="11" t="s">
        <v>73</v>
      </c>
      <c r="AJ355" s="11"/>
      <c r="AK355" s="11" t="s">
        <v>4918</v>
      </c>
      <c r="AL355" s="11" t="s">
        <v>4919</v>
      </c>
      <c r="AM355" s="11" t="s">
        <v>4920</v>
      </c>
      <c r="AN355" s="11" t="s">
        <v>4921</v>
      </c>
      <c r="AO355" s="11" t="s">
        <v>4301</v>
      </c>
      <c r="AP355" s="11" t="s">
        <v>2722</v>
      </c>
      <c r="AQ355" s="11" t="s">
        <v>4922</v>
      </c>
      <c r="AR355" s="11" t="s">
        <v>4923</v>
      </c>
      <c r="AS355" s="11" t="s">
        <v>4924</v>
      </c>
      <c r="AT355" s="11" t="s">
        <v>4925</v>
      </c>
      <c r="AU355" s="11" t="s">
        <v>4926</v>
      </c>
      <c r="AV355" s="11" t="s">
        <v>4927</v>
      </c>
      <c r="AW355" s="11" t="s">
        <v>4928</v>
      </c>
      <c r="AX355" s="11" t="s">
        <v>4929</v>
      </c>
      <c r="AY355" s="11" t="s">
        <v>4930</v>
      </c>
      <c r="AZ355" s="11" t="s">
        <v>4931</v>
      </c>
      <c r="BA355" s="11" t="s">
        <v>4932</v>
      </c>
      <c r="BB355" s="11" t="s">
        <v>2077</v>
      </c>
      <c r="BC355" s="11" t="s">
        <v>4933</v>
      </c>
      <c r="BD355" s="11" t="s">
        <v>4934</v>
      </c>
      <c r="BE355" s="11">
        <v>0</v>
      </c>
      <c r="BF355" s="11" t="s">
        <v>79</v>
      </c>
    </row>
    <row r="356" spans="1:61" x14ac:dyDescent="0.25">
      <c r="A356" s="4" t="s">
        <v>5486</v>
      </c>
      <c r="B356" s="11" t="s">
        <v>4935</v>
      </c>
      <c r="C356" s="11" t="s">
        <v>4936</v>
      </c>
      <c r="D356" s="11" t="s">
        <v>96</v>
      </c>
      <c r="E356" s="11" t="s">
        <v>60</v>
      </c>
      <c r="F356" s="11" t="s">
        <v>61</v>
      </c>
      <c r="G356" s="11">
        <v>0</v>
      </c>
      <c r="H356" s="11" t="s">
        <v>62</v>
      </c>
      <c r="I356" s="11" t="s">
        <v>63</v>
      </c>
      <c r="J356" s="11">
        <v>0</v>
      </c>
      <c r="K356" s="11">
        <v>0</v>
      </c>
      <c r="L356" s="11" t="s">
        <v>60</v>
      </c>
      <c r="M356" s="11" t="s">
        <v>4051</v>
      </c>
      <c r="N356" s="11" t="s">
        <v>65</v>
      </c>
      <c r="O356" s="11" t="s">
        <v>67</v>
      </c>
      <c r="P356" s="11" t="s">
        <v>67</v>
      </c>
      <c r="Q356" s="11" t="s">
        <v>67</v>
      </c>
      <c r="R356" s="11" t="s">
        <v>67</v>
      </c>
      <c r="S356" s="11" t="s">
        <v>5437</v>
      </c>
      <c r="T356" s="11" t="s">
        <v>67</v>
      </c>
      <c r="U356" s="11" t="s">
        <v>67</v>
      </c>
      <c r="V356" s="11" t="s">
        <v>68</v>
      </c>
      <c r="W356" s="11" t="s">
        <v>69</v>
      </c>
      <c r="X356" s="11" t="s">
        <v>70</v>
      </c>
      <c r="Y356" s="11" t="s">
        <v>71</v>
      </c>
      <c r="Z356" s="11" t="s">
        <v>342</v>
      </c>
      <c r="AA356" s="11" t="s">
        <v>67</v>
      </c>
      <c r="AB356" s="11">
        <v>60</v>
      </c>
      <c r="AC356" s="11">
        <v>4</v>
      </c>
      <c r="AD356" s="11" t="s">
        <v>67</v>
      </c>
      <c r="AE356" s="11" t="s">
        <v>67</v>
      </c>
      <c r="AF356" s="11" t="s">
        <v>67</v>
      </c>
      <c r="AG356" s="11" t="s">
        <v>73</v>
      </c>
      <c r="AH356" s="11" t="s">
        <v>74</v>
      </c>
      <c r="AI356" s="11" t="s">
        <v>73</v>
      </c>
      <c r="AJ356" s="11"/>
      <c r="AK356" s="11" t="s">
        <v>1701</v>
      </c>
      <c r="AL356" s="11" t="s">
        <v>1173</v>
      </c>
      <c r="AM356" s="11" t="s">
        <v>1995</v>
      </c>
      <c r="AN356" s="11" t="s">
        <v>4937</v>
      </c>
      <c r="AO356" s="11" t="s">
        <v>2206</v>
      </c>
      <c r="AP356" s="11" t="s">
        <v>134</v>
      </c>
      <c r="AQ356" s="11" t="s">
        <v>962</v>
      </c>
      <c r="AR356" s="11" t="s">
        <v>4938</v>
      </c>
      <c r="AS356" s="11" t="s">
        <v>1319</v>
      </c>
      <c r="AT356" s="11" t="s">
        <v>4939</v>
      </c>
      <c r="AU356" s="11" t="s">
        <v>4940</v>
      </c>
      <c r="AV356" s="11" t="s">
        <v>2852</v>
      </c>
      <c r="AW356" s="11" t="s">
        <v>3215</v>
      </c>
      <c r="AX356" s="11" t="s">
        <v>4941</v>
      </c>
      <c r="AY356" s="11" t="s">
        <v>1962</v>
      </c>
      <c r="AZ356" s="11" t="s">
        <v>4942</v>
      </c>
      <c r="BA356" s="11" t="s">
        <v>4943</v>
      </c>
      <c r="BB356" s="11" t="s">
        <v>1709</v>
      </c>
      <c r="BC356" s="11" t="s">
        <v>3253</v>
      </c>
      <c r="BD356" s="11" t="s">
        <v>4944</v>
      </c>
      <c r="BE356" s="11">
        <v>0</v>
      </c>
      <c r="BF356" s="11" t="s">
        <v>79</v>
      </c>
    </row>
    <row r="357" spans="1:61" x14ac:dyDescent="0.25">
      <c r="A357" s="4" t="s">
        <v>5498</v>
      </c>
      <c r="B357" s="11" t="s">
        <v>4945</v>
      </c>
      <c r="C357" s="11" t="s">
        <v>4946</v>
      </c>
      <c r="D357" s="11" t="s">
        <v>340</v>
      </c>
      <c r="E357" s="11" t="s">
        <v>60</v>
      </c>
      <c r="F357" s="11" t="s">
        <v>514</v>
      </c>
      <c r="G357" s="11">
        <v>0</v>
      </c>
      <c r="H357" s="11" t="s">
        <v>62</v>
      </c>
      <c r="I357" s="11" t="s">
        <v>63</v>
      </c>
      <c r="J357" s="11">
        <v>0</v>
      </c>
      <c r="K357" s="11">
        <v>0</v>
      </c>
      <c r="L357" s="11" t="s">
        <v>60</v>
      </c>
      <c r="M357" s="11" t="s">
        <v>4115</v>
      </c>
      <c r="N357" s="11" t="s">
        <v>4116</v>
      </c>
      <c r="O357" s="11" t="s">
        <v>67</v>
      </c>
      <c r="P357" s="11" t="s">
        <v>67</v>
      </c>
      <c r="Q357" s="11" t="s">
        <v>67</v>
      </c>
      <c r="R357" s="11" t="s">
        <v>67</v>
      </c>
      <c r="S357" s="11" t="s">
        <v>100</v>
      </c>
      <c r="T357" s="11" t="s">
        <v>101</v>
      </c>
      <c r="U357" s="11" t="s">
        <v>101</v>
      </c>
      <c r="V357" s="11" t="s">
        <v>68</v>
      </c>
      <c r="W357" s="11" t="s">
        <v>69</v>
      </c>
      <c r="X357" s="11" t="s">
        <v>1258</v>
      </c>
      <c r="Y357" s="11" t="s">
        <v>1259</v>
      </c>
      <c r="Z357" s="11" t="s">
        <v>1260</v>
      </c>
      <c r="AA357" s="11" t="s">
        <v>67</v>
      </c>
      <c r="AB357" s="11">
        <v>30</v>
      </c>
      <c r="AC357" s="11">
        <v>3</v>
      </c>
      <c r="AD357" s="11" t="s">
        <v>67</v>
      </c>
      <c r="AE357" s="11" t="s">
        <v>67</v>
      </c>
      <c r="AF357" s="11" t="s">
        <v>67</v>
      </c>
      <c r="AG357" s="11" t="s">
        <v>73</v>
      </c>
      <c r="AH357" s="11" t="s">
        <v>74</v>
      </c>
      <c r="AI357" s="11" t="s">
        <v>73</v>
      </c>
      <c r="AJ357" s="11"/>
      <c r="AK357" s="11" t="s">
        <v>4947</v>
      </c>
      <c r="AL357" s="11" t="s">
        <v>4948</v>
      </c>
      <c r="AM357" s="11" t="s">
        <v>4949</v>
      </c>
      <c r="AN357" s="11" t="s">
        <v>4950</v>
      </c>
      <c r="AO357" s="11" t="s">
        <v>4951</v>
      </c>
      <c r="AP357" s="11" t="s">
        <v>4952</v>
      </c>
      <c r="AQ357" s="11" t="s">
        <v>4953</v>
      </c>
      <c r="AR357" s="11" t="s">
        <v>4954</v>
      </c>
      <c r="AS357" s="11" t="s">
        <v>4955</v>
      </c>
      <c r="AT357" s="11" t="s">
        <v>4956</v>
      </c>
      <c r="AU357" s="11" t="s">
        <v>4957</v>
      </c>
      <c r="AV357" s="11" t="s">
        <v>4958</v>
      </c>
      <c r="AW357" s="11" t="s">
        <v>79</v>
      </c>
      <c r="AX357" s="11" t="s">
        <v>79</v>
      </c>
      <c r="AY357" s="11" t="s">
        <v>1761</v>
      </c>
      <c r="AZ357" s="11" t="s">
        <v>4959</v>
      </c>
      <c r="BA357" s="11" t="s">
        <v>4960</v>
      </c>
      <c r="BB357" s="11" t="s">
        <v>4961</v>
      </c>
      <c r="BC357" s="11" t="s">
        <v>79</v>
      </c>
      <c r="BD357" s="11" t="s">
        <v>79</v>
      </c>
      <c r="BE357" s="11">
        <v>0</v>
      </c>
      <c r="BF357" s="11" t="s">
        <v>79</v>
      </c>
    </row>
    <row r="358" spans="1:61" x14ac:dyDescent="0.25">
      <c r="A358" s="4" t="s">
        <v>5493</v>
      </c>
      <c r="B358" s="11" t="s">
        <v>4490</v>
      </c>
      <c r="C358" s="11" t="s">
        <v>4962</v>
      </c>
      <c r="D358" s="11" t="s">
        <v>153</v>
      </c>
      <c r="E358" s="11" t="s">
        <v>4492</v>
      </c>
      <c r="F358" s="11" t="s">
        <v>401</v>
      </c>
      <c r="G358" s="11">
        <v>0</v>
      </c>
      <c r="H358" s="11" t="s">
        <v>62</v>
      </c>
      <c r="I358" s="11" t="s">
        <v>63</v>
      </c>
      <c r="J358" s="11">
        <v>0</v>
      </c>
      <c r="K358" s="11">
        <v>0</v>
      </c>
      <c r="L358" s="11" t="s">
        <v>4493</v>
      </c>
      <c r="M358" s="11" t="s">
        <v>4051</v>
      </c>
      <c r="N358" s="11" t="s">
        <v>65</v>
      </c>
      <c r="O358" s="11" t="s">
        <v>67</v>
      </c>
      <c r="P358" s="11" t="s">
        <v>67</v>
      </c>
      <c r="Q358" s="11" t="s">
        <v>67</v>
      </c>
      <c r="R358" s="11" t="s">
        <v>67</v>
      </c>
      <c r="S358" s="11" t="s">
        <v>5382</v>
      </c>
      <c r="T358" s="11" t="s">
        <v>67</v>
      </c>
      <c r="U358" s="11" t="s">
        <v>67</v>
      </c>
      <c r="V358" s="11" t="s">
        <v>68</v>
      </c>
      <c r="W358" s="11" t="s">
        <v>359</v>
      </c>
      <c r="X358" s="11" t="s">
        <v>360</v>
      </c>
      <c r="Y358" s="11" t="s">
        <v>361</v>
      </c>
      <c r="Z358" s="11" t="s">
        <v>362</v>
      </c>
      <c r="AA358" s="11" t="s">
        <v>67</v>
      </c>
      <c r="AB358" s="11">
        <v>750</v>
      </c>
      <c r="AC358" s="11">
        <v>15</v>
      </c>
      <c r="AD358" s="11" t="s">
        <v>67</v>
      </c>
      <c r="AE358" s="11" t="s">
        <v>67</v>
      </c>
      <c r="AF358" s="11" t="s">
        <v>67</v>
      </c>
      <c r="AG358" s="11" t="s">
        <v>73</v>
      </c>
      <c r="AH358" s="11" t="s">
        <v>242</v>
      </c>
      <c r="AI358" s="11" t="s">
        <v>73</v>
      </c>
      <c r="AJ358" s="11"/>
      <c r="AK358" s="11" t="s">
        <v>810</v>
      </c>
      <c r="AL358" s="11" t="s">
        <v>811</v>
      </c>
      <c r="AM358" s="11" t="s">
        <v>812</v>
      </c>
      <c r="AN358" s="11" t="s">
        <v>813</v>
      </c>
      <c r="AO358" s="11" t="s">
        <v>4417</v>
      </c>
      <c r="AP358" s="11" t="s">
        <v>4418</v>
      </c>
      <c r="AQ358" s="11" t="s">
        <v>816</v>
      </c>
      <c r="AR358" s="11" t="s">
        <v>817</v>
      </c>
      <c r="AS358" s="11" t="s">
        <v>818</v>
      </c>
      <c r="AT358" s="11" t="s">
        <v>819</v>
      </c>
      <c r="AU358" s="11" t="s">
        <v>820</v>
      </c>
      <c r="AV358" s="11" t="s">
        <v>821</v>
      </c>
      <c r="AW358" s="11" t="s">
        <v>822</v>
      </c>
      <c r="AX358" s="11" t="s">
        <v>823</v>
      </c>
      <c r="AY358" s="11" t="s">
        <v>824</v>
      </c>
      <c r="AZ358" s="11" t="s">
        <v>825</v>
      </c>
      <c r="BA358" s="11" t="s">
        <v>826</v>
      </c>
      <c r="BB358" s="11" t="s">
        <v>827</v>
      </c>
      <c r="BC358" s="11" t="s">
        <v>828</v>
      </c>
      <c r="BD358" s="11" t="s">
        <v>829</v>
      </c>
      <c r="BE358" s="11">
        <v>0</v>
      </c>
      <c r="BF358" s="11" t="s">
        <v>79</v>
      </c>
    </row>
    <row r="359" spans="1:61" x14ac:dyDescent="0.25">
      <c r="A359" s="4" t="s">
        <v>5493</v>
      </c>
      <c r="B359" s="11" t="s">
        <v>4781</v>
      </c>
      <c r="C359" s="11" t="s">
        <v>4963</v>
      </c>
      <c r="D359" s="11" t="s">
        <v>607</v>
      </c>
      <c r="E359" s="11" t="s">
        <v>4783</v>
      </c>
      <c r="F359" s="11" t="s">
        <v>491</v>
      </c>
      <c r="G359" s="11">
        <v>0</v>
      </c>
      <c r="H359" s="11" t="s">
        <v>62</v>
      </c>
      <c r="I359" s="11" t="s">
        <v>63</v>
      </c>
      <c r="J359" s="11">
        <v>0</v>
      </c>
      <c r="K359" s="11">
        <v>0</v>
      </c>
      <c r="L359" s="11" t="s">
        <v>4784</v>
      </c>
      <c r="M359" s="11" t="s">
        <v>4051</v>
      </c>
      <c r="N359" s="11" t="s">
        <v>65</v>
      </c>
      <c r="O359" s="11" t="s">
        <v>67</v>
      </c>
      <c r="P359" s="11" t="s">
        <v>67</v>
      </c>
      <c r="Q359" s="11" t="s">
        <v>67</v>
      </c>
      <c r="R359" s="11" t="s">
        <v>67</v>
      </c>
      <c r="S359" s="11" t="s">
        <v>100</v>
      </c>
      <c r="T359" s="11" t="s">
        <v>101</v>
      </c>
      <c r="U359" s="11" t="s">
        <v>101</v>
      </c>
      <c r="V359" s="11" t="s">
        <v>68</v>
      </c>
      <c r="W359" s="11" t="s">
        <v>102</v>
      </c>
      <c r="X359" s="11" t="s">
        <v>70</v>
      </c>
      <c r="Y359" s="11" t="s">
        <v>71</v>
      </c>
      <c r="Z359" s="11" t="s">
        <v>72</v>
      </c>
      <c r="AA359" s="11" t="s">
        <v>67</v>
      </c>
      <c r="AB359" s="11">
        <v>240</v>
      </c>
      <c r="AC359" s="11">
        <v>8</v>
      </c>
      <c r="AD359" s="11" t="s">
        <v>67</v>
      </c>
      <c r="AE359" s="11" t="s">
        <v>67</v>
      </c>
      <c r="AF359" s="11" t="s">
        <v>67</v>
      </c>
      <c r="AG359" s="11" t="s">
        <v>73</v>
      </c>
      <c r="AH359" s="11" t="s">
        <v>242</v>
      </c>
      <c r="AI359" s="11" t="s">
        <v>67</v>
      </c>
      <c r="AJ359" s="11"/>
      <c r="AK359" s="11" t="s">
        <v>2993</v>
      </c>
      <c r="AL359" s="11" t="s">
        <v>4516</v>
      </c>
      <c r="AM359" s="11" t="s">
        <v>4517</v>
      </c>
      <c r="AN359" s="11" t="s">
        <v>1322</v>
      </c>
      <c r="AO359" s="11" t="s">
        <v>4518</v>
      </c>
      <c r="AP359" s="11" t="s">
        <v>4519</v>
      </c>
      <c r="AQ359" s="11" t="s">
        <v>2476</v>
      </c>
      <c r="AR359" s="11" t="s">
        <v>4520</v>
      </c>
      <c r="AS359" s="11" t="s">
        <v>4521</v>
      </c>
      <c r="AT359" s="11" t="s">
        <v>4522</v>
      </c>
      <c r="AU359" s="11" t="s">
        <v>4523</v>
      </c>
      <c r="AV359" s="11" t="s">
        <v>4524</v>
      </c>
      <c r="AW359" s="11" t="s">
        <v>4525</v>
      </c>
      <c r="AX359" s="11" t="s">
        <v>4526</v>
      </c>
      <c r="AY359" s="11" t="s">
        <v>4527</v>
      </c>
      <c r="AZ359" s="11" t="s">
        <v>3246</v>
      </c>
      <c r="BA359" s="11" t="s">
        <v>4528</v>
      </c>
      <c r="BB359" s="11" t="s">
        <v>4499</v>
      </c>
      <c r="BC359" s="11" t="s">
        <v>4529</v>
      </c>
      <c r="BD359" s="11" t="s">
        <v>4530</v>
      </c>
      <c r="BE359" s="11">
        <v>0</v>
      </c>
      <c r="BF359" s="11" t="s">
        <v>776</v>
      </c>
    </row>
    <row r="360" spans="1:61" x14ac:dyDescent="0.25">
      <c r="A360" s="4" t="s">
        <v>5515</v>
      </c>
      <c r="B360" s="11" t="s">
        <v>4964</v>
      </c>
      <c r="C360" s="11" t="s">
        <v>4965</v>
      </c>
      <c r="D360" s="11" t="s">
        <v>96</v>
      </c>
      <c r="E360" s="11" t="s">
        <v>1618</v>
      </c>
      <c r="F360" s="11" t="s">
        <v>61</v>
      </c>
      <c r="G360" s="11">
        <v>0</v>
      </c>
      <c r="H360" s="11" t="s">
        <v>62</v>
      </c>
      <c r="I360" s="11" t="s">
        <v>63</v>
      </c>
      <c r="J360" s="11">
        <v>0</v>
      </c>
      <c r="K360" s="11">
        <v>0</v>
      </c>
      <c r="L360" s="11" t="s">
        <v>4966</v>
      </c>
      <c r="M360" s="11" t="s">
        <v>4180</v>
      </c>
      <c r="N360" s="11" t="s">
        <v>4181</v>
      </c>
      <c r="O360" s="11" t="s">
        <v>67</v>
      </c>
      <c r="P360" s="11" t="s">
        <v>67</v>
      </c>
      <c r="Q360" s="11" t="s">
        <v>67</v>
      </c>
      <c r="R360" s="11" t="s">
        <v>67</v>
      </c>
      <c r="S360" s="11" t="s">
        <v>5354</v>
      </c>
      <c r="T360" s="11" t="s">
        <v>67</v>
      </c>
      <c r="U360" s="11" t="s">
        <v>67</v>
      </c>
      <c r="V360" s="11" t="s">
        <v>68</v>
      </c>
      <c r="W360" s="11" t="s">
        <v>102</v>
      </c>
      <c r="X360" s="11" t="s">
        <v>1258</v>
      </c>
      <c r="Y360" s="11" t="s">
        <v>1259</v>
      </c>
      <c r="Z360" s="11" t="s">
        <v>1260</v>
      </c>
      <c r="AA360" s="11" t="s">
        <v>67</v>
      </c>
      <c r="AB360" s="11">
        <v>60</v>
      </c>
      <c r="AC360" s="11">
        <v>4</v>
      </c>
      <c r="AD360" s="11" t="s">
        <v>67</v>
      </c>
      <c r="AE360" s="11" t="s">
        <v>67</v>
      </c>
      <c r="AF360" s="11" t="s">
        <v>67</v>
      </c>
      <c r="AG360" s="11" t="s">
        <v>73</v>
      </c>
      <c r="AH360" s="11" t="s">
        <v>242</v>
      </c>
      <c r="AI360" s="11" t="s">
        <v>67</v>
      </c>
      <c r="AJ360" s="11"/>
      <c r="AK360" s="11" t="s">
        <v>203</v>
      </c>
      <c r="AL360" s="11" t="s">
        <v>4967</v>
      </c>
      <c r="AM360" s="11" t="s">
        <v>4968</v>
      </c>
      <c r="AN360" s="11" t="s">
        <v>2524</v>
      </c>
      <c r="AO360" s="11" t="s">
        <v>4969</v>
      </c>
      <c r="AP360" s="11" t="s">
        <v>1794</v>
      </c>
      <c r="AQ360" s="11" t="s">
        <v>4970</v>
      </c>
      <c r="AR360" s="11" t="s">
        <v>1981</v>
      </c>
      <c r="AS360" s="11" t="s">
        <v>871</v>
      </c>
      <c r="AT360" s="11" t="s">
        <v>4971</v>
      </c>
      <c r="AU360" s="11" t="s">
        <v>965</v>
      </c>
      <c r="AV360" s="11" t="s">
        <v>4517</v>
      </c>
      <c r="AW360" s="11" t="s">
        <v>4972</v>
      </c>
      <c r="AX360" s="11" t="s">
        <v>4973</v>
      </c>
      <c r="AY360" s="11" t="s">
        <v>4608</v>
      </c>
      <c r="AZ360" s="11" t="s">
        <v>4974</v>
      </c>
      <c r="BA360" s="11" t="s">
        <v>206</v>
      </c>
      <c r="BB360" s="11" t="s">
        <v>2473</v>
      </c>
      <c r="BC360" s="11" t="s">
        <v>207</v>
      </c>
      <c r="BD360" s="11" t="s">
        <v>4975</v>
      </c>
      <c r="BE360" s="11">
        <v>0</v>
      </c>
      <c r="BF360" s="11" t="s">
        <v>1754</v>
      </c>
    </row>
    <row r="361" spans="1:61" x14ac:dyDescent="0.25">
      <c r="A361" s="4" t="s">
        <v>5471</v>
      </c>
      <c r="B361" s="11" t="s">
        <v>4976</v>
      </c>
      <c r="C361" s="11" t="s">
        <v>4977</v>
      </c>
      <c r="D361" s="11" t="s">
        <v>1224</v>
      </c>
      <c r="E361" s="11" t="s">
        <v>2272</v>
      </c>
      <c r="F361" s="11" t="s">
        <v>154</v>
      </c>
      <c r="G361" s="11">
        <v>0</v>
      </c>
      <c r="H361" s="11" t="s">
        <v>62</v>
      </c>
      <c r="I361" s="11" t="s">
        <v>63</v>
      </c>
      <c r="J361" s="11">
        <v>0</v>
      </c>
      <c r="K361" s="11">
        <v>0</v>
      </c>
      <c r="L361" s="11" t="s">
        <v>4978</v>
      </c>
      <c r="M361" s="11" t="s">
        <v>3988</v>
      </c>
      <c r="N361" s="11" t="s">
        <v>3973</v>
      </c>
      <c r="O361" s="11" t="s">
        <v>67</v>
      </c>
      <c r="P361" s="11" t="s">
        <v>67</v>
      </c>
      <c r="Q361" s="11" t="s">
        <v>67</v>
      </c>
      <c r="R361" s="11" t="s">
        <v>67</v>
      </c>
      <c r="S361" s="11" t="s">
        <v>5374</v>
      </c>
      <c r="T361" s="11" t="s">
        <v>67</v>
      </c>
      <c r="U361" s="11" t="s">
        <v>67</v>
      </c>
      <c r="V361" s="11" t="s">
        <v>68</v>
      </c>
      <c r="W361" s="11" t="s">
        <v>725</v>
      </c>
      <c r="X361" s="11" t="s">
        <v>156</v>
      </c>
      <c r="Y361" s="11" t="s">
        <v>157</v>
      </c>
      <c r="Z361" s="11" t="s">
        <v>158</v>
      </c>
      <c r="AA361" s="11" t="s">
        <v>67</v>
      </c>
      <c r="AB361" s="11">
        <v>240</v>
      </c>
      <c r="AC361" s="11">
        <v>8</v>
      </c>
      <c r="AD361" s="11" t="s">
        <v>67</v>
      </c>
      <c r="AE361" s="11" t="s">
        <v>67</v>
      </c>
      <c r="AF361" s="11" t="s">
        <v>67</v>
      </c>
      <c r="AG361" s="11" t="s">
        <v>73</v>
      </c>
      <c r="AH361" s="11" t="s">
        <v>242</v>
      </c>
      <c r="AI361" s="11" t="s">
        <v>73</v>
      </c>
      <c r="AJ361" s="11"/>
      <c r="AK361" s="11" t="s">
        <v>4495</v>
      </c>
      <c r="AL361" s="11" t="s">
        <v>4496</v>
      </c>
      <c r="AM361" s="11" t="s">
        <v>4497</v>
      </c>
      <c r="AN361" s="11" t="s">
        <v>4498</v>
      </c>
      <c r="AO361" s="11" t="s">
        <v>4499</v>
      </c>
      <c r="AP361" s="11" t="s">
        <v>4500</v>
      </c>
      <c r="AQ361" s="11" t="s">
        <v>4501</v>
      </c>
      <c r="AR361" s="11" t="s">
        <v>4502</v>
      </c>
      <c r="AS361" s="11" t="s">
        <v>4503</v>
      </c>
      <c r="AT361" s="11" t="s">
        <v>4504</v>
      </c>
      <c r="AU361" s="11" t="s">
        <v>4505</v>
      </c>
      <c r="AV361" s="11" t="s">
        <v>4506</v>
      </c>
      <c r="AW361" s="11" t="s">
        <v>4507</v>
      </c>
      <c r="AX361" s="11" t="s">
        <v>4508</v>
      </c>
      <c r="AY361" s="11" t="s">
        <v>4509</v>
      </c>
      <c r="AZ361" s="11" t="s">
        <v>4510</v>
      </c>
      <c r="BA361" s="11" t="s">
        <v>4511</v>
      </c>
      <c r="BB361" s="11" t="s">
        <v>4512</v>
      </c>
      <c r="BC361" s="11" t="s">
        <v>4513</v>
      </c>
      <c r="BD361" s="11" t="s">
        <v>4514</v>
      </c>
      <c r="BE361" s="11">
        <v>0</v>
      </c>
      <c r="BF361" s="11" t="s">
        <v>79</v>
      </c>
    </row>
    <row r="362" spans="1:61" x14ac:dyDescent="0.25">
      <c r="A362" s="4" t="s">
        <v>5507</v>
      </c>
      <c r="B362" s="11" t="s">
        <v>4979</v>
      </c>
      <c r="C362" s="11" t="s">
        <v>4980</v>
      </c>
      <c r="D362" s="11" t="s">
        <v>267</v>
      </c>
      <c r="E362" s="11" t="s">
        <v>4642</v>
      </c>
      <c r="F362" s="11" t="s">
        <v>424</v>
      </c>
      <c r="G362" s="11">
        <v>0</v>
      </c>
      <c r="H362" s="11" t="s">
        <v>62</v>
      </c>
      <c r="I362" s="11" t="s">
        <v>63</v>
      </c>
      <c r="J362" s="11">
        <v>0</v>
      </c>
      <c r="K362" s="11">
        <v>0</v>
      </c>
      <c r="L362" s="11" t="s">
        <v>858</v>
      </c>
      <c r="M362" s="11" t="s">
        <v>4051</v>
      </c>
      <c r="N362" s="11" t="s">
        <v>65</v>
      </c>
      <c r="O362" s="11" t="s">
        <v>67</v>
      </c>
      <c r="P362" s="11" t="s">
        <v>67</v>
      </c>
      <c r="Q362" s="11" t="s">
        <v>67</v>
      </c>
      <c r="R362" s="11" t="s">
        <v>67</v>
      </c>
      <c r="S362" s="11" t="s">
        <v>5370</v>
      </c>
      <c r="T362" s="11" t="s">
        <v>67</v>
      </c>
      <c r="U362" s="11" t="s">
        <v>67</v>
      </c>
      <c r="V362" s="11" t="s">
        <v>68</v>
      </c>
      <c r="W362" s="11" t="s">
        <v>321</v>
      </c>
      <c r="X362" s="11" t="s">
        <v>1151</v>
      </c>
      <c r="Y362" s="11" t="s">
        <v>1152</v>
      </c>
      <c r="Z362" s="11" t="s">
        <v>1153</v>
      </c>
      <c r="AA362" s="11" t="s">
        <v>67</v>
      </c>
      <c r="AB362" s="11">
        <v>240</v>
      </c>
      <c r="AC362" s="11">
        <v>8</v>
      </c>
      <c r="AD362" s="11" t="s">
        <v>67</v>
      </c>
      <c r="AE362" s="11" t="s">
        <v>67</v>
      </c>
      <c r="AF362" s="11" t="s">
        <v>67</v>
      </c>
      <c r="AG362" s="11" t="s">
        <v>73</v>
      </c>
      <c r="AH362" s="11" t="s">
        <v>242</v>
      </c>
      <c r="AI362" s="11" t="s">
        <v>73</v>
      </c>
      <c r="AJ362" s="11"/>
      <c r="AK362" s="11" t="s">
        <v>4495</v>
      </c>
      <c r="AL362" s="11" t="s">
        <v>4496</v>
      </c>
      <c r="AM362" s="11" t="s">
        <v>4497</v>
      </c>
      <c r="AN362" s="11" t="s">
        <v>4498</v>
      </c>
      <c r="AO362" s="11" t="s">
        <v>4981</v>
      </c>
      <c r="AP362" s="11" t="s">
        <v>4982</v>
      </c>
      <c r="AQ362" s="11" t="s">
        <v>4983</v>
      </c>
      <c r="AR362" s="11" t="s">
        <v>4984</v>
      </c>
      <c r="AS362" s="11" t="s">
        <v>4985</v>
      </c>
      <c r="AT362" s="11" t="s">
        <v>4986</v>
      </c>
      <c r="AU362" s="11" t="s">
        <v>4987</v>
      </c>
      <c r="AV362" s="11" t="s">
        <v>4988</v>
      </c>
      <c r="AW362" s="11" t="s">
        <v>4989</v>
      </c>
      <c r="AX362" s="11" t="s">
        <v>4990</v>
      </c>
      <c r="AY362" s="11" t="s">
        <v>4991</v>
      </c>
      <c r="AZ362" s="11" t="s">
        <v>4941</v>
      </c>
      <c r="BA362" s="11" t="s">
        <v>4992</v>
      </c>
      <c r="BB362" s="11" t="s">
        <v>4993</v>
      </c>
      <c r="BC362" s="11" t="s">
        <v>4994</v>
      </c>
      <c r="BD362" s="11" t="s">
        <v>4995</v>
      </c>
      <c r="BE362" s="11">
        <v>0</v>
      </c>
      <c r="BF362" s="11" t="s">
        <v>79</v>
      </c>
    </row>
    <row r="363" spans="1:61" x14ac:dyDescent="0.25">
      <c r="A363" s="4" t="s">
        <v>5542</v>
      </c>
      <c r="B363" s="11" t="s">
        <v>2666</v>
      </c>
      <c r="C363" s="11" t="s">
        <v>2667</v>
      </c>
      <c r="D363" s="11" t="s">
        <v>2668</v>
      </c>
      <c r="E363" s="11" t="s">
        <v>60</v>
      </c>
      <c r="F363" s="11" t="s">
        <v>2669</v>
      </c>
      <c r="G363" s="11">
        <v>0</v>
      </c>
      <c r="H363" s="11" t="s">
        <v>62</v>
      </c>
      <c r="I363" s="11" t="s">
        <v>63</v>
      </c>
      <c r="J363" s="11">
        <v>0</v>
      </c>
      <c r="K363" s="11">
        <v>0</v>
      </c>
      <c r="L363" s="11" t="s">
        <v>60</v>
      </c>
      <c r="M363" s="11" t="s">
        <v>2670</v>
      </c>
      <c r="N363" s="11" t="s">
        <v>66</v>
      </c>
      <c r="O363" s="11" t="s">
        <v>66</v>
      </c>
      <c r="P363" s="11" t="s">
        <v>66</v>
      </c>
      <c r="Q363" s="11" t="s">
        <v>66</v>
      </c>
      <c r="R363" s="11" t="s">
        <v>66</v>
      </c>
      <c r="S363" s="11" t="s">
        <v>100</v>
      </c>
      <c r="T363" s="11" t="s">
        <v>101</v>
      </c>
      <c r="U363" s="11" t="s">
        <v>101</v>
      </c>
      <c r="V363" s="11" t="s">
        <v>68</v>
      </c>
      <c r="W363" s="11" t="s">
        <v>359</v>
      </c>
      <c r="X363" s="11" t="s">
        <v>2671</v>
      </c>
      <c r="Y363" s="11" t="s">
        <v>70</v>
      </c>
      <c r="Z363" s="11" t="s">
        <v>2672</v>
      </c>
      <c r="AA363" s="11" t="s">
        <v>73</v>
      </c>
      <c r="AB363" s="11">
        <v>150</v>
      </c>
      <c r="AC363" s="11">
        <v>5</v>
      </c>
      <c r="AD363" s="11" t="s">
        <v>73</v>
      </c>
      <c r="AE363" s="11" t="s">
        <v>67</v>
      </c>
      <c r="AF363" s="11" t="s">
        <v>67</v>
      </c>
      <c r="AG363" s="11" t="s">
        <v>73</v>
      </c>
      <c r="AH363" s="11" t="s">
        <v>74</v>
      </c>
      <c r="AI363" s="11" t="s">
        <v>73</v>
      </c>
      <c r="AJ363" s="11"/>
      <c r="AK363" s="11" t="s">
        <v>79</v>
      </c>
      <c r="AL363" s="11" t="s">
        <v>79</v>
      </c>
      <c r="AM363" s="11" t="s">
        <v>79</v>
      </c>
      <c r="AN363" s="11" t="s">
        <v>79</v>
      </c>
      <c r="AO363" s="11" t="s">
        <v>79</v>
      </c>
      <c r="AP363" s="11" t="s">
        <v>79</v>
      </c>
      <c r="AQ363" s="11" t="s">
        <v>79</v>
      </c>
      <c r="AR363" s="11" t="s">
        <v>79</v>
      </c>
      <c r="AS363" s="11" t="s">
        <v>79</v>
      </c>
      <c r="AT363" s="11" t="s">
        <v>79</v>
      </c>
      <c r="AU363" s="11" t="s">
        <v>79</v>
      </c>
      <c r="AV363" s="11" t="s">
        <v>79</v>
      </c>
      <c r="AW363" s="11" t="s">
        <v>79</v>
      </c>
      <c r="AX363" s="11" t="s">
        <v>79</v>
      </c>
      <c r="AY363" s="11" t="s">
        <v>79</v>
      </c>
      <c r="AZ363" s="11" t="s">
        <v>79</v>
      </c>
      <c r="BA363" s="11" t="s">
        <v>79</v>
      </c>
      <c r="BB363" s="11" t="s">
        <v>79</v>
      </c>
      <c r="BC363" s="11" t="s">
        <v>79</v>
      </c>
      <c r="BD363" s="11" t="s">
        <v>79</v>
      </c>
      <c r="BE363" s="11">
        <v>0</v>
      </c>
      <c r="BF363" s="11" t="s">
        <v>79</v>
      </c>
    </row>
    <row r="364" spans="1:61" x14ac:dyDescent="0.25">
      <c r="A364" s="4" t="s">
        <v>5481</v>
      </c>
      <c r="B364" s="11" t="s">
        <v>5015</v>
      </c>
      <c r="C364" s="11" t="s">
        <v>5016</v>
      </c>
      <c r="D364" s="11" t="s">
        <v>96</v>
      </c>
      <c r="E364" s="11" t="s">
        <v>60</v>
      </c>
      <c r="F364" s="11" t="s">
        <v>97</v>
      </c>
      <c r="G364" s="11">
        <v>0</v>
      </c>
      <c r="H364" s="11" t="s">
        <v>62</v>
      </c>
      <c r="I364" s="11" t="s">
        <v>63</v>
      </c>
      <c r="J364" s="11">
        <v>0</v>
      </c>
      <c r="K364" s="11">
        <v>0</v>
      </c>
      <c r="L364" s="11" t="s">
        <v>60</v>
      </c>
      <c r="M364" s="11" t="s">
        <v>64</v>
      </c>
      <c r="N364" s="11" t="s">
        <v>65</v>
      </c>
      <c r="O364" s="11" t="s">
        <v>67</v>
      </c>
      <c r="P364" s="11" t="s">
        <v>67</v>
      </c>
      <c r="Q364" s="11" t="s">
        <v>67</v>
      </c>
      <c r="R364" s="11" t="s">
        <v>67</v>
      </c>
      <c r="S364" s="11" t="s">
        <v>5438</v>
      </c>
      <c r="T364" s="11" t="s">
        <v>67</v>
      </c>
      <c r="U364" s="11" t="s">
        <v>101</v>
      </c>
      <c r="V364" s="11" t="s">
        <v>68</v>
      </c>
      <c r="W364" s="11" t="s">
        <v>69</v>
      </c>
      <c r="X364" s="11" t="s">
        <v>4473</v>
      </c>
      <c r="Y364" s="11" t="s">
        <v>4474</v>
      </c>
      <c r="Z364" s="11" t="s">
        <v>4475</v>
      </c>
      <c r="AA364" s="11" t="s">
        <v>67</v>
      </c>
      <c r="AB364" s="11">
        <v>20</v>
      </c>
      <c r="AC364" s="11">
        <v>4</v>
      </c>
      <c r="AD364" s="11" t="s">
        <v>67</v>
      </c>
      <c r="AE364" s="11" t="s">
        <v>67</v>
      </c>
      <c r="AF364" s="11" t="s">
        <v>67</v>
      </c>
      <c r="AG364" s="11" t="s">
        <v>73</v>
      </c>
      <c r="AH364" s="11" t="s">
        <v>74</v>
      </c>
      <c r="AI364" s="11" t="s">
        <v>73</v>
      </c>
      <c r="AJ364" s="11"/>
      <c r="AK364" s="11" t="s">
        <v>5017</v>
      </c>
      <c r="AL364" s="11" t="s">
        <v>5018</v>
      </c>
      <c r="AM364" s="11" t="s">
        <v>5019</v>
      </c>
      <c r="AN364" s="11" t="s">
        <v>1924</v>
      </c>
      <c r="AO364" s="11" t="s">
        <v>5020</v>
      </c>
      <c r="AP364" s="11" t="s">
        <v>5021</v>
      </c>
      <c r="AQ364" s="11" t="s">
        <v>5022</v>
      </c>
      <c r="AR364" s="11" t="s">
        <v>5023</v>
      </c>
      <c r="AS364" s="11" t="s">
        <v>5024</v>
      </c>
      <c r="AT364" s="11" t="s">
        <v>5025</v>
      </c>
      <c r="AU364" s="11" t="s">
        <v>5026</v>
      </c>
      <c r="AV364" s="11" t="s">
        <v>5027</v>
      </c>
      <c r="AW364" s="11" t="s">
        <v>5028</v>
      </c>
      <c r="AX364" s="11" t="s">
        <v>5029</v>
      </c>
      <c r="AY364" s="11" t="s">
        <v>5030</v>
      </c>
      <c r="AZ364" s="11" t="s">
        <v>3313</v>
      </c>
      <c r="BA364" s="11" t="s">
        <v>5031</v>
      </c>
      <c r="BB364" s="11" t="s">
        <v>2634</v>
      </c>
      <c r="BC364" s="11" t="s">
        <v>5032</v>
      </c>
      <c r="BD364" s="11" t="s">
        <v>5033</v>
      </c>
      <c r="BE364" s="11">
        <v>0</v>
      </c>
      <c r="BF364" s="11" t="s">
        <v>79</v>
      </c>
    </row>
    <row r="365" spans="1:61" x14ac:dyDescent="0.25">
      <c r="A365" s="4" t="s">
        <v>5493</v>
      </c>
      <c r="B365" s="11" t="s">
        <v>5034</v>
      </c>
      <c r="C365" s="11" t="s">
        <v>5035</v>
      </c>
      <c r="D365" s="11" t="s">
        <v>638</v>
      </c>
      <c r="E365" s="11" t="s">
        <v>4642</v>
      </c>
      <c r="F365" s="11" t="s">
        <v>424</v>
      </c>
      <c r="G365" s="11">
        <v>0</v>
      </c>
      <c r="H365" s="11" t="s">
        <v>62</v>
      </c>
      <c r="I365" s="11" t="s">
        <v>63</v>
      </c>
      <c r="J365" s="11">
        <v>0</v>
      </c>
      <c r="K365" s="11">
        <v>0</v>
      </c>
      <c r="L365" s="11" t="s">
        <v>858</v>
      </c>
      <c r="M365" s="11" t="s">
        <v>4051</v>
      </c>
      <c r="N365" s="11" t="s">
        <v>65</v>
      </c>
      <c r="O365" s="11" t="s">
        <v>67</v>
      </c>
      <c r="P365" s="11" t="s">
        <v>67</v>
      </c>
      <c r="Q365" s="11" t="s">
        <v>67</v>
      </c>
      <c r="R365" s="11" t="s">
        <v>67</v>
      </c>
      <c r="S365" s="11" t="s">
        <v>5370</v>
      </c>
      <c r="T365" s="11" t="s">
        <v>67</v>
      </c>
      <c r="U365" s="11" t="s">
        <v>67</v>
      </c>
      <c r="V365" s="11" t="s">
        <v>68</v>
      </c>
      <c r="W365" s="11" t="s">
        <v>321</v>
      </c>
      <c r="X365" s="11" t="s">
        <v>1151</v>
      </c>
      <c r="Y365" s="11" t="s">
        <v>1152</v>
      </c>
      <c r="Z365" s="11" t="s">
        <v>1153</v>
      </c>
      <c r="AA365" s="11" t="s">
        <v>67</v>
      </c>
      <c r="AB365" s="11">
        <v>240</v>
      </c>
      <c r="AC365" s="11">
        <v>8</v>
      </c>
      <c r="AD365" s="11" t="s">
        <v>67</v>
      </c>
      <c r="AE365" s="11" t="s">
        <v>67</v>
      </c>
      <c r="AF365" s="11" t="s">
        <v>67</v>
      </c>
      <c r="AG365" s="11" t="s">
        <v>73</v>
      </c>
      <c r="AH365" s="11" t="s">
        <v>242</v>
      </c>
      <c r="AI365" s="11" t="s">
        <v>73</v>
      </c>
      <c r="AJ365" s="11"/>
      <c r="AK365" s="11" t="s">
        <v>448</v>
      </c>
      <c r="AL365" s="11" t="s">
        <v>449</v>
      </c>
      <c r="AM365" s="11" t="s">
        <v>450</v>
      </c>
      <c r="AN365" s="11" t="s">
        <v>451</v>
      </c>
      <c r="AO365" s="11" t="s">
        <v>5036</v>
      </c>
      <c r="AP365" s="11" t="s">
        <v>5037</v>
      </c>
      <c r="AQ365" s="11" t="s">
        <v>454</v>
      </c>
      <c r="AR365" s="11" t="s">
        <v>455</v>
      </c>
      <c r="AS365" s="11" t="s">
        <v>456</v>
      </c>
      <c r="AT365" s="11" t="s">
        <v>457</v>
      </c>
      <c r="AU365" s="11" t="s">
        <v>458</v>
      </c>
      <c r="AV365" s="11" t="s">
        <v>459</v>
      </c>
      <c r="AW365" s="11" t="s">
        <v>460</v>
      </c>
      <c r="AX365" s="11" t="s">
        <v>461</v>
      </c>
      <c r="AY365" s="11" t="s">
        <v>462</v>
      </c>
      <c r="AZ365" s="11" t="s">
        <v>463</v>
      </c>
      <c r="BA365" s="11" t="s">
        <v>464</v>
      </c>
      <c r="BB365" s="11" t="s">
        <v>465</v>
      </c>
      <c r="BC365" s="11" t="s">
        <v>466</v>
      </c>
      <c r="BD365" s="11" t="s">
        <v>467</v>
      </c>
      <c r="BE365" s="11">
        <v>0</v>
      </c>
      <c r="BF365" s="11" t="s">
        <v>79</v>
      </c>
    </row>
    <row r="366" spans="1:61" x14ac:dyDescent="0.25">
      <c r="A366" s="4" t="s">
        <v>5498</v>
      </c>
      <c r="B366" s="11" t="s">
        <v>5038</v>
      </c>
      <c r="C366" s="11" t="s">
        <v>5039</v>
      </c>
      <c r="D366" s="11" t="s">
        <v>59</v>
      </c>
      <c r="E366" s="11" t="s">
        <v>60</v>
      </c>
      <c r="F366" s="11" t="s">
        <v>61</v>
      </c>
      <c r="G366" s="11">
        <v>0</v>
      </c>
      <c r="H366" s="11" t="s">
        <v>62</v>
      </c>
      <c r="I366" s="11" t="s">
        <v>63</v>
      </c>
      <c r="J366" s="11">
        <v>0</v>
      </c>
      <c r="K366" s="11">
        <v>0</v>
      </c>
      <c r="L366" s="11" t="s">
        <v>60</v>
      </c>
      <c r="M366" s="11" t="s">
        <v>4115</v>
      </c>
      <c r="N366" s="11" t="s">
        <v>4116</v>
      </c>
      <c r="O366" s="11" t="s">
        <v>67</v>
      </c>
      <c r="P366" s="11" t="s">
        <v>67</v>
      </c>
      <c r="Q366" s="11" t="s">
        <v>67</v>
      </c>
      <c r="R366" s="11" t="s">
        <v>67</v>
      </c>
      <c r="S366" s="11" t="s">
        <v>100</v>
      </c>
      <c r="T366" s="11" t="s">
        <v>101</v>
      </c>
      <c r="U366" s="11" t="s">
        <v>101</v>
      </c>
      <c r="V366" s="11" t="s">
        <v>68</v>
      </c>
      <c r="W366" s="11" t="s">
        <v>69</v>
      </c>
      <c r="X366" s="11" t="s">
        <v>1258</v>
      </c>
      <c r="Y366" s="11" t="s">
        <v>1259</v>
      </c>
      <c r="Z366" s="11" t="s">
        <v>1260</v>
      </c>
      <c r="AA366" s="11" t="s">
        <v>67</v>
      </c>
      <c r="AB366" s="11">
        <v>60</v>
      </c>
      <c r="AC366" s="11">
        <v>4</v>
      </c>
      <c r="AD366" s="11" t="s">
        <v>67</v>
      </c>
      <c r="AE366" s="11" t="s">
        <v>67</v>
      </c>
      <c r="AF366" s="11" t="s">
        <v>67</v>
      </c>
      <c r="AG366" s="11" t="s">
        <v>73</v>
      </c>
      <c r="AH366" s="11" t="s">
        <v>74</v>
      </c>
      <c r="AI366" s="11" t="s">
        <v>73</v>
      </c>
      <c r="AJ366" s="11"/>
      <c r="AK366" s="11" t="s">
        <v>5040</v>
      </c>
      <c r="AL366" s="11" t="s">
        <v>5041</v>
      </c>
      <c r="AM366" s="11" t="s">
        <v>5042</v>
      </c>
      <c r="AN366" s="11" t="s">
        <v>5043</v>
      </c>
      <c r="AO366" s="11" t="s">
        <v>5044</v>
      </c>
      <c r="AP366" s="11" t="s">
        <v>5045</v>
      </c>
      <c r="AQ366" s="11" t="s">
        <v>5046</v>
      </c>
      <c r="AR366" s="11" t="s">
        <v>5047</v>
      </c>
      <c r="AS366" s="11" t="s">
        <v>5048</v>
      </c>
      <c r="AT366" s="11" t="s">
        <v>5049</v>
      </c>
      <c r="AU366" s="11" t="s">
        <v>5050</v>
      </c>
      <c r="AV366" s="11" t="s">
        <v>5051</v>
      </c>
      <c r="AW366" s="11" t="s">
        <v>5052</v>
      </c>
      <c r="AX366" s="11" t="s">
        <v>5053</v>
      </c>
      <c r="AY366" s="11" t="s">
        <v>5054</v>
      </c>
      <c r="AZ366" s="11" t="s">
        <v>5055</v>
      </c>
      <c r="BA366" s="11" t="s">
        <v>5056</v>
      </c>
      <c r="BB366" s="11" t="s">
        <v>5057</v>
      </c>
      <c r="BC366" s="11" t="s">
        <v>5058</v>
      </c>
      <c r="BD366" s="11" t="s">
        <v>5059</v>
      </c>
      <c r="BE366" s="11">
        <v>0</v>
      </c>
      <c r="BF366" s="11" t="s">
        <v>79</v>
      </c>
    </row>
    <row r="367" spans="1:61" x14ac:dyDescent="0.25">
      <c r="A367" s="4" t="s">
        <v>5493</v>
      </c>
      <c r="B367" s="11" t="s">
        <v>4599</v>
      </c>
      <c r="C367" s="11" t="s">
        <v>5060</v>
      </c>
      <c r="D367" s="11" t="s">
        <v>267</v>
      </c>
      <c r="E367" s="11" t="s">
        <v>4601</v>
      </c>
      <c r="F367" s="11" t="s">
        <v>268</v>
      </c>
      <c r="G367" s="11">
        <v>0</v>
      </c>
      <c r="H367" s="11" t="s">
        <v>62</v>
      </c>
      <c r="I367" s="11" t="s">
        <v>63</v>
      </c>
      <c r="J367" s="11">
        <v>0</v>
      </c>
      <c r="K367" s="11">
        <v>0</v>
      </c>
      <c r="L367" s="11" t="s">
        <v>858</v>
      </c>
      <c r="M367" s="11" t="s">
        <v>4051</v>
      </c>
      <c r="N367" s="11" t="s">
        <v>65</v>
      </c>
      <c r="O367" s="11" t="s">
        <v>67</v>
      </c>
      <c r="P367" s="11" t="s">
        <v>67</v>
      </c>
      <c r="Q367" s="11" t="s">
        <v>67</v>
      </c>
      <c r="R367" s="11" t="s">
        <v>67</v>
      </c>
      <c r="S367" s="11" t="s">
        <v>100</v>
      </c>
      <c r="T367" s="11" t="s">
        <v>101</v>
      </c>
      <c r="U367" s="11" t="s">
        <v>101</v>
      </c>
      <c r="V367" s="11" t="s">
        <v>68</v>
      </c>
      <c r="W367" s="11" t="s">
        <v>479</v>
      </c>
      <c r="X367" s="11" t="s">
        <v>270</v>
      </c>
      <c r="Y367" s="11" t="s">
        <v>271</v>
      </c>
      <c r="Z367" s="11" t="s">
        <v>272</v>
      </c>
      <c r="AA367" s="11" t="s">
        <v>67</v>
      </c>
      <c r="AB367" s="11">
        <v>750</v>
      </c>
      <c r="AC367" s="11">
        <v>15</v>
      </c>
      <c r="AD367" s="11" t="s">
        <v>67</v>
      </c>
      <c r="AE367" s="11" t="s">
        <v>67</v>
      </c>
      <c r="AF367" s="11" t="s">
        <v>67</v>
      </c>
      <c r="AG367" s="11" t="s">
        <v>73</v>
      </c>
      <c r="AH367" s="11" t="s">
        <v>242</v>
      </c>
      <c r="AI367" s="11" t="s">
        <v>73</v>
      </c>
      <c r="AJ367" s="11"/>
      <c r="AK367" s="11" t="s">
        <v>5061</v>
      </c>
      <c r="AL367" s="11" t="s">
        <v>5062</v>
      </c>
      <c r="AM367" s="11" t="s">
        <v>5063</v>
      </c>
      <c r="AN367" s="11" t="s">
        <v>5064</v>
      </c>
      <c r="AO367" s="11" t="s">
        <v>5065</v>
      </c>
      <c r="AP367" s="11" t="s">
        <v>5066</v>
      </c>
      <c r="AQ367" s="11" t="s">
        <v>5067</v>
      </c>
      <c r="AR367" s="11" t="s">
        <v>5068</v>
      </c>
      <c r="AS367" s="11" t="s">
        <v>5069</v>
      </c>
      <c r="AT367" s="11" t="s">
        <v>5070</v>
      </c>
      <c r="AU367" s="11" t="s">
        <v>5071</v>
      </c>
      <c r="AV367" s="11" t="s">
        <v>5072</v>
      </c>
      <c r="AW367" s="11" t="s">
        <v>5073</v>
      </c>
      <c r="AX367" s="11" t="s">
        <v>5074</v>
      </c>
      <c r="AY367" s="11" t="s">
        <v>5075</v>
      </c>
      <c r="AZ367" s="11" t="s">
        <v>5076</v>
      </c>
      <c r="BA367" s="11" t="s">
        <v>5077</v>
      </c>
      <c r="BB367" s="11" t="s">
        <v>5078</v>
      </c>
      <c r="BC367" s="11" t="s">
        <v>5079</v>
      </c>
      <c r="BD367" s="11" t="s">
        <v>5080</v>
      </c>
      <c r="BE367" s="11">
        <v>0</v>
      </c>
      <c r="BF367" s="11" t="s">
        <v>79</v>
      </c>
    </row>
    <row r="368" spans="1:61" x14ac:dyDescent="0.25">
      <c r="A368" s="4" t="s">
        <v>5515</v>
      </c>
      <c r="B368" s="11" t="s">
        <v>5081</v>
      </c>
      <c r="C368" s="11" t="s">
        <v>5082</v>
      </c>
      <c r="D368" s="11" t="s">
        <v>153</v>
      </c>
      <c r="E368" s="11" t="s">
        <v>5083</v>
      </c>
      <c r="F368" s="11" t="s">
        <v>154</v>
      </c>
      <c r="G368" s="11">
        <v>0</v>
      </c>
      <c r="H368" s="11" t="s">
        <v>62</v>
      </c>
      <c r="I368" s="11" t="s">
        <v>63</v>
      </c>
      <c r="J368" s="11">
        <v>0</v>
      </c>
      <c r="K368" s="11">
        <v>0</v>
      </c>
      <c r="L368" s="11" t="s">
        <v>5084</v>
      </c>
      <c r="M368" s="11" t="s">
        <v>4180</v>
      </c>
      <c r="N368" s="11" t="s">
        <v>4181</v>
      </c>
      <c r="O368" s="11" t="s">
        <v>67</v>
      </c>
      <c r="P368" s="11" t="s">
        <v>67</v>
      </c>
      <c r="Q368" s="11" t="s">
        <v>67</v>
      </c>
      <c r="R368" s="11" t="s">
        <v>67</v>
      </c>
      <c r="S368" s="11" t="s">
        <v>5374</v>
      </c>
      <c r="T368" s="11" t="s">
        <v>67</v>
      </c>
      <c r="U368" s="11" t="s">
        <v>67</v>
      </c>
      <c r="V368" s="11" t="s">
        <v>68</v>
      </c>
      <c r="W368" s="11" t="s">
        <v>359</v>
      </c>
      <c r="X368" s="11" t="s">
        <v>360</v>
      </c>
      <c r="Y368" s="11" t="s">
        <v>361</v>
      </c>
      <c r="Z368" s="11" t="s">
        <v>362</v>
      </c>
      <c r="AA368" s="11" t="s">
        <v>67</v>
      </c>
      <c r="AB368" s="11">
        <v>750</v>
      </c>
      <c r="AC368" s="11">
        <v>15</v>
      </c>
      <c r="AD368" s="11" t="s">
        <v>67</v>
      </c>
      <c r="AE368" s="11" t="s">
        <v>67</v>
      </c>
      <c r="AF368" s="11" t="s">
        <v>67</v>
      </c>
      <c r="AG368" s="11" t="s">
        <v>73</v>
      </c>
      <c r="AH368" s="11" t="s">
        <v>242</v>
      </c>
      <c r="AI368" s="11" t="s">
        <v>73</v>
      </c>
      <c r="AJ368" s="11"/>
      <c r="AK368" s="11" t="s">
        <v>4826</v>
      </c>
      <c r="AL368" s="11" t="s">
        <v>4827</v>
      </c>
      <c r="AM368" s="11" t="s">
        <v>4828</v>
      </c>
      <c r="AN368" s="11" t="s">
        <v>4829</v>
      </c>
      <c r="AO368" s="11" t="s">
        <v>4830</v>
      </c>
      <c r="AP368" s="11" t="s">
        <v>1564</v>
      </c>
      <c r="AQ368" s="11" t="s">
        <v>2743</v>
      </c>
      <c r="AR368" s="11" t="s">
        <v>3217</v>
      </c>
      <c r="AS368" s="11" t="s">
        <v>4831</v>
      </c>
      <c r="AT368" s="11" t="s">
        <v>4832</v>
      </c>
      <c r="AU368" s="11" t="s">
        <v>4833</v>
      </c>
      <c r="AV368" s="11" t="s">
        <v>4834</v>
      </c>
      <c r="AW368" s="11" t="s">
        <v>4835</v>
      </c>
      <c r="AX368" s="11" t="s">
        <v>4836</v>
      </c>
      <c r="AY368" s="11" t="s">
        <v>4837</v>
      </c>
      <c r="AZ368" s="11" t="s">
        <v>3259</v>
      </c>
      <c r="BA368" s="11" t="s">
        <v>4838</v>
      </c>
      <c r="BB368" s="11" t="s">
        <v>4839</v>
      </c>
      <c r="BC368" s="11" t="s">
        <v>1650</v>
      </c>
      <c r="BD368" s="11" t="s">
        <v>4840</v>
      </c>
      <c r="BE368" s="11">
        <v>0</v>
      </c>
      <c r="BF368" s="11" t="s">
        <v>79</v>
      </c>
    </row>
    <row r="369" spans="1:58" x14ac:dyDescent="0.25">
      <c r="A369" s="4" t="s">
        <v>5518</v>
      </c>
      <c r="B369" s="11" t="s">
        <v>5085</v>
      </c>
      <c r="C369" s="11" t="s">
        <v>5086</v>
      </c>
      <c r="D369" s="11" t="s">
        <v>793</v>
      </c>
      <c r="E369" s="11" t="s">
        <v>60</v>
      </c>
      <c r="F369" s="11" t="s">
        <v>154</v>
      </c>
      <c r="G369" s="11">
        <v>4</v>
      </c>
      <c r="H369" s="11" t="s">
        <v>4388</v>
      </c>
      <c r="I369" s="11" t="s">
        <v>3434</v>
      </c>
      <c r="J369" s="11">
        <v>7.5</v>
      </c>
      <c r="K369" s="11">
        <v>0</v>
      </c>
      <c r="L369" s="11" t="s">
        <v>60</v>
      </c>
      <c r="M369" s="11" t="s">
        <v>295</v>
      </c>
      <c r="N369" s="11" t="s">
        <v>99</v>
      </c>
      <c r="O369" s="11" t="s">
        <v>67</v>
      </c>
      <c r="P369" s="11" t="s">
        <v>67</v>
      </c>
      <c r="Q369" s="11" t="s">
        <v>67</v>
      </c>
      <c r="R369" s="11" t="s">
        <v>67</v>
      </c>
      <c r="S369" s="11" t="s">
        <v>5426</v>
      </c>
      <c r="T369" s="11" t="s">
        <v>67</v>
      </c>
      <c r="U369" s="11" t="s">
        <v>67</v>
      </c>
      <c r="V369" s="11" t="s">
        <v>68</v>
      </c>
      <c r="W369" s="11" t="s">
        <v>155</v>
      </c>
      <c r="X369" s="11" t="s">
        <v>156</v>
      </c>
      <c r="Y369" s="11" t="s">
        <v>157</v>
      </c>
      <c r="Z369" s="11" t="s">
        <v>158</v>
      </c>
      <c r="AA369" s="11" t="s">
        <v>67</v>
      </c>
      <c r="AB369" s="11">
        <v>240</v>
      </c>
      <c r="AC369" s="11">
        <v>8</v>
      </c>
      <c r="AD369" s="11" t="s">
        <v>67</v>
      </c>
      <c r="AE369" s="11" t="s">
        <v>67</v>
      </c>
      <c r="AF369" s="11" t="s">
        <v>67</v>
      </c>
      <c r="AG369" s="11" t="s">
        <v>73</v>
      </c>
      <c r="AH369" s="11" t="s">
        <v>74</v>
      </c>
      <c r="AI369" s="11" t="s">
        <v>73</v>
      </c>
      <c r="AJ369" s="11"/>
      <c r="AK369" s="11" t="s">
        <v>5087</v>
      </c>
      <c r="AL369" s="11" t="s">
        <v>5088</v>
      </c>
      <c r="AM369" s="11" t="s">
        <v>5089</v>
      </c>
      <c r="AN369" s="11" t="s">
        <v>5090</v>
      </c>
      <c r="AO369" s="11" t="s">
        <v>5091</v>
      </c>
      <c r="AP369" s="11" t="s">
        <v>2734</v>
      </c>
      <c r="AQ369" s="11" t="s">
        <v>5092</v>
      </c>
      <c r="AR369" s="11" t="s">
        <v>5093</v>
      </c>
      <c r="AS369" s="11" t="s">
        <v>79</v>
      </c>
      <c r="AT369" s="11" t="s">
        <v>79</v>
      </c>
      <c r="AU369" s="11" t="s">
        <v>79</v>
      </c>
      <c r="AV369" s="11" t="s">
        <v>79</v>
      </c>
      <c r="AW369" s="11" t="s">
        <v>79</v>
      </c>
      <c r="AX369" s="11" t="s">
        <v>79</v>
      </c>
      <c r="AY369" s="11" t="s">
        <v>79</v>
      </c>
      <c r="AZ369" s="11" t="s">
        <v>79</v>
      </c>
      <c r="BA369" s="11" t="s">
        <v>79</v>
      </c>
      <c r="BB369" s="11" t="s">
        <v>79</v>
      </c>
      <c r="BC369" s="11" t="s">
        <v>79</v>
      </c>
      <c r="BD369" s="11" t="s">
        <v>79</v>
      </c>
      <c r="BE369" s="11">
        <v>0</v>
      </c>
      <c r="BF369" s="11" t="s">
        <v>79</v>
      </c>
    </row>
    <row r="370" spans="1:58" x14ac:dyDescent="0.25">
      <c r="A370" s="4" t="s">
        <v>5503</v>
      </c>
      <c r="B370" s="11" t="s">
        <v>5094</v>
      </c>
      <c r="C370" s="11" t="s">
        <v>5095</v>
      </c>
      <c r="D370" s="11" t="s">
        <v>638</v>
      </c>
      <c r="E370" s="11" t="s">
        <v>4783</v>
      </c>
      <c r="F370" s="11" t="s">
        <v>491</v>
      </c>
      <c r="G370" s="11">
        <v>0</v>
      </c>
      <c r="H370" s="11" t="s">
        <v>62</v>
      </c>
      <c r="I370" s="11" t="s">
        <v>63</v>
      </c>
      <c r="J370" s="11">
        <v>0</v>
      </c>
      <c r="K370" s="11">
        <v>0</v>
      </c>
      <c r="L370" s="11" t="s">
        <v>4784</v>
      </c>
      <c r="M370" s="11" t="s">
        <v>4051</v>
      </c>
      <c r="N370" s="11" t="s">
        <v>65</v>
      </c>
      <c r="O370" s="11" t="s">
        <v>67</v>
      </c>
      <c r="P370" s="11" t="s">
        <v>67</v>
      </c>
      <c r="Q370" s="11" t="s">
        <v>67</v>
      </c>
      <c r="R370" s="11" t="s">
        <v>67</v>
      </c>
      <c r="S370" s="11" t="s">
        <v>100</v>
      </c>
      <c r="T370" s="11" t="s">
        <v>101</v>
      </c>
      <c r="U370" s="11" t="s">
        <v>101</v>
      </c>
      <c r="V370" s="11" t="s">
        <v>68</v>
      </c>
      <c r="W370" s="11" t="s">
        <v>102</v>
      </c>
      <c r="X370" s="11" t="s">
        <v>70</v>
      </c>
      <c r="Y370" s="11" t="s">
        <v>71</v>
      </c>
      <c r="Z370" s="11" t="s">
        <v>72</v>
      </c>
      <c r="AA370" s="11" t="s">
        <v>67</v>
      </c>
      <c r="AB370" s="11">
        <v>240</v>
      </c>
      <c r="AC370" s="11">
        <v>8</v>
      </c>
      <c r="AD370" s="11" t="s">
        <v>67</v>
      </c>
      <c r="AE370" s="11" t="s">
        <v>67</v>
      </c>
      <c r="AF370" s="11" t="s">
        <v>67</v>
      </c>
      <c r="AG370" s="11" t="s">
        <v>73</v>
      </c>
      <c r="AH370" s="11" t="s">
        <v>242</v>
      </c>
      <c r="AI370" s="11" t="s">
        <v>67</v>
      </c>
      <c r="AJ370" s="11"/>
      <c r="AK370" s="11" t="s">
        <v>2051</v>
      </c>
      <c r="AL370" s="11" t="s">
        <v>5096</v>
      </c>
      <c r="AM370" s="11" t="s">
        <v>2053</v>
      </c>
      <c r="AN370" s="11" t="s">
        <v>1984</v>
      </c>
      <c r="AO370" s="11" t="s">
        <v>1623</v>
      </c>
      <c r="AP370" s="11" t="s">
        <v>5097</v>
      </c>
      <c r="AQ370" s="11" t="s">
        <v>5098</v>
      </c>
      <c r="AR370" s="11" t="s">
        <v>2440</v>
      </c>
      <c r="AS370" s="11" t="s">
        <v>1005</v>
      </c>
      <c r="AT370" s="11" t="s">
        <v>5099</v>
      </c>
      <c r="AU370" s="11" t="s">
        <v>1970</v>
      </c>
      <c r="AV370" s="11" t="s">
        <v>5100</v>
      </c>
      <c r="AW370" s="11" t="s">
        <v>5101</v>
      </c>
      <c r="AX370" s="11" t="s">
        <v>5102</v>
      </c>
      <c r="AY370" s="11" t="s">
        <v>2565</v>
      </c>
      <c r="AZ370" s="11" t="s">
        <v>5103</v>
      </c>
      <c r="BA370" s="11" t="s">
        <v>5104</v>
      </c>
      <c r="BB370" s="11" t="s">
        <v>5105</v>
      </c>
      <c r="BC370" s="11" t="s">
        <v>5106</v>
      </c>
      <c r="BD370" s="11" t="s">
        <v>5107</v>
      </c>
      <c r="BE370" s="11">
        <v>0</v>
      </c>
      <c r="BF370" s="11" t="s">
        <v>3975</v>
      </c>
    </row>
    <row r="371" spans="1:58" x14ac:dyDescent="0.25">
      <c r="A371" s="4" t="s">
        <v>5507</v>
      </c>
      <c r="B371" s="11" t="s">
        <v>5108</v>
      </c>
      <c r="C371" s="11" t="s">
        <v>5109</v>
      </c>
      <c r="D371" s="11" t="s">
        <v>607</v>
      </c>
      <c r="E371" s="11" t="s">
        <v>4194</v>
      </c>
      <c r="F371" s="11" t="s">
        <v>97</v>
      </c>
      <c r="G371" s="11">
        <v>0</v>
      </c>
      <c r="H371" s="11" t="s">
        <v>62</v>
      </c>
      <c r="I371" s="11" t="s">
        <v>63</v>
      </c>
      <c r="J371" s="11">
        <v>0</v>
      </c>
      <c r="K371" s="11">
        <v>0</v>
      </c>
      <c r="L371" s="11" t="s">
        <v>4195</v>
      </c>
      <c r="M371" s="11" t="s">
        <v>4051</v>
      </c>
      <c r="N371" s="11" t="s">
        <v>65</v>
      </c>
      <c r="O371" s="11" t="s">
        <v>67</v>
      </c>
      <c r="P371" s="11" t="s">
        <v>67</v>
      </c>
      <c r="Q371" s="11" t="s">
        <v>67</v>
      </c>
      <c r="R371" s="11" t="s">
        <v>67</v>
      </c>
      <c r="S371" s="11" t="s">
        <v>5378</v>
      </c>
      <c r="T371" s="11" t="s">
        <v>67</v>
      </c>
      <c r="U371" s="11" t="s">
        <v>67</v>
      </c>
      <c r="V371" s="11" t="s">
        <v>68</v>
      </c>
      <c r="W371" s="11" t="s">
        <v>102</v>
      </c>
      <c r="X371" s="11" t="s">
        <v>70</v>
      </c>
      <c r="Y371" s="11" t="s">
        <v>71</v>
      </c>
      <c r="Z371" s="11" t="s">
        <v>72</v>
      </c>
      <c r="AA371" s="11" t="s">
        <v>67</v>
      </c>
      <c r="AB371" s="11">
        <v>60</v>
      </c>
      <c r="AC371" s="11">
        <v>4</v>
      </c>
      <c r="AD371" s="11" t="s">
        <v>67</v>
      </c>
      <c r="AE371" s="11" t="s">
        <v>67</v>
      </c>
      <c r="AF371" s="11" t="s">
        <v>67</v>
      </c>
      <c r="AG371" s="11" t="s">
        <v>73</v>
      </c>
      <c r="AH371" s="11" t="s">
        <v>242</v>
      </c>
      <c r="AI371" s="11" t="s">
        <v>67</v>
      </c>
      <c r="AJ371" s="11"/>
      <c r="AK371" s="11" t="s">
        <v>5110</v>
      </c>
      <c r="AL371" s="11" t="s">
        <v>5111</v>
      </c>
      <c r="AM371" s="11" t="s">
        <v>2525</v>
      </c>
      <c r="AN371" s="11" t="s">
        <v>347</v>
      </c>
      <c r="AO371" s="11" t="s">
        <v>1034</v>
      </c>
      <c r="AP371" s="11" t="s">
        <v>83</v>
      </c>
      <c r="AQ371" s="11" t="s">
        <v>5112</v>
      </c>
      <c r="AR371" s="11" t="s">
        <v>5113</v>
      </c>
      <c r="AS371" s="11" t="s">
        <v>5114</v>
      </c>
      <c r="AT371" s="11" t="s">
        <v>5115</v>
      </c>
      <c r="AU371" s="11" t="s">
        <v>5116</v>
      </c>
      <c r="AV371" s="11" t="s">
        <v>2054</v>
      </c>
      <c r="AW371" s="11" t="s">
        <v>5117</v>
      </c>
      <c r="AX371" s="11" t="s">
        <v>5118</v>
      </c>
      <c r="AY371" s="11" t="s">
        <v>5119</v>
      </c>
      <c r="AZ371" s="11" t="s">
        <v>2729</v>
      </c>
      <c r="BA371" s="11" t="s">
        <v>555</v>
      </c>
      <c r="BB371" s="11" t="s">
        <v>5120</v>
      </c>
      <c r="BC371" s="11" t="s">
        <v>5121</v>
      </c>
      <c r="BD371" s="11" t="s">
        <v>5122</v>
      </c>
      <c r="BE371" s="11">
        <v>0</v>
      </c>
      <c r="BF371" s="11" t="s">
        <v>1412</v>
      </c>
    </row>
    <row r="372" spans="1:58" x14ac:dyDescent="0.25">
      <c r="A372" s="4" t="s">
        <v>5503</v>
      </c>
      <c r="B372" s="11" t="s">
        <v>5123</v>
      </c>
      <c r="C372" s="11" t="s">
        <v>5124</v>
      </c>
      <c r="D372" s="11" t="s">
        <v>59</v>
      </c>
      <c r="E372" s="11" t="s">
        <v>4141</v>
      </c>
      <c r="F372" s="11" t="s">
        <v>514</v>
      </c>
      <c r="G372" s="11">
        <v>0</v>
      </c>
      <c r="H372" s="11" t="s">
        <v>62</v>
      </c>
      <c r="I372" s="11" t="s">
        <v>63</v>
      </c>
      <c r="J372" s="11">
        <v>0</v>
      </c>
      <c r="K372" s="11">
        <v>0</v>
      </c>
      <c r="L372" s="11" t="s">
        <v>3461</v>
      </c>
      <c r="M372" s="11" t="s">
        <v>4051</v>
      </c>
      <c r="N372" s="11" t="s">
        <v>65</v>
      </c>
      <c r="O372" s="11" t="s">
        <v>67</v>
      </c>
      <c r="P372" s="11" t="s">
        <v>67</v>
      </c>
      <c r="Q372" s="11" t="s">
        <v>67</v>
      </c>
      <c r="R372" s="11" t="s">
        <v>67</v>
      </c>
      <c r="S372" s="11" t="s">
        <v>100</v>
      </c>
      <c r="T372" s="11" t="s">
        <v>101</v>
      </c>
      <c r="U372" s="11" t="s">
        <v>101</v>
      </c>
      <c r="V372" s="11" t="s">
        <v>68</v>
      </c>
      <c r="W372" s="11" t="s">
        <v>102</v>
      </c>
      <c r="X372" s="11" t="s">
        <v>70</v>
      </c>
      <c r="Y372" s="11" t="s">
        <v>71</v>
      </c>
      <c r="Z372" s="11" t="s">
        <v>72</v>
      </c>
      <c r="AA372" s="11" t="s">
        <v>67</v>
      </c>
      <c r="AB372" s="11">
        <v>30</v>
      </c>
      <c r="AC372" s="11">
        <v>3</v>
      </c>
      <c r="AD372" s="11" t="s">
        <v>67</v>
      </c>
      <c r="AE372" s="11" t="s">
        <v>67</v>
      </c>
      <c r="AF372" s="11" t="s">
        <v>67</v>
      </c>
      <c r="AG372" s="11" t="s">
        <v>73</v>
      </c>
      <c r="AH372" s="11" t="s">
        <v>242</v>
      </c>
      <c r="AI372" s="11" t="s">
        <v>73</v>
      </c>
      <c r="AJ372" s="11"/>
      <c r="AK372" s="11" t="s">
        <v>865</v>
      </c>
      <c r="AL372" s="11" t="s">
        <v>5125</v>
      </c>
      <c r="AM372" s="11" t="s">
        <v>867</v>
      </c>
      <c r="AN372" s="11" t="s">
        <v>759</v>
      </c>
      <c r="AO372" s="11" t="s">
        <v>3981</v>
      </c>
      <c r="AP372" s="11" t="s">
        <v>2337</v>
      </c>
      <c r="AQ372" s="11" t="s">
        <v>5126</v>
      </c>
      <c r="AR372" s="11" t="s">
        <v>76</v>
      </c>
      <c r="AS372" s="11" t="s">
        <v>2516</v>
      </c>
      <c r="AT372" s="11" t="s">
        <v>89</v>
      </c>
      <c r="AU372" s="11" t="s">
        <v>5127</v>
      </c>
      <c r="AV372" s="11" t="s">
        <v>91</v>
      </c>
      <c r="AW372" s="11" t="s">
        <v>79</v>
      </c>
      <c r="AX372" s="11" t="s">
        <v>79</v>
      </c>
      <c r="AY372" s="11" t="s">
        <v>878</v>
      </c>
      <c r="AZ372" s="11" t="s">
        <v>1864</v>
      </c>
      <c r="BA372" s="11" t="s">
        <v>880</v>
      </c>
      <c r="BB372" s="11" t="s">
        <v>4939</v>
      </c>
      <c r="BC372" s="11" t="s">
        <v>79</v>
      </c>
      <c r="BD372" s="11" t="s">
        <v>79</v>
      </c>
      <c r="BE372" s="11">
        <v>0</v>
      </c>
      <c r="BF372" s="11" t="s">
        <v>79</v>
      </c>
    </row>
    <row r="373" spans="1:58" x14ac:dyDescent="0.25">
      <c r="A373" s="4" t="s">
        <v>5515</v>
      </c>
      <c r="B373" s="11" t="s">
        <v>5128</v>
      </c>
      <c r="C373" s="11" t="s">
        <v>5129</v>
      </c>
      <c r="D373" s="11" t="s">
        <v>59</v>
      </c>
      <c r="E373" s="11" t="s">
        <v>984</v>
      </c>
      <c r="F373" s="11" t="s">
        <v>514</v>
      </c>
      <c r="G373" s="11">
        <v>0</v>
      </c>
      <c r="H373" s="11" t="s">
        <v>62</v>
      </c>
      <c r="I373" s="11" t="s">
        <v>63</v>
      </c>
      <c r="J373" s="11">
        <v>0</v>
      </c>
      <c r="K373" s="11">
        <v>0</v>
      </c>
      <c r="L373" s="11" t="s">
        <v>5130</v>
      </c>
      <c r="M373" s="11" t="s">
        <v>4180</v>
      </c>
      <c r="N373" s="11" t="s">
        <v>4181</v>
      </c>
      <c r="O373" s="11" t="s">
        <v>67</v>
      </c>
      <c r="P373" s="11" t="s">
        <v>67</v>
      </c>
      <c r="Q373" s="11" t="s">
        <v>67</v>
      </c>
      <c r="R373" s="11" t="s">
        <v>67</v>
      </c>
      <c r="S373" s="11" t="s">
        <v>5369</v>
      </c>
      <c r="T373" s="11" t="s">
        <v>67</v>
      </c>
      <c r="U373" s="11" t="s">
        <v>67</v>
      </c>
      <c r="V373" s="11" t="s">
        <v>68</v>
      </c>
      <c r="W373" s="11" t="s">
        <v>102</v>
      </c>
      <c r="X373" s="11" t="s">
        <v>1258</v>
      </c>
      <c r="Y373" s="11" t="s">
        <v>1259</v>
      </c>
      <c r="Z373" s="11" t="s">
        <v>1260</v>
      </c>
      <c r="AA373" s="11" t="s">
        <v>67</v>
      </c>
      <c r="AB373" s="11">
        <v>30</v>
      </c>
      <c r="AC373" s="11">
        <v>3</v>
      </c>
      <c r="AD373" s="11" t="s">
        <v>67</v>
      </c>
      <c r="AE373" s="11" t="s">
        <v>67</v>
      </c>
      <c r="AF373" s="11" t="s">
        <v>67</v>
      </c>
      <c r="AG373" s="11" t="s">
        <v>73</v>
      </c>
      <c r="AH373" s="11" t="s">
        <v>242</v>
      </c>
      <c r="AI373" s="11" t="s">
        <v>73</v>
      </c>
      <c r="AJ373" s="11"/>
      <c r="AK373" s="11" t="s">
        <v>1010</v>
      </c>
      <c r="AL373" s="11" t="s">
        <v>5131</v>
      </c>
      <c r="AM373" s="11" t="s">
        <v>3184</v>
      </c>
      <c r="AN373" s="11" t="s">
        <v>3816</v>
      </c>
      <c r="AO373" s="11" t="s">
        <v>4432</v>
      </c>
      <c r="AP373" s="11" t="s">
        <v>5132</v>
      </c>
      <c r="AQ373" s="11" t="s">
        <v>5133</v>
      </c>
      <c r="AR373" s="11" t="s">
        <v>1427</v>
      </c>
      <c r="AS373" s="11" t="s">
        <v>2238</v>
      </c>
      <c r="AT373" s="11" t="s">
        <v>111</v>
      </c>
      <c r="AU373" s="11" t="s">
        <v>5134</v>
      </c>
      <c r="AV373" s="11" t="s">
        <v>2995</v>
      </c>
      <c r="AW373" s="11" t="s">
        <v>79</v>
      </c>
      <c r="AX373" s="11" t="s">
        <v>79</v>
      </c>
      <c r="AY373" s="11" t="s">
        <v>1513</v>
      </c>
      <c r="AZ373" s="11" t="s">
        <v>4143</v>
      </c>
      <c r="BA373" s="11" t="s">
        <v>1013</v>
      </c>
      <c r="BB373" s="11" t="s">
        <v>5135</v>
      </c>
      <c r="BC373" s="11" t="s">
        <v>79</v>
      </c>
      <c r="BD373" s="11" t="s">
        <v>79</v>
      </c>
      <c r="BE373" s="11">
        <v>0</v>
      </c>
      <c r="BF373" s="11" t="s">
        <v>79</v>
      </c>
    </row>
    <row r="374" spans="1:58" x14ac:dyDescent="0.25">
      <c r="A374" s="4" t="s">
        <v>5486</v>
      </c>
      <c r="B374" s="11" t="s">
        <v>5136</v>
      </c>
      <c r="C374" s="11" t="s">
        <v>5137</v>
      </c>
      <c r="D374" s="11" t="s">
        <v>59</v>
      </c>
      <c r="E374" s="11" t="s">
        <v>4141</v>
      </c>
      <c r="F374" s="11" t="s">
        <v>514</v>
      </c>
      <c r="G374" s="11">
        <v>0</v>
      </c>
      <c r="H374" s="11" t="s">
        <v>62</v>
      </c>
      <c r="I374" s="11" t="s">
        <v>63</v>
      </c>
      <c r="J374" s="11">
        <v>0</v>
      </c>
      <c r="K374" s="11">
        <v>0</v>
      </c>
      <c r="L374" s="11" t="s">
        <v>3461</v>
      </c>
      <c r="M374" s="11" t="s">
        <v>4051</v>
      </c>
      <c r="N374" s="11" t="s">
        <v>65</v>
      </c>
      <c r="O374" s="11" t="s">
        <v>67</v>
      </c>
      <c r="P374" s="11" t="s">
        <v>67</v>
      </c>
      <c r="Q374" s="11" t="s">
        <v>67</v>
      </c>
      <c r="R374" s="11" t="s">
        <v>67</v>
      </c>
      <c r="S374" s="11" t="s">
        <v>5439</v>
      </c>
      <c r="T374" s="11" t="s">
        <v>67</v>
      </c>
      <c r="U374" s="11" t="s">
        <v>67</v>
      </c>
      <c r="V374" s="11" t="s">
        <v>68</v>
      </c>
      <c r="W374" s="11" t="s">
        <v>69</v>
      </c>
      <c r="X374" s="11" t="s">
        <v>70</v>
      </c>
      <c r="Y374" s="11" t="s">
        <v>71</v>
      </c>
      <c r="Z374" s="11" t="s">
        <v>342</v>
      </c>
      <c r="AA374" s="11" t="s">
        <v>67</v>
      </c>
      <c r="AB374" s="11">
        <v>30</v>
      </c>
      <c r="AC374" s="11">
        <v>3</v>
      </c>
      <c r="AD374" s="11" t="s">
        <v>67</v>
      </c>
      <c r="AE374" s="11" t="s">
        <v>67</v>
      </c>
      <c r="AF374" s="11" t="s">
        <v>67</v>
      </c>
      <c r="AG374" s="11" t="s">
        <v>73</v>
      </c>
      <c r="AH374" s="11" t="s">
        <v>74</v>
      </c>
      <c r="AI374" s="11" t="s">
        <v>73</v>
      </c>
      <c r="AJ374" s="11"/>
      <c r="AK374" s="11" t="s">
        <v>2514</v>
      </c>
      <c r="AL374" s="11" t="s">
        <v>949</v>
      </c>
      <c r="AM374" s="11" t="s">
        <v>2516</v>
      </c>
      <c r="AN374" s="11" t="s">
        <v>2196</v>
      </c>
      <c r="AO374" s="11" t="s">
        <v>5138</v>
      </c>
      <c r="AP374" s="11" t="s">
        <v>2430</v>
      </c>
      <c r="AQ374" s="11" t="s">
        <v>2550</v>
      </c>
      <c r="AR374" s="11" t="s">
        <v>5139</v>
      </c>
      <c r="AS374" s="11" t="s">
        <v>1024</v>
      </c>
      <c r="AT374" s="11" t="s">
        <v>1309</v>
      </c>
      <c r="AU374" s="11" t="s">
        <v>3313</v>
      </c>
      <c r="AV374" s="11" t="s">
        <v>1034</v>
      </c>
      <c r="AW374" s="11" t="s">
        <v>79</v>
      </c>
      <c r="AX374" s="11" t="s">
        <v>79</v>
      </c>
      <c r="AY374" s="11" t="s">
        <v>2524</v>
      </c>
      <c r="AZ374" s="11" t="s">
        <v>2205</v>
      </c>
      <c r="BA374" s="11" t="s">
        <v>2525</v>
      </c>
      <c r="BB374" s="11" t="s">
        <v>951</v>
      </c>
      <c r="BC374" s="11" t="s">
        <v>79</v>
      </c>
      <c r="BD374" s="11" t="s">
        <v>79</v>
      </c>
      <c r="BE374" s="11">
        <v>0</v>
      </c>
      <c r="BF374" s="11" t="s">
        <v>79</v>
      </c>
    </row>
    <row r="375" spans="1:58" x14ac:dyDescent="0.25">
      <c r="A375" s="4" t="s">
        <v>5474</v>
      </c>
      <c r="B375" s="11" t="s">
        <v>5140</v>
      </c>
      <c r="C375" s="11" t="s">
        <v>5141</v>
      </c>
      <c r="D375" s="11" t="s">
        <v>793</v>
      </c>
      <c r="E375" s="11" t="s">
        <v>60</v>
      </c>
      <c r="F375" s="11" t="s">
        <v>4212</v>
      </c>
      <c r="G375" s="11">
        <v>0</v>
      </c>
      <c r="H375" s="11" t="s">
        <v>62</v>
      </c>
      <c r="I375" s="11" t="s">
        <v>63</v>
      </c>
      <c r="J375" s="11">
        <v>0</v>
      </c>
      <c r="K375" s="11">
        <v>0</v>
      </c>
      <c r="L375" s="11" t="s">
        <v>60</v>
      </c>
      <c r="M375" s="11" t="s">
        <v>3972</v>
      </c>
      <c r="N375" s="11" t="s">
        <v>3973</v>
      </c>
      <c r="O375" s="11" t="s">
        <v>67</v>
      </c>
      <c r="P375" s="11" t="s">
        <v>67</v>
      </c>
      <c r="Q375" s="11" t="s">
        <v>67</v>
      </c>
      <c r="R375" s="11" t="s">
        <v>67</v>
      </c>
      <c r="S375" s="11" t="s">
        <v>100</v>
      </c>
      <c r="T375" s="11" t="s">
        <v>101</v>
      </c>
      <c r="U375" s="11" t="s">
        <v>101</v>
      </c>
      <c r="V375" s="11" t="s">
        <v>68</v>
      </c>
      <c r="W375" s="11" t="s">
        <v>402</v>
      </c>
      <c r="X375" s="11" t="s">
        <v>360</v>
      </c>
      <c r="Y375" s="11" t="s">
        <v>361</v>
      </c>
      <c r="Z375" s="11" t="s">
        <v>362</v>
      </c>
      <c r="AA375" s="11" t="s">
        <v>67</v>
      </c>
      <c r="AB375" s="11">
        <v>750</v>
      </c>
      <c r="AC375" s="11">
        <v>15</v>
      </c>
      <c r="AD375" s="11" t="s">
        <v>67</v>
      </c>
      <c r="AE375" s="11" t="s">
        <v>67</v>
      </c>
      <c r="AF375" s="11" t="s">
        <v>67</v>
      </c>
      <c r="AG375" s="11" t="s">
        <v>73</v>
      </c>
      <c r="AH375" s="11" t="s">
        <v>74</v>
      </c>
      <c r="AI375" s="11" t="s">
        <v>73</v>
      </c>
      <c r="AJ375" s="11"/>
      <c r="AK375" s="11" t="s">
        <v>4352</v>
      </c>
      <c r="AL375" s="11" t="s">
        <v>4353</v>
      </c>
      <c r="AM375" s="11" t="s">
        <v>4354</v>
      </c>
      <c r="AN375" s="11" t="s">
        <v>4355</v>
      </c>
      <c r="AO375" s="11" t="s">
        <v>4356</v>
      </c>
      <c r="AP375" s="11" t="s">
        <v>4357</v>
      </c>
      <c r="AQ375" s="11" t="s">
        <v>1894</v>
      </c>
      <c r="AR375" s="11" t="s">
        <v>4358</v>
      </c>
      <c r="AS375" s="11" t="s">
        <v>4359</v>
      </c>
      <c r="AT375" s="11" t="s">
        <v>4360</v>
      </c>
      <c r="AU375" s="11" t="s">
        <v>4361</v>
      </c>
      <c r="AV375" s="11" t="s">
        <v>4362</v>
      </c>
      <c r="AW375" s="11" t="s">
        <v>4363</v>
      </c>
      <c r="AX375" s="11" t="s">
        <v>4364</v>
      </c>
      <c r="AY375" s="11" t="s">
        <v>4365</v>
      </c>
      <c r="AZ375" s="11" t="s">
        <v>4366</v>
      </c>
      <c r="BA375" s="11" t="s">
        <v>4367</v>
      </c>
      <c r="BB375" s="11" t="s">
        <v>4368</v>
      </c>
      <c r="BC375" s="11" t="s">
        <v>4369</v>
      </c>
      <c r="BD375" s="11" t="s">
        <v>4370</v>
      </c>
      <c r="BE375" s="11">
        <v>0</v>
      </c>
      <c r="BF375" s="11" t="s">
        <v>79</v>
      </c>
    </row>
    <row r="376" spans="1:58" x14ac:dyDescent="0.25">
      <c r="A376" s="4" t="s">
        <v>5471</v>
      </c>
      <c r="B376" s="11" t="s">
        <v>4028</v>
      </c>
      <c r="C376" s="11" t="s">
        <v>5142</v>
      </c>
      <c r="D376" s="11" t="s">
        <v>4030</v>
      </c>
      <c r="E376" s="11" t="s">
        <v>4031</v>
      </c>
      <c r="F376" s="11" t="s">
        <v>317</v>
      </c>
      <c r="G376" s="11">
        <v>0</v>
      </c>
      <c r="H376" s="11" t="s">
        <v>62</v>
      </c>
      <c r="I376" s="11" t="s">
        <v>63</v>
      </c>
      <c r="J376" s="11">
        <v>0</v>
      </c>
      <c r="K376" s="11">
        <v>0</v>
      </c>
      <c r="L376" s="11" t="s">
        <v>4032</v>
      </c>
      <c r="M376" s="11" t="s">
        <v>3972</v>
      </c>
      <c r="N376" s="11" t="s">
        <v>3973</v>
      </c>
      <c r="O376" s="11" t="s">
        <v>67</v>
      </c>
      <c r="P376" s="11" t="s">
        <v>67</v>
      </c>
      <c r="Q376" s="11" t="s">
        <v>67</v>
      </c>
      <c r="R376" s="11" t="s">
        <v>67</v>
      </c>
      <c r="S376" s="11" t="s">
        <v>5426</v>
      </c>
      <c r="T376" s="11" t="s">
        <v>67</v>
      </c>
      <c r="U376" s="11" t="s">
        <v>67</v>
      </c>
      <c r="V376" s="11" t="s">
        <v>68</v>
      </c>
      <c r="W376" s="11" t="s">
        <v>321</v>
      </c>
      <c r="X376" s="11" t="s">
        <v>156</v>
      </c>
      <c r="Y376" s="11" t="s">
        <v>157</v>
      </c>
      <c r="Z376" s="11" t="s">
        <v>158</v>
      </c>
      <c r="AA376" s="11" t="s">
        <v>67</v>
      </c>
      <c r="AB376" s="11">
        <v>240</v>
      </c>
      <c r="AC376" s="11">
        <v>8</v>
      </c>
      <c r="AD376" s="11" t="s">
        <v>67</v>
      </c>
      <c r="AE376" s="11" t="s">
        <v>67</v>
      </c>
      <c r="AF376" s="11" t="s">
        <v>67</v>
      </c>
      <c r="AG376" s="11" t="s">
        <v>73</v>
      </c>
      <c r="AH376" s="11" t="s">
        <v>242</v>
      </c>
      <c r="AI376" s="11" t="s">
        <v>67</v>
      </c>
      <c r="AJ376" s="11"/>
      <c r="AK376" s="11" t="s">
        <v>5143</v>
      </c>
      <c r="AL376" s="11" t="s">
        <v>5144</v>
      </c>
      <c r="AM376" s="11" t="s">
        <v>5145</v>
      </c>
      <c r="AN376" s="11" t="s">
        <v>5146</v>
      </c>
      <c r="AO376" s="11" t="s">
        <v>5147</v>
      </c>
      <c r="AP376" s="11" t="s">
        <v>5148</v>
      </c>
      <c r="AQ376" s="11" t="s">
        <v>5149</v>
      </c>
      <c r="AR376" s="11" t="s">
        <v>5150</v>
      </c>
      <c r="AS376" s="11" t="s">
        <v>2857</v>
      </c>
      <c r="AT376" s="11" t="s">
        <v>5151</v>
      </c>
      <c r="AU376" s="11" t="s">
        <v>5152</v>
      </c>
      <c r="AV376" s="11" t="s">
        <v>5153</v>
      </c>
      <c r="AW376" s="11" t="s">
        <v>5154</v>
      </c>
      <c r="AX376" s="11" t="s">
        <v>5155</v>
      </c>
      <c r="AY376" s="11" t="s">
        <v>5156</v>
      </c>
      <c r="AZ376" s="11" t="s">
        <v>5157</v>
      </c>
      <c r="BA376" s="11" t="s">
        <v>5158</v>
      </c>
      <c r="BB376" s="11" t="s">
        <v>5159</v>
      </c>
      <c r="BC376" s="11" t="s">
        <v>5160</v>
      </c>
      <c r="BD376" s="11" t="s">
        <v>5161</v>
      </c>
      <c r="BE376" s="11">
        <v>0</v>
      </c>
      <c r="BF376" s="11" t="s">
        <v>337</v>
      </c>
    </row>
    <row r="377" spans="1:58" x14ac:dyDescent="0.25">
      <c r="A377" s="4" t="s">
        <v>5503</v>
      </c>
      <c r="B377" s="11" t="s">
        <v>5162</v>
      </c>
      <c r="C377" s="11" t="s">
        <v>5163</v>
      </c>
      <c r="D377" s="11" t="s">
        <v>96</v>
      </c>
      <c r="E377" s="11" t="s">
        <v>4421</v>
      </c>
      <c r="F377" s="11" t="s">
        <v>61</v>
      </c>
      <c r="G377" s="11">
        <v>0</v>
      </c>
      <c r="H377" s="11" t="s">
        <v>62</v>
      </c>
      <c r="I377" s="11" t="s">
        <v>63</v>
      </c>
      <c r="J377" s="11">
        <v>0</v>
      </c>
      <c r="K377" s="11">
        <v>0</v>
      </c>
      <c r="L377" s="11" t="s">
        <v>4422</v>
      </c>
      <c r="M377" s="11" t="s">
        <v>4051</v>
      </c>
      <c r="N377" s="11" t="s">
        <v>65</v>
      </c>
      <c r="O377" s="11" t="s">
        <v>67</v>
      </c>
      <c r="P377" s="11" t="s">
        <v>67</v>
      </c>
      <c r="Q377" s="11" t="s">
        <v>67</v>
      </c>
      <c r="R377" s="11" t="s">
        <v>67</v>
      </c>
      <c r="S377" s="11" t="s">
        <v>100</v>
      </c>
      <c r="T377" s="11" t="s">
        <v>101</v>
      </c>
      <c r="U377" s="11" t="s">
        <v>101</v>
      </c>
      <c r="V377" s="11" t="s">
        <v>68</v>
      </c>
      <c r="W377" s="11" t="s">
        <v>102</v>
      </c>
      <c r="X377" s="11" t="s">
        <v>70</v>
      </c>
      <c r="Y377" s="11" t="s">
        <v>71</v>
      </c>
      <c r="Z377" s="11" t="s">
        <v>72</v>
      </c>
      <c r="AA377" s="11" t="s">
        <v>67</v>
      </c>
      <c r="AB377" s="11">
        <v>60</v>
      </c>
      <c r="AC377" s="11">
        <v>4</v>
      </c>
      <c r="AD377" s="11" t="s">
        <v>67</v>
      </c>
      <c r="AE377" s="11" t="s">
        <v>67</v>
      </c>
      <c r="AF377" s="11" t="s">
        <v>67</v>
      </c>
      <c r="AG377" s="11" t="s">
        <v>73</v>
      </c>
      <c r="AH377" s="11" t="s">
        <v>242</v>
      </c>
      <c r="AI377" s="11" t="s">
        <v>67</v>
      </c>
      <c r="AJ377" s="11"/>
      <c r="AK377" s="11" t="s">
        <v>2726</v>
      </c>
      <c r="AL377" s="11" t="s">
        <v>5164</v>
      </c>
      <c r="AM377" s="11" t="s">
        <v>5165</v>
      </c>
      <c r="AN377" s="11" t="s">
        <v>5166</v>
      </c>
      <c r="AO377" s="11" t="s">
        <v>4204</v>
      </c>
      <c r="AP377" s="11" t="s">
        <v>517</v>
      </c>
      <c r="AQ377" s="11" t="s">
        <v>5167</v>
      </c>
      <c r="AR377" s="11" t="s">
        <v>3232</v>
      </c>
      <c r="AS377" s="11" t="s">
        <v>5168</v>
      </c>
      <c r="AT377" s="11" t="s">
        <v>1793</v>
      </c>
      <c r="AU377" s="11" t="s">
        <v>5169</v>
      </c>
      <c r="AV377" s="11" t="s">
        <v>5170</v>
      </c>
      <c r="AW377" s="11" t="s">
        <v>5171</v>
      </c>
      <c r="AX377" s="11" t="s">
        <v>5172</v>
      </c>
      <c r="AY377" s="11" t="s">
        <v>1685</v>
      </c>
      <c r="AZ377" s="11" t="s">
        <v>1020</v>
      </c>
      <c r="BA377" s="11" t="s">
        <v>5173</v>
      </c>
      <c r="BB377" s="11" t="s">
        <v>4444</v>
      </c>
      <c r="BC377" s="11" t="s">
        <v>5174</v>
      </c>
      <c r="BD377" s="11" t="s">
        <v>5175</v>
      </c>
      <c r="BE377" s="11">
        <v>0</v>
      </c>
      <c r="BF377" s="11" t="s">
        <v>5176</v>
      </c>
    </row>
    <row r="378" spans="1:58" x14ac:dyDescent="0.25">
      <c r="A378" s="4" t="s">
        <v>5518</v>
      </c>
      <c r="B378" s="11" t="s">
        <v>5177</v>
      </c>
      <c r="C378" s="11" t="s">
        <v>5178</v>
      </c>
      <c r="D378" s="11" t="s">
        <v>59</v>
      </c>
      <c r="E378" s="11" t="s">
        <v>60</v>
      </c>
      <c r="F378" s="11" t="s">
        <v>61</v>
      </c>
      <c r="G378" s="11">
        <v>1</v>
      </c>
      <c r="H378" s="11" t="s">
        <v>4388</v>
      </c>
      <c r="I378" s="11" t="s">
        <v>591</v>
      </c>
      <c r="J378" s="11">
        <v>7.5</v>
      </c>
      <c r="K378" s="11">
        <v>0</v>
      </c>
      <c r="L378" s="11" t="s">
        <v>60</v>
      </c>
      <c r="M378" s="11" t="s">
        <v>295</v>
      </c>
      <c r="N378" s="11" t="s">
        <v>99</v>
      </c>
      <c r="O378" s="11" t="s">
        <v>67</v>
      </c>
      <c r="P378" s="11" t="s">
        <v>67</v>
      </c>
      <c r="Q378" s="11" t="s">
        <v>67</v>
      </c>
      <c r="R378" s="11" t="s">
        <v>67</v>
      </c>
      <c r="S378" s="11" t="s">
        <v>5440</v>
      </c>
      <c r="T378" s="11" t="s">
        <v>67</v>
      </c>
      <c r="U378" s="11" t="s">
        <v>67</v>
      </c>
      <c r="V378" s="11" t="s">
        <v>68</v>
      </c>
      <c r="W378" s="11" t="s">
        <v>69</v>
      </c>
      <c r="X378" s="11" t="s">
        <v>493</v>
      </c>
      <c r="Y378" s="11" t="s">
        <v>494</v>
      </c>
      <c r="Z378" s="11" t="s">
        <v>342</v>
      </c>
      <c r="AA378" s="11" t="s">
        <v>67</v>
      </c>
      <c r="AB378" s="11">
        <v>30</v>
      </c>
      <c r="AC378" s="11">
        <v>3</v>
      </c>
      <c r="AD378" s="11" t="s">
        <v>67</v>
      </c>
      <c r="AE378" s="11" t="s">
        <v>67</v>
      </c>
      <c r="AF378" s="11" t="s">
        <v>67</v>
      </c>
      <c r="AG378" s="11" t="s">
        <v>73</v>
      </c>
      <c r="AH378" s="11" t="s">
        <v>74</v>
      </c>
      <c r="AI378" s="11" t="s">
        <v>73</v>
      </c>
      <c r="AJ378" s="11"/>
      <c r="AK378" s="11" t="s">
        <v>4476</v>
      </c>
      <c r="AL378" s="11" t="s">
        <v>4477</v>
      </c>
      <c r="AM378" s="11" t="s">
        <v>220</v>
      </c>
      <c r="AN378" s="11" t="s">
        <v>4478</v>
      </c>
      <c r="AO378" s="11" t="s">
        <v>91</v>
      </c>
      <c r="AP378" s="11" t="s">
        <v>872</v>
      </c>
      <c r="AQ378" s="11" t="s">
        <v>4479</v>
      </c>
      <c r="AR378" s="11" t="s">
        <v>4480</v>
      </c>
      <c r="AS378" s="11" t="s">
        <v>79</v>
      </c>
      <c r="AT378" s="11" t="s">
        <v>79</v>
      </c>
      <c r="AU378" s="11" t="s">
        <v>79</v>
      </c>
      <c r="AV378" s="11" t="s">
        <v>79</v>
      </c>
      <c r="AW378" s="11" t="s">
        <v>79</v>
      </c>
      <c r="AX378" s="11" t="s">
        <v>79</v>
      </c>
      <c r="AY378" s="11" t="s">
        <v>79</v>
      </c>
      <c r="AZ378" s="11" t="s">
        <v>79</v>
      </c>
      <c r="BA378" s="11" t="s">
        <v>79</v>
      </c>
      <c r="BB378" s="11" t="s">
        <v>79</v>
      </c>
      <c r="BC378" s="11" t="s">
        <v>79</v>
      </c>
      <c r="BD378" s="11" t="s">
        <v>79</v>
      </c>
      <c r="BE378" s="11">
        <v>0</v>
      </c>
      <c r="BF378" s="11" t="s">
        <v>79</v>
      </c>
    </row>
    <row r="379" spans="1:58" x14ac:dyDescent="0.25">
      <c r="A379" s="4" t="s">
        <v>5507</v>
      </c>
      <c r="B379" s="11" t="s">
        <v>5179</v>
      </c>
      <c r="C379" s="11" t="s">
        <v>5180</v>
      </c>
      <c r="D379" s="11" t="s">
        <v>59</v>
      </c>
      <c r="E379" s="11" t="s">
        <v>4141</v>
      </c>
      <c r="F379" s="11" t="s">
        <v>514</v>
      </c>
      <c r="G379" s="11">
        <v>0</v>
      </c>
      <c r="H379" s="11" t="s">
        <v>62</v>
      </c>
      <c r="I379" s="11" t="s">
        <v>63</v>
      </c>
      <c r="J379" s="11">
        <v>0</v>
      </c>
      <c r="K379" s="11">
        <v>0</v>
      </c>
      <c r="L379" s="11" t="s">
        <v>3461</v>
      </c>
      <c r="M379" s="11" t="s">
        <v>4051</v>
      </c>
      <c r="N379" s="11" t="s">
        <v>65</v>
      </c>
      <c r="O379" s="11" t="s">
        <v>67</v>
      </c>
      <c r="P379" s="11" t="s">
        <v>67</v>
      </c>
      <c r="Q379" s="11" t="s">
        <v>67</v>
      </c>
      <c r="R379" s="11" t="s">
        <v>67</v>
      </c>
      <c r="S379" s="11" t="s">
        <v>5369</v>
      </c>
      <c r="T379" s="11" t="s">
        <v>67</v>
      </c>
      <c r="U379" s="11" t="s">
        <v>67</v>
      </c>
      <c r="V379" s="11" t="s">
        <v>68</v>
      </c>
      <c r="W379" s="11" t="s">
        <v>102</v>
      </c>
      <c r="X379" s="11" t="s">
        <v>70</v>
      </c>
      <c r="Y379" s="11" t="s">
        <v>71</v>
      </c>
      <c r="Z379" s="11" t="s">
        <v>72</v>
      </c>
      <c r="AA379" s="11" t="s">
        <v>67</v>
      </c>
      <c r="AB379" s="11">
        <v>30</v>
      </c>
      <c r="AC379" s="11">
        <v>3</v>
      </c>
      <c r="AD379" s="11" t="s">
        <v>67</v>
      </c>
      <c r="AE379" s="11" t="s">
        <v>67</v>
      </c>
      <c r="AF379" s="11" t="s">
        <v>67</v>
      </c>
      <c r="AG379" s="11" t="s">
        <v>73</v>
      </c>
      <c r="AH379" s="11" t="s">
        <v>242</v>
      </c>
      <c r="AI379" s="11" t="s">
        <v>73</v>
      </c>
      <c r="AJ379" s="11"/>
      <c r="AK379" s="11" t="s">
        <v>5181</v>
      </c>
      <c r="AL379" s="11" t="s">
        <v>3463</v>
      </c>
      <c r="AM379" s="11" t="s">
        <v>1279</v>
      </c>
      <c r="AN379" s="11" t="s">
        <v>3464</v>
      </c>
      <c r="AO379" s="11" t="s">
        <v>5182</v>
      </c>
      <c r="AP379" s="11" t="s">
        <v>1865</v>
      </c>
      <c r="AQ379" s="11" t="s">
        <v>5183</v>
      </c>
      <c r="AR379" s="11" t="s">
        <v>5184</v>
      </c>
      <c r="AS379" s="11" t="s">
        <v>5185</v>
      </c>
      <c r="AT379" s="11" t="s">
        <v>1847</v>
      </c>
      <c r="AU379" s="11" t="s">
        <v>5186</v>
      </c>
      <c r="AV379" s="11" t="s">
        <v>5187</v>
      </c>
      <c r="AW379" s="11" t="s">
        <v>79</v>
      </c>
      <c r="AX379" s="11" t="s">
        <v>79</v>
      </c>
      <c r="AY379" s="11" t="s">
        <v>519</v>
      </c>
      <c r="AZ379" s="11" t="s">
        <v>572</v>
      </c>
      <c r="BA379" s="11" t="s">
        <v>871</v>
      </c>
      <c r="BB379" s="11" t="s">
        <v>5188</v>
      </c>
      <c r="BC379" s="11" t="s">
        <v>79</v>
      </c>
      <c r="BD379" s="11" t="s">
        <v>79</v>
      </c>
      <c r="BE379" s="11">
        <v>0</v>
      </c>
      <c r="BF379" s="11" t="s">
        <v>79</v>
      </c>
    </row>
    <row r="380" spans="1:58" x14ac:dyDescent="0.25">
      <c r="A380" s="4" t="s">
        <v>5507</v>
      </c>
      <c r="B380" s="11" t="s">
        <v>5189</v>
      </c>
      <c r="C380" s="11" t="s">
        <v>5190</v>
      </c>
      <c r="D380" s="11" t="s">
        <v>153</v>
      </c>
      <c r="E380" s="11" t="s">
        <v>4074</v>
      </c>
      <c r="F380" s="11" t="s">
        <v>154</v>
      </c>
      <c r="G380" s="11">
        <v>0</v>
      </c>
      <c r="H380" s="11" t="s">
        <v>62</v>
      </c>
      <c r="I380" s="11" t="s">
        <v>63</v>
      </c>
      <c r="J380" s="11">
        <v>0</v>
      </c>
      <c r="K380" s="11">
        <v>0</v>
      </c>
      <c r="L380" s="11" t="s">
        <v>236</v>
      </c>
      <c r="M380" s="11" t="s">
        <v>4051</v>
      </c>
      <c r="N380" s="11" t="s">
        <v>65</v>
      </c>
      <c r="O380" s="11" t="s">
        <v>67</v>
      </c>
      <c r="P380" s="11" t="s">
        <v>67</v>
      </c>
      <c r="Q380" s="11" t="s">
        <v>67</v>
      </c>
      <c r="R380" s="11" t="s">
        <v>67</v>
      </c>
      <c r="S380" s="11" t="s">
        <v>5374</v>
      </c>
      <c r="T380" s="11" t="s">
        <v>67</v>
      </c>
      <c r="U380" s="11" t="s">
        <v>67</v>
      </c>
      <c r="V380" s="11" t="s">
        <v>68</v>
      </c>
      <c r="W380" s="11" t="s">
        <v>321</v>
      </c>
      <c r="X380" s="11" t="s">
        <v>156</v>
      </c>
      <c r="Y380" s="11" t="s">
        <v>157</v>
      </c>
      <c r="Z380" s="11" t="s">
        <v>158</v>
      </c>
      <c r="AA380" s="11" t="s">
        <v>67</v>
      </c>
      <c r="AB380" s="11">
        <v>240</v>
      </c>
      <c r="AC380" s="11">
        <v>8</v>
      </c>
      <c r="AD380" s="11" t="s">
        <v>67</v>
      </c>
      <c r="AE380" s="11" t="s">
        <v>67</v>
      </c>
      <c r="AF380" s="11" t="s">
        <v>67</v>
      </c>
      <c r="AG380" s="11" t="s">
        <v>73</v>
      </c>
      <c r="AH380" s="11" t="s">
        <v>242</v>
      </c>
      <c r="AI380" s="11" t="s">
        <v>67</v>
      </c>
      <c r="AJ380" s="11"/>
      <c r="AK380" s="11" t="s">
        <v>4307</v>
      </c>
      <c r="AL380" s="11" t="s">
        <v>4308</v>
      </c>
      <c r="AM380" s="11" t="s">
        <v>4309</v>
      </c>
      <c r="AN380" s="11" t="s">
        <v>4310</v>
      </c>
      <c r="AO380" s="11" t="s">
        <v>902</v>
      </c>
      <c r="AP380" s="11" t="s">
        <v>5191</v>
      </c>
      <c r="AQ380" s="11" t="s">
        <v>5192</v>
      </c>
      <c r="AR380" s="11" t="s">
        <v>5193</v>
      </c>
      <c r="AS380" s="11" t="s">
        <v>5194</v>
      </c>
      <c r="AT380" s="11" t="s">
        <v>5195</v>
      </c>
      <c r="AU380" s="11" t="s">
        <v>2844</v>
      </c>
      <c r="AV380" s="11" t="s">
        <v>5196</v>
      </c>
      <c r="AW380" s="11" t="s">
        <v>5197</v>
      </c>
      <c r="AX380" s="11" t="s">
        <v>5198</v>
      </c>
      <c r="AY380" s="11" t="s">
        <v>5199</v>
      </c>
      <c r="AZ380" s="11" t="s">
        <v>5200</v>
      </c>
      <c r="BA380" s="11" t="s">
        <v>5201</v>
      </c>
      <c r="BB380" s="11" t="s">
        <v>5202</v>
      </c>
      <c r="BC380" s="11" t="s">
        <v>5203</v>
      </c>
      <c r="BD380" s="11" t="s">
        <v>5204</v>
      </c>
      <c r="BE380" s="11">
        <v>0</v>
      </c>
      <c r="BF380" s="11" t="s">
        <v>337</v>
      </c>
    </row>
    <row r="381" spans="1:58" x14ac:dyDescent="0.25">
      <c r="A381" s="4" t="s">
        <v>5518</v>
      </c>
      <c r="B381" s="11" t="s">
        <v>5205</v>
      </c>
      <c r="C381" s="11" t="s">
        <v>5206</v>
      </c>
      <c r="D381" s="11" t="s">
        <v>607</v>
      </c>
      <c r="E381" s="11" t="s">
        <v>60</v>
      </c>
      <c r="F381" s="11" t="s">
        <v>491</v>
      </c>
      <c r="G381" s="11">
        <v>1</v>
      </c>
      <c r="H381" s="11" t="s">
        <v>4388</v>
      </c>
      <c r="I381" s="11" t="s">
        <v>591</v>
      </c>
      <c r="J381" s="11">
        <v>7.5</v>
      </c>
      <c r="K381" s="11">
        <v>0</v>
      </c>
      <c r="L381" s="11" t="s">
        <v>60</v>
      </c>
      <c r="M381" s="11" t="s">
        <v>295</v>
      </c>
      <c r="N381" s="11" t="s">
        <v>99</v>
      </c>
      <c r="O381" s="11" t="s">
        <v>67</v>
      </c>
      <c r="P381" s="11" t="s">
        <v>67</v>
      </c>
      <c r="Q381" s="11" t="s">
        <v>67</v>
      </c>
      <c r="R381" s="11" t="s">
        <v>67</v>
      </c>
      <c r="S381" s="11" t="s">
        <v>5441</v>
      </c>
      <c r="T381" s="11" t="s">
        <v>67</v>
      </c>
      <c r="U381" s="11" t="s">
        <v>67</v>
      </c>
      <c r="V381" s="11" t="s">
        <v>68</v>
      </c>
      <c r="W381" s="11" t="s">
        <v>69</v>
      </c>
      <c r="X381" s="11" t="s">
        <v>70</v>
      </c>
      <c r="Y381" s="11" t="s">
        <v>71</v>
      </c>
      <c r="Z381" s="11" t="s">
        <v>342</v>
      </c>
      <c r="AA381" s="11" t="s">
        <v>67</v>
      </c>
      <c r="AB381" s="11">
        <v>30</v>
      </c>
      <c r="AC381" s="11">
        <v>3</v>
      </c>
      <c r="AD381" s="11" t="s">
        <v>67</v>
      </c>
      <c r="AE381" s="11" t="s">
        <v>67</v>
      </c>
      <c r="AF381" s="11" t="s">
        <v>67</v>
      </c>
      <c r="AG381" s="11" t="s">
        <v>73</v>
      </c>
      <c r="AH381" s="11" t="s">
        <v>74</v>
      </c>
      <c r="AI381" s="11" t="s">
        <v>73</v>
      </c>
      <c r="AJ381" s="11"/>
      <c r="AK381" s="11" t="s">
        <v>5207</v>
      </c>
      <c r="AL381" s="11" t="s">
        <v>5208</v>
      </c>
      <c r="AM381" s="11" t="s">
        <v>5209</v>
      </c>
      <c r="AN381" s="11" t="s">
        <v>5210</v>
      </c>
      <c r="AO381" s="11" t="s">
        <v>5211</v>
      </c>
      <c r="AP381" s="11" t="s">
        <v>5212</v>
      </c>
      <c r="AQ381" s="11" t="s">
        <v>5213</v>
      </c>
      <c r="AR381" s="11" t="s">
        <v>5214</v>
      </c>
      <c r="AS381" s="11" t="s">
        <v>79</v>
      </c>
      <c r="AT381" s="11" t="s">
        <v>79</v>
      </c>
      <c r="AU381" s="11" t="s">
        <v>79</v>
      </c>
      <c r="AV381" s="11" t="s">
        <v>79</v>
      </c>
      <c r="AW381" s="11" t="s">
        <v>79</v>
      </c>
      <c r="AX381" s="11" t="s">
        <v>79</v>
      </c>
      <c r="AY381" s="11" t="s">
        <v>79</v>
      </c>
      <c r="AZ381" s="11" t="s">
        <v>79</v>
      </c>
      <c r="BA381" s="11" t="s">
        <v>79</v>
      </c>
      <c r="BB381" s="11" t="s">
        <v>79</v>
      </c>
      <c r="BC381" s="11" t="s">
        <v>79</v>
      </c>
      <c r="BD381" s="11" t="s">
        <v>79</v>
      </c>
      <c r="BE381" s="11">
        <v>0</v>
      </c>
      <c r="BF381" s="11" t="s">
        <v>79</v>
      </c>
    </row>
    <row r="382" spans="1:58" x14ac:dyDescent="0.25">
      <c r="A382" s="4" t="s">
        <v>5471</v>
      </c>
      <c r="B382" s="11" t="s">
        <v>4976</v>
      </c>
      <c r="C382" s="11" t="s">
        <v>5215</v>
      </c>
      <c r="D382" s="11" t="s">
        <v>1224</v>
      </c>
      <c r="E382" s="11" t="s">
        <v>2272</v>
      </c>
      <c r="F382" s="11" t="s">
        <v>154</v>
      </c>
      <c r="G382" s="11">
        <v>0</v>
      </c>
      <c r="H382" s="11" t="s">
        <v>62</v>
      </c>
      <c r="I382" s="11" t="s">
        <v>63</v>
      </c>
      <c r="J382" s="11">
        <v>0</v>
      </c>
      <c r="K382" s="11">
        <v>0</v>
      </c>
      <c r="L382" s="11" t="s">
        <v>4978</v>
      </c>
      <c r="M382" s="11" t="s">
        <v>3988</v>
      </c>
      <c r="N382" s="11" t="s">
        <v>3973</v>
      </c>
      <c r="O382" s="11" t="s">
        <v>67</v>
      </c>
      <c r="P382" s="11" t="s">
        <v>67</v>
      </c>
      <c r="Q382" s="11" t="s">
        <v>67</v>
      </c>
      <c r="R382" s="11" t="s">
        <v>67</v>
      </c>
      <c r="S382" s="11" t="s">
        <v>100</v>
      </c>
      <c r="T382" s="11" t="s">
        <v>101</v>
      </c>
      <c r="U382" s="11" t="s">
        <v>101</v>
      </c>
      <c r="V382" s="11" t="s">
        <v>68</v>
      </c>
      <c r="W382" s="11" t="s">
        <v>725</v>
      </c>
      <c r="X382" s="11" t="s">
        <v>156</v>
      </c>
      <c r="Y382" s="11" t="s">
        <v>157</v>
      </c>
      <c r="Z382" s="11" t="s">
        <v>158</v>
      </c>
      <c r="AA382" s="11" t="s">
        <v>67</v>
      </c>
      <c r="AB382" s="11">
        <v>240</v>
      </c>
      <c r="AC382" s="11">
        <v>8</v>
      </c>
      <c r="AD382" s="11" t="s">
        <v>67</v>
      </c>
      <c r="AE382" s="11" t="s">
        <v>67</v>
      </c>
      <c r="AF382" s="11" t="s">
        <v>67</v>
      </c>
      <c r="AG382" s="11" t="s">
        <v>73</v>
      </c>
      <c r="AH382" s="11" t="s">
        <v>242</v>
      </c>
      <c r="AI382" s="11" t="s">
        <v>73</v>
      </c>
      <c r="AJ382" s="11"/>
      <c r="AK382" s="11" t="s">
        <v>5216</v>
      </c>
      <c r="AL382" s="11" t="s">
        <v>5217</v>
      </c>
      <c r="AM382" s="11" t="s">
        <v>5218</v>
      </c>
      <c r="AN382" s="11" t="s">
        <v>5219</v>
      </c>
      <c r="AO382" s="11" t="s">
        <v>5220</v>
      </c>
      <c r="AP382" s="11" t="s">
        <v>3547</v>
      </c>
      <c r="AQ382" s="11" t="s">
        <v>5221</v>
      </c>
      <c r="AR382" s="11" t="s">
        <v>5222</v>
      </c>
      <c r="AS382" s="11" t="s">
        <v>4712</v>
      </c>
      <c r="AT382" s="11" t="s">
        <v>5223</v>
      </c>
      <c r="AU382" s="11" t="s">
        <v>5224</v>
      </c>
      <c r="AV382" s="11" t="s">
        <v>5225</v>
      </c>
      <c r="AW382" s="11" t="s">
        <v>5226</v>
      </c>
      <c r="AX382" s="11" t="s">
        <v>5227</v>
      </c>
      <c r="AY382" s="11" t="s">
        <v>5228</v>
      </c>
      <c r="AZ382" s="11" t="s">
        <v>5229</v>
      </c>
      <c r="BA382" s="11" t="s">
        <v>2504</v>
      </c>
      <c r="BB382" s="11" t="s">
        <v>5230</v>
      </c>
      <c r="BC382" s="11" t="s">
        <v>5231</v>
      </c>
      <c r="BD382" s="11" t="s">
        <v>5232</v>
      </c>
      <c r="BE382" s="11">
        <v>0</v>
      </c>
      <c r="BF382" s="11" t="s">
        <v>79</v>
      </c>
    </row>
    <row r="383" spans="1:58" x14ac:dyDescent="0.25">
      <c r="A383" s="4" t="s">
        <v>5474</v>
      </c>
      <c r="B383" s="11" t="s">
        <v>5233</v>
      </c>
      <c r="C383" s="11" t="s">
        <v>5234</v>
      </c>
      <c r="D383" s="11" t="s">
        <v>5235</v>
      </c>
      <c r="E383" s="11" t="s">
        <v>4401</v>
      </c>
      <c r="F383" s="11" t="s">
        <v>491</v>
      </c>
      <c r="G383" s="11">
        <v>0</v>
      </c>
      <c r="H383" s="11" t="s">
        <v>62</v>
      </c>
      <c r="I383" s="11" t="s">
        <v>63</v>
      </c>
      <c r="J383" s="11">
        <v>0</v>
      </c>
      <c r="K383" s="11">
        <v>0</v>
      </c>
      <c r="L383" s="11" t="s">
        <v>4402</v>
      </c>
      <c r="M383" s="11" t="s">
        <v>3972</v>
      </c>
      <c r="N383" s="11" t="s">
        <v>3973</v>
      </c>
      <c r="O383" s="11" t="s">
        <v>67</v>
      </c>
      <c r="P383" s="11" t="s">
        <v>67</v>
      </c>
      <c r="Q383" s="11" t="s">
        <v>67</v>
      </c>
      <c r="R383" s="11" t="s">
        <v>67</v>
      </c>
      <c r="S383" s="11" t="s">
        <v>100</v>
      </c>
      <c r="T383" s="11" t="s">
        <v>101</v>
      </c>
      <c r="U383" s="11" t="s">
        <v>101</v>
      </c>
      <c r="V383" s="11" t="s">
        <v>68</v>
      </c>
      <c r="W383" s="11" t="s">
        <v>69</v>
      </c>
      <c r="X383" s="11" t="s">
        <v>70</v>
      </c>
      <c r="Y383" s="11" t="s">
        <v>71</v>
      </c>
      <c r="Z383" s="11" t="s">
        <v>342</v>
      </c>
      <c r="AA383" s="11" t="s">
        <v>67</v>
      </c>
      <c r="AB383" s="11">
        <v>240</v>
      </c>
      <c r="AC383" s="11">
        <v>8</v>
      </c>
      <c r="AD383" s="11" t="s">
        <v>67</v>
      </c>
      <c r="AE383" s="11" t="s">
        <v>67</v>
      </c>
      <c r="AF383" s="11" t="s">
        <v>67</v>
      </c>
      <c r="AG383" s="11" t="s">
        <v>73</v>
      </c>
      <c r="AH383" s="11" t="s">
        <v>74</v>
      </c>
      <c r="AI383" s="11" t="s">
        <v>67</v>
      </c>
      <c r="AJ383" s="11"/>
      <c r="AK383" s="11" t="s">
        <v>5236</v>
      </c>
      <c r="AL383" s="11" t="s">
        <v>2146</v>
      </c>
      <c r="AM383" s="11" t="s">
        <v>1003</v>
      </c>
      <c r="AN383" s="11" t="s">
        <v>1493</v>
      </c>
      <c r="AO383" s="11" t="s">
        <v>5237</v>
      </c>
      <c r="AP383" s="11" t="s">
        <v>2714</v>
      </c>
      <c r="AQ383" s="11" t="s">
        <v>5238</v>
      </c>
      <c r="AR383" s="11" t="s">
        <v>5239</v>
      </c>
      <c r="AS383" s="11" t="s">
        <v>5240</v>
      </c>
      <c r="AT383" s="11" t="s">
        <v>5241</v>
      </c>
      <c r="AU383" s="11" t="s">
        <v>5242</v>
      </c>
      <c r="AV383" s="11" t="s">
        <v>5243</v>
      </c>
      <c r="AW383" s="11" t="s">
        <v>5244</v>
      </c>
      <c r="AX383" s="11" t="s">
        <v>5245</v>
      </c>
      <c r="AY383" s="11" t="s">
        <v>4773</v>
      </c>
      <c r="AZ383" s="11" t="s">
        <v>2155</v>
      </c>
      <c r="BA383" s="11" t="s">
        <v>5246</v>
      </c>
      <c r="BB383" s="11" t="s">
        <v>5247</v>
      </c>
      <c r="BC383" s="11" t="s">
        <v>5248</v>
      </c>
      <c r="BD383" s="11" t="s">
        <v>2079</v>
      </c>
      <c r="BE383" s="11">
        <v>0</v>
      </c>
      <c r="BF383" s="11" t="s">
        <v>3091</v>
      </c>
    </row>
    <row r="384" spans="1:58" x14ac:dyDescent="0.25">
      <c r="A384" s="4" t="s">
        <v>5507</v>
      </c>
      <c r="B384" s="11" t="s">
        <v>5249</v>
      </c>
      <c r="C384" s="11" t="s">
        <v>5250</v>
      </c>
      <c r="D384" s="11" t="s">
        <v>357</v>
      </c>
      <c r="E384" s="11" t="s">
        <v>4601</v>
      </c>
      <c r="F384" s="11" t="s">
        <v>268</v>
      </c>
      <c r="G384" s="11">
        <v>0</v>
      </c>
      <c r="H384" s="11" t="s">
        <v>62</v>
      </c>
      <c r="I384" s="11" t="s">
        <v>63</v>
      </c>
      <c r="J384" s="11">
        <v>0</v>
      </c>
      <c r="K384" s="11">
        <v>0</v>
      </c>
      <c r="L384" s="11" t="s">
        <v>858</v>
      </c>
      <c r="M384" s="11" t="s">
        <v>4051</v>
      </c>
      <c r="N384" s="11" t="s">
        <v>65</v>
      </c>
      <c r="O384" s="11" t="s">
        <v>67</v>
      </c>
      <c r="P384" s="11" t="s">
        <v>67</v>
      </c>
      <c r="Q384" s="11" t="s">
        <v>67</v>
      </c>
      <c r="R384" s="11" t="s">
        <v>67</v>
      </c>
      <c r="S384" s="11" t="s">
        <v>5376</v>
      </c>
      <c r="T384" s="11" t="s">
        <v>67</v>
      </c>
      <c r="U384" s="11" t="s">
        <v>67</v>
      </c>
      <c r="V384" s="11" t="s">
        <v>68</v>
      </c>
      <c r="W384" s="11" t="s">
        <v>479</v>
      </c>
      <c r="X384" s="11" t="s">
        <v>270</v>
      </c>
      <c r="Y384" s="11" t="s">
        <v>271</v>
      </c>
      <c r="Z384" s="11" t="s">
        <v>272</v>
      </c>
      <c r="AA384" s="11" t="s">
        <v>67</v>
      </c>
      <c r="AB384" s="11">
        <v>750</v>
      </c>
      <c r="AC384" s="11">
        <v>15</v>
      </c>
      <c r="AD384" s="11" t="s">
        <v>67</v>
      </c>
      <c r="AE384" s="11" t="s">
        <v>67</v>
      </c>
      <c r="AF384" s="11" t="s">
        <v>67</v>
      </c>
      <c r="AG384" s="11" t="s">
        <v>73</v>
      </c>
      <c r="AH384" s="11" t="s">
        <v>242</v>
      </c>
      <c r="AI384" s="11" t="s">
        <v>73</v>
      </c>
      <c r="AJ384" s="11"/>
      <c r="AK384" s="11" t="s">
        <v>4052</v>
      </c>
      <c r="AL384" s="11" t="s">
        <v>4053</v>
      </c>
      <c r="AM384" s="11" t="s">
        <v>4054</v>
      </c>
      <c r="AN384" s="11" t="s">
        <v>4055</v>
      </c>
      <c r="AO384" s="11" t="s">
        <v>5251</v>
      </c>
      <c r="AP384" s="11" t="s">
        <v>5252</v>
      </c>
      <c r="AQ384" s="11" t="s">
        <v>5253</v>
      </c>
      <c r="AR384" s="11" t="s">
        <v>5254</v>
      </c>
      <c r="AS384" s="11" t="s">
        <v>5255</v>
      </c>
      <c r="AT384" s="11" t="s">
        <v>5256</v>
      </c>
      <c r="AU384" s="11" t="s">
        <v>5257</v>
      </c>
      <c r="AV384" s="11" t="s">
        <v>5258</v>
      </c>
      <c r="AW384" s="11" t="s">
        <v>5259</v>
      </c>
      <c r="AX384" s="11" t="s">
        <v>5260</v>
      </c>
      <c r="AY384" s="11" t="s">
        <v>5261</v>
      </c>
      <c r="AZ384" s="11" t="s">
        <v>5262</v>
      </c>
      <c r="BA384" s="11" t="s">
        <v>5263</v>
      </c>
      <c r="BB384" s="11" t="s">
        <v>5264</v>
      </c>
      <c r="BC384" s="11" t="s">
        <v>5265</v>
      </c>
      <c r="BD384" s="11" t="s">
        <v>5266</v>
      </c>
      <c r="BE384" s="11">
        <v>0</v>
      </c>
      <c r="BF384" s="11" t="s">
        <v>79</v>
      </c>
    </row>
    <row r="385" spans="1:58" x14ac:dyDescent="0.25">
      <c r="A385" s="4" t="s">
        <v>5493</v>
      </c>
      <c r="B385" s="11" t="s">
        <v>5034</v>
      </c>
      <c r="C385" s="11" t="s">
        <v>5267</v>
      </c>
      <c r="D385" s="11" t="s">
        <v>638</v>
      </c>
      <c r="E385" s="11" t="s">
        <v>4642</v>
      </c>
      <c r="F385" s="11" t="s">
        <v>424</v>
      </c>
      <c r="G385" s="11">
        <v>0</v>
      </c>
      <c r="H385" s="11" t="s">
        <v>62</v>
      </c>
      <c r="I385" s="11" t="s">
        <v>63</v>
      </c>
      <c r="J385" s="11">
        <v>0</v>
      </c>
      <c r="K385" s="11">
        <v>0</v>
      </c>
      <c r="L385" s="11" t="s">
        <v>858</v>
      </c>
      <c r="M385" s="11" t="s">
        <v>4051</v>
      </c>
      <c r="N385" s="11" t="s">
        <v>65</v>
      </c>
      <c r="O385" s="11" t="s">
        <v>67</v>
      </c>
      <c r="P385" s="11" t="s">
        <v>67</v>
      </c>
      <c r="Q385" s="11" t="s">
        <v>67</v>
      </c>
      <c r="R385" s="11" t="s">
        <v>67</v>
      </c>
      <c r="S385" s="11" t="s">
        <v>100</v>
      </c>
      <c r="T385" s="11" t="s">
        <v>101</v>
      </c>
      <c r="U385" s="11" t="s">
        <v>101</v>
      </c>
      <c r="V385" s="11" t="s">
        <v>68</v>
      </c>
      <c r="W385" s="11" t="s">
        <v>321</v>
      </c>
      <c r="X385" s="11" t="s">
        <v>1151</v>
      </c>
      <c r="Y385" s="11" t="s">
        <v>1152</v>
      </c>
      <c r="Z385" s="11" t="s">
        <v>1153</v>
      </c>
      <c r="AA385" s="11" t="s">
        <v>67</v>
      </c>
      <c r="AB385" s="11">
        <v>240</v>
      </c>
      <c r="AC385" s="11">
        <v>8</v>
      </c>
      <c r="AD385" s="11" t="s">
        <v>67</v>
      </c>
      <c r="AE385" s="11" t="s">
        <v>67</v>
      </c>
      <c r="AF385" s="11" t="s">
        <v>67</v>
      </c>
      <c r="AG385" s="11" t="s">
        <v>73</v>
      </c>
      <c r="AH385" s="11" t="s">
        <v>242</v>
      </c>
      <c r="AI385" s="11" t="s">
        <v>73</v>
      </c>
      <c r="AJ385" s="11"/>
      <c r="AK385" s="11" t="s">
        <v>2300</v>
      </c>
      <c r="AL385" s="11" t="s">
        <v>5268</v>
      </c>
      <c r="AM385" s="11" t="s">
        <v>5269</v>
      </c>
      <c r="AN385" s="11" t="s">
        <v>3073</v>
      </c>
      <c r="AO385" s="11" t="s">
        <v>1518</v>
      </c>
      <c r="AP385" s="11" t="s">
        <v>5270</v>
      </c>
      <c r="AQ385" s="11" t="s">
        <v>1588</v>
      </c>
      <c r="AR385" s="11" t="s">
        <v>5271</v>
      </c>
      <c r="AS385" s="11" t="s">
        <v>5272</v>
      </c>
      <c r="AT385" s="11" t="s">
        <v>5273</v>
      </c>
      <c r="AU385" s="11" t="s">
        <v>5274</v>
      </c>
      <c r="AV385" s="11" t="s">
        <v>5275</v>
      </c>
      <c r="AW385" s="11" t="s">
        <v>5276</v>
      </c>
      <c r="AX385" s="11" t="s">
        <v>5277</v>
      </c>
      <c r="AY385" s="11" t="s">
        <v>5278</v>
      </c>
      <c r="AZ385" s="11" t="s">
        <v>5279</v>
      </c>
      <c r="BA385" s="11" t="s">
        <v>5280</v>
      </c>
      <c r="BB385" s="11" t="s">
        <v>5281</v>
      </c>
      <c r="BC385" s="11" t="s">
        <v>5282</v>
      </c>
      <c r="BD385" s="11" t="s">
        <v>5283</v>
      </c>
      <c r="BE385" s="11">
        <v>0</v>
      </c>
      <c r="BF385" s="11" t="s">
        <v>79</v>
      </c>
    </row>
    <row r="386" spans="1:58" x14ac:dyDescent="0.25">
      <c r="A386" s="4" t="s">
        <v>5542</v>
      </c>
      <c r="B386" s="11" t="s">
        <v>3830</v>
      </c>
      <c r="C386" s="11" t="s">
        <v>3831</v>
      </c>
      <c r="D386" s="11" t="s">
        <v>3832</v>
      </c>
      <c r="E386" s="11" t="s">
        <v>60</v>
      </c>
      <c r="F386" s="11" t="s">
        <v>2669</v>
      </c>
      <c r="G386" s="11">
        <v>0</v>
      </c>
      <c r="H386" s="11" t="s">
        <v>62</v>
      </c>
      <c r="I386" s="11" t="s">
        <v>63</v>
      </c>
      <c r="J386" s="11">
        <v>0</v>
      </c>
      <c r="K386" s="11">
        <v>0</v>
      </c>
      <c r="L386" s="11" t="s">
        <v>60</v>
      </c>
      <c r="M386" s="11" t="s">
        <v>3833</v>
      </c>
      <c r="N386" s="11" t="s">
        <v>66</v>
      </c>
      <c r="O386" s="11" t="s">
        <v>66</v>
      </c>
      <c r="P386" s="11" t="s">
        <v>66</v>
      </c>
      <c r="Q386" s="11" t="s">
        <v>66</v>
      </c>
      <c r="R386" s="11" t="s">
        <v>66</v>
      </c>
      <c r="S386" s="11" t="s">
        <v>100</v>
      </c>
      <c r="T386" s="11" t="s">
        <v>101</v>
      </c>
      <c r="U386" s="11" t="s">
        <v>101</v>
      </c>
      <c r="V386" s="11" t="s">
        <v>68</v>
      </c>
      <c r="W386" s="11" t="s">
        <v>402</v>
      </c>
      <c r="X386" s="11" t="s">
        <v>2671</v>
      </c>
      <c r="Y386" s="11" t="s">
        <v>70</v>
      </c>
      <c r="Z386" s="11" t="s">
        <v>2672</v>
      </c>
      <c r="AA386" s="11" t="s">
        <v>73</v>
      </c>
      <c r="AB386" s="11">
        <v>750</v>
      </c>
      <c r="AC386" s="11">
        <v>15</v>
      </c>
      <c r="AD386" s="11" t="s">
        <v>73</v>
      </c>
      <c r="AE386" s="11" t="s">
        <v>67</v>
      </c>
      <c r="AF386" s="11" t="s">
        <v>67</v>
      </c>
      <c r="AG386" s="11" t="s">
        <v>73</v>
      </c>
      <c r="AH386" s="11" t="s">
        <v>74</v>
      </c>
      <c r="AI386" s="11" t="s">
        <v>73</v>
      </c>
      <c r="AJ386" s="11"/>
      <c r="AK386" s="11" t="s">
        <v>79</v>
      </c>
      <c r="AL386" s="11" t="s">
        <v>79</v>
      </c>
      <c r="AM386" s="11" t="s">
        <v>79</v>
      </c>
      <c r="AN386" s="11" t="s">
        <v>79</v>
      </c>
      <c r="AO386" s="11" t="s">
        <v>79</v>
      </c>
      <c r="AP386" s="11" t="s">
        <v>79</v>
      </c>
      <c r="AQ386" s="11" t="s">
        <v>79</v>
      </c>
      <c r="AR386" s="11" t="s">
        <v>79</v>
      </c>
      <c r="AS386" s="11" t="s">
        <v>79</v>
      </c>
      <c r="AT386" s="11" t="s">
        <v>79</v>
      </c>
      <c r="AU386" s="11" t="s">
        <v>79</v>
      </c>
      <c r="AV386" s="11" t="s">
        <v>79</v>
      </c>
      <c r="AW386" s="11" t="s">
        <v>79</v>
      </c>
      <c r="AX386" s="11" t="s">
        <v>79</v>
      </c>
      <c r="AY386" s="11" t="s">
        <v>79</v>
      </c>
      <c r="AZ386" s="11" t="s">
        <v>79</v>
      </c>
      <c r="BA386" s="11" t="s">
        <v>79</v>
      </c>
      <c r="BB386" s="11" t="s">
        <v>79</v>
      </c>
      <c r="BC386" s="11" t="s">
        <v>79</v>
      </c>
      <c r="BD386" s="11" t="s">
        <v>79</v>
      </c>
      <c r="BE386" s="11">
        <v>0</v>
      </c>
      <c r="BF386" s="11" t="s">
        <v>79</v>
      </c>
    </row>
    <row r="387" spans="1:58" x14ac:dyDescent="0.25">
      <c r="A387" s="4" t="s">
        <v>5480</v>
      </c>
      <c r="B387" s="11" t="s">
        <v>5292</v>
      </c>
      <c r="C387" s="11" t="s">
        <v>5293</v>
      </c>
      <c r="D387" s="11" t="s">
        <v>96</v>
      </c>
      <c r="E387" s="11" t="s">
        <v>60</v>
      </c>
      <c r="F387" s="11" t="s">
        <v>61</v>
      </c>
      <c r="G387" s="11">
        <v>0</v>
      </c>
      <c r="H387" s="11" t="s">
        <v>62</v>
      </c>
      <c r="I387" s="11" t="s">
        <v>63</v>
      </c>
      <c r="J387" s="11">
        <v>0</v>
      </c>
      <c r="K387" s="11">
        <v>0</v>
      </c>
      <c r="L387" s="11" t="s">
        <v>60</v>
      </c>
      <c r="M387" s="11" t="s">
        <v>64</v>
      </c>
      <c r="N387" s="11" t="s">
        <v>65</v>
      </c>
      <c r="O387" s="11" t="s">
        <v>67</v>
      </c>
      <c r="P387" s="11" t="s">
        <v>67</v>
      </c>
      <c r="Q387" s="11" t="s">
        <v>67</v>
      </c>
      <c r="R387" s="11" t="s">
        <v>67</v>
      </c>
      <c r="S387" s="11" t="s">
        <v>5442</v>
      </c>
      <c r="T387" s="11" t="s">
        <v>67</v>
      </c>
      <c r="U387" s="11" t="s">
        <v>101</v>
      </c>
      <c r="V387" s="11" t="s">
        <v>68</v>
      </c>
      <c r="W387" s="11" t="s">
        <v>4740</v>
      </c>
      <c r="X387" s="11" t="s">
        <v>4473</v>
      </c>
      <c r="Y387" s="11" t="s">
        <v>4474</v>
      </c>
      <c r="Z387" s="11" t="s">
        <v>4475</v>
      </c>
      <c r="AA387" s="11" t="s">
        <v>67</v>
      </c>
      <c r="AB387" s="11">
        <v>12</v>
      </c>
      <c r="AC387" s="11">
        <v>4</v>
      </c>
      <c r="AD387" s="11" t="s">
        <v>67</v>
      </c>
      <c r="AE387" s="11" t="s">
        <v>67</v>
      </c>
      <c r="AF387" s="11" t="s">
        <v>67</v>
      </c>
      <c r="AG387" s="11" t="s">
        <v>73</v>
      </c>
      <c r="AH387" s="11" t="s">
        <v>74</v>
      </c>
      <c r="AI387" s="11" t="s">
        <v>73</v>
      </c>
      <c r="AJ387" s="11"/>
      <c r="AK387" s="11" t="s">
        <v>5294</v>
      </c>
      <c r="AL387" s="11" t="s">
        <v>5295</v>
      </c>
      <c r="AM387" s="11" t="s">
        <v>4939</v>
      </c>
      <c r="AN387" s="11" t="s">
        <v>4942</v>
      </c>
      <c r="AO387" s="11" t="s">
        <v>871</v>
      </c>
      <c r="AP387" s="11" t="s">
        <v>5296</v>
      </c>
      <c r="AQ387" s="11" t="s">
        <v>5297</v>
      </c>
      <c r="AR387" s="11" t="s">
        <v>5294</v>
      </c>
      <c r="AS387" s="11" t="s">
        <v>4263</v>
      </c>
      <c r="AT387" s="11" t="s">
        <v>1282</v>
      </c>
      <c r="AU387" s="11" t="s">
        <v>1635</v>
      </c>
      <c r="AV387" s="11" t="s">
        <v>1348</v>
      </c>
      <c r="AW387" s="11" t="s">
        <v>5298</v>
      </c>
      <c r="AX387" s="11" t="s">
        <v>5299</v>
      </c>
      <c r="AY387" s="11" t="s">
        <v>1917</v>
      </c>
      <c r="AZ387" s="11" t="s">
        <v>2728</v>
      </c>
      <c r="BA387" s="11" t="s">
        <v>1348</v>
      </c>
      <c r="BB387" s="11" t="s">
        <v>1982</v>
      </c>
      <c r="BC387" s="11" t="s">
        <v>5299</v>
      </c>
      <c r="BD387" s="11" t="s">
        <v>5300</v>
      </c>
      <c r="BE387" s="11">
        <v>0</v>
      </c>
      <c r="BF387" s="11" t="s">
        <v>79</v>
      </c>
    </row>
    <row r="388" spans="1:58" x14ac:dyDescent="0.25">
      <c r="A388" s="4" t="s">
        <v>5518</v>
      </c>
      <c r="B388" s="11" t="s">
        <v>5301</v>
      </c>
      <c r="C388" s="11" t="s">
        <v>5302</v>
      </c>
      <c r="D388" s="11" t="s">
        <v>96</v>
      </c>
      <c r="E388" s="11" t="s">
        <v>60</v>
      </c>
      <c r="F388" s="11" t="s">
        <v>97</v>
      </c>
      <c r="G388" s="11">
        <v>1</v>
      </c>
      <c r="H388" s="11" t="s">
        <v>4388</v>
      </c>
      <c r="I388" s="11" t="s">
        <v>591</v>
      </c>
      <c r="J388" s="11">
        <v>7.5</v>
      </c>
      <c r="K388" s="11">
        <v>0</v>
      </c>
      <c r="L388" s="11" t="s">
        <v>60</v>
      </c>
      <c r="M388" s="11" t="s">
        <v>295</v>
      </c>
      <c r="N388" s="11" t="s">
        <v>99</v>
      </c>
      <c r="O388" s="11" t="s">
        <v>67</v>
      </c>
      <c r="P388" s="11" t="s">
        <v>67</v>
      </c>
      <c r="Q388" s="11" t="s">
        <v>67</v>
      </c>
      <c r="R388" s="11" t="s">
        <v>67</v>
      </c>
      <c r="S388" s="11" t="s">
        <v>5441</v>
      </c>
      <c r="T388" s="11" t="s">
        <v>67</v>
      </c>
      <c r="U388" s="11" t="s">
        <v>67</v>
      </c>
      <c r="V388" s="11" t="s">
        <v>68</v>
      </c>
      <c r="W388" s="11" t="s">
        <v>69</v>
      </c>
      <c r="X388" s="11" t="s">
        <v>493</v>
      </c>
      <c r="Y388" s="11" t="s">
        <v>494</v>
      </c>
      <c r="Z388" s="11" t="s">
        <v>342</v>
      </c>
      <c r="AA388" s="11" t="s">
        <v>67</v>
      </c>
      <c r="AB388" s="11">
        <v>30</v>
      </c>
      <c r="AC388" s="11">
        <v>3</v>
      </c>
      <c r="AD388" s="11" t="s">
        <v>67</v>
      </c>
      <c r="AE388" s="11" t="s">
        <v>67</v>
      </c>
      <c r="AF388" s="11" t="s">
        <v>67</v>
      </c>
      <c r="AG388" s="11" t="s">
        <v>73</v>
      </c>
      <c r="AH388" s="11" t="s">
        <v>74</v>
      </c>
      <c r="AI388" s="11" t="s">
        <v>73</v>
      </c>
      <c r="AJ388" s="11"/>
      <c r="AK388" s="11" t="s">
        <v>1964</v>
      </c>
      <c r="AL388" s="11" t="s">
        <v>2712</v>
      </c>
      <c r="AM388" s="11" t="s">
        <v>1852</v>
      </c>
      <c r="AN388" s="11" t="s">
        <v>2714</v>
      </c>
      <c r="AO388" s="11" t="s">
        <v>1000</v>
      </c>
      <c r="AP388" s="11" t="s">
        <v>3186</v>
      </c>
      <c r="AQ388" s="11" t="s">
        <v>5303</v>
      </c>
      <c r="AR388" s="11" t="s">
        <v>2850</v>
      </c>
      <c r="AS388" s="11" t="s">
        <v>79</v>
      </c>
      <c r="AT388" s="11" t="s">
        <v>79</v>
      </c>
      <c r="AU388" s="11" t="s">
        <v>79</v>
      </c>
      <c r="AV388" s="11" t="s">
        <v>79</v>
      </c>
      <c r="AW388" s="11" t="s">
        <v>79</v>
      </c>
      <c r="AX388" s="11" t="s">
        <v>79</v>
      </c>
      <c r="AY388" s="11" t="s">
        <v>79</v>
      </c>
      <c r="AZ388" s="11" t="s">
        <v>79</v>
      </c>
      <c r="BA388" s="11" t="s">
        <v>79</v>
      </c>
      <c r="BB388" s="11" t="s">
        <v>79</v>
      </c>
      <c r="BC388" s="11" t="s">
        <v>79</v>
      </c>
      <c r="BD388" s="11" t="s">
        <v>79</v>
      </c>
      <c r="BE388" s="11">
        <v>0</v>
      </c>
      <c r="BF388" s="11" t="s">
        <v>79</v>
      </c>
    </row>
    <row r="389" spans="1:58" x14ac:dyDescent="0.25">
      <c r="A389" s="4" t="s">
        <v>5542</v>
      </c>
      <c r="B389" s="11" t="s">
        <v>3940</v>
      </c>
      <c r="C389" s="11" t="s">
        <v>3941</v>
      </c>
      <c r="D389" s="11" t="s">
        <v>3942</v>
      </c>
      <c r="E389" s="11" t="s">
        <v>60</v>
      </c>
      <c r="F389" s="11" t="s">
        <v>2669</v>
      </c>
      <c r="G389" s="11">
        <v>0</v>
      </c>
      <c r="H389" s="11" t="s">
        <v>62</v>
      </c>
      <c r="I389" s="11" t="s">
        <v>63</v>
      </c>
      <c r="J389" s="11">
        <v>0</v>
      </c>
      <c r="K389" s="11">
        <v>0</v>
      </c>
      <c r="L389" s="11" t="s">
        <v>60</v>
      </c>
      <c r="M389" s="11" t="s">
        <v>3833</v>
      </c>
      <c r="N389" s="11" t="s">
        <v>66</v>
      </c>
      <c r="O389" s="11" t="s">
        <v>66</v>
      </c>
      <c r="P389" s="11" t="s">
        <v>66</v>
      </c>
      <c r="Q389" s="11" t="s">
        <v>66</v>
      </c>
      <c r="R389" s="11" t="s">
        <v>66</v>
      </c>
      <c r="S389" s="11" t="s">
        <v>100</v>
      </c>
      <c r="T389" s="11" t="s">
        <v>101</v>
      </c>
      <c r="U389" s="11" t="s">
        <v>101</v>
      </c>
      <c r="V389" s="11" t="s">
        <v>68</v>
      </c>
      <c r="W389" s="11" t="s">
        <v>402</v>
      </c>
      <c r="X389" s="11" t="s">
        <v>2671</v>
      </c>
      <c r="Y389" s="11" t="s">
        <v>70</v>
      </c>
      <c r="Z389" s="11" t="s">
        <v>2672</v>
      </c>
      <c r="AA389" s="11" t="s">
        <v>73</v>
      </c>
      <c r="AB389" s="11">
        <v>750</v>
      </c>
      <c r="AC389" s="11">
        <v>15</v>
      </c>
      <c r="AD389" s="11" t="s">
        <v>73</v>
      </c>
      <c r="AE389" s="11" t="s">
        <v>67</v>
      </c>
      <c r="AF389" s="11" t="s">
        <v>67</v>
      </c>
      <c r="AG389" s="11" t="s">
        <v>73</v>
      </c>
      <c r="AH389" s="11" t="s">
        <v>74</v>
      </c>
      <c r="AI389" s="11" t="s">
        <v>73</v>
      </c>
      <c r="AJ389" s="11"/>
      <c r="AK389" s="11" t="s">
        <v>79</v>
      </c>
      <c r="AL389" s="11" t="s">
        <v>79</v>
      </c>
      <c r="AM389" s="11" t="s">
        <v>79</v>
      </c>
      <c r="AN389" s="11" t="s">
        <v>79</v>
      </c>
      <c r="AO389" s="11" t="s">
        <v>79</v>
      </c>
      <c r="AP389" s="11" t="s">
        <v>79</v>
      </c>
      <c r="AQ389" s="11" t="s">
        <v>79</v>
      </c>
      <c r="AR389" s="11" t="s">
        <v>79</v>
      </c>
      <c r="AS389" s="11" t="s">
        <v>79</v>
      </c>
      <c r="AT389" s="11" t="s">
        <v>79</v>
      </c>
      <c r="AU389" s="11" t="s">
        <v>79</v>
      </c>
      <c r="AV389" s="11" t="s">
        <v>79</v>
      </c>
      <c r="AW389" s="11" t="s">
        <v>79</v>
      </c>
      <c r="AX389" s="11" t="s">
        <v>79</v>
      </c>
      <c r="AY389" s="11" t="s">
        <v>79</v>
      </c>
      <c r="AZ389" s="11" t="s">
        <v>79</v>
      </c>
      <c r="BA389" s="11" t="s">
        <v>79</v>
      </c>
      <c r="BB389" s="11" t="s">
        <v>79</v>
      </c>
      <c r="BC389" s="11" t="s">
        <v>79</v>
      </c>
      <c r="BD389" s="11" t="s">
        <v>79</v>
      </c>
      <c r="BE389" s="11">
        <v>0</v>
      </c>
      <c r="BF389" s="11" t="s">
        <v>79</v>
      </c>
    </row>
    <row r="390" spans="1:58" x14ac:dyDescent="0.25">
      <c r="A390" s="4" t="s">
        <v>5542</v>
      </c>
      <c r="B390" s="11" t="s">
        <v>3698</v>
      </c>
      <c r="C390" s="11" t="s">
        <v>3699</v>
      </c>
      <c r="D390" s="11" t="s">
        <v>3700</v>
      </c>
      <c r="E390" s="11" t="s">
        <v>60</v>
      </c>
      <c r="F390" s="11" t="s">
        <v>2669</v>
      </c>
      <c r="G390" s="11">
        <v>0</v>
      </c>
      <c r="H390" s="11" t="s">
        <v>62</v>
      </c>
      <c r="I390" s="11" t="s">
        <v>63</v>
      </c>
      <c r="J390" s="11">
        <v>0</v>
      </c>
      <c r="K390" s="11">
        <v>0</v>
      </c>
      <c r="L390" s="11" t="s">
        <v>60</v>
      </c>
      <c r="M390" s="11" t="s">
        <v>2670</v>
      </c>
      <c r="N390" s="11" t="s">
        <v>66</v>
      </c>
      <c r="O390" s="11" t="s">
        <v>66</v>
      </c>
      <c r="P390" s="11" t="s">
        <v>66</v>
      </c>
      <c r="Q390" s="11" t="s">
        <v>66</v>
      </c>
      <c r="R390" s="11" t="s">
        <v>66</v>
      </c>
      <c r="S390" s="11" t="s">
        <v>100</v>
      </c>
      <c r="T390" s="11" t="s">
        <v>101</v>
      </c>
      <c r="U390" s="11" t="s">
        <v>101</v>
      </c>
      <c r="V390" s="11" t="s">
        <v>68</v>
      </c>
      <c r="W390" s="11" t="s">
        <v>359</v>
      </c>
      <c r="X390" s="11" t="s">
        <v>2671</v>
      </c>
      <c r="Y390" s="11" t="s">
        <v>70</v>
      </c>
      <c r="Z390" s="11" t="s">
        <v>2672</v>
      </c>
      <c r="AA390" s="11" t="s">
        <v>73</v>
      </c>
      <c r="AB390" s="11">
        <v>150</v>
      </c>
      <c r="AC390" s="11">
        <v>5</v>
      </c>
      <c r="AD390" s="11" t="s">
        <v>73</v>
      </c>
      <c r="AE390" s="11" t="s">
        <v>67</v>
      </c>
      <c r="AF390" s="11" t="s">
        <v>67</v>
      </c>
      <c r="AG390" s="11" t="s">
        <v>73</v>
      </c>
      <c r="AH390" s="11" t="s">
        <v>74</v>
      </c>
      <c r="AI390" s="11" t="s">
        <v>73</v>
      </c>
      <c r="AJ390" s="11"/>
      <c r="AK390" s="11" t="s">
        <v>79</v>
      </c>
      <c r="AL390" s="11" t="s">
        <v>79</v>
      </c>
      <c r="AM390" s="11" t="s">
        <v>79</v>
      </c>
      <c r="AN390" s="11" t="s">
        <v>79</v>
      </c>
      <c r="AO390" s="11" t="s">
        <v>79</v>
      </c>
      <c r="AP390" s="11" t="s">
        <v>79</v>
      </c>
      <c r="AQ390" s="11" t="s">
        <v>79</v>
      </c>
      <c r="AR390" s="11" t="s">
        <v>79</v>
      </c>
      <c r="AS390" s="11" t="s">
        <v>79</v>
      </c>
      <c r="AT390" s="11" t="s">
        <v>79</v>
      </c>
      <c r="AU390" s="11" t="s">
        <v>79</v>
      </c>
      <c r="AV390" s="11" t="s">
        <v>79</v>
      </c>
      <c r="AW390" s="11" t="s">
        <v>79</v>
      </c>
      <c r="AX390" s="11" t="s">
        <v>79</v>
      </c>
      <c r="AY390" s="11" t="s">
        <v>79</v>
      </c>
      <c r="AZ390" s="11" t="s">
        <v>79</v>
      </c>
      <c r="BA390" s="11" t="s">
        <v>79</v>
      </c>
      <c r="BB390" s="11" t="s">
        <v>79</v>
      </c>
      <c r="BC390" s="11" t="s">
        <v>79</v>
      </c>
      <c r="BD390" s="11" t="s">
        <v>79</v>
      </c>
      <c r="BE390" s="11">
        <v>0</v>
      </c>
      <c r="BF390" s="11" t="s">
        <v>79</v>
      </c>
    </row>
    <row r="391" spans="1:58" x14ac:dyDescent="0.25">
      <c r="A391" s="4" t="s">
        <v>5542</v>
      </c>
      <c r="B391" s="11" t="s">
        <v>3738</v>
      </c>
      <c r="C391" s="11" t="s">
        <v>3739</v>
      </c>
      <c r="D391" s="11" t="s">
        <v>3740</v>
      </c>
      <c r="E391" s="11" t="s">
        <v>60</v>
      </c>
      <c r="F391" s="11" t="s">
        <v>2669</v>
      </c>
      <c r="G391" s="11">
        <v>0</v>
      </c>
      <c r="H391" s="11" t="s">
        <v>62</v>
      </c>
      <c r="I391" s="11" t="s">
        <v>63</v>
      </c>
      <c r="J391" s="11">
        <v>0</v>
      </c>
      <c r="K391" s="11">
        <v>0</v>
      </c>
      <c r="L391" s="11" t="s">
        <v>60</v>
      </c>
      <c r="M391" s="11" t="s">
        <v>2670</v>
      </c>
      <c r="N391" s="11" t="s">
        <v>66</v>
      </c>
      <c r="O391" s="11" t="s">
        <v>66</v>
      </c>
      <c r="P391" s="11" t="s">
        <v>66</v>
      </c>
      <c r="Q391" s="11" t="s">
        <v>66</v>
      </c>
      <c r="R391" s="11" t="s">
        <v>66</v>
      </c>
      <c r="S391" s="11" t="s">
        <v>100</v>
      </c>
      <c r="T391" s="11" t="s">
        <v>101</v>
      </c>
      <c r="U391" s="11" t="s">
        <v>101</v>
      </c>
      <c r="V391" s="11" t="s">
        <v>68</v>
      </c>
      <c r="W391" s="11" t="s">
        <v>359</v>
      </c>
      <c r="X391" s="11" t="s">
        <v>2671</v>
      </c>
      <c r="Y391" s="11" t="s">
        <v>70</v>
      </c>
      <c r="Z391" s="11" t="s">
        <v>2672</v>
      </c>
      <c r="AA391" s="11" t="s">
        <v>73</v>
      </c>
      <c r="AB391" s="11">
        <v>150</v>
      </c>
      <c r="AC391" s="11">
        <v>5</v>
      </c>
      <c r="AD391" s="11" t="s">
        <v>73</v>
      </c>
      <c r="AE391" s="11" t="s">
        <v>67</v>
      </c>
      <c r="AF391" s="11" t="s">
        <v>67</v>
      </c>
      <c r="AG391" s="11" t="s">
        <v>73</v>
      </c>
      <c r="AH391" s="11" t="s">
        <v>74</v>
      </c>
      <c r="AI391" s="11" t="s">
        <v>73</v>
      </c>
      <c r="AJ391" s="11"/>
      <c r="AK391" s="11" t="s">
        <v>79</v>
      </c>
      <c r="AL391" s="11" t="s">
        <v>79</v>
      </c>
      <c r="AM391" s="11" t="s">
        <v>79</v>
      </c>
      <c r="AN391" s="11" t="s">
        <v>79</v>
      </c>
      <c r="AO391" s="11" t="s">
        <v>79</v>
      </c>
      <c r="AP391" s="11" t="s">
        <v>79</v>
      </c>
      <c r="AQ391" s="11" t="s">
        <v>79</v>
      </c>
      <c r="AR391" s="11" t="s">
        <v>79</v>
      </c>
      <c r="AS391" s="11" t="s">
        <v>79</v>
      </c>
      <c r="AT391" s="11" t="s">
        <v>79</v>
      </c>
      <c r="AU391" s="11" t="s">
        <v>79</v>
      </c>
      <c r="AV391" s="11" t="s">
        <v>79</v>
      </c>
      <c r="AW391" s="11" t="s">
        <v>79</v>
      </c>
      <c r="AX391" s="11" t="s">
        <v>79</v>
      </c>
      <c r="AY391" s="11" t="s">
        <v>79</v>
      </c>
      <c r="AZ391" s="11" t="s">
        <v>79</v>
      </c>
      <c r="BA391" s="11" t="s">
        <v>79</v>
      </c>
      <c r="BB391" s="11" t="s">
        <v>79</v>
      </c>
      <c r="BC391" s="11" t="s">
        <v>79</v>
      </c>
      <c r="BD391" s="11" t="s">
        <v>79</v>
      </c>
      <c r="BE391" s="11">
        <v>0</v>
      </c>
      <c r="BF391" s="11" t="s">
        <v>79</v>
      </c>
    </row>
    <row r="392" spans="1:58" x14ac:dyDescent="0.25">
      <c r="A392" s="4" t="s">
        <v>5516</v>
      </c>
      <c r="B392" s="12" t="s">
        <v>5344</v>
      </c>
      <c r="C392" s="12" t="s">
        <v>5345</v>
      </c>
      <c r="D392" s="12" t="s">
        <v>5346</v>
      </c>
      <c r="E392" s="12" t="s">
        <v>4492</v>
      </c>
      <c r="F392" s="12" t="s">
        <v>401</v>
      </c>
      <c r="G392" s="12">
        <v>8</v>
      </c>
      <c r="H392" s="12" t="s">
        <v>62</v>
      </c>
      <c r="I392" s="12" t="s">
        <v>63</v>
      </c>
      <c r="J392" s="12">
        <v>0</v>
      </c>
      <c r="K392" s="12">
        <v>0</v>
      </c>
      <c r="L392" s="12" t="s">
        <v>4493</v>
      </c>
      <c r="M392" s="12" t="s">
        <v>3988</v>
      </c>
      <c r="N392" s="12" t="s">
        <v>3973</v>
      </c>
      <c r="O392" s="12" t="s">
        <v>67</v>
      </c>
      <c r="P392" s="12" t="s">
        <v>67</v>
      </c>
      <c r="Q392" s="12" t="s">
        <v>67</v>
      </c>
      <c r="R392" s="12" t="s">
        <v>67</v>
      </c>
      <c r="S392" s="12" t="s">
        <v>5443</v>
      </c>
      <c r="T392" s="12" t="s">
        <v>67</v>
      </c>
      <c r="U392" s="12" t="s">
        <v>67</v>
      </c>
      <c r="V392" s="12" t="s">
        <v>68</v>
      </c>
      <c r="W392" s="12" t="s">
        <v>5347</v>
      </c>
      <c r="X392" s="12" t="s">
        <v>360</v>
      </c>
      <c r="Y392" s="12" t="s">
        <v>361</v>
      </c>
      <c r="Z392" s="12" t="s">
        <v>362</v>
      </c>
      <c r="AA392" s="12" t="s">
        <v>67</v>
      </c>
      <c r="AB392" s="12">
        <v>3000</v>
      </c>
      <c r="AC392" s="12">
        <v>60</v>
      </c>
      <c r="AD392" s="12" t="s">
        <v>73</v>
      </c>
      <c r="AE392" s="12" t="s">
        <v>67</v>
      </c>
      <c r="AF392" s="12" t="s">
        <v>67</v>
      </c>
      <c r="AG392" s="12" t="s">
        <v>73</v>
      </c>
      <c r="AH392" s="12" t="s">
        <v>74</v>
      </c>
      <c r="AI392" s="12" t="s">
        <v>73</v>
      </c>
      <c r="AJ392" s="12"/>
      <c r="AK392" s="12" t="s">
        <v>5348</v>
      </c>
      <c r="AL392" s="12" t="s">
        <v>5349</v>
      </c>
      <c r="AM392" s="12" t="s">
        <v>5350</v>
      </c>
      <c r="AN392" s="12" t="s">
        <v>5351</v>
      </c>
      <c r="AO392" s="12" t="s">
        <v>5352</v>
      </c>
      <c r="AP392" s="12" t="s">
        <v>5353</v>
      </c>
      <c r="AQ392" s="12" t="s">
        <v>79</v>
      </c>
      <c r="AR392" s="12" t="s">
        <v>79</v>
      </c>
      <c r="AS392" s="12" t="s">
        <v>79</v>
      </c>
      <c r="AT392" s="12" t="s">
        <v>79</v>
      </c>
      <c r="AU392" s="12" t="s">
        <v>79</v>
      </c>
      <c r="AV392" s="12" t="s">
        <v>79</v>
      </c>
      <c r="AW392" s="12" t="s">
        <v>79</v>
      </c>
      <c r="AX392" s="12" t="s">
        <v>79</v>
      </c>
      <c r="AY392" s="12" t="s">
        <v>79</v>
      </c>
      <c r="AZ392" s="12" t="s">
        <v>79</v>
      </c>
      <c r="BA392" s="12" t="s">
        <v>79</v>
      </c>
      <c r="BB392" s="12" t="s">
        <v>79</v>
      </c>
      <c r="BC392" s="12" t="s">
        <v>79</v>
      </c>
      <c r="BD392" s="12" t="s">
        <v>79</v>
      </c>
      <c r="BE392" s="12">
        <v>0</v>
      </c>
      <c r="BF392" s="12" t="s">
        <v>79</v>
      </c>
    </row>
  </sheetData>
  <autoFilter ref="A1:BF392" xr:uid="{3101CC92-272D-466F-BC74-EACFC5CFC31E}">
    <sortState xmlns:xlrd2="http://schemas.microsoft.com/office/spreadsheetml/2017/richdata2" ref="A11:BF391">
      <sortCondition ref="B1:B39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J S E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4 l I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S E U i i K R 7 g O A A A A E Q A A A B M A H A B G b 3 J t d W x h c y 9 T Z W N 0 a W 9 u M S 5 t I K I Y A C i g F A A A A A A A A A A A A A A A A A A A A A A A A A A A A C t O T S 7 J z M 9 T C I b Q h t Y A U E s B A i 0 A F A A C A A g A O J S E U u q d Q 3 O j A A A A 9 Q A A A B I A A A A A A A A A A A A A A A A A A A A A A E N v b m Z p Z y 9 Q Y W N r Y W d l L n h t b F B L A Q I t A B Q A A g A I A D i U h F I P y u m r p A A A A O k A A A A T A A A A A A A A A A A A A A A A A O 8 A A A B b Q 2 9 u d G V u d F 9 U e X B l c 1 0 u e G 1 s U E s B A i 0 A F A A C A A g A O J S E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8 q 5 M j 2 v m B D s V G M O R / f Q C I A A A A A A g A A A A A A E G Y A A A A B A A A g A A A A 9 a I 1 + j M u e + S 7 / h M V G q W b e Y L U 5 8 Y t 2 S z i 3 x o T w U a u L n Y A A A A A D o A A A A A C A A A g A A A A f a 2 O U t P v i o U l 9 g y D 5 f 6 N X D S Y / y M 7 S a H B N t u 8 a f K N N c 1 Q A A A A f j M U 7 y 9 2 y / f 2 x i E W 8 J O / g P U t m i 3 I G 6 / + K m Y e 1 4 j + q T E X R e x 3 o 6 W G n 9 Y F k 1 P A k a h t D y y G l N n 6 m 6 x V C v W h Y O k c v f p 7 8 S J L n U o H i + F B R 4 3 B 7 T 9 A A A A A k S Z X 6 D a d K R R R I N P 9 V Y D 7 a 9 B H j e R X y p W K L l z A u S k E 4 5 g 2 J / T I I D B + V c b q N D K J 4 e 3 5 J h v g X I S H F y x G a S R s G S R 8 M w = = < / D a t a M a s h u p > 
</file>

<file path=customXml/itemProps1.xml><?xml version="1.0" encoding="utf-8"?>
<ds:datastoreItem xmlns:ds="http://schemas.openxmlformats.org/officeDocument/2006/customXml" ds:itemID="{C777026D-BA18-45E2-BE45-BE2278A75B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Calculator</vt:lpstr>
      <vt:lpstr>64vcpu256mib</vt:lpstr>
      <vt:lpstr>Service Max Cap</vt:lpstr>
      <vt:lpstr>Cost table</vt:lpstr>
      <vt:lpstr>Amazon EC2 Instance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Seung-Soo</cp:lastModifiedBy>
  <dcterms:created xsi:type="dcterms:W3CDTF">2021-04-04T20:03:51Z</dcterms:created>
  <dcterms:modified xsi:type="dcterms:W3CDTF">2021-04-05T03:27:03Z</dcterms:modified>
</cp:coreProperties>
</file>