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27" i="1" l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J21" i="1"/>
  <c r="N20" i="1"/>
  <c r="M20" i="1"/>
  <c r="N19" i="1"/>
  <c r="M19" i="1"/>
  <c r="N18" i="1"/>
  <c r="M18" i="1"/>
  <c r="N17" i="1"/>
  <c r="M17" i="1"/>
  <c r="J17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J3" i="1"/>
  <c r="J7" i="1" s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G17" i="1"/>
  <c r="F17" i="1"/>
  <c r="C17" i="1"/>
  <c r="C21" i="1" s="1"/>
  <c r="C3" i="1"/>
  <c r="C7" i="1" s="1"/>
  <c r="M3" i="1" l="1"/>
  <c r="F10" i="1"/>
  <c r="F3" i="1"/>
  <c r="F6" i="1"/>
  <c r="G4" i="1"/>
  <c r="G10" i="1"/>
  <c r="F9" i="1"/>
  <c r="G9" i="1"/>
  <c r="F8" i="1"/>
  <c r="G8" i="1"/>
  <c r="F5" i="1"/>
  <c r="F7" i="1"/>
  <c r="G7" i="1"/>
  <c r="F4" i="1"/>
  <c r="G3" i="1"/>
  <c r="G6" i="1"/>
  <c r="F13" i="1"/>
  <c r="G13" i="1"/>
  <c r="G5" i="1"/>
  <c r="F12" i="1"/>
  <c r="G12" i="1"/>
  <c r="F11" i="1"/>
  <c r="G11" i="1"/>
</calcChain>
</file>

<file path=xl/sharedStrings.xml><?xml version="1.0" encoding="utf-8"?>
<sst xmlns="http://schemas.openxmlformats.org/spreadsheetml/2006/main" count="42" uniqueCount="12">
  <si>
    <t>Lek "supra"</t>
  </si>
  <si>
    <t>n</t>
  </si>
  <si>
    <t>k</t>
  </si>
  <si>
    <t>m</t>
  </si>
  <si>
    <t>EX</t>
  </si>
  <si>
    <t>hypergeom</t>
  </si>
  <si>
    <t>D2X</t>
  </si>
  <si>
    <t>x</t>
  </si>
  <si>
    <t>PMF</t>
  </si>
  <si>
    <t>F(X)</t>
  </si>
  <si>
    <t>%</t>
  </si>
  <si>
    <t>skteczność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</si>
</sst>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N27" sqref="N27"/>
    </sheetView>
  </sheetViews>
  <sheetFormatPr defaultRowHeight="14.4" x14ac:dyDescent="0.3"/>
  <cols>
    <col min="1" max="1" width="11.88671875" customWidth="1"/>
    <col min="2" max="2" width="10" customWidth="1"/>
    <col min="6" max="6" width="13.6640625" customWidth="1"/>
  </cols>
  <sheetData>
    <row r="1" spans="1:14" x14ac:dyDescent="0.3">
      <c r="A1" t="s">
        <v>0</v>
      </c>
    </row>
    <row r="2" spans="1:14" x14ac:dyDescent="0.3">
      <c r="A2" t="s">
        <v>5</v>
      </c>
      <c r="B2" t="s">
        <v>1</v>
      </c>
      <c r="C2">
        <v>10</v>
      </c>
      <c r="E2" t="s">
        <v>7</v>
      </c>
      <c r="F2" t="s">
        <v>8</v>
      </c>
      <c r="G2" t="s">
        <v>9</v>
      </c>
      <c r="I2" t="s">
        <v>1</v>
      </c>
      <c r="J2">
        <v>20</v>
      </c>
      <c r="L2" t="s">
        <v>7</v>
      </c>
      <c r="M2" t="s">
        <v>8</v>
      </c>
      <c r="N2" t="s">
        <v>9</v>
      </c>
    </row>
    <row r="3" spans="1:14" x14ac:dyDescent="0.3">
      <c r="B3" t="s">
        <v>2</v>
      </c>
      <c r="C3">
        <f>C5/C2*C4</f>
        <v>45000</v>
      </c>
      <c r="E3">
        <v>0</v>
      </c>
      <c r="F3">
        <f>_xlfn.HYPGEOM.DIST(E3,$C$2,$C$3,$C$4,0)</f>
        <v>2.8243893122644498E-2</v>
      </c>
      <c r="G3">
        <f>_xlfn.HYPGEOM.DIST(E3,$C$2,$C$3,$C$4,1)</f>
        <v>2.8243893122644498E-2</v>
      </c>
      <c r="I3" t="s">
        <v>2</v>
      </c>
      <c r="J3">
        <f>J5/J2*J4</f>
        <v>45000</v>
      </c>
      <c r="L3">
        <v>0</v>
      </c>
      <c r="M3">
        <f>_xlfn.HYPGEOM.DIST($L3,$J$2,$J$3,$J$4,0)</f>
        <v>7.9748957694383512E-4</v>
      </c>
      <c r="N3">
        <f>_xlfn.HYPGEOM.DIST(L3,$C$2,$C$3,$C$4,1)</f>
        <v>2.8243893122644498E-2</v>
      </c>
    </row>
    <row r="4" spans="1:14" x14ac:dyDescent="0.3">
      <c r="B4" t="s">
        <v>3</v>
      </c>
      <c r="C4">
        <v>150000</v>
      </c>
      <c r="E4">
        <v>1</v>
      </c>
      <c r="F4">
        <f t="shared" ref="F4:F13" si="0">_xlfn.HYPGEOM.DIST(E4,$C$2,$C$3,$C$4,0)</f>
        <v>0.12105563243697094</v>
      </c>
      <c r="G4">
        <f t="shared" ref="G4:G13" si="1">_xlfn.HYPGEOM.DIST(E4,$C$2,$C$3,$C$4,1)</f>
        <v>0.14929952555961543</v>
      </c>
      <c r="I4" t="s">
        <v>3</v>
      </c>
      <c r="J4">
        <v>150000</v>
      </c>
      <c r="L4">
        <v>1</v>
      </c>
      <c r="M4">
        <f t="shared" ref="M4:M13" si="2">_xlfn.HYPGEOM.DIST(L4,$C$2,$C$3,$C$4,0)</f>
        <v>0.12105563243697094</v>
      </c>
      <c r="N4">
        <f t="shared" ref="N4:N13" si="3">_xlfn.HYPGEOM.DIST(L4,$C$2,$C$3,$C$4,1)</f>
        <v>0.14929952555961543</v>
      </c>
    </row>
    <row r="5" spans="1:14" x14ac:dyDescent="0.3">
      <c r="B5" t="s">
        <v>4</v>
      </c>
      <c r="C5">
        <v>3</v>
      </c>
      <c r="E5">
        <v>2</v>
      </c>
      <c r="F5">
        <f t="shared" si="0"/>
        <v>0.23347703461350064</v>
      </c>
      <c r="G5">
        <f t="shared" si="1"/>
        <v>0.38277656017311612</v>
      </c>
      <c r="I5" t="s">
        <v>4</v>
      </c>
      <c r="J5">
        <v>6</v>
      </c>
      <c r="L5">
        <v>2</v>
      </c>
      <c r="M5">
        <f t="shared" si="2"/>
        <v>0.23347703461350064</v>
      </c>
      <c r="N5">
        <f t="shared" si="3"/>
        <v>0.38277656017311612</v>
      </c>
    </row>
    <row r="6" spans="1:14" x14ac:dyDescent="0.3">
      <c r="B6" t="s">
        <v>6</v>
      </c>
      <c r="E6">
        <v>3</v>
      </c>
      <c r="F6">
        <f t="shared" si="0"/>
        <v>0.26683682667195691</v>
      </c>
      <c r="G6">
        <f t="shared" si="1"/>
        <v>0.64961338684507253</v>
      </c>
      <c r="I6" t="s">
        <v>6</v>
      </c>
      <c r="L6">
        <v>3</v>
      </c>
      <c r="M6">
        <f t="shared" si="2"/>
        <v>0.26683682667195691</v>
      </c>
      <c r="N6">
        <f t="shared" si="3"/>
        <v>0.64961338684507253</v>
      </c>
    </row>
    <row r="7" spans="1:14" x14ac:dyDescent="0.3">
      <c r="B7" t="s">
        <v>11</v>
      </c>
      <c r="C7">
        <f>C3/C4%</f>
        <v>30</v>
      </c>
      <c r="D7" t="s">
        <v>10</v>
      </c>
      <c r="E7">
        <v>4</v>
      </c>
      <c r="F7">
        <f t="shared" si="0"/>
        <v>0.20012571391771539</v>
      </c>
      <c r="G7">
        <f t="shared" si="1"/>
        <v>0.84973910076278814</v>
      </c>
      <c r="I7" t="s">
        <v>11</v>
      </c>
      <c r="J7">
        <f>J3/J4%</f>
        <v>30</v>
      </c>
      <c r="K7" t="s">
        <v>10</v>
      </c>
      <c r="L7">
        <v>4</v>
      </c>
      <c r="M7">
        <f t="shared" si="2"/>
        <v>0.20012571391771539</v>
      </c>
      <c r="N7">
        <f t="shared" si="3"/>
        <v>0.84973910076278814</v>
      </c>
    </row>
    <row r="8" spans="1:14" x14ac:dyDescent="0.3">
      <c r="E8">
        <v>5</v>
      </c>
      <c r="F8">
        <f t="shared" si="0"/>
        <v>0.10291754796066319</v>
      </c>
      <c r="G8">
        <f t="shared" si="1"/>
        <v>0.95265664872345135</v>
      </c>
      <c r="L8">
        <v>5</v>
      </c>
      <c r="M8">
        <f t="shared" si="2"/>
        <v>0.10291754796066319</v>
      </c>
      <c r="N8">
        <f t="shared" si="3"/>
        <v>0.95265664872345135</v>
      </c>
    </row>
    <row r="9" spans="1:14" x14ac:dyDescent="0.3">
      <c r="E9">
        <v>6</v>
      </c>
      <c r="F9">
        <f t="shared" si="0"/>
        <v>3.6753583235631562E-2</v>
      </c>
      <c r="G9">
        <f t="shared" si="1"/>
        <v>0.98941023195908284</v>
      </c>
      <c r="L9">
        <v>6</v>
      </c>
      <c r="M9">
        <f t="shared" si="2"/>
        <v>3.6753583235631562E-2</v>
      </c>
      <c r="N9">
        <f t="shared" si="3"/>
        <v>0.98941023195908284</v>
      </c>
    </row>
    <row r="10" spans="1:14" x14ac:dyDescent="0.3">
      <c r="E10">
        <v>7</v>
      </c>
      <c r="F10">
        <f t="shared" si="0"/>
        <v>8.9999345510769959E-3</v>
      </c>
      <c r="G10">
        <f t="shared" si="1"/>
        <v>0.9984101665101599</v>
      </c>
      <c r="L10">
        <v>7</v>
      </c>
      <c r="M10">
        <f t="shared" si="2"/>
        <v>8.9999345510769959E-3</v>
      </c>
      <c r="N10">
        <f t="shared" si="3"/>
        <v>0.9984101665101599</v>
      </c>
    </row>
    <row r="11" spans="1:14" x14ac:dyDescent="0.3">
      <c r="E11">
        <v>8</v>
      </c>
      <c r="F11">
        <f t="shared" si="0"/>
        <v>1.446220601546957E-3</v>
      </c>
      <c r="G11">
        <f t="shared" si="1"/>
        <v>0.99985638711170688</v>
      </c>
      <c r="L11">
        <v>8</v>
      </c>
      <c r="M11">
        <f t="shared" si="2"/>
        <v>1.446220601546957E-3</v>
      </c>
      <c r="N11">
        <f t="shared" si="3"/>
        <v>0.99985638711170688</v>
      </c>
    </row>
    <row r="12" spans="1:14" x14ac:dyDescent="0.3">
      <c r="E12">
        <v>9</v>
      </c>
      <c r="F12">
        <f t="shared" si="0"/>
        <v>1.3771212065469607E-4</v>
      </c>
      <c r="G12">
        <f t="shared" si="1"/>
        <v>0.9999940992323616</v>
      </c>
      <c r="L12">
        <v>9</v>
      </c>
      <c r="M12">
        <f t="shared" si="2"/>
        <v>1.3771212065469607E-4</v>
      </c>
      <c r="N12">
        <f t="shared" si="3"/>
        <v>0.9999940992323616</v>
      </c>
    </row>
    <row r="13" spans="1:14" x14ac:dyDescent="0.3">
      <c r="E13">
        <v>10</v>
      </c>
      <c r="F13">
        <f t="shared" si="0"/>
        <v>5.9007676384527654E-6</v>
      </c>
      <c r="G13">
        <f t="shared" si="1"/>
        <v>1</v>
      </c>
      <c r="L13">
        <v>10</v>
      </c>
      <c r="M13">
        <f t="shared" si="2"/>
        <v>5.9007676384527654E-6</v>
      </c>
      <c r="N13">
        <f t="shared" si="3"/>
        <v>1</v>
      </c>
    </row>
    <row r="16" spans="1:14" x14ac:dyDescent="0.3">
      <c r="B16" t="s">
        <v>1</v>
      </c>
      <c r="C16">
        <v>10</v>
      </c>
      <c r="E16" t="s">
        <v>7</v>
      </c>
      <c r="F16" t="s">
        <v>8</v>
      </c>
      <c r="G16" t="s">
        <v>9</v>
      </c>
      <c r="I16" t="s">
        <v>1</v>
      </c>
      <c r="J16">
        <v>10</v>
      </c>
      <c r="L16" t="s">
        <v>7</v>
      </c>
      <c r="M16" t="s">
        <v>8</v>
      </c>
      <c r="N16" t="s">
        <v>9</v>
      </c>
    </row>
    <row r="17" spans="2:14" x14ac:dyDescent="0.3">
      <c r="B17" t="s">
        <v>2</v>
      </c>
      <c r="C17">
        <f>C19/C16*C18</f>
        <v>30000</v>
      </c>
      <c r="E17">
        <v>0</v>
      </c>
      <c r="F17">
        <f>_xlfn.HYPGEOM.DIST($E17,$C$16,$C$17,$C$18,0)</f>
        <v>0.10736612925579013</v>
      </c>
      <c r="G17">
        <f>_xlfn.HYPGEOM.DIST($E17,$C$16,$C$17,$C$18,1)</f>
        <v>0.10736612925579013</v>
      </c>
      <c r="I17" t="s">
        <v>2</v>
      </c>
      <c r="J17">
        <f>J19/J16*J18</f>
        <v>30000</v>
      </c>
      <c r="L17">
        <v>0</v>
      </c>
      <c r="M17">
        <f>_xlfn.HYPGEOM.DIST($E17,$C$16,$C$17,$C$18,0)</f>
        <v>0.10736612925579013</v>
      </c>
      <c r="N17">
        <f>_xlfn.HYPGEOM.DIST($E17,$C$16,$C$17,$C$18,1)</f>
        <v>0.10736612925579013</v>
      </c>
    </row>
    <row r="18" spans="2:14" x14ac:dyDescent="0.3">
      <c r="B18" t="s">
        <v>3</v>
      </c>
      <c r="C18">
        <v>150000</v>
      </c>
      <c r="E18">
        <v>1</v>
      </c>
      <c r="F18">
        <f t="shared" ref="F18:F27" si="4">_xlfn.HYPGEOM.DIST($E18,$C$16,$C$17,$C$18,0)</f>
        <v>0.26843545579866002</v>
      </c>
      <c r="G18">
        <f t="shared" ref="G18:G27" si="5">_xlfn.HYPGEOM.DIST($E18,$C$16,$C$17,$C$18,1)</f>
        <v>0.37580158505445005</v>
      </c>
      <c r="I18" t="s">
        <v>3</v>
      </c>
      <c r="J18">
        <v>150000</v>
      </c>
      <c r="L18">
        <v>1</v>
      </c>
      <c r="M18">
        <f t="shared" ref="M18:M27" si="6">_xlfn.HYPGEOM.DIST($E18,$C$16,$C$17,$C$18,0)</f>
        <v>0.26843545579866002</v>
      </c>
      <c r="N18">
        <f t="shared" ref="N18:N27" si="7">_xlfn.HYPGEOM.DIST($E18,$C$16,$C$17,$C$18,1)</f>
        <v>0.37580158505445005</v>
      </c>
    </row>
    <row r="19" spans="2:14" x14ac:dyDescent="0.3">
      <c r="B19" t="s">
        <v>4</v>
      </c>
      <c r="C19">
        <v>2</v>
      </c>
      <c r="E19">
        <v>2</v>
      </c>
      <c r="F19">
        <f t="shared" si="4"/>
        <v>0.3019999547742187</v>
      </c>
      <c r="G19">
        <f t="shared" si="5"/>
        <v>0.6778015398286692</v>
      </c>
      <c r="I19" t="s">
        <v>4</v>
      </c>
      <c r="J19">
        <v>2</v>
      </c>
      <c r="L19">
        <v>2</v>
      </c>
      <c r="M19">
        <f t="shared" si="6"/>
        <v>0.3019999547742187</v>
      </c>
      <c r="N19">
        <f t="shared" si="7"/>
        <v>0.6778015398286692</v>
      </c>
    </row>
    <row r="20" spans="2:14" x14ac:dyDescent="0.3">
      <c r="B20" t="s">
        <v>6</v>
      </c>
      <c r="E20">
        <v>3</v>
      </c>
      <c r="F20">
        <f t="shared" si="4"/>
        <v>0.20133162530740967</v>
      </c>
      <c r="G20">
        <f t="shared" si="5"/>
        <v>0.87913316513607787</v>
      </c>
      <c r="I20" t="s">
        <v>6</v>
      </c>
      <c r="L20">
        <v>3</v>
      </c>
      <c r="M20">
        <f t="shared" si="6"/>
        <v>0.20133162530740967</v>
      </c>
      <c r="N20">
        <f t="shared" si="7"/>
        <v>0.87913316513607787</v>
      </c>
    </row>
    <row r="21" spans="2:14" x14ac:dyDescent="0.3">
      <c r="B21" t="s">
        <v>11</v>
      </c>
      <c r="C21">
        <f>C17/C18%</f>
        <v>20</v>
      </c>
      <c r="D21" t="s">
        <v>10</v>
      </c>
      <c r="E21">
        <v>4</v>
      </c>
      <c r="F21">
        <f t="shared" si="4"/>
        <v>8.8078181722470714E-2</v>
      </c>
      <c r="G21">
        <f t="shared" si="5"/>
        <v>0.96721134685854859</v>
      </c>
      <c r="I21" t="s">
        <v>11</v>
      </c>
      <c r="J21">
        <f>J17/J18%</f>
        <v>20</v>
      </c>
      <c r="K21" t="s">
        <v>10</v>
      </c>
      <c r="L21">
        <v>4</v>
      </c>
      <c r="M21">
        <f t="shared" si="6"/>
        <v>8.8078181722470714E-2</v>
      </c>
      <c r="N21">
        <f t="shared" si="7"/>
        <v>0.96721134685854859</v>
      </c>
    </row>
    <row r="22" spans="2:14" x14ac:dyDescent="0.3">
      <c r="E22">
        <v>5</v>
      </c>
      <c r="F22">
        <f t="shared" si="4"/>
        <v>2.6421032265816709E-2</v>
      </c>
      <c r="G22">
        <f t="shared" si="5"/>
        <v>0.99363237912436531</v>
      </c>
      <c r="L22">
        <v>5</v>
      </c>
      <c r="M22">
        <f t="shared" si="6"/>
        <v>2.6421032265816709E-2</v>
      </c>
      <c r="N22">
        <f t="shared" si="7"/>
        <v>0.99363237912436531</v>
      </c>
    </row>
    <row r="23" spans="2:14" x14ac:dyDescent="0.3">
      <c r="E23">
        <v>6</v>
      </c>
      <c r="F23">
        <f t="shared" si="4"/>
        <v>5.5036477800174842E-3</v>
      </c>
      <c r="G23">
        <f t="shared" si="5"/>
        <v>0.99913602690438275</v>
      </c>
      <c r="L23">
        <v>6</v>
      </c>
      <c r="M23">
        <f t="shared" si="6"/>
        <v>5.5036477800174842E-3</v>
      </c>
      <c r="N23">
        <f t="shared" si="7"/>
        <v>0.99913602690438275</v>
      </c>
    </row>
    <row r="24" spans="2:14" x14ac:dyDescent="0.3">
      <c r="E24">
        <v>7</v>
      </c>
      <c r="F24">
        <f t="shared" si="4"/>
        <v>7.8609780251098825E-4</v>
      </c>
      <c r="G24">
        <f t="shared" si="5"/>
        <v>0.99992212470689379</v>
      </c>
      <c r="L24">
        <v>7</v>
      </c>
      <c r="M24">
        <f t="shared" si="6"/>
        <v>7.8609780251098825E-4</v>
      </c>
      <c r="N24">
        <f t="shared" si="7"/>
        <v>0.99992212470689379</v>
      </c>
    </row>
    <row r="25" spans="2:14" x14ac:dyDescent="0.3">
      <c r="E25">
        <v>8</v>
      </c>
      <c r="F25">
        <f t="shared" si="4"/>
        <v>7.368070110766029E-5</v>
      </c>
      <c r="G25">
        <f t="shared" si="5"/>
        <v>0.99999580540800137</v>
      </c>
      <c r="L25">
        <v>8</v>
      </c>
      <c r="M25">
        <f t="shared" si="6"/>
        <v>7.368070110766029E-5</v>
      </c>
      <c r="N25">
        <f t="shared" si="7"/>
        <v>0.99999580540800137</v>
      </c>
    </row>
    <row r="26" spans="2:14" x14ac:dyDescent="0.3">
      <c r="E26">
        <v>9</v>
      </c>
      <c r="F26">
        <f t="shared" si="4"/>
        <v>4.0923148204400766E-6</v>
      </c>
      <c r="G26">
        <f t="shared" si="5"/>
        <v>0.99999989772282183</v>
      </c>
      <c r="L26">
        <v>9</v>
      </c>
      <c r="M26">
        <f t="shared" si="6"/>
        <v>4.0923148204400766E-6</v>
      </c>
      <c r="N26">
        <f t="shared" si="7"/>
        <v>0.99999989772282183</v>
      </c>
    </row>
    <row r="27" spans="2:14" x14ac:dyDescent="0.3">
      <c r="E27">
        <v>10</v>
      </c>
      <c r="F27">
        <f t="shared" si="4"/>
        <v>1.0227717814984866E-7</v>
      </c>
      <c r="G27">
        <f t="shared" si="5"/>
        <v>1</v>
      </c>
      <c r="L27">
        <v>10</v>
      </c>
      <c r="M27">
        <f t="shared" si="6"/>
        <v>1.0227717814984866E-7</v>
      </c>
      <c r="N27">
        <f t="shared" si="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baran</dc:creator>
  <cp:lastModifiedBy>krystian baran</cp:lastModifiedBy>
  <dcterms:created xsi:type="dcterms:W3CDTF">2021-03-05T16:13:08Z</dcterms:created>
  <dcterms:modified xsi:type="dcterms:W3CDTF">2021-03-05T16:27:04Z</dcterms:modified>
</cp:coreProperties>
</file>