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4te\archgit\self_study\yandex\summer_school\"/>
    </mc:Choice>
  </mc:AlternateContent>
  <xr:revisionPtr revIDLastSave="0" documentId="13_ncr:1_{8B491DF2-6703-4934-8F46-B53F75BF8822}" xr6:coauthVersionLast="47" xr6:coauthVersionMax="47" xr10:uidLastSave="{00000000-0000-0000-0000-000000000000}"/>
  <bookViews>
    <workbookView xWindow="-98" yWindow="-98" windowWidth="21795" windowHeight="12975" xr2:uid="{CF1067B9-2E7F-403B-BE3C-20711814CD08}"/>
  </bookViews>
  <sheets>
    <sheet name="sample_1" sheetId="2" r:id="rId1"/>
    <sheet name="Лист1" sheetId="1" r:id="rId2"/>
  </sheets>
  <definedNames>
    <definedName name="ExternalData_1" localSheetId="0" hidden="1">sample_1!$A$1:$I$6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H10" i="2"/>
  <c r="J2" i="2"/>
  <c r="J3" i="2"/>
  <c r="J4" i="2"/>
  <c r="J5" i="2"/>
  <c r="J6" i="2"/>
  <c r="G5" i="2"/>
  <c r="F5" i="2" s="1"/>
  <c r="G3" i="2"/>
  <c r="F3" i="2" s="1"/>
  <c r="G2" i="2"/>
  <c r="F2" i="2" s="1"/>
  <c r="G4" i="2"/>
  <c r="F4" i="2" s="1"/>
  <c r="G6" i="2"/>
  <c r="F6" i="2" s="1"/>
  <c r="E10" i="2" l="1"/>
  <c r="C2" i="2" s="1"/>
  <c r="D2" i="2" l="1"/>
  <c r="C3" i="2"/>
  <c r="C4" i="2"/>
  <c r="C5" i="2"/>
  <c r="C6" i="2"/>
  <c r="D3" i="2"/>
  <c r="D4" i="2"/>
  <c r="D5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2F94D7-117C-457F-9ED2-60E9E80AE725}" keepAlive="1" name="Запрос — sample_1" description="Соединение с запросом &quot;sample_1&quot; в книге." type="5" refreshedVersion="7" background="1" saveData="1">
    <dbPr connection="Provider=Microsoft.Mashup.OleDb.1;Data Source=$Workbook$;Location=sample_1;Extended Properties=&quot;&quot;" command="SELECT * FROM [sample_1]"/>
  </connection>
</connections>
</file>

<file path=xl/sharedStrings.xml><?xml version="1.0" encoding="utf-8"?>
<sst xmlns="http://schemas.openxmlformats.org/spreadsheetml/2006/main" count="10" uniqueCount="10">
  <si>
    <t>id</t>
  </si>
  <si>
    <t>user_id</t>
  </si>
  <si>
    <t>timestamp</t>
  </si>
  <si>
    <t>billing_period</t>
  </si>
  <si>
    <t>billing_total_price_usd</t>
  </si>
  <si>
    <t>Столбец1</t>
  </si>
  <si>
    <t>Столбец2</t>
  </si>
  <si>
    <t>Столбец3</t>
  </si>
  <si>
    <t>Столбец4</t>
  </si>
  <si>
    <t>Столбец5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</si>
</sst>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7D7778-516E-4762-AACC-28180E97ABAB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id" tableColumnId="1"/>
      <queryTableField id="2" name="user_id" tableColumnId="2"/>
      <queryTableField id="8" dataBound="0" tableColumnId="9"/>
      <queryTableField id="9" dataBound="0" tableColumnId="10"/>
      <queryTableField id="3" name="timestamp" tableColumnId="3"/>
      <queryTableField id="7" dataBound="0" tableColumnId="8"/>
      <queryTableField id="6" dataBound="0" tableColumnId="6"/>
      <queryTableField id="4" name="billing_period" tableColumnId="4"/>
      <queryTableField id="5" name="billing_total_price_usd" tableColumnId="5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B9806-C096-468C-9A13-294285CABDAE}" name="sample_1" displayName="sample_1" ref="A1:J6" tableType="queryTable" totalsRowShown="0">
  <autoFilter ref="A1:J6" xr:uid="{3CAB9806-C096-468C-9A13-294285CABDAE}"/>
  <tableColumns count="10">
    <tableColumn id="1" xr3:uid="{9284EC11-5FE5-4FC8-B3E1-17647D610BBA}" uniqueName="1" name="id" queryTableFieldId="1"/>
    <tableColumn id="2" xr3:uid="{17946FAD-37B6-4AE4-8C76-2844772AE329}" uniqueName="2" name="user_id" queryTableFieldId="2"/>
    <tableColumn id="9" xr3:uid="{A22BCFE1-5089-4DE7-B962-AB042CEA7299}" uniqueName="9" name="Столбец3" queryTableFieldId="8" dataDxfId="0">
      <calculatedColumnFormula>(sample_1[[#This Row],[timestamp]]-$E$10)/100000</calculatedColumnFormula>
    </tableColumn>
    <tableColumn id="10" xr3:uid="{158DA03E-F2C7-4D09-B405-622B95178D34}" uniqueName="10" name="Столбец4" queryTableFieldId="9">
      <calculatedColumnFormula>(sample_1[[#This Row],[Столбец2]]-$E$10)/100000</calculatedColumnFormula>
    </tableColumn>
    <tableColumn id="3" xr3:uid="{20615039-6562-4D7C-922D-2C56E9C5CABC}" uniqueName="3" name="timestamp" queryTableFieldId="3"/>
    <tableColumn id="8" xr3:uid="{8A5188C2-065C-4D1C-8222-3D1C4D5DD851}" uniqueName="8" name="Столбец2" queryTableFieldId="7" dataDxfId="2">
      <calculatedColumnFormula>sample_1[[#This Row],[timestamp]]+sample_1[[#This Row],[Столбец1]]</calculatedColumnFormula>
    </tableColumn>
    <tableColumn id="6" xr3:uid="{2927618E-6947-44FF-B564-39A0479AE5CC}" uniqueName="6" name="Столбец1" queryTableFieldId="6" dataDxfId="3">
      <calculatedColumnFormula>sample_1[[#This Row],[billing_period]]*24*60*60</calculatedColumnFormula>
    </tableColumn>
    <tableColumn id="4" xr3:uid="{94864836-E9E3-437F-BA22-BBD75FE3B827}" uniqueName="4" name="billing_period" queryTableFieldId="4"/>
    <tableColumn id="5" xr3:uid="{BA27BFF8-0D7F-4BE5-AA7F-D399B727B814}" uniqueName="5" name="billing_total_price_usd" queryTableFieldId="5"/>
    <tableColumn id="11" xr3:uid="{7C1D2ED5-5E0A-45AC-80A7-9EF3250DF075}" uniqueName="11" name="Столбец5" queryTableFieldId="10" dataDxfId="1">
      <calculatedColumnFormula>sample_1[[#This Row],[billing_total_price_usd]]/sample_1[[#This Row],[billing_period]]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32A6-CE9B-4DA4-8E8E-28C7539E2F80}">
  <dimension ref="A1:J11"/>
  <sheetViews>
    <sheetView tabSelected="1" zoomScale="166" zoomScaleNormal="130" workbookViewId="0">
      <selection activeCell="E11" sqref="E11"/>
    </sheetView>
  </sheetViews>
  <sheetFormatPr defaultRowHeight="14.25" x14ac:dyDescent="0.45"/>
  <cols>
    <col min="1" max="1" width="4.46484375" bestFit="1" customWidth="1"/>
    <col min="2" max="2" width="10.73046875" bestFit="1" customWidth="1"/>
    <col min="3" max="3" width="9.9296875" customWidth="1"/>
    <col min="4" max="4" width="8.9296875" customWidth="1"/>
    <col min="5" max="5" width="11.73046875" bestFit="1" customWidth="1"/>
    <col min="6" max="6" width="6.33203125" customWidth="1"/>
    <col min="7" max="7" width="4.3984375" customWidth="1"/>
    <col min="8" max="8" width="14.1328125" bestFit="1" customWidth="1"/>
    <col min="9" max="9" width="21.53125" bestFit="1" customWidth="1"/>
  </cols>
  <sheetData>
    <row r="1" spans="1:10" x14ac:dyDescent="0.4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6</v>
      </c>
      <c r="G1" t="s">
        <v>5</v>
      </c>
      <c r="H1" t="s">
        <v>3</v>
      </c>
      <c r="I1" t="s">
        <v>4</v>
      </c>
      <c r="J1" t="s">
        <v>9</v>
      </c>
    </row>
    <row r="2" spans="1:10" x14ac:dyDescent="0.45">
      <c r="A2">
        <v>3</v>
      </c>
      <c r="B2">
        <v>15</v>
      </c>
      <c r="C2">
        <f>(sample_1[[#This Row],[timestamp]]-$E$10)/100000</f>
        <v>0</v>
      </c>
      <c r="D2">
        <f>(sample_1[[#This Row],[Столбец2]]-$E$10)/100000</f>
        <v>27.648</v>
      </c>
      <c r="E2">
        <v>1704475267</v>
      </c>
      <c r="F2">
        <f>sample_1[[#This Row],[timestamp]]+sample_1[[#This Row],[Столбец1]]</f>
        <v>1707240067</v>
      </c>
      <c r="G2">
        <f>sample_1[[#This Row],[billing_period]]*24*60*60</f>
        <v>2764800</v>
      </c>
      <c r="H2">
        <v>32</v>
      </c>
      <c r="I2">
        <v>15</v>
      </c>
      <c r="J2">
        <f>sample_1[[#This Row],[billing_total_price_usd]]/sample_1[[#This Row],[billing_period]]</f>
        <v>0.46875</v>
      </c>
    </row>
    <row r="3" spans="1:10" x14ac:dyDescent="0.45">
      <c r="A3">
        <v>2</v>
      </c>
      <c r="B3">
        <v>48</v>
      </c>
      <c r="C3">
        <f>(sample_1[[#This Row],[timestamp]]-$E$10)/100000</f>
        <v>5.1840000000000002</v>
      </c>
      <c r="D3">
        <f>(sample_1[[#This Row],[Столбец2]]-$E$10)/100000</f>
        <v>48.384</v>
      </c>
      <c r="E3">
        <v>1704993667</v>
      </c>
      <c r="F3">
        <f>sample_1[[#This Row],[timestamp]]+sample_1[[#This Row],[Столбец1]]</f>
        <v>1709313667</v>
      </c>
      <c r="G3">
        <f>sample_1[[#This Row],[billing_period]]*24*60*60</f>
        <v>4320000</v>
      </c>
      <c r="H3">
        <v>50</v>
      </c>
      <c r="I3">
        <v>99</v>
      </c>
      <c r="J3">
        <f>sample_1[[#This Row],[billing_total_price_usd]]/sample_1[[#This Row],[billing_period]]</f>
        <v>1.98</v>
      </c>
    </row>
    <row r="4" spans="1:10" x14ac:dyDescent="0.45">
      <c r="A4">
        <v>4</v>
      </c>
      <c r="B4">
        <v>38</v>
      </c>
      <c r="C4">
        <f>(sample_1[[#This Row],[timestamp]]-$E$10)/100000</f>
        <v>15.552</v>
      </c>
      <c r="D4">
        <f>(sample_1[[#This Row],[Столбец2]]-$E$10)/100000</f>
        <v>88.128</v>
      </c>
      <c r="E4">
        <v>1706030467</v>
      </c>
      <c r="F4">
        <f>sample_1[[#This Row],[timestamp]]+sample_1[[#This Row],[Столбец1]]</f>
        <v>1713288067</v>
      </c>
      <c r="G4">
        <f>sample_1[[#This Row],[billing_period]]*24*60*60</f>
        <v>7257600</v>
      </c>
      <c r="H4">
        <v>84</v>
      </c>
      <c r="I4">
        <v>83</v>
      </c>
      <c r="J4">
        <f>sample_1[[#This Row],[billing_total_price_usd]]/sample_1[[#This Row],[billing_period]]</f>
        <v>0.98809523809523814</v>
      </c>
    </row>
    <row r="5" spans="1:10" x14ac:dyDescent="0.45">
      <c r="A5">
        <v>1</v>
      </c>
      <c r="B5">
        <v>40</v>
      </c>
      <c r="C5">
        <f>(sample_1[[#This Row],[timestamp]]-$E$10)/100000</f>
        <v>31.103999999999999</v>
      </c>
      <c r="D5">
        <f>(sample_1[[#This Row],[Столбец2]]-$E$10)/100000</f>
        <v>52.704000000000001</v>
      </c>
      <c r="E5">
        <v>1707585667</v>
      </c>
      <c r="F5">
        <f>sample_1[[#This Row],[timestamp]]+sample_1[[#This Row],[Столбец1]]</f>
        <v>1709745667</v>
      </c>
      <c r="G5">
        <f>sample_1[[#This Row],[billing_period]]*24*60*60</f>
        <v>2160000</v>
      </c>
      <c r="H5">
        <v>25</v>
      </c>
      <c r="I5">
        <v>46</v>
      </c>
      <c r="J5">
        <f>sample_1[[#This Row],[billing_total_price_usd]]/sample_1[[#This Row],[billing_period]]</f>
        <v>1.84</v>
      </c>
    </row>
    <row r="6" spans="1:10" x14ac:dyDescent="0.45">
      <c r="A6">
        <v>0</v>
      </c>
      <c r="B6">
        <v>26</v>
      </c>
      <c r="C6">
        <f>(sample_1[[#This Row],[timestamp]]-$E$10)/100000</f>
        <v>36.287999999999997</v>
      </c>
      <c r="D6">
        <f>(sample_1[[#This Row],[Столбец2]]-$E$10)/100000</f>
        <v>100.224</v>
      </c>
      <c r="E6">
        <v>1708104067</v>
      </c>
      <c r="F6">
        <f>sample_1[[#This Row],[timestamp]]+sample_1[[#This Row],[Столбец1]]</f>
        <v>1714497667</v>
      </c>
      <c r="G6">
        <f>sample_1[[#This Row],[billing_period]]*24*60*60</f>
        <v>6393600</v>
      </c>
      <c r="H6">
        <v>74</v>
      </c>
      <c r="I6">
        <v>95</v>
      </c>
      <c r="J6">
        <f>sample_1[[#This Row],[billing_total_price_usd]]/sample_1[[#This Row],[billing_period]]</f>
        <v>1.2837837837837838</v>
      </c>
    </row>
    <row r="10" spans="1:10" x14ac:dyDescent="0.45">
      <c r="B10">
        <v>1706745600</v>
      </c>
      <c r="E10">
        <f>MIN(sample_1[[timestamp]:[Столбец2]])</f>
        <v>1704475267</v>
      </c>
      <c r="H10">
        <f>99+46+95</f>
        <v>240</v>
      </c>
      <c r="I10">
        <f>J3+J5+J6</f>
        <v>5.1037837837837845</v>
      </c>
    </row>
    <row r="11" spans="1:10" x14ac:dyDescent="0.45">
      <c r="E11">
        <v>1706745600</v>
      </c>
      <c r="I11">
        <f>I10*29</f>
        <v>148.00972972972974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0275-664E-42E4-AC08-B73E1941EAB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/ a V z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/ a V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l c 1 i A a 4 L Y t g E A A B M D A A A T A B w A R m 9 y b X V s Y X M v U 2 V j d G l v b j E u b S C i G A A o o B Q A A A A A A A A A A A A A A A A A A A A A A A A A A A C V k s t q F E E U h v c D 8 w 5 F u + l A 0 T C S u D D 0 I k w U 3 X h h x l V a m k r 1 S a a w L k O d 6 u A w B K I b h b x A d u I b h I T g G E 1 8 h e o 3 8 v S M Y y 4 G 0 d 5 0 V / 1 1 z n + + v x p B B u U s G y z e v f V u p 9 v B k f B Q M R R m r K H s s Z x p C N 0 O o y c e N e + a 9 / G y + R A v 4 i y e k 9 b H v W z T y d q A D e l j p S H r O x t o g W n S f 1 i 8 Q v B Y y D e r A Q r h 5 W h X h Q J B 7 5 Q Y 6 m p S T I S t 4 G 2 B t T H g S 5 Q j 5 3 S x d M 4 k 7 i U r f G s T t D I q g M 8 T n n D W d 7 o 2 F v M 1 z h 5 Z 6 S p l d / P e / b U e Z y 9 r F 2 A Q J h r y q 8 / s m b P w e o U v C O 4 l 8 V O 8 j C f N Y f M x n h H F R X M Y z 1 j 8 E o / j K Q n f W j G e x 1 l C b E O x T f U v v D P U 7 A m I i l j S 2 x l w t v X r x I b W A y m 0 8 J g H X 9 / w P C K D 7 3 O / p e d X R k 1 m 8 c e V z 9 A L i z v O m w X g c D I G T P 9 9 X j 6 d J q q i f J 7 a 8 G A 1 a 8 v 3 O Z s m N d 1 A e Z c Q l A E M l P W f 0 r b S m m I t x + C V u 6 N 0 q Q c X h C 7 H X k k o a 7 x 1 c P 8 a / 2 f K 6 6 A F b g 7 m A x / / J m n D n G / e y H z g f E j / n l v L e x 3 h u a f r y T Z Q g m 1 / C b L v d p T 9 3 w n W f w J Q S w E C L Q A U A A I A C A D 9 p X N Y y z L E l 6 Q A A A D 1 A A A A E g A A A A A A A A A A A A A A A A A A A A A A Q 2 9 u Z m l n L 1 B h Y 2 t h Z 2 U u e G 1 s U E s B A i 0 A F A A C A A g A / a V z W A / K 6 a u k A A A A 6 Q A A A B M A A A A A A A A A A A A A A A A A 8 A A A A F t D b 2 5 0 Z W 5 0 X 1 R 5 c G V z X S 5 4 b W x Q S w E C L Q A U A A I A C A D 9 p X N Y g G u C 2 L Y B A A A T A w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Q A A A A A A A P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Y W 1 w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E 3 O j Q 3 O j U 5 L j g 1 M D E 3 O T h a I i A v P j x F b n R y e S B U e X B l P S J G a W x s Q 2 9 s d W 1 u V H l w Z X M i I F Z h b H V l P S J z Q X d N R E F 3 T T 0 i I C 8 + P E V u d H J 5 I F R 5 c G U 9 I k Z p b G x D b 2 x 1 b W 5 O Y W 1 l c y I g V m F s d W U 9 I n N b J n F 1 b 3 Q 7 a W Q m c X V v d D s s J n F 1 b 3 Q 7 d X N l c l 9 p Z C Z x d W 9 0 O y w m c X V v d D t 0 a W 1 l c 3 R h b X A m c X V v d D s s J n F 1 b 3 Q 7 Y m l s b G l u Z 1 9 w Z X J p b 2 Q m c X V v d D s s J n F 1 b 3 Q 7 Y m l s b G l u Z 1 9 0 b 3 R h b F 9 w c m l j Z V 9 1 c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f M S / Q m N C 3 0 L z Q t d C 9 0 L X Q v d C 9 0 Y v Q u S D R g t C 4 0 L 8 u e 2 l k L D B 9 J n F 1 b 3 Q 7 L C Z x d W 9 0 O 1 N l Y 3 R p b 2 4 x L 3 N h b X B s Z V 8 x L 9 C Y 0 L f Q v N C 1 0 L 3 Q t d C 9 0 L 3 R i 9 C 5 I N G C 0 L j Q v y 5 7 d X N l c l 9 p Z C w x f S Z x d W 9 0 O y w m c X V v d D t T Z W N 0 a W 9 u M S 9 z Y W 1 w b G V f M S / Q m N C 3 0 L z Q t d C 9 0 L X Q v d C 9 0 Y v Q u S D R g t C 4 0 L 8 u e 3 R p b W V z d G F t c C w y f S Z x d W 9 0 O y w m c X V v d D t T Z W N 0 a W 9 u M S 9 z Y W 1 w b G V f M S / Q m N C 3 0 L z Q t d C 9 0 L X Q v d C 9 0 Y v Q u S D R g t C 4 0 L 8 u e 2 J p b G x p b m d f c G V y a W 9 k L D N 9 J n F 1 b 3 Q 7 L C Z x d W 9 0 O 1 N l Y 3 R p b 2 4 x L 3 N h b X B s Z V 8 x L 9 C Y 0 L f Q v N C 1 0 L 3 Q t d C 9 0 L 3 R i 9 C 5 I N G C 0 L j Q v y 5 7 Y m l s b G l u Z 1 9 0 b 3 R h b F 9 w c m l j Z V 9 1 c 2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t c G x l X z E v 0 J j Q t 9 C 8 0 L X Q v d C 1 0 L 3 Q v d G L 0 L k g 0 Y L Q u N C / L n t p Z C w w f S Z x d W 9 0 O y w m c X V v d D t T Z W N 0 a W 9 u M S 9 z Y W 1 w b G V f M S / Q m N C 3 0 L z Q t d C 9 0 L X Q v d C 9 0 Y v Q u S D R g t C 4 0 L 8 u e 3 V z Z X J f a W Q s M X 0 m c X V v d D s s J n F 1 b 3 Q 7 U 2 V j d G l v b j E v c 2 F t c G x l X z E v 0 J j Q t 9 C 8 0 L X Q v d C 1 0 L 3 Q v d G L 0 L k g 0 Y L Q u N C / L n t 0 a W 1 l c 3 R h b X A s M n 0 m c X V v d D s s J n F 1 b 3 Q 7 U 2 V j d G l v b j E v c 2 F t c G x l X z E v 0 J j Q t 9 C 8 0 L X Q v d C 1 0 L 3 Q v d G L 0 L k g 0 Y L Q u N C / L n t i a W x s a W 5 n X 3 B l c m l v Z C w z f S Z x d W 9 0 O y w m c X V v d D t T Z W N 0 a W 9 u M S 9 z Y W 1 w b G V f M S / Q m N C 3 0 L z Q t d C 9 0 L X Q v d C 9 0 Y v Q u S D R g t C 4 0 L 8 u e 2 J p b G x p b m d f d G 9 0 Y W x f c H J p Y 2 V f d X N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k l w X C 9 z p E K r P 6 E n r E d k h w A A A A A C A A A A A A A Q Z g A A A A E A A C A A A A D U U Y N u i q v K / 5 2 + M v d 9 y e O N V y z + C L 5 t b k T h g Z w e K J Q J W g A A A A A O g A A A A A I A A C A A A A B r h s Q z K G T A P B 4 8 C H J 2 W 8 m 7 x 7 O f k V 3 4 k E s 3 2 / B Y c R s u k V A A A A D D Z S w o F a z O J M v O E F x I S e O A W Q n n f Y S W a Y e t Q F K j e X E 5 9 I / L Y 4 8 I x U X 6 n I t T i g / j x 1 4 p I p m 5 S k C T i e d 3 t Q h P N D Q u 4 E b z 8 L + 4 y H + z M t M z I J 6 s B U A A A A D q L r C 1 L V w l o e D X j d 1 Y e h 5 k c j A x o A p 1 9 7 M U X L g G V / H + l E d r X o L j Y k k 1 V V y q o l N U a + 3 + + l P f 9 r O O 5 D 3 q z H 4 x j b 7 z < / D a t a M a s h u p > 
</file>

<file path=customXml/itemProps1.xml><?xml version="1.0" encoding="utf-8"?>
<ds:datastoreItem xmlns:ds="http://schemas.openxmlformats.org/officeDocument/2006/customXml" ds:itemID="{89F3C35E-AA26-4143-B667-27D95123F3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sample_1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К</dc:creator>
  <cp:lastModifiedBy>Катерина К</cp:lastModifiedBy>
  <dcterms:created xsi:type="dcterms:W3CDTF">2024-03-19T17:45:42Z</dcterms:created>
  <dcterms:modified xsi:type="dcterms:W3CDTF">2024-03-19T19:42:44Z</dcterms:modified>
</cp:coreProperties>
</file>