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330" windowWidth="28635" windowHeight="145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" i="1" l="1"/>
  <c r="F2" i="1" l="1"/>
  <c r="F11" i="1"/>
  <c r="F12" i="1"/>
  <c r="F13" i="1"/>
  <c r="F10" i="1"/>
  <c r="F24" i="1" s="1"/>
  <c r="D20" i="1"/>
  <c r="F20" i="1" s="1"/>
  <c r="F9" i="1"/>
  <c r="F8" i="1"/>
  <c r="F15" i="1"/>
  <c r="F19" i="1"/>
  <c r="F18" i="1"/>
  <c r="F17" i="1"/>
  <c r="F16" i="1"/>
  <c r="F7" i="1"/>
  <c r="F6" i="1"/>
  <c r="F5" i="1"/>
  <c r="F4" i="1"/>
  <c r="F3" i="1"/>
  <c r="F22" i="1" l="1"/>
  <c r="F23" i="1"/>
  <c r="F25" i="1"/>
</calcChain>
</file>

<file path=xl/sharedStrings.xml><?xml version="1.0" encoding="utf-8"?>
<sst xmlns="http://schemas.openxmlformats.org/spreadsheetml/2006/main" count="74" uniqueCount="47">
  <si>
    <t>part</t>
  </si>
  <si>
    <t>Vendor</t>
  </si>
  <si>
    <t>part No</t>
  </si>
  <si>
    <t>cost / unit</t>
  </si>
  <si>
    <t>quantity</t>
  </si>
  <si>
    <t>sub total</t>
  </si>
  <si>
    <t>Rectifier Bridge</t>
  </si>
  <si>
    <t>Desc</t>
  </si>
  <si>
    <t>Flyback diodes for back EMF protection</t>
  </si>
  <si>
    <t>Arduino uC</t>
  </si>
  <si>
    <t>jameco</t>
  </si>
  <si>
    <t>Main microcontroller, Have</t>
  </si>
  <si>
    <t>5 V regulator, optional if not supplying 5V</t>
  </si>
  <si>
    <t>L298N</t>
  </si>
  <si>
    <t>LM7805</t>
  </si>
  <si>
    <t>Motor / Stepper Driver</t>
  </si>
  <si>
    <t>74157A</t>
  </si>
  <si>
    <t>4 x 2:1 MUX for Stepper Sync</t>
  </si>
  <si>
    <t>6mm button</t>
  </si>
  <si>
    <t>Reset Button</t>
  </si>
  <si>
    <t>1kΩ resistor</t>
  </si>
  <si>
    <t>10kΩ resistor</t>
  </si>
  <si>
    <t>EE lab</t>
  </si>
  <si>
    <t>-</t>
  </si>
  <si>
    <t>560Ω resistor</t>
  </si>
  <si>
    <t>Red LED</t>
  </si>
  <si>
    <t>Power Indicator</t>
  </si>
  <si>
    <t>Motor Driver circuitry</t>
  </si>
  <si>
    <t>2N3904</t>
  </si>
  <si>
    <t>header pins</t>
  </si>
  <si>
    <t>Arduino and potentiometer connections</t>
  </si>
  <si>
    <t>screw terminal</t>
  </si>
  <si>
    <t>2 pin screw terminal block</t>
  </si>
  <si>
    <t>Express PCB</t>
  </si>
  <si>
    <t>circuit board</t>
  </si>
  <si>
    <t>Molex header</t>
  </si>
  <si>
    <t>Order in quantities of 10, DC motor cables, 2 pin, female</t>
  </si>
  <si>
    <t>Order in quantities of 10, DC motor cables, 2 pin, male</t>
  </si>
  <si>
    <t>Order in quantities of 10, Stepper cables, 4 pin, male</t>
  </si>
  <si>
    <t>Order in quantities of 10, Stepper cables, 4 pin, female</t>
  </si>
  <si>
    <t>overall total</t>
  </si>
  <si>
    <t>Custom Printed Circuit Board (shipping not included)</t>
  </si>
  <si>
    <t>total without circuit board</t>
  </si>
  <si>
    <t>total without arduino</t>
  </si>
  <si>
    <t>total without arduino &amp; circuit board</t>
  </si>
  <si>
    <t>Molex Crimps</t>
  </si>
  <si>
    <t>Order in quantities of 30, Crimps for header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</si>
</sst>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meco.com/webapp/wcs/stores/servlet/Product_10001_10001_2094485_-1" TargetMode="External"/><Relationship Id="rId13" Type="http://schemas.openxmlformats.org/officeDocument/2006/relationships/hyperlink" Target="http://www.jameco.com/webapp/wcs/stores/servlet/ProductDisplay?search_type=jamecoall&amp;catalogId=10001&amp;freeText=736464&amp;langId=-1&amp;productId=736464&amp;storeId=10001&amp;ddkey=http:StoreCatalogDrillDownView" TargetMode="External"/><Relationship Id="rId3" Type="http://schemas.openxmlformats.org/officeDocument/2006/relationships/hyperlink" Target="http://www.jameco.com/webapp/wcs/stores/servlet/Product_10001_10001_786138_-1" TargetMode="External"/><Relationship Id="rId7" Type="http://schemas.openxmlformats.org/officeDocument/2006/relationships/hyperlink" Target="http://www.jameco.com/webapp/wcs/stores/servlet/ProductDisplay?langId=-1&amp;storeId=10001&amp;productId=68339&amp;catalogId=10001&amp;CID=MERCH" TargetMode="External"/><Relationship Id="rId12" Type="http://schemas.openxmlformats.org/officeDocument/2006/relationships/hyperlink" Target="http://www.jameco.com/webapp/wcs/stores/servlet/ProductDisplay?freeText=232282&amp;langId=-1&amp;storeId=10001&amp;productId=232282&amp;search_type=jamecoall&amp;catalogId=10001&amp;ddkey=http:StoreCatalogDrillDownView" TargetMode="External"/><Relationship Id="rId2" Type="http://schemas.openxmlformats.org/officeDocument/2006/relationships/hyperlink" Target="http://www.jameco.com/webapp/wcs/stores/servlet/Product_10001_10001_2151486_-1" TargetMode="External"/><Relationship Id="rId1" Type="http://schemas.openxmlformats.org/officeDocument/2006/relationships/hyperlink" Target="http://www.jameco.com/webapp/wcs/stores/servlet/Product_10001_10001_179469_-1" TargetMode="External"/><Relationship Id="rId6" Type="http://schemas.openxmlformats.org/officeDocument/2006/relationships/hyperlink" Target="http://www.jameco.com/webapp/wcs/stores/servlet/Product_10001_10001_153252_-1" TargetMode="External"/><Relationship Id="rId11" Type="http://schemas.openxmlformats.org/officeDocument/2006/relationships/hyperlink" Target="http://www.jameco.com/webapp/wcs/stores/servlet/ProductDisplay?freeText=232266&amp;langId=-1&amp;storeId=10001&amp;productId=232266&amp;search_type=jamecoall&amp;catalogId=10001&amp;ddkey=http:StoreCatalogDrillDownView" TargetMode="External"/><Relationship Id="rId5" Type="http://schemas.openxmlformats.org/officeDocument/2006/relationships/hyperlink" Target="http://www.jameco.com/webapp/wcs/stores/servlet/Product_10001_10001_49605_-1" TargetMode="External"/><Relationship Id="rId10" Type="http://schemas.openxmlformats.org/officeDocument/2006/relationships/hyperlink" Target="http://www.jameco.com/webapp/wcs/stores/servlet/Product_10001_10001_234721_-1" TargetMode="External"/><Relationship Id="rId4" Type="http://schemas.openxmlformats.org/officeDocument/2006/relationships/hyperlink" Target="http://www.jameco.com/webapp/wcs/stores/servlet/Product_10001_10001_245403_-1" TargetMode="External"/><Relationship Id="rId9" Type="http://schemas.openxmlformats.org/officeDocument/2006/relationships/hyperlink" Target="http://www.jameco.com/webapp/wcs/stores/servlet/ProductDisplay?langId=-1&amp;storeId=10001&amp;productId=234704&amp;catalogId=10001&amp;CID=MERCH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25" sqref="B25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17.28515625" bestFit="1" customWidth="1"/>
    <col min="4" max="4" width="9.85546875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t="s">
        <v>6</v>
      </c>
      <c r="B2" t="s">
        <v>10</v>
      </c>
      <c r="C2" s="1">
        <v>179469</v>
      </c>
      <c r="D2" s="2">
        <v>0.35</v>
      </c>
      <c r="E2">
        <v>6</v>
      </c>
      <c r="F2" s="2">
        <f t="shared" ref="F2:F10" si="0">D2*E2</f>
        <v>2.0999999999999996</v>
      </c>
      <c r="G2" t="s">
        <v>8</v>
      </c>
    </row>
    <row r="3" spans="1:7" x14ac:dyDescent="0.25">
      <c r="A3" t="s">
        <v>9</v>
      </c>
      <c r="B3" t="s">
        <v>10</v>
      </c>
      <c r="C3" s="1">
        <v>2151486</v>
      </c>
      <c r="D3" s="2">
        <v>30</v>
      </c>
      <c r="E3">
        <v>1</v>
      </c>
      <c r="F3" s="2">
        <f t="shared" si="0"/>
        <v>30</v>
      </c>
      <c r="G3" t="s">
        <v>11</v>
      </c>
    </row>
    <row r="4" spans="1:7" x14ac:dyDescent="0.25">
      <c r="A4" t="s">
        <v>14</v>
      </c>
      <c r="B4" t="s">
        <v>10</v>
      </c>
      <c r="C4" s="1">
        <v>786138</v>
      </c>
      <c r="D4" s="2">
        <v>0.45</v>
      </c>
      <c r="E4">
        <v>1</v>
      </c>
      <c r="F4" s="2">
        <f t="shared" si="0"/>
        <v>0.45</v>
      </c>
      <c r="G4" t="s">
        <v>12</v>
      </c>
    </row>
    <row r="5" spans="1:7" x14ac:dyDescent="0.25">
      <c r="A5" t="s">
        <v>13</v>
      </c>
      <c r="B5" t="s">
        <v>10</v>
      </c>
      <c r="C5" s="1">
        <v>245403</v>
      </c>
      <c r="D5" s="2">
        <v>2.75</v>
      </c>
      <c r="E5">
        <v>3</v>
      </c>
      <c r="F5" s="2">
        <f t="shared" si="0"/>
        <v>8.25</v>
      </c>
      <c r="G5" t="s">
        <v>15</v>
      </c>
    </row>
    <row r="6" spans="1:7" x14ac:dyDescent="0.25">
      <c r="A6" t="s">
        <v>16</v>
      </c>
      <c r="B6" t="s">
        <v>10</v>
      </c>
      <c r="C6" s="1">
        <v>49605</v>
      </c>
      <c r="D6" s="2">
        <v>1.29</v>
      </c>
      <c r="E6">
        <v>1</v>
      </c>
      <c r="F6" s="2">
        <f t="shared" si="0"/>
        <v>1.29</v>
      </c>
      <c r="G6" t="s">
        <v>17</v>
      </c>
    </row>
    <row r="7" spans="1:7" x14ac:dyDescent="0.25">
      <c r="A7" t="s">
        <v>18</v>
      </c>
      <c r="B7" t="s">
        <v>10</v>
      </c>
      <c r="C7" s="1">
        <v>153252</v>
      </c>
      <c r="D7" s="2">
        <v>0.35</v>
      </c>
      <c r="E7">
        <v>1</v>
      </c>
      <c r="F7" s="2">
        <f t="shared" si="0"/>
        <v>0.35</v>
      </c>
      <c r="G7" t="s">
        <v>19</v>
      </c>
    </row>
    <row r="8" spans="1:7" x14ac:dyDescent="0.25">
      <c r="A8" t="s">
        <v>29</v>
      </c>
      <c r="B8" t="s">
        <v>10</v>
      </c>
      <c r="C8" s="1">
        <v>68339</v>
      </c>
      <c r="D8" s="2">
        <v>0.55000000000000004</v>
      </c>
      <c r="E8">
        <v>2</v>
      </c>
      <c r="F8" s="2">
        <f t="shared" si="0"/>
        <v>1.1000000000000001</v>
      </c>
      <c r="G8" t="s">
        <v>30</v>
      </c>
    </row>
    <row r="9" spans="1:7" x14ac:dyDescent="0.25">
      <c r="A9" t="s">
        <v>31</v>
      </c>
      <c r="B9" t="s">
        <v>10</v>
      </c>
      <c r="C9" s="1">
        <v>2094485</v>
      </c>
      <c r="D9" s="2">
        <v>0.39</v>
      </c>
      <c r="E9">
        <v>2</v>
      </c>
      <c r="F9" s="2">
        <f t="shared" si="0"/>
        <v>0.78</v>
      </c>
      <c r="G9" t="s">
        <v>32</v>
      </c>
    </row>
    <row r="10" spans="1:7" x14ac:dyDescent="0.25">
      <c r="A10" t="s">
        <v>35</v>
      </c>
      <c r="B10" t="s">
        <v>10</v>
      </c>
      <c r="C10" s="1">
        <v>232282</v>
      </c>
      <c r="D10" s="2">
        <v>1.5</v>
      </c>
      <c r="E10">
        <v>1</v>
      </c>
      <c r="F10" s="2">
        <f t="shared" si="0"/>
        <v>1.5</v>
      </c>
      <c r="G10" t="s">
        <v>38</v>
      </c>
    </row>
    <row r="11" spans="1:7" x14ac:dyDescent="0.25">
      <c r="A11" t="s">
        <v>35</v>
      </c>
      <c r="B11" t="s">
        <v>10</v>
      </c>
      <c r="C11" s="1">
        <v>234721</v>
      </c>
      <c r="D11" s="2">
        <v>0.25</v>
      </c>
      <c r="E11">
        <v>2</v>
      </c>
      <c r="F11" s="2">
        <f t="shared" ref="F11:F14" si="1">D11*E11</f>
        <v>0.5</v>
      </c>
      <c r="G11" t="s">
        <v>39</v>
      </c>
    </row>
    <row r="12" spans="1:7" x14ac:dyDescent="0.25">
      <c r="A12" t="s">
        <v>35</v>
      </c>
      <c r="B12" t="s">
        <v>10</v>
      </c>
      <c r="C12" s="1">
        <v>232266</v>
      </c>
      <c r="D12" s="2">
        <v>1.2</v>
      </c>
      <c r="E12">
        <v>1</v>
      </c>
      <c r="F12" s="2">
        <f t="shared" si="1"/>
        <v>1.2</v>
      </c>
      <c r="G12" t="s">
        <v>37</v>
      </c>
    </row>
    <row r="13" spans="1:7" x14ac:dyDescent="0.25">
      <c r="A13" t="s">
        <v>35</v>
      </c>
      <c r="B13" t="s">
        <v>10</v>
      </c>
      <c r="C13" s="1">
        <v>234704</v>
      </c>
      <c r="D13" s="2">
        <v>0.9</v>
      </c>
      <c r="E13">
        <v>1</v>
      </c>
      <c r="F13" s="2">
        <f t="shared" si="1"/>
        <v>0.9</v>
      </c>
      <c r="G13" t="s">
        <v>36</v>
      </c>
    </row>
    <row r="14" spans="1:7" x14ac:dyDescent="0.25">
      <c r="A14" t="s">
        <v>45</v>
      </c>
      <c r="B14" t="s">
        <v>10</v>
      </c>
      <c r="C14" s="1">
        <v>736464</v>
      </c>
      <c r="D14" s="2">
        <v>7.6999999999999999E-2</v>
      </c>
      <c r="E14">
        <v>30</v>
      </c>
      <c r="F14" s="2">
        <f t="shared" si="1"/>
        <v>2.31</v>
      </c>
      <c r="G14" t="s">
        <v>46</v>
      </c>
    </row>
    <row r="15" spans="1:7" x14ac:dyDescent="0.25">
      <c r="A15" t="s">
        <v>28</v>
      </c>
      <c r="B15" t="s">
        <v>22</v>
      </c>
      <c r="C15" s="1" t="s">
        <v>23</v>
      </c>
      <c r="D15" s="2">
        <v>0</v>
      </c>
      <c r="E15">
        <v>6</v>
      </c>
      <c r="F15" s="2">
        <f t="shared" ref="F15:F20" si="2">D15*E15</f>
        <v>0</v>
      </c>
      <c r="G15" t="s">
        <v>27</v>
      </c>
    </row>
    <row r="16" spans="1:7" x14ac:dyDescent="0.25">
      <c r="A16" t="s">
        <v>20</v>
      </c>
      <c r="B16" t="s">
        <v>22</v>
      </c>
      <c r="C16" t="s">
        <v>23</v>
      </c>
      <c r="D16" s="2">
        <v>0</v>
      </c>
      <c r="E16">
        <v>6</v>
      </c>
      <c r="F16" s="2">
        <f t="shared" si="2"/>
        <v>0</v>
      </c>
      <c r="G16" t="s">
        <v>27</v>
      </c>
    </row>
    <row r="17" spans="1:7" x14ac:dyDescent="0.25">
      <c r="A17" t="s">
        <v>21</v>
      </c>
      <c r="B17" t="s">
        <v>22</v>
      </c>
      <c r="C17" t="s">
        <v>23</v>
      </c>
      <c r="D17" s="2">
        <v>0</v>
      </c>
      <c r="E17">
        <v>6</v>
      </c>
      <c r="F17" s="2">
        <f t="shared" si="2"/>
        <v>0</v>
      </c>
      <c r="G17" t="s">
        <v>27</v>
      </c>
    </row>
    <row r="18" spans="1:7" x14ac:dyDescent="0.25">
      <c r="A18" t="s">
        <v>24</v>
      </c>
      <c r="B18" t="s">
        <v>22</v>
      </c>
      <c r="C18" t="s">
        <v>23</v>
      </c>
      <c r="D18" s="2">
        <v>0</v>
      </c>
      <c r="E18">
        <v>1</v>
      </c>
      <c r="F18" s="2">
        <f t="shared" si="2"/>
        <v>0</v>
      </c>
      <c r="G18" t="s">
        <v>26</v>
      </c>
    </row>
    <row r="19" spans="1:7" x14ac:dyDescent="0.25">
      <c r="A19" t="s">
        <v>25</v>
      </c>
      <c r="B19" t="s">
        <v>22</v>
      </c>
      <c r="C19" t="s">
        <v>23</v>
      </c>
      <c r="D19" s="2">
        <v>0</v>
      </c>
      <c r="E19">
        <v>1</v>
      </c>
      <c r="F19" s="2">
        <f t="shared" si="2"/>
        <v>0</v>
      </c>
      <c r="G19" t="s">
        <v>26</v>
      </c>
    </row>
    <row r="20" spans="1:7" x14ac:dyDescent="0.25">
      <c r="A20" t="s">
        <v>34</v>
      </c>
      <c r="B20" t="s">
        <v>33</v>
      </c>
      <c r="C20" t="s">
        <v>23</v>
      </c>
      <c r="D20" s="2">
        <f>166/4</f>
        <v>41.5</v>
      </c>
      <c r="E20">
        <v>1</v>
      </c>
      <c r="F20" s="2">
        <f t="shared" si="2"/>
        <v>41.5</v>
      </c>
      <c r="G20" t="s">
        <v>41</v>
      </c>
    </row>
    <row r="21" spans="1:7" x14ac:dyDescent="0.25">
      <c r="F21" s="2"/>
    </row>
    <row r="22" spans="1:7" x14ac:dyDescent="0.25">
      <c r="F22" s="2">
        <f>SUM(F2:F20)</f>
        <v>92.230000000000018</v>
      </c>
      <c r="G22" t="s">
        <v>40</v>
      </c>
    </row>
    <row r="23" spans="1:7" x14ac:dyDescent="0.25">
      <c r="F23" s="2">
        <f>SUM(F2:F19)</f>
        <v>50.730000000000011</v>
      </c>
      <c r="G23" t="s">
        <v>42</v>
      </c>
    </row>
    <row r="24" spans="1:7" x14ac:dyDescent="0.25">
      <c r="F24" s="2">
        <f>SUM(F4:F20,F2)</f>
        <v>62.23</v>
      </c>
      <c r="G24" t="s">
        <v>43</v>
      </c>
    </row>
    <row r="25" spans="1:7" x14ac:dyDescent="0.25">
      <c r="F25" s="2">
        <f>SUM(F2,F4:F19)</f>
        <v>20.729999999999997</v>
      </c>
      <c r="G25" t="s">
        <v>44</v>
      </c>
    </row>
  </sheetData>
  <hyperlinks>
    <hyperlink ref="C2" r:id="rId1" display="179469"/>
    <hyperlink ref="C3" r:id="rId2" display="2151486"/>
    <hyperlink ref="C4" r:id="rId3" display="786138"/>
    <hyperlink ref="C5" r:id="rId4" display="245403"/>
    <hyperlink ref="C6" r:id="rId5" display="49605"/>
    <hyperlink ref="C7" r:id="rId6" display="153252"/>
    <hyperlink ref="C8" r:id="rId7" display="68339"/>
    <hyperlink ref="C9" r:id="rId8" display="2094485"/>
    <hyperlink ref="C13" r:id="rId9" display="234704"/>
    <hyperlink ref="C11" r:id="rId10" display="234721"/>
    <hyperlink ref="C12" r:id="rId11" display="232266"/>
    <hyperlink ref="C10" r:id="rId12" display="232282"/>
    <hyperlink ref="C14" r:id="rId13" display="http://www.jameco.com/webapp/wcs/stores/servlet/ProductDisplay?search_type=jamecoall&amp;catalogId=10001&amp;freeText=736464&amp;langId=-1&amp;productId=736464&amp;storeId=10001&amp;ddkey=http:StoreCatalogDrillDownView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Bucknell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whutchis</dc:creator>
  <cp:lastModifiedBy>PRD</cp:lastModifiedBy>
  <dcterms:created xsi:type="dcterms:W3CDTF">2013-03-22T18:00:12Z</dcterms:created>
  <dcterms:modified xsi:type="dcterms:W3CDTF">2013-07-24T15:09:25Z</dcterms:modified>
</cp:coreProperties>
</file>