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20" i="1" l="1"/>
  <c r="B20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B8" i="1"/>
  <c r="E3" i="1"/>
  <c r="E4" i="1"/>
  <c r="E5" i="1"/>
  <c r="E6" i="1"/>
  <c r="E7" i="1"/>
  <c r="E8" i="1"/>
  <c r="E9" i="1"/>
  <c r="E10" i="1"/>
  <c r="E11" i="1"/>
  <c r="E2" i="1"/>
  <c r="B2" i="1"/>
  <c r="B11" i="1"/>
  <c r="B5" i="1"/>
  <c r="A8" i="1"/>
</calcChain>
</file>

<file path=xl/sharedStrings.xml><?xml version="1.0" encoding="utf-8"?>
<sst xmlns="http://schemas.openxmlformats.org/spreadsheetml/2006/main" count="10" uniqueCount="10">
  <si>
    <t>mass (g)</t>
  </si>
  <si>
    <t>weight length (in)</t>
  </si>
  <si>
    <t>phi</t>
  </si>
  <si>
    <t>force length (in)</t>
  </si>
  <si>
    <t>Neck Angle</t>
  </si>
  <si>
    <t>angle</t>
  </si>
  <si>
    <t>r3 (in)</t>
  </si>
  <si>
    <t>Force required (N)</t>
  </si>
  <si>
    <t>r3 change</t>
  </si>
  <si>
    <t>angle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</si>
</sst>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P32" sqref="P32"/>
    </sheetView>
  </sheetViews>
  <sheetFormatPr defaultRowHeight="15" x14ac:dyDescent="0.25"/>
  <cols>
    <col min="4" max="6" width="11" customWidth="1"/>
    <col min="7" max="7" width="12" customWidth="1"/>
    <col min="8" max="8" width="9.140625" customWidth="1"/>
  </cols>
  <sheetData>
    <row r="1" spans="1:26" ht="27.75" customHeight="1" x14ac:dyDescent="0.25">
      <c r="A1" t="s">
        <v>0</v>
      </c>
      <c r="D1" s="9" t="s">
        <v>4</v>
      </c>
      <c r="E1" s="9"/>
      <c r="F1" s="1"/>
      <c r="G1" s="3" t="s">
        <v>7</v>
      </c>
    </row>
    <row r="2" spans="1:26" x14ac:dyDescent="0.25">
      <c r="A2">
        <v>772</v>
      </c>
      <c r="B2">
        <f>A2/1000</f>
        <v>0.77200000000000002</v>
      </c>
      <c r="D2">
        <v>0</v>
      </c>
      <c r="E2">
        <f>D2*PI()/180</f>
        <v>0</v>
      </c>
      <c r="F2">
        <f>PI()-E2</f>
        <v>3.1415926535897931</v>
      </c>
      <c r="G2">
        <f>($B$2*9.81*$B$5*COS(PI()-F2))/(COS(F2-$B$8)*$B$11)</f>
        <v>8.6551838685099582</v>
      </c>
    </row>
    <row r="3" spans="1:26" x14ac:dyDescent="0.25">
      <c r="D3">
        <v>5</v>
      </c>
      <c r="E3">
        <f t="shared" ref="E3:E11" si="0">D3*PI()/180</f>
        <v>8.7266462599716474E-2</v>
      </c>
      <c r="F3">
        <f t="shared" ref="F3:F11" si="1">PI()-E3</f>
        <v>3.0543261909900767</v>
      </c>
      <c r="G3">
        <f t="shared" ref="G3:G11" si="2">($B$2*9.81*$B$5*COS(PI()-F3))/(COS(F3-$B$8)*$B$11)</f>
        <v>8.4123710955682629</v>
      </c>
    </row>
    <row r="4" spans="1:26" x14ac:dyDescent="0.25">
      <c r="A4" t="s">
        <v>1</v>
      </c>
      <c r="D4">
        <v>10</v>
      </c>
      <c r="E4">
        <f t="shared" si="0"/>
        <v>0.17453292519943295</v>
      </c>
      <c r="F4">
        <f t="shared" si="1"/>
        <v>2.9670597283903604</v>
      </c>
      <c r="G4">
        <f t="shared" si="2"/>
        <v>8.1793670461452272</v>
      </c>
    </row>
    <row r="5" spans="1:26" x14ac:dyDescent="0.25">
      <c r="A5">
        <v>6</v>
      </c>
      <c r="B5">
        <f>A5*2.54/100</f>
        <v>0.15240000000000001</v>
      </c>
      <c r="D5">
        <v>15</v>
      </c>
      <c r="E5">
        <f t="shared" si="0"/>
        <v>0.26179938779914941</v>
      </c>
      <c r="F5">
        <f t="shared" si="1"/>
        <v>2.8797932657906435</v>
      </c>
      <c r="G5">
        <f t="shared" si="2"/>
        <v>7.9522063783724715</v>
      </c>
    </row>
    <row r="6" spans="1:26" x14ac:dyDescent="0.25">
      <c r="D6">
        <v>20</v>
      </c>
      <c r="E6">
        <f t="shared" si="0"/>
        <v>0.3490658503988659</v>
      </c>
      <c r="F6">
        <f t="shared" si="1"/>
        <v>2.7925268031909272</v>
      </c>
      <c r="G6">
        <f t="shared" si="2"/>
        <v>7.7272974421808307</v>
      </c>
    </row>
    <row r="7" spans="1:26" x14ac:dyDescent="0.25">
      <c r="A7" t="s">
        <v>2</v>
      </c>
      <c r="D7">
        <v>25</v>
      </c>
      <c r="E7">
        <f t="shared" si="0"/>
        <v>0.43633231299858238</v>
      </c>
      <c r="F7">
        <f t="shared" si="1"/>
        <v>2.7052603405912108</v>
      </c>
      <c r="G7">
        <f t="shared" si="2"/>
        <v>7.5011887646128779</v>
      </c>
    </row>
    <row r="8" spans="1:26" x14ac:dyDescent="0.25">
      <c r="A8">
        <f>180-18.258469</f>
        <v>161.74153100000001</v>
      </c>
      <c r="B8">
        <f>A8*PI()/180</f>
        <v>2.8229222531664768</v>
      </c>
      <c r="D8">
        <v>30</v>
      </c>
      <c r="E8">
        <f t="shared" si="0"/>
        <v>0.52359877559829882</v>
      </c>
      <c r="F8">
        <f t="shared" si="1"/>
        <v>2.6179938779914944</v>
      </c>
      <c r="G8">
        <f t="shared" si="2"/>
        <v>7.2703544498287638</v>
      </c>
    </row>
    <row r="9" spans="1:26" x14ac:dyDescent="0.25">
      <c r="D9">
        <v>35</v>
      </c>
      <c r="E9">
        <f t="shared" si="0"/>
        <v>0.6108652381980153</v>
      </c>
      <c r="F9">
        <f t="shared" si="1"/>
        <v>2.5307274153917776</v>
      </c>
      <c r="G9">
        <f t="shared" si="2"/>
        <v>7.0309695861600758</v>
      </c>
    </row>
    <row r="10" spans="1:26" x14ac:dyDescent="0.25">
      <c r="A10" t="s">
        <v>3</v>
      </c>
      <c r="D10">
        <v>40</v>
      </c>
      <c r="E10">
        <f t="shared" si="0"/>
        <v>0.69813170079773179</v>
      </c>
      <c r="F10">
        <f t="shared" si="1"/>
        <v>2.4434609527920612</v>
      </c>
      <c r="G10">
        <f t="shared" si="2"/>
        <v>6.7786443906250904</v>
      </c>
    </row>
    <row r="11" spans="1:26" x14ac:dyDescent="0.25">
      <c r="A11">
        <v>5.5283610000000003</v>
      </c>
      <c r="B11">
        <f>A11*2.54/100</f>
        <v>0.14042036940000002</v>
      </c>
      <c r="D11">
        <v>45</v>
      </c>
      <c r="E11">
        <f t="shared" si="0"/>
        <v>0.78539816339744828</v>
      </c>
      <c r="F11">
        <f t="shared" si="1"/>
        <v>2.3561944901923448</v>
      </c>
      <c r="G11">
        <f t="shared" si="2"/>
        <v>6.5080757165409935</v>
      </c>
    </row>
    <row r="16" spans="1:26" x14ac:dyDescent="0.25">
      <c r="A16" t="s">
        <v>6</v>
      </c>
      <c r="B16">
        <v>2</v>
      </c>
      <c r="C16" s="4">
        <v>2.25</v>
      </c>
      <c r="D16" s="5">
        <v>2.5</v>
      </c>
      <c r="E16" s="5">
        <v>2.75</v>
      </c>
      <c r="F16" s="5">
        <v>3</v>
      </c>
      <c r="G16" s="5">
        <v>3.25</v>
      </c>
      <c r="H16" s="5">
        <v>3.5</v>
      </c>
      <c r="I16" s="5">
        <v>3.75</v>
      </c>
      <c r="J16" s="5">
        <v>4</v>
      </c>
      <c r="K16" s="5">
        <v>4.25</v>
      </c>
      <c r="L16" s="5">
        <v>4.5</v>
      </c>
      <c r="M16" s="5">
        <v>4.75</v>
      </c>
      <c r="N16" s="5">
        <v>5</v>
      </c>
      <c r="O16" s="5">
        <v>5.25</v>
      </c>
      <c r="P16" s="5">
        <v>5.5</v>
      </c>
      <c r="Q16" s="5">
        <v>5.75</v>
      </c>
      <c r="R16" s="6">
        <v>6</v>
      </c>
      <c r="S16">
        <v>6.25</v>
      </c>
      <c r="T16">
        <v>6.5</v>
      </c>
      <c r="U16">
        <v>6.75</v>
      </c>
      <c r="V16">
        <v>7</v>
      </c>
      <c r="W16">
        <v>7.25</v>
      </c>
      <c r="X16">
        <v>7.5</v>
      </c>
      <c r="Y16">
        <v>7.75</v>
      </c>
      <c r="Z16">
        <v>8</v>
      </c>
    </row>
    <row r="17" spans="1:26" x14ac:dyDescent="0.25">
      <c r="A17" t="s">
        <v>5</v>
      </c>
      <c r="B17">
        <v>49.6961470512734</v>
      </c>
      <c r="C17" s="7">
        <v>43.024679749613398</v>
      </c>
      <c r="D17" s="2">
        <v>38.972049807570798</v>
      </c>
      <c r="E17" s="2">
        <v>35.559983897057201</v>
      </c>
      <c r="F17" s="2">
        <v>32.4573873502558</v>
      </c>
      <c r="G17" s="2">
        <v>29.535371403654899</v>
      </c>
      <c r="H17" s="2">
        <v>26.7288023199031</v>
      </c>
      <c r="I17" s="2">
        <v>23.999690757826901</v>
      </c>
      <c r="J17" s="2">
        <v>21.323681081933699</v>
      </c>
      <c r="K17" s="2">
        <v>18.6840330637203</v>
      </c>
      <c r="L17" s="2">
        <v>16.068585830044299</v>
      </c>
      <c r="M17" s="2">
        <v>13.468082361713</v>
      </c>
      <c r="N17" s="2">
        <v>10.8751788615177</v>
      </c>
      <c r="O17" s="2">
        <v>8.2838254860839609</v>
      </c>
      <c r="P17" s="2">
        <v>5.6888604210308698</v>
      </c>
      <c r="Q17" s="2">
        <v>3.0857321848869699</v>
      </c>
      <c r="R17" s="8">
        <v>0.470301712495928</v>
      </c>
      <c r="S17">
        <v>-2.16130471896737</v>
      </c>
      <c r="T17">
        <v>-4.8128097903171598</v>
      </c>
      <c r="U17">
        <v>-7.4878784665439904</v>
      </c>
      <c r="V17">
        <v>-10.1901984487516</v>
      </c>
      <c r="W17">
        <v>-12.923553660878101</v>
      </c>
      <c r="X17">
        <v>-15.6918954276143</v>
      </c>
      <c r="Y17">
        <v>-18.4994153777821</v>
      </c>
      <c r="Z17">
        <v>-21.3506239594177</v>
      </c>
    </row>
    <row r="19" spans="1:26" x14ac:dyDescent="0.25">
      <c r="B19" t="s">
        <v>8</v>
      </c>
      <c r="C19" t="s">
        <v>9</v>
      </c>
    </row>
    <row r="20" spans="1:26" x14ac:dyDescent="0.25">
      <c r="B20">
        <f>R16-C16</f>
        <v>3.75</v>
      </c>
      <c r="C20">
        <f>D17-R17</f>
        <v>38.501748095074873</v>
      </c>
    </row>
    <row r="25" spans="1:26" x14ac:dyDescent="0.25">
      <c r="B25">
        <v>3</v>
      </c>
      <c r="C25" s="4">
        <v>3.25</v>
      </c>
      <c r="D25" s="5">
        <v>3.5</v>
      </c>
      <c r="E25" s="5">
        <v>3.75</v>
      </c>
      <c r="F25" s="5">
        <v>4</v>
      </c>
      <c r="G25" s="5">
        <v>4.25</v>
      </c>
      <c r="H25" s="5">
        <v>4.5</v>
      </c>
      <c r="I25" s="5">
        <v>4.75</v>
      </c>
      <c r="J25" s="5">
        <v>5</v>
      </c>
      <c r="K25" s="5">
        <v>5.25</v>
      </c>
      <c r="L25" s="5">
        <v>5.5</v>
      </c>
      <c r="M25" s="5">
        <v>5.75</v>
      </c>
      <c r="N25" s="5">
        <v>6</v>
      </c>
      <c r="O25" s="5">
        <v>6.25</v>
      </c>
      <c r="P25" s="5">
        <v>6.5</v>
      </c>
      <c r="Q25" s="6">
        <v>6.75</v>
      </c>
      <c r="R25">
        <v>7</v>
      </c>
      <c r="S25">
        <v>7.25</v>
      </c>
      <c r="T25">
        <v>7.5</v>
      </c>
      <c r="U25">
        <v>7.75</v>
      </c>
      <c r="V25">
        <v>8</v>
      </c>
    </row>
    <row r="26" spans="1:26" x14ac:dyDescent="0.25">
      <c r="B26">
        <v>49.2427948795916</v>
      </c>
      <c r="C26" s="7">
        <v>41.665551518463701</v>
      </c>
      <c r="D26" s="2">
        <v>37.178927505462497</v>
      </c>
      <c r="E26" s="2">
        <v>33.473914104011399</v>
      </c>
      <c r="F26" s="2">
        <v>30.157198415611699</v>
      </c>
      <c r="G26" s="2">
        <v>27.073396333236499</v>
      </c>
      <c r="H26" s="2">
        <v>24.142920669190399</v>
      </c>
      <c r="I26" s="2">
        <v>21.318799998293802</v>
      </c>
      <c r="J26" s="2">
        <v>18.570626548143899</v>
      </c>
      <c r="K26" s="2">
        <v>15.8773519497358</v>
      </c>
      <c r="L26" s="2">
        <v>13.223625028999001</v>
      </c>
      <c r="M26" s="2">
        <v>10.5977553011466</v>
      </c>
      <c r="N26" s="2">
        <v>7.9905000212563602</v>
      </c>
      <c r="O26" s="2">
        <v>5.3943008233328502</v>
      </c>
      <c r="P26" s="2">
        <v>2.8027805286730998</v>
      </c>
      <c r="Q26" s="8">
        <v>0.210397597857469</v>
      </c>
      <c r="R26">
        <v>-2.38780040611887</v>
      </c>
      <c r="S26">
        <v>-4.9963595043363496</v>
      </c>
      <c r="T26">
        <v>-7.6195601532771899</v>
      </c>
      <c r="U26">
        <v>-10.261530640545899</v>
      </c>
      <c r="V26">
        <v>-12.926342854681801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Bucknell Library and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&amp; IT</dc:creator>
  <cp:lastModifiedBy>Library &amp; IT</cp:lastModifiedBy>
  <dcterms:created xsi:type="dcterms:W3CDTF">2013-10-29T19:57:20Z</dcterms:created>
  <dcterms:modified xsi:type="dcterms:W3CDTF">2013-10-31T20:12:46Z</dcterms:modified>
</cp:coreProperties>
</file>