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Motyl_raport\EXCEL\"/>
    </mc:Choice>
  </mc:AlternateContent>
  <bookViews>
    <workbookView xWindow="0" yWindow="0" windowWidth="25590" windowHeight="10845" activeTab="3"/>
  </bookViews>
  <sheets>
    <sheet name="Arkusz1" sheetId="1" r:id="rId1"/>
    <sheet name="Arkusz3" sheetId="4" r:id="rId2"/>
    <sheet name="Arkusz2" sheetId="3" r:id="rId3"/>
    <sheet name="B-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G45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G34" i="1"/>
  <c r="F34" i="1"/>
  <c r="E45" i="1"/>
  <c r="D45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E34" i="1"/>
  <c r="D34" i="1"/>
  <c r="C45" i="1"/>
  <c r="B45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C34" i="1"/>
  <c r="B34" i="1"/>
  <c r="G20" i="1"/>
  <c r="G21" i="1"/>
  <c r="G22" i="1"/>
  <c r="G23" i="1"/>
  <c r="G24" i="1"/>
  <c r="G25" i="1"/>
  <c r="G26" i="1"/>
  <c r="G27" i="1"/>
  <c r="G28" i="1"/>
  <c r="G29" i="1"/>
  <c r="G19" i="1"/>
  <c r="E20" i="1"/>
  <c r="E21" i="1"/>
  <c r="E22" i="1"/>
  <c r="E23" i="1"/>
  <c r="E24" i="1"/>
  <c r="E25" i="1"/>
  <c r="E26" i="1"/>
  <c r="E27" i="1"/>
  <c r="E28" i="1"/>
  <c r="E29" i="1"/>
  <c r="E19" i="1"/>
  <c r="C20" i="1"/>
  <c r="C21" i="1"/>
  <c r="C22" i="1"/>
  <c r="C23" i="1"/>
  <c r="C24" i="1"/>
  <c r="C25" i="1"/>
  <c r="C26" i="1"/>
  <c r="C27" i="1"/>
  <c r="C28" i="1"/>
  <c r="C29" i="1"/>
  <c r="C19" i="1"/>
  <c r="F20" i="1"/>
  <c r="F21" i="1"/>
  <c r="F22" i="1"/>
  <c r="F23" i="1"/>
  <c r="F24" i="1"/>
  <c r="F25" i="1"/>
  <c r="F26" i="1"/>
  <c r="F27" i="1"/>
  <c r="F28" i="1"/>
  <c r="F29" i="1"/>
  <c r="F19" i="1"/>
  <c r="D20" i="1"/>
  <c r="D21" i="1"/>
  <c r="D22" i="1"/>
  <c r="D23" i="1"/>
  <c r="D24" i="1"/>
  <c r="D25" i="1"/>
  <c r="D26" i="1"/>
  <c r="D27" i="1"/>
  <c r="D28" i="1"/>
  <c r="D29" i="1"/>
  <c r="D19" i="1"/>
  <c r="B20" i="1"/>
  <c r="B21" i="1"/>
  <c r="B22" i="1"/>
  <c r="B23" i="1"/>
  <c r="B24" i="1"/>
  <c r="B25" i="1"/>
  <c r="B26" i="1"/>
  <c r="B27" i="1"/>
  <c r="B28" i="1"/>
  <c r="B29" i="1"/>
  <c r="B19" i="1"/>
</calcChain>
</file>

<file path=xl/sharedStrings.xml><?xml version="1.0" encoding="utf-8"?>
<sst xmlns="http://schemas.openxmlformats.org/spreadsheetml/2006/main" count="56" uniqueCount="17">
  <si>
    <t>Nadane stopnie doktora</t>
  </si>
  <si>
    <t>Nadane stopnie doktora habilitowanego</t>
  </si>
  <si>
    <t>Nadane tytuły profesora</t>
  </si>
  <si>
    <t>Rok</t>
  </si>
  <si>
    <t>Ogółem</t>
  </si>
  <si>
    <t>W tym pracownicy</t>
  </si>
  <si>
    <t xml:space="preserve"> i  doktoranci</t>
  </si>
  <si>
    <t>doktor</t>
  </si>
  <si>
    <t>doktor hab.</t>
  </si>
  <si>
    <t>profesor</t>
  </si>
  <si>
    <t>na SGGW</t>
  </si>
  <si>
    <t>poza SGGW</t>
  </si>
  <si>
    <t>Stopnie pracowników SGGW nadana na SGGW i poza uczelnią</t>
  </si>
  <si>
    <t>Udział stopni nadanych na SGGW i poza SGGW wśród pracowników SGGW</t>
  </si>
  <si>
    <t xml:space="preserve">doktor </t>
  </si>
  <si>
    <t xml:space="preserve">doktor hab. </t>
  </si>
  <si>
    <t xml:space="preserve">profesor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</si>
</sst>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2" fontId="0" fillId="0" borderId="1" xfId="0" applyNumberFormat="1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Arkusz1!$L$33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dkUp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A8B1B6C-C4D2-475F-B724-B2D1550363E9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F-4F3E-9279-28C0C58A55E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0351870-505E-4524-A9CC-54C6C99D5CA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F-4F3E-9279-28C0C58A55E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DA4D68B-259E-465F-87FE-2E9C1B6A163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F-4F3E-9279-28C0C58A55E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E360976-B17B-4369-AED3-B91C69C679D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F-4F3E-9279-28C0C58A55E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5B9E249-86D3-4AB3-9DAE-1DC087D93B9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F-4F3E-9279-28C0C58A55E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00186BC-6B55-437E-8E5A-D45B4148B12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F-4F3E-9279-28C0C58A55E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8BE5AEB-2240-4A55-9E08-3C8AE927F5A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AF-4F3E-9279-28C0C58A55E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344CB3D-6831-4A09-A3C1-DC48B895904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F-4F3E-9279-28C0C58A55E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5A71D9B-3002-49DE-9D42-39F49061158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F-4F3E-9279-28C0C58A55EA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FB78CC5-1C87-403E-9A14-86B3F14635C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F-4F3E-9279-28C0C58A55EA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2D6ABC6-2631-47F7-BE87-9540F25BC34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Arkusz1!$M$33:$W$33</c:f>
              <c:numCache>
                <c:formatCode>0.0</c:formatCode>
                <c:ptCount val="11"/>
                <c:pt idx="0">
                  <c:v>77.272727272727266</c:v>
                </c:pt>
                <c:pt idx="1">
                  <c:v>77.450980392156865</c:v>
                </c:pt>
                <c:pt idx="2">
                  <c:v>80.263157894736835</c:v>
                </c:pt>
                <c:pt idx="3">
                  <c:v>87.128712871287135</c:v>
                </c:pt>
                <c:pt idx="4">
                  <c:v>81.553398058252426</c:v>
                </c:pt>
                <c:pt idx="5">
                  <c:v>84.21052631578948</c:v>
                </c:pt>
                <c:pt idx="6">
                  <c:v>90.909090909090907</c:v>
                </c:pt>
                <c:pt idx="7">
                  <c:v>76.388888888888886</c:v>
                </c:pt>
                <c:pt idx="8">
                  <c:v>79.452054794520549</c:v>
                </c:pt>
                <c:pt idx="9">
                  <c:v>86.206896551724142</c:v>
                </c:pt>
                <c:pt idx="10">
                  <c:v>86.956521739130437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Arkusz1!$B$19:$B$29</c15:f>
                <c15:dlblRangeCache>
                  <c:ptCount val="11"/>
                  <c:pt idx="0">
                    <c:v>85</c:v>
                  </c:pt>
                  <c:pt idx="1">
                    <c:v>79</c:v>
                  </c:pt>
                  <c:pt idx="2">
                    <c:v>61</c:v>
                  </c:pt>
                  <c:pt idx="3">
                    <c:v>88</c:v>
                  </c:pt>
                  <c:pt idx="4">
                    <c:v>84</c:v>
                  </c:pt>
                  <c:pt idx="5">
                    <c:v>64</c:v>
                  </c:pt>
                  <c:pt idx="6">
                    <c:v>80</c:v>
                  </c:pt>
                  <c:pt idx="7">
                    <c:v>55</c:v>
                  </c:pt>
                  <c:pt idx="8">
                    <c:v>58</c:v>
                  </c:pt>
                  <c:pt idx="9">
                    <c:v>75</c:v>
                  </c:pt>
                  <c:pt idx="10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F-4F3E-9279-28C0C58A55EA}"/>
            </c:ext>
          </c:extLst>
        </c:ser>
        <c:ser>
          <c:idx val="1"/>
          <c:order val="1"/>
          <c:tx>
            <c:strRef>
              <c:f>Arkusz1!$L$34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62A8F50-39B4-45A4-9C38-E1DA6BFA304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FAF-4F3E-9279-28C0C58A55E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02540C8-E934-4ADA-9CA1-60CF4D70B79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FAF-4F3E-9279-28C0C58A55E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D046CED-9283-4B86-A137-0FB566987C0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AF-4F3E-9279-28C0C58A55E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E64F083-5B1F-4E69-8B28-4E1A5515237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FAF-4F3E-9279-28C0C58A55E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BA66D99-A1E0-4E63-8084-73DC887B48B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FAF-4F3E-9279-28C0C58A55E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976E504-87FE-42BD-AC42-569B5AF0F25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FAF-4F3E-9279-28C0C58A55E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3EEFACC-9360-49FB-B183-3BF77CC32B2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FAF-4F3E-9279-28C0C58A55E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8BBB92F-E824-4535-90A8-C6071C8354A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FAF-4F3E-9279-28C0C58A55E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FF7116E-98FB-4892-8761-6A6D60107D0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AF-4F3E-9279-28C0C58A55EA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332E716-AE46-44DA-B7D3-848D93BF1DB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FAF-4F3E-9279-28C0C58A55EA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A770ACD3-E252-41A8-A7F8-9296AE49AA7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Arkusz1!$M$34:$W$34</c:f>
              <c:numCache>
                <c:formatCode>0.0</c:formatCode>
                <c:ptCount val="11"/>
                <c:pt idx="0">
                  <c:v>22.727272727272727</c:v>
                </c:pt>
                <c:pt idx="1">
                  <c:v>22.549019607843139</c:v>
                </c:pt>
                <c:pt idx="2">
                  <c:v>19.736842105263158</c:v>
                </c:pt>
                <c:pt idx="3">
                  <c:v>12.871287128712872</c:v>
                </c:pt>
                <c:pt idx="4">
                  <c:v>18.446601941747574</c:v>
                </c:pt>
                <c:pt idx="5">
                  <c:v>15.789473684210526</c:v>
                </c:pt>
                <c:pt idx="6">
                  <c:v>9.0909090909090917</c:v>
                </c:pt>
                <c:pt idx="7">
                  <c:v>23.611111111111111</c:v>
                </c:pt>
                <c:pt idx="8">
                  <c:v>20.547945205479451</c:v>
                </c:pt>
                <c:pt idx="9">
                  <c:v>13.793103448275861</c:v>
                </c:pt>
                <c:pt idx="10">
                  <c:v>13.043478260869565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Arkusz1!$C$19:$C$29</c15:f>
                <c15:dlblRangeCache>
                  <c:ptCount val="11"/>
                  <c:pt idx="0">
                    <c:v>25</c:v>
                  </c:pt>
                  <c:pt idx="1">
                    <c:v>23</c:v>
                  </c:pt>
                  <c:pt idx="2">
                    <c:v>15</c:v>
                  </c:pt>
                  <c:pt idx="3">
                    <c:v>13</c:v>
                  </c:pt>
                  <c:pt idx="4">
                    <c:v>19</c:v>
                  </c:pt>
                  <c:pt idx="5">
                    <c:v>12</c:v>
                  </c:pt>
                  <c:pt idx="6">
                    <c:v>8</c:v>
                  </c:pt>
                  <c:pt idx="7">
                    <c:v>17</c:v>
                  </c:pt>
                  <c:pt idx="8">
                    <c:v>15</c:v>
                  </c:pt>
                  <c:pt idx="9">
                    <c:v>12</c:v>
                  </c:pt>
                  <c:pt idx="10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AF-4F3E-9279-28C0C58A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Arkusz1!$L$33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ltUp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A3ACC5DD-BE03-44C1-9DC9-E31A8AAD567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9A-467F-B1D6-438C7178EF21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78DE8A7-A4CB-4A1E-91AE-9D7BB6D9A07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59A-467F-B1D6-438C7178EF21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6E7F845-3740-48B2-BEB9-4DBF609B494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9A-467F-B1D6-438C7178EF2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7C5F0BE-3CBF-485F-934E-8DC9E7FF320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9A-467F-B1D6-438C7178EF2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79E546D-8003-4BFE-BC06-0273B3B301C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9A-467F-B1D6-438C7178EF21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7E0305F-019A-4546-AF7D-7DCCCB16887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9A-467F-B1D6-438C7178EF21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6DB99F8-1B18-4136-9993-C43EFA19C31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9A-467F-B1D6-438C7178EF21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6DFB85F-2D4C-4F19-B89C-0842415386C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9A-467F-B1D6-438C7178EF21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2EB88B5-1078-44BC-85E9-C7B76FEB743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9A-467F-B1D6-438C7178EF21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C2187FF-57E7-4DA0-962E-15146E933D9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9A-467F-B1D6-438C7178EF21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99F498B-0F40-4D6D-8628-8F5E2C564F5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9A-467F-B1D6-438C7178E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Arkusz1!$M$33:$W$33</c:f>
              <c:numCache>
                <c:formatCode>0.0</c:formatCode>
                <c:ptCount val="11"/>
                <c:pt idx="0">
                  <c:v>77.272727272727266</c:v>
                </c:pt>
                <c:pt idx="1">
                  <c:v>77.450980392156865</c:v>
                </c:pt>
                <c:pt idx="2">
                  <c:v>80.263157894736835</c:v>
                </c:pt>
                <c:pt idx="3">
                  <c:v>87.128712871287135</c:v>
                </c:pt>
                <c:pt idx="4">
                  <c:v>81.553398058252426</c:v>
                </c:pt>
                <c:pt idx="5">
                  <c:v>84.21052631578948</c:v>
                </c:pt>
                <c:pt idx="6">
                  <c:v>90.909090909090907</c:v>
                </c:pt>
                <c:pt idx="7">
                  <c:v>76.388888888888886</c:v>
                </c:pt>
                <c:pt idx="8">
                  <c:v>79.452054794520549</c:v>
                </c:pt>
                <c:pt idx="9">
                  <c:v>86.206896551724142</c:v>
                </c:pt>
                <c:pt idx="10">
                  <c:v>86.956521739130437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Arkusz1!$B$19:$B$29</c15:f>
                <c15:dlblRangeCache>
                  <c:ptCount val="11"/>
                  <c:pt idx="0">
                    <c:v>85</c:v>
                  </c:pt>
                  <c:pt idx="1">
                    <c:v>79</c:v>
                  </c:pt>
                  <c:pt idx="2">
                    <c:v>61</c:v>
                  </c:pt>
                  <c:pt idx="3">
                    <c:v>88</c:v>
                  </c:pt>
                  <c:pt idx="4">
                    <c:v>84</c:v>
                  </c:pt>
                  <c:pt idx="5">
                    <c:v>64</c:v>
                  </c:pt>
                  <c:pt idx="6">
                    <c:v>80</c:v>
                  </c:pt>
                  <c:pt idx="7">
                    <c:v>55</c:v>
                  </c:pt>
                  <c:pt idx="8">
                    <c:v>58</c:v>
                  </c:pt>
                  <c:pt idx="9">
                    <c:v>75</c:v>
                  </c:pt>
                  <c:pt idx="10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59A-467F-B1D6-438C7178EF21}"/>
            </c:ext>
          </c:extLst>
        </c:ser>
        <c:ser>
          <c:idx val="1"/>
          <c:order val="1"/>
          <c:tx>
            <c:strRef>
              <c:f>Arkusz1!$L$34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B065B480-2AA0-4A5C-BF98-3F7D35106E94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59A-467F-B1D6-438C7178EF21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1E4B17A-59CE-4D74-B7A8-FCA9F719794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9A-467F-B1D6-438C7178EF21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0AD70A1-48B9-4548-B2AD-3354C67D8DF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9A-467F-B1D6-438C7178EF2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BBB9ADD-92B9-48CC-9795-A9B2C06FA58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9A-467F-B1D6-438C7178EF2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A87C511-BC4F-4A62-84B3-0A5E76694E8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9A-467F-B1D6-438C7178EF21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589140C-6BD7-4844-A32D-7E96AF31003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9A-467F-B1D6-438C7178EF21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A510DDE-80C0-43ED-AAE1-A7F6AB532DF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9A-467F-B1D6-438C7178EF21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5DFEC81-F02D-426D-AAF0-3BD88AC5B68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9A-467F-B1D6-438C7178EF21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3812C54-E1BA-4D54-9E7C-14777E3B31C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9A-467F-B1D6-438C7178EF21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EDF932D-391E-48D6-9D4D-7BB008BF48C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9A-467F-B1D6-438C7178EF21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4E5D3F5-8ED3-468A-B4E3-FCFEC541EAF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9A-467F-B1D6-438C7178E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Arkusz1!$M$34:$W$34</c:f>
              <c:numCache>
                <c:formatCode>0.0</c:formatCode>
                <c:ptCount val="11"/>
                <c:pt idx="0">
                  <c:v>22.727272727272727</c:v>
                </c:pt>
                <c:pt idx="1">
                  <c:v>22.549019607843139</c:v>
                </c:pt>
                <c:pt idx="2">
                  <c:v>19.736842105263158</c:v>
                </c:pt>
                <c:pt idx="3">
                  <c:v>12.871287128712872</c:v>
                </c:pt>
                <c:pt idx="4">
                  <c:v>18.446601941747574</c:v>
                </c:pt>
                <c:pt idx="5">
                  <c:v>15.789473684210526</c:v>
                </c:pt>
                <c:pt idx="6">
                  <c:v>9.0909090909090917</c:v>
                </c:pt>
                <c:pt idx="7">
                  <c:v>23.611111111111111</c:v>
                </c:pt>
                <c:pt idx="8">
                  <c:v>20.547945205479451</c:v>
                </c:pt>
                <c:pt idx="9">
                  <c:v>13.793103448275861</c:v>
                </c:pt>
                <c:pt idx="10">
                  <c:v>13.043478260869565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Arkusz1!$C$19:$C$29</c15:f>
                <c15:dlblRangeCache>
                  <c:ptCount val="11"/>
                  <c:pt idx="0">
                    <c:v>25</c:v>
                  </c:pt>
                  <c:pt idx="1">
                    <c:v>23</c:v>
                  </c:pt>
                  <c:pt idx="2">
                    <c:v>15</c:v>
                  </c:pt>
                  <c:pt idx="3">
                    <c:v>13</c:v>
                  </c:pt>
                  <c:pt idx="4">
                    <c:v>19</c:v>
                  </c:pt>
                  <c:pt idx="5">
                    <c:v>12</c:v>
                  </c:pt>
                  <c:pt idx="6">
                    <c:v>8</c:v>
                  </c:pt>
                  <c:pt idx="7">
                    <c:v>17</c:v>
                  </c:pt>
                  <c:pt idx="8">
                    <c:v>15</c:v>
                  </c:pt>
                  <c:pt idx="9">
                    <c:v>12</c:v>
                  </c:pt>
                  <c:pt idx="10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B59A-467F-B1D6-438C7178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Arkusz1!$L$35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ltDnDiag">
              <a:fgClr>
                <a:sysClr val="windowText" lastClr="000000">
                  <a:lumMod val="95000"/>
                  <a:lumOff val="5000"/>
                </a:sysClr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CDCE6DA-FA42-44DD-9AD4-A57C539E7A2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D4B-4218-8EA8-493A7FB6DD8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03622D7-B352-4851-A745-40DBFD96932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D4B-4218-8EA8-493A7FB6DD8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A84B4CD-639A-4509-9F5F-46CD0ABEBD0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D4B-4218-8EA8-493A7FB6DD8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AB983F4-9124-42A7-82E5-A98ACAD09DF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4B-4218-8EA8-493A7FB6DD8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CE72170-0CE1-491B-9DF3-0D91693B272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D4B-4218-8EA8-493A7FB6DD8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56CD8CA-F87B-427B-BC5E-AF14B6090EF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4B-4218-8EA8-493A7FB6DD8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D1A323A-4993-4AC1-BA22-1D660E332BA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D4B-4218-8EA8-493A7FB6DD8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892D122-D58B-49A2-A4EB-5DC1156D542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4B-4218-8EA8-493A7FB6DD8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6BFF326-09C8-4221-ADCF-1D8F05C6D2C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D4B-4218-8EA8-493A7FB6DD8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3AE4BA8-86F9-4ED4-9C97-F1B64328925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D4B-4218-8EA8-493A7FB6DD8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666283E-1340-4DF5-97AD-EC09D779FF5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D4B-4218-8EA8-493A7FB6D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Arkusz1!$M$35:$W$35</c:f>
              <c:numCache>
                <c:formatCode>0.0</c:formatCode>
                <c:ptCount val="11"/>
                <c:pt idx="0">
                  <c:v>90.476190476190482</c:v>
                </c:pt>
                <c:pt idx="1">
                  <c:v>82.352941176470594</c:v>
                </c:pt>
                <c:pt idx="2">
                  <c:v>92.307692307692307</c:v>
                </c:pt>
                <c:pt idx="3">
                  <c:v>75</c:v>
                </c:pt>
                <c:pt idx="4">
                  <c:v>77.777777777777771</c:v>
                </c:pt>
                <c:pt idx="5">
                  <c:v>70.967741935483872</c:v>
                </c:pt>
                <c:pt idx="6">
                  <c:v>78.048780487804876</c:v>
                </c:pt>
                <c:pt idx="7">
                  <c:v>81.132075471698116</c:v>
                </c:pt>
                <c:pt idx="8">
                  <c:v>70.588235294117652</c:v>
                </c:pt>
                <c:pt idx="9">
                  <c:v>65.625</c:v>
                </c:pt>
                <c:pt idx="10">
                  <c:v>77.777777777777771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Arkusz1!$D$19:$D$29</c15:f>
                <c15:dlblRangeCache>
                  <c:ptCount val="11"/>
                  <c:pt idx="0">
                    <c:v>19</c:v>
                  </c:pt>
                  <c:pt idx="1">
                    <c:v>14</c:v>
                  </c:pt>
                  <c:pt idx="2">
                    <c:v>24</c:v>
                  </c:pt>
                  <c:pt idx="3">
                    <c:v>12</c:v>
                  </c:pt>
                  <c:pt idx="4">
                    <c:v>21</c:v>
                  </c:pt>
                  <c:pt idx="5">
                    <c:v>22</c:v>
                  </c:pt>
                  <c:pt idx="6">
                    <c:v>32</c:v>
                  </c:pt>
                  <c:pt idx="7">
                    <c:v>43</c:v>
                  </c:pt>
                  <c:pt idx="8">
                    <c:v>12</c:v>
                  </c:pt>
                  <c:pt idx="9">
                    <c:v>21</c:v>
                  </c:pt>
                  <c:pt idx="10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5D4B-4218-8EA8-493A7FB6DD84}"/>
            </c:ext>
          </c:extLst>
        </c:ser>
        <c:ser>
          <c:idx val="1"/>
          <c:order val="1"/>
          <c:tx>
            <c:strRef>
              <c:f>Arkusz1!$L$36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0FCCB91-BD7E-4463-A610-446BD778197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D4B-4218-8EA8-493A7FB6DD8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48563E0-9A6B-482D-9963-67E8AEF0DAA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D4B-4218-8EA8-493A7FB6DD8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8C97A69-5E0B-43E4-BC1A-2C110388E30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D4B-4218-8EA8-493A7FB6DD8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BFD1D17-2B81-437C-B2DD-D2C83ADF884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D4B-4218-8EA8-493A7FB6DD8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4042CAA-09EB-4F8E-8184-BFFFCD91793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D4B-4218-8EA8-493A7FB6DD8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668C1CE-FB40-404A-A363-582DD084A8D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D4B-4218-8EA8-493A7FB6DD8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38A7591-2C13-492A-AE8D-2A9F12DFAAB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D4B-4218-8EA8-493A7FB6DD8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9304298-51B1-4948-AFFE-3514257C79F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D4B-4218-8EA8-493A7FB6DD8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F69630D-AE35-4265-BF3C-A2B2658CB95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D4B-4218-8EA8-493A7FB6DD8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773159F-BDD8-4CD7-9D59-3895641441A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D4B-4218-8EA8-493A7FB6DD8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7E0E796-302B-4A9B-939B-FE2B01E3002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D4B-4218-8EA8-493A7FB6D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Arkusz1!$M$36:$W$36</c:f>
              <c:numCache>
                <c:formatCode>0.0</c:formatCode>
                <c:ptCount val="11"/>
                <c:pt idx="0">
                  <c:v>9.5238095238095237</c:v>
                </c:pt>
                <c:pt idx="1">
                  <c:v>17.647058823529413</c:v>
                </c:pt>
                <c:pt idx="2">
                  <c:v>7.6923076923076925</c:v>
                </c:pt>
                <c:pt idx="3">
                  <c:v>25</c:v>
                </c:pt>
                <c:pt idx="4">
                  <c:v>22.222222222222221</c:v>
                </c:pt>
                <c:pt idx="5">
                  <c:v>29.032258064516128</c:v>
                </c:pt>
                <c:pt idx="6">
                  <c:v>21.951219512195124</c:v>
                </c:pt>
                <c:pt idx="7">
                  <c:v>18.867924528301888</c:v>
                </c:pt>
                <c:pt idx="8">
                  <c:v>29.411764705882351</c:v>
                </c:pt>
                <c:pt idx="9">
                  <c:v>34.375</c:v>
                </c:pt>
                <c:pt idx="10">
                  <c:v>22.222222222222221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Arkusz1!$E$19:$E$29</c15:f>
                <c15:dlblRangeCache>
                  <c:ptCount val="11"/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4</c:v>
                  </c:pt>
                  <c:pt idx="4">
                    <c:v>6</c:v>
                  </c:pt>
                  <c:pt idx="5">
                    <c:v>9</c:v>
                  </c:pt>
                  <c:pt idx="6">
                    <c:v>9</c:v>
                  </c:pt>
                  <c:pt idx="7">
                    <c:v>10</c:v>
                  </c:pt>
                  <c:pt idx="8">
                    <c:v>5</c:v>
                  </c:pt>
                  <c:pt idx="9">
                    <c:v>11</c:v>
                  </c:pt>
                  <c:pt idx="10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5D4B-4218-8EA8-493A7FB6DD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Arkusz1!$L$37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ltHorz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4D5A7B2-B94D-40DE-B8E0-8178BCBBFB2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BC-43EA-B614-79017883C5A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1372FD0-0D45-4363-AE62-2FB097A0BF4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BC-43EA-B614-79017883C5A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BA9C52B-EC3E-47F9-A863-F7AC7A5CFCA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BC-43EA-B614-79017883C5A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1F041D5-60F6-4444-8CD5-6CCA5DE9F85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BC-43EA-B614-79017883C5A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06F7F4B-044E-430B-B43B-C48C0A3A961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BC-43EA-B614-79017883C5A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57D24EE-7A9D-4034-B56E-1A588463AD0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BC-43EA-B614-79017883C5A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12C1E70-A914-4ABB-BCD8-8D18A578FDC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BC-43EA-B614-79017883C5A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E433249-49D3-4C43-AE88-03C5CBAA018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BC-43EA-B614-79017883C5A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50467B5-649B-4C6D-89A0-C4DF9237022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BC-43EA-B614-79017883C5A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B81A4B6-E258-4354-B084-6C26D1C8BBD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BC-43EA-B614-79017883C5A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88A26F8-0CC5-48FB-BFD7-DB3F92909DE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BC-43EA-B614-79017883C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Arkusz1!$M$37:$W$37</c:f>
              <c:numCache>
                <c:formatCode>0.0</c:formatCode>
                <c:ptCount val="11"/>
                <c:pt idx="0">
                  <c:v>76.92307692307692</c:v>
                </c:pt>
                <c:pt idx="1">
                  <c:v>75</c:v>
                </c:pt>
                <c:pt idx="2">
                  <c:v>71.428571428571431</c:v>
                </c:pt>
                <c:pt idx="3">
                  <c:v>100</c:v>
                </c:pt>
                <c:pt idx="4">
                  <c:v>61.53846153846154</c:v>
                </c:pt>
                <c:pt idx="5">
                  <c:v>69.230769230769226</c:v>
                </c:pt>
                <c:pt idx="6">
                  <c:v>83.333333333333329</c:v>
                </c:pt>
                <c:pt idx="7">
                  <c:v>92.307692307692307</c:v>
                </c:pt>
                <c:pt idx="8">
                  <c:v>83.333333333333329</c:v>
                </c:pt>
                <c:pt idx="9">
                  <c:v>50</c:v>
                </c:pt>
                <c:pt idx="10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Arkusz1!$F$19:$F$29</c15:f>
                <c15:dlblRangeCache>
                  <c:ptCount val="11"/>
                  <c:pt idx="0">
                    <c:v>10</c:v>
                  </c:pt>
                  <c:pt idx="1">
                    <c:v>6</c:v>
                  </c:pt>
                  <c:pt idx="2">
                    <c:v>15</c:v>
                  </c:pt>
                  <c:pt idx="3">
                    <c:v>10</c:v>
                  </c:pt>
                  <c:pt idx="4">
                    <c:v>8</c:v>
                  </c:pt>
                  <c:pt idx="5">
                    <c:v>9</c:v>
                  </c:pt>
                  <c:pt idx="6">
                    <c:v>5</c:v>
                  </c:pt>
                  <c:pt idx="7">
                    <c:v>12</c:v>
                  </c:pt>
                  <c:pt idx="8">
                    <c:v>5</c:v>
                  </c:pt>
                  <c:pt idx="9">
                    <c:v>1</c:v>
                  </c:pt>
                  <c:pt idx="10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2BC-43EA-B614-79017883C5A7}"/>
            </c:ext>
          </c:extLst>
        </c:ser>
        <c:ser>
          <c:idx val="1"/>
          <c:order val="1"/>
          <c:tx>
            <c:strRef>
              <c:f>Arkusz1!$L$38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A92965A9-18B9-43CE-A63E-833DA0EF613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2BC-43EA-B614-79017883C5A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91741D7-4829-4A66-A53C-BC82EF0DE4D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BC-43EA-B614-79017883C5A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0267779-3A47-49D6-8964-78F70B180DC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BC-43EA-B614-79017883C5A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BC-43EA-B614-79017883C5A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8C66543-A1B3-4270-A972-E0C39651F0D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2BC-43EA-B614-79017883C5A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0D6A3E5-3AB5-4D1A-80CF-1C7BA455052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2BC-43EA-B614-79017883C5A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475179A-895A-4592-B554-21BD277BB2D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2BC-43EA-B614-79017883C5A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F644EA9-0ED4-4A6F-B7CF-298BC160510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2BC-43EA-B614-79017883C5A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B50F83B-C204-4C32-86AA-56D546B2EDB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2BC-43EA-B614-79017883C5A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781AF0C-6485-49C6-B24C-B6C85D0720D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2BC-43EA-B614-79017883C5A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2FE3C7B-BA6B-4090-B191-99D66A7DA94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2BC-43EA-B614-79017883C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Arkusz1!$M$38:$W$38</c:f>
              <c:numCache>
                <c:formatCode>0.0</c:formatCode>
                <c:ptCount val="11"/>
                <c:pt idx="0">
                  <c:v>23.076923076923077</c:v>
                </c:pt>
                <c:pt idx="1">
                  <c:v>25</c:v>
                </c:pt>
                <c:pt idx="2">
                  <c:v>28.571428571428573</c:v>
                </c:pt>
                <c:pt idx="3">
                  <c:v>0</c:v>
                </c:pt>
                <c:pt idx="4">
                  <c:v>38.46153846153846</c:v>
                </c:pt>
                <c:pt idx="5">
                  <c:v>30.76923076923077</c:v>
                </c:pt>
                <c:pt idx="6">
                  <c:v>16.666666666666668</c:v>
                </c:pt>
                <c:pt idx="7">
                  <c:v>7.6923076923076925</c:v>
                </c:pt>
                <c:pt idx="8">
                  <c:v>16.666666666666668</c:v>
                </c:pt>
                <c:pt idx="9">
                  <c:v>50</c:v>
                </c:pt>
                <c:pt idx="10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Arkusz1!$G$19:$G$29</c15:f>
                <c15:dlblRangeCache>
                  <c:ptCount val="11"/>
                  <c:pt idx="0">
                    <c:v>3</c:v>
                  </c:pt>
                  <c:pt idx="1">
                    <c:v>2</c:v>
                  </c:pt>
                  <c:pt idx="2">
                    <c:v>6</c:v>
                  </c:pt>
                  <c:pt idx="3">
                    <c:v>0</c:v>
                  </c:pt>
                  <c:pt idx="4">
                    <c:v>5</c:v>
                  </c:pt>
                  <c:pt idx="5">
                    <c:v>4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C2BC-43EA-B614-79017883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>
                  <a:alpha val="8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Arkusz3!$B$4:$B$14</c:f>
              <c:numCache>
                <c:formatCode>General</c:formatCode>
                <c:ptCount val="11"/>
                <c:pt idx="0">
                  <c:v>85</c:v>
                </c:pt>
                <c:pt idx="1">
                  <c:v>79</c:v>
                </c:pt>
                <c:pt idx="2">
                  <c:v>61</c:v>
                </c:pt>
                <c:pt idx="3">
                  <c:v>88</c:v>
                </c:pt>
                <c:pt idx="4">
                  <c:v>84</c:v>
                </c:pt>
                <c:pt idx="5">
                  <c:v>64</c:v>
                </c:pt>
                <c:pt idx="6">
                  <c:v>80</c:v>
                </c:pt>
                <c:pt idx="7">
                  <c:v>55</c:v>
                </c:pt>
                <c:pt idx="8">
                  <c:v>58</c:v>
                </c:pt>
                <c:pt idx="9">
                  <c:v>75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6-455F-B53D-8F75F5D7ADD9}"/>
            </c:ext>
          </c:extLst>
        </c:ser>
        <c:ser>
          <c:idx val="1"/>
          <c:order val="1"/>
          <c:tx>
            <c:strRef>
              <c:f>Arkusz3!$C$3</c:f>
              <c:strCache>
                <c:ptCount val="1"/>
                <c:pt idx="0">
                  <c:v>poza SGGW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Arkusz3!$C$4:$C$14</c:f>
              <c:numCache>
                <c:formatCode>General</c:formatCode>
                <c:ptCount val="11"/>
                <c:pt idx="0">
                  <c:v>25</c:v>
                </c:pt>
                <c:pt idx="1">
                  <c:v>23</c:v>
                </c:pt>
                <c:pt idx="2">
                  <c:v>15</c:v>
                </c:pt>
                <c:pt idx="3">
                  <c:v>13</c:v>
                </c:pt>
                <c:pt idx="4">
                  <c:v>19</c:v>
                </c:pt>
                <c:pt idx="5">
                  <c:v>12</c:v>
                </c:pt>
                <c:pt idx="6">
                  <c:v>8</c:v>
                </c:pt>
                <c:pt idx="7">
                  <c:v>17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6-455F-B53D-8F75F5D7AD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223221903"/>
        <c:axId val="223236047"/>
      </c:barChart>
      <c:catAx>
        <c:axId val="2232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36047"/>
        <c:crosses val="autoZero"/>
        <c:auto val="1"/>
        <c:lblAlgn val="ctr"/>
        <c:lblOffset val="100"/>
        <c:noMultiLvlLbl val="0"/>
      </c:catAx>
      <c:valAx>
        <c:axId val="2232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habilitacja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Arkusz3!$D$3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dk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>
                  <a:alpha val="8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Arkusz3!$D$4:$D$14</c:f>
              <c:numCache>
                <c:formatCode>General</c:formatCode>
                <c:ptCount val="11"/>
                <c:pt idx="0">
                  <c:v>19</c:v>
                </c:pt>
                <c:pt idx="1">
                  <c:v>14</c:v>
                </c:pt>
                <c:pt idx="2">
                  <c:v>24</c:v>
                </c:pt>
                <c:pt idx="3">
                  <c:v>12</c:v>
                </c:pt>
                <c:pt idx="4">
                  <c:v>21</c:v>
                </c:pt>
                <c:pt idx="5">
                  <c:v>22</c:v>
                </c:pt>
                <c:pt idx="6">
                  <c:v>32</c:v>
                </c:pt>
                <c:pt idx="7">
                  <c:v>43</c:v>
                </c:pt>
                <c:pt idx="8">
                  <c:v>12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6-455F-B53D-8F75F5D7ADD9}"/>
            </c:ext>
          </c:extLst>
        </c:ser>
        <c:ser>
          <c:idx val="1"/>
          <c:order val="1"/>
          <c:tx>
            <c:strRef>
              <c:f>Arkusz3!$E$3</c:f>
              <c:strCache>
                <c:ptCount val="1"/>
                <c:pt idx="0">
                  <c:v>poza SGGW</c:v>
                </c:pt>
              </c:strCache>
            </c:strRef>
          </c:tx>
          <c:spPr>
            <a:pattFill prst="pct5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Arkusz3!$E$4:$E$14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6-455F-B53D-8F75F5D7AD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223221903"/>
        <c:axId val="223236047"/>
      </c:barChart>
      <c:catAx>
        <c:axId val="2232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36047"/>
        <c:crosses val="autoZero"/>
        <c:auto val="1"/>
        <c:lblAlgn val="ctr"/>
        <c:lblOffset val="100"/>
        <c:noMultiLvlLbl val="0"/>
      </c:catAx>
      <c:valAx>
        <c:axId val="2232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profesor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Arkusz3!$F$3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ltHorz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>
                  <a:alpha val="8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Arkusz3!$F$4:$F$14</c:f>
              <c:numCache>
                <c:formatCode>General</c:formatCode>
                <c:ptCount val="11"/>
                <c:pt idx="0">
                  <c:v>10</c:v>
                </c:pt>
                <c:pt idx="1">
                  <c:v>6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6-455F-B53D-8F75F5D7ADD9}"/>
            </c:ext>
          </c:extLst>
        </c:ser>
        <c:ser>
          <c:idx val="1"/>
          <c:order val="1"/>
          <c:tx>
            <c:strRef>
              <c:f>Arkusz3!$G$3</c:f>
              <c:strCache>
                <c:ptCount val="1"/>
                <c:pt idx="0">
                  <c:v>poza SGGW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66A-494D-9EE2-E4E73797F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Arkusz3!$G$4:$G$14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6-455F-B53D-8F75F5D7AD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223221903"/>
        <c:axId val="223236047"/>
      </c:barChart>
      <c:catAx>
        <c:axId val="2232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36047"/>
        <c:crosses val="autoZero"/>
        <c:auto val="1"/>
        <c:lblAlgn val="ctr"/>
        <c:lblOffset val="100"/>
        <c:noMultiLvlLbl val="0"/>
      </c:catAx>
      <c:valAx>
        <c:axId val="2232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Arkusz1!$L$35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rgbClr val="70AD47">
                  <a:lumMod val="60000"/>
                  <a:lumOff val="40000"/>
                </a:srgbClr>
              </a:bgClr>
            </a:pattFill>
            <a:ln>
              <a:solidFill>
                <a:srgbClr val="70AD47">
                  <a:lumMod val="50000"/>
                </a:srgb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39B3A2B-F6BE-44E5-AF27-D7B4EB7BA68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F-4F3E-9279-28C0C58A55E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877E982-7E0A-400E-A1AA-4C342E557CC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F-4F3E-9279-28C0C58A55E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7EC7980-0FC7-4699-B403-42C100C5790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F-4F3E-9279-28C0C58A55E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D87F313-4BA5-46D2-9F01-9D2FE9E385C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F-4F3E-9279-28C0C58A55E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BF79CD0-E639-4B7A-99A4-D7E8C5BAE9A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F-4F3E-9279-28C0C58A55E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D8E4E4D-D433-4AF5-8A77-505B787617B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F-4F3E-9279-28C0C58A55E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1D37185-46C0-4CF8-AC31-1682A7F471A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AF-4F3E-9279-28C0C58A55E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3303E98-D9FD-45D2-A3B8-83A3C262933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F-4F3E-9279-28C0C58A55E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7016949-5AB5-4BB7-BCD9-C6428B1A0BB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F-4F3E-9279-28C0C58A55EA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A75E1F2-D9F4-476F-964B-8DCF81500F6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F-4F3E-9279-28C0C58A55EA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A456C6C8-4A4F-4226-86FA-2F3CA46A4CA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Arkusz1!$M$35:$W$35</c:f>
              <c:numCache>
                <c:formatCode>0.0</c:formatCode>
                <c:ptCount val="11"/>
                <c:pt idx="0">
                  <c:v>90.476190476190482</c:v>
                </c:pt>
                <c:pt idx="1">
                  <c:v>82.352941176470594</c:v>
                </c:pt>
                <c:pt idx="2">
                  <c:v>92.307692307692307</c:v>
                </c:pt>
                <c:pt idx="3">
                  <c:v>75</c:v>
                </c:pt>
                <c:pt idx="4">
                  <c:v>77.777777777777771</c:v>
                </c:pt>
                <c:pt idx="5">
                  <c:v>70.967741935483872</c:v>
                </c:pt>
                <c:pt idx="6">
                  <c:v>78.048780487804876</c:v>
                </c:pt>
                <c:pt idx="7">
                  <c:v>81.132075471698116</c:v>
                </c:pt>
                <c:pt idx="8">
                  <c:v>70.588235294117652</c:v>
                </c:pt>
                <c:pt idx="9">
                  <c:v>65.625</c:v>
                </c:pt>
                <c:pt idx="10">
                  <c:v>77.777777777777771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Arkusz1!$D$19:$D$29</c15:f>
                <c15:dlblRangeCache>
                  <c:ptCount val="11"/>
                  <c:pt idx="0">
                    <c:v>19</c:v>
                  </c:pt>
                  <c:pt idx="1">
                    <c:v>14</c:v>
                  </c:pt>
                  <c:pt idx="2">
                    <c:v>24</c:v>
                  </c:pt>
                  <c:pt idx="3">
                    <c:v>12</c:v>
                  </c:pt>
                  <c:pt idx="4">
                    <c:v>21</c:v>
                  </c:pt>
                  <c:pt idx="5">
                    <c:v>22</c:v>
                  </c:pt>
                  <c:pt idx="6">
                    <c:v>32</c:v>
                  </c:pt>
                  <c:pt idx="7">
                    <c:v>43</c:v>
                  </c:pt>
                  <c:pt idx="8">
                    <c:v>12</c:v>
                  </c:pt>
                  <c:pt idx="9">
                    <c:v>21</c:v>
                  </c:pt>
                  <c:pt idx="10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F-4F3E-9279-28C0C58A55EA}"/>
            </c:ext>
          </c:extLst>
        </c:ser>
        <c:ser>
          <c:idx val="1"/>
          <c:order val="1"/>
          <c:tx>
            <c:strRef>
              <c:f>Arkusz1!$L$36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50000"/>
                </a:srgb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370382A-6AE9-45A5-A8D3-18DBD97C239E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FAF-4F3E-9279-28C0C58A55E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F6A8AA4-10A2-46DC-9D32-C7F621C468D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FAF-4F3E-9279-28C0C58A55E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30B4350-4BAB-43B9-8AB2-EA2D055AE06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AF-4F3E-9279-28C0C58A55E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1A3343B-FC65-4CFE-944F-A39BC300683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FAF-4F3E-9279-28C0C58A55E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E36DE6F-9166-4200-9F53-FC1D3ADC2BA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FAF-4F3E-9279-28C0C58A55E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53C0935-7B38-4305-9CA2-DA02E917148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FAF-4F3E-9279-28C0C58A55E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879D622-77FF-46FE-99E0-0CA1EE8FFFE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FAF-4F3E-9279-28C0C58A55E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0EAC1BA-97BC-49C6-A8F0-4438E47033D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FAF-4F3E-9279-28C0C58A55E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7B9E117-3E86-46AF-8960-636F40AA06D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AF-4F3E-9279-28C0C58A55EA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1984DCD-9550-487B-A5DD-B5EBBDB123C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FAF-4F3E-9279-28C0C58A55EA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2201EE9-6A89-4E0C-B1FF-EE15FA69E88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Arkusz1!$M$36:$W$36</c:f>
              <c:numCache>
                <c:formatCode>0.0</c:formatCode>
                <c:ptCount val="11"/>
                <c:pt idx="0">
                  <c:v>9.5238095238095237</c:v>
                </c:pt>
                <c:pt idx="1">
                  <c:v>17.647058823529413</c:v>
                </c:pt>
                <c:pt idx="2">
                  <c:v>7.6923076923076925</c:v>
                </c:pt>
                <c:pt idx="3">
                  <c:v>25</c:v>
                </c:pt>
                <c:pt idx="4">
                  <c:v>22.222222222222221</c:v>
                </c:pt>
                <c:pt idx="5">
                  <c:v>29.032258064516128</c:v>
                </c:pt>
                <c:pt idx="6">
                  <c:v>21.951219512195124</c:v>
                </c:pt>
                <c:pt idx="7">
                  <c:v>18.867924528301888</c:v>
                </c:pt>
                <c:pt idx="8">
                  <c:v>29.411764705882351</c:v>
                </c:pt>
                <c:pt idx="9">
                  <c:v>34.375</c:v>
                </c:pt>
                <c:pt idx="10">
                  <c:v>22.222222222222221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Arkusz1!$E$19:$E$29</c15:f>
                <c15:dlblRangeCache>
                  <c:ptCount val="11"/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4</c:v>
                  </c:pt>
                  <c:pt idx="4">
                    <c:v>6</c:v>
                  </c:pt>
                  <c:pt idx="5">
                    <c:v>9</c:v>
                  </c:pt>
                  <c:pt idx="6">
                    <c:v>9</c:v>
                  </c:pt>
                  <c:pt idx="7">
                    <c:v>10</c:v>
                  </c:pt>
                  <c:pt idx="8">
                    <c:v>5</c:v>
                  </c:pt>
                  <c:pt idx="9">
                    <c:v>11</c:v>
                  </c:pt>
                  <c:pt idx="10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AF-4F3E-9279-28C0C58A5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Arkusz1!$L$37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dkUpDiag">
              <a:fgClr>
                <a:srgbClr val="C00000"/>
              </a:fgClr>
              <a:bgClr>
                <a:srgbClr val="FF9966"/>
              </a:bgClr>
            </a:pattFill>
            <a:ln>
              <a:solidFill>
                <a:srgbClr val="C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C81D6CF-659A-4577-8CB2-1BE3CD34EB2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064ACA-770D-4063-9D1B-E6F717AB3923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6F018E-FD0E-4532-B6B7-A746153E51F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92CADC-BF48-458C-962A-9555C8B7FB3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A46452-A5D7-469B-B23F-BAE65427F07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F17923-ACAD-4399-A0AE-6A18457FDFB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183B03-B9B2-49F7-851F-16DC4A2EC703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FF76A7-0E72-4A30-AE9C-6C368F3868D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3746DC-C54A-46B9-AD61-6BF11406F88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829EAE-B832-4A87-9F70-C410D8E50D4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708F0D-BD7C-4801-95B9-96525C4070F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Arkusz1!$M$37:$W$37</c:f>
              <c:numCache>
                <c:formatCode>0.0</c:formatCode>
                <c:ptCount val="11"/>
                <c:pt idx="0">
                  <c:v>76.92307692307692</c:v>
                </c:pt>
                <c:pt idx="1">
                  <c:v>75</c:v>
                </c:pt>
                <c:pt idx="2">
                  <c:v>71.428571428571431</c:v>
                </c:pt>
                <c:pt idx="3">
                  <c:v>100</c:v>
                </c:pt>
                <c:pt idx="4">
                  <c:v>61.53846153846154</c:v>
                </c:pt>
                <c:pt idx="5">
                  <c:v>69.230769230769226</c:v>
                </c:pt>
                <c:pt idx="6">
                  <c:v>83.333333333333329</c:v>
                </c:pt>
                <c:pt idx="7">
                  <c:v>92.307692307692307</c:v>
                </c:pt>
                <c:pt idx="8">
                  <c:v>83.333333333333329</c:v>
                </c:pt>
                <c:pt idx="9">
                  <c:v>50</c:v>
                </c:pt>
                <c:pt idx="10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Arkusz1!$F$19:$F$29</c15:f>
                <c15:dlblRangeCache>
                  <c:ptCount val="11"/>
                  <c:pt idx="0">
                    <c:v>10</c:v>
                  </c:pt>
                  <c:pt idx="1">
                    <c:v>6</c:v>
                  </c:pt>
                  <c:pt idx="2">
                    <c:v>15</c:v>
                  </c:pt>
                  <c:pt idx="3">
                    <c:v>10</c:v>
                  </c:pt>
                  <c:pt idx="4">
                    <c:v>8</c:v>
                  </c:pt>
                  <c:pt idx="5">
                    <c:v>9</c:v>
                  </c:pt>
                  <c:pt idx="6">
                    <c:v>5</c:v>
                  </c:pt>
                  <c:pt idx="7">
                    <c:v>12</c:v>
                  </c:pt>
                  <c:pt idx="8">
                    <c:v>5</c:v>
                  </c:pt>
                  <c:pt idx="9">
                    <c:v>1</c:v>
                  </c:pt>
                  <c:pt idx="10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F-4F3E-9279-28C0C58A55EA}"/>
            </c:ext>
          </c:extLst>
        </c:ser>
        <c:ser>
          <c:idx val="1"/>
          <c:order val="1"/>
          <c:tx>
            <c:strRef>
              <c:f>Arkusz1!$L$38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rgbClr val="FF9966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FFAB981-00FF-4A78-A54D-C950F3CBE54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FCA683-6F9E-42DD-9B3A-5108673990F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69418E-5C68-4C1E-9486-0DF10DDCC72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FAF-4F3E-9279-28C0C58A5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F8779A-DDDF-4E51-A5A7-29369D65169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76B4C27-A37B-44F4-B4E0-871B37FC17E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41298E-5328-4550-B835-48BF7FBCE63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E9357B-5A21-4D6D-8D9B-A56F3CFD7FF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852C31-834B-4CBE-9478-9AE29FFD3C8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94DEB3A-0C22-4FB1-89EF-A449B064052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5C92E4-8931-49E7-ABA0-124CEF19D1C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Arkusz1!$M$38:$W$38</c:f>
              <c:numCache>
                <c:formatCode>0.0</c:formatCode>
                <c:ptCount val="11"/>
                <c:pt idx="0">
                  <c:v>23.076923076923077</c:v>
                </c:pt>
                <c:pt idx="1">
                  <c:v>25</c:v>
                </c:pt>
                <c:pt idx="2">
                  <c:v>28.571428571428573</c:v>
                </c:pt>
                <c:pt idx="3">
                  <c:v>0</c:v>
                </c:pt>
                <c:pt idx="4">
                  <c:v>38.46153846153846</c:v>
                </c:pt>
                <c:pt idx="5">
                  <c:v>30.76923076923077</c:v>
                </c:pt>
                <c:pt idx="6">
                  <c:v>16.666666666666668</c:v>
                </c:pt>
                <c:pt idx="7">
                  <c:v>7.6923076923076925</c:v>
                </c:pt>
                <c:pt idx="8">
                  <c:v>16.666666666666668</c:v>
                </c:pt>
                <c:pt idx="9">
                  <c:v>50</c:v>
                </c:pt>
                <c:pt idx="10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Arkusz1!$G$19:$G$29</c15:f>
                <c15:dlblRangeCache>
                  <c:ptCount val="11"/>
                  <c:pt idx="0">
                    <c:v>3</c:v>
                  </c:pt>
                  <c:pt idx="1">
                    <c:v>2</c:v>
                  </c:pt>
                  <c:pt idx="2">
                    <c:v>6</c:v>
                  </c:pt>
                  <c:pt idx="3">
                    <c:v>0</c:v>
                  </c:pt>
                  <c:pt idx="4">
                    <c:v>5</c:v>
                  </c:pt>
                  <c:pt idx="5">
                    <c:v>4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AF-4F3E-9279-28C0C58A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na SGGW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Arkusz3!$B$4:$B$14</c:f>
              <c:numCache>
                <c:formatCode>General</c:formatCode>
                <c:ptCount val="11"/>
                <c:pt idx="0">
                  <c:v>85</c:v>
                </c:pt>
                <c:pt idx="1">
                  <c:v>79</c:v>
                </c:pt>
                <c:pt idx="2">
                  <c:v>61</c:v>
                </c:pt>
                <c:pt idx="3">
                  <c:v>88</c:v>
                </c:pt>
                <c:pt idx="4">
                  <c:v>84</c:v>
                </c:pt>
                <c:pt idx="5">
                  <c:v>64</c:v>
                </c:pt>
                <c:pt idx="6">
                  <c:v>80</c:v>
                </c:pt>
                <c:pt idx="7">
                  <c:v>55</c:v>
                </c:pt>
                <c:pt idx="8">
                  <c:v>58</c:v>
                </c:pt>
                <c:pt idx="9">
                  <c:v>75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D-4ECC-9A82-1771F6825960}"/>
            </c:ext>
          </c:extLst>
        </c:ser>
        <c:ser>
          <c:idx val="1"/>
          <c:order val="1"/>
          <c:tx>
            <c:strRef>
              <c:f>Arkusz3!$C$3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Arkusz3!$C$4:$C$14</c:f>
              <c:numCache>
                <c:formatCode>General</c:formatCode>
                <c:ptCount val="11"/>
                <c:pt idx="0">
                  <c:v>25</c:v>
                </c:pt>
                <c:pt idx="1">
                  <c:v>23</c:v>
                </c:pt>
                <c:pt idx="2">
                  <c:v>15</c:v>
                </c:pt>
                <c:pt idx="3">
                  <c:v>13</c:v>
                </c:pt>
                <c:pt idx="4">
                  <c:v>19</c:v>
                </c:pt>
                <c:pt idx="5">
                  <c:v>12</c:v>
                </c:pt>
                <c:pt idx="6">
                  <c:v>8</c:v>
                </c:pt>
                <c:pt idx="7">
                  <c:v>17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D-4ECC-9A82-1771F682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221903"/>
        <c:axId val="223236047"/>
      </c:barChart>
      <c:catAx>
        <c:axId val="22322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36047"/>
        <c:crosses val="autoZero"/>
        <c:auto val="1"/>
        <c:lblAlgn val="ctr"/>
        <c:lblOffset val="100"/>
        <c:noMultiLvlLbl val="0"/>
      </c:catAx>
      <c:valAx>
        <c:axId val="2232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22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habilitacja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Arkusz3!$D$3</c:f>
              <c:strCache>
                <c:ptCount val="1"/>
                <c:pt idx="0">
                  <c:v>na SGGW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Arkusz3!$D$4:$D$14</c:f>
              <c:numCache>
                <c:formatCode>General</c:formatCode>
                <c:ptCount val="11"/>
                <c:pt idx="0">
                  <c:v>19</c:v>
                </c:pt>
                <c:pt idx="1">
                  <c:v>14</c:v>
                </c:pt>
                <c:pt idx="2">
                  <c:v>24</c:v>
                </c:pt>
                <c:pt idx="3">
                  <c:v>12</c:v>
                </c:pt>
                <c:pt idx="4">
                  <c:v>21</c:v>
                </c:pt>
                <c:pt idx="5">
                  <c:v>22</c:v>
                </c:pt>
                <c:pt idx="6">
                  <c:v>32</c:v>
                </c:pt>
                <c:pt idx="7">
                  <c:v>43</c:v>
                </c:pt>
                <c:pt idx="8">
                  <c:v>12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D-49C9-A950-D539DF62D2F5}"/>
            </c:ext>
          </c:extLst>
        </c:ser>
        <c:ser>
          <c:idx val="1"/>
          <c:order val="1"/>
          <c:tx>
            <c:strRef>
              <c:f>Arkusz3!$E$3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Arkusz3!$E$4:$E$14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D-49C9-A950-D539DF62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87903"/>
        <c:axId val="227394143"/>
      </c:barChart>
      <c:catAx>
        <c:axId val="2273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394143"/>
        <c:crosses val="autoZero"/>
        <c:auto val="1"/>
        <c:lblAlgn val="ctr"/>
        <c:lblOffset val="100"/>
        <c:noMultiLvlLbl val="0"/>
      </c:catAx>
      <c:valAx>
        <c:axId val="2273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38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profesor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Arkusz3!$F$3</c:f>
              <c:strCache>
                <c:ptCount val="1"/>
                <c:pt idx="0">
                  <c:v>na SGGW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Arkusz3!$F$4:$F$14</c:f>
              <c:numCache>
                <c:formatCode>General</c:formatCode>
                <c:ptCount val="11"/>
                <c:pt idx="0">
                  <c:v>10</c:v>
                </c:pt>
                <c:pt idx="1">
                  <c:v>6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1-4AA0-BF68-B8084D607A10}"/>
            </c:ext>
          </c:extLst>
        </c:ser>
        <c:ser>
          <c:idx val="1"/>
          <c:order val="1"/>
          <c:tx>
            <c:strRef>
              <c:f>Arkusz3!$G$3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Arkusz3!$A$4:$A$14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Arkusz3!$G$4:$G$14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1-4AA0-BF68-B8084D607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86655"/>
        <c:axId val="227390399"/>
      </c:barChart>
      <c:catAx>
        <c:axId val="2273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390399"/>
        <c:crosses val="autoZero"/>
        <c:auto val="1"/>
        <c:lblAlgn val="ctr"/>
        <c:lblOffset val="100"/>
        <c:noMultiLvlLbl val="0"/>
      </c:catAx>
      <c:valAx>
        <c:axId val="2273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3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Arkusz2!$B$1:$L$1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Arkusz2!$B$4:$L$4</c:f>
              <c:numCache>
                <c:formatCode>General</c:formatCode>
                <c:ptCount val="11"/>
                <c:pt idx="0">
                  <c:v>13</c:v>
                </c:pt>
                <c:pt idx="1">
                  <c:v>8</c:v>
                </c:pt>
                <c:pt idx="2">
                  <c:v>21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6</c:v>
                </c:pt>
                <c:pt idx="7">
                  <c:v>13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1EC-91FA-2B7B9DAD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340866592"/>
        <c:axId val="340864512"/>
      </c:barChart>
      <c:catAx>
        <c:axId val="34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4512"/>
        <c:crosses val="autoZero"/>
        <c:auto val="1"/>
        <c:lblAlgn val="ctr"/>
        <c:lblOffset val="100"/>
        <c:noMultiLvlLbl val="0"/>
      </c:catAx>
      <c:valAx>
        <c:axId val="340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sm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 cap="small" baseline="0"/>
                  <a:t>Liczba nadanych tytułów profesorskich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sm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Arkusz2!$B$1:$L$1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Arkusz2!$B$2:$L$2</c:f>
              <c:numCache>
                <c:formatCode>General</c:formatCode>
                <c:ptCount val="11"/>
                <c:pt idx="0">
                  <c:v>110</c:v>
                </c:pt>
                <c:pt idx="1">
                  <c:v>102</c:v>
                </c:pt>
                <c:pt idx="2">
                  <c:v>76</c:v>
                </c:pt>
                <c:pt idx="3">
                  <c:v>101</c:v>
                </c:pt>
                <c:pt idx="4">
                  <c:v>103</c:v>
                </c:pt>
                <c:pt idx="5">
                  <c:v>76</c:v>
                </c:pt>
                <c:pt idx="6">
                  <c:v>88</c:v>
                </c:pt>
                <c:pt idx="7">
                  <c:v>72</c:v>
                </c:pt>
                <c:pt idx="8">
                  <c:v>73</c:v>
                </c:pt>
                <c:pt idx="9">
                  <c:v>87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1EC-91FA-2B7B9DAD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340866592"/>
        <c:axId val="340864512"/>
      </c:barChart>
      <c:catAx>
        <c:axId val="34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4512"/>
        <c:crosses val="autoZero"/>
        <c:auto val="1"/>
        <c:lblAlgn val="ctr"/>
        <c:lblOffset val="100"/>
        <c:noMultiLvlLbl val="0"/>
      </c:catAx>
      <c:valAx>
        <c:axId val="340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sm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nadanych stopni doktora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sm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Arkusz2!$B$1:$L$1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Arkusz2!$B$3:$L$3</c:f>
              <c:numCache>
                <c:formatCode>General</c:formatCode>
                <c:ptCount val="11"/>
                <c:pt idx="0">
                  <c:v>21</c:v>
                </c:pt>
                <c:pt idx="1">
                  <c:v>17</c:v>
                </c:pt>
                <c:pt idx="2">
                  <c:v>26</c:v>
                </c:pt>
                <c:pt idx="3">
                  <c:v>16</c:v>
                </c:pt>
                <c:pt idx="4">
                  <c:v>27</c:v>
                </c:pt>
                <c:pt idx="5">
                  <c:v>31</c:v>
                </c:pt>
                <c:pt idx="6">
                  <c:v>41</c:v>
                </c:pt>
                <c:pt idx="7">
                  <c:v>53</c:v>
                </c:pt>
                <c:pt idx="8">
                  <c:v>17</c:v>
                </c:pt>
                <c:pt idx="9">
                  <c:v>32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1EC-91FA-2B7B9DAD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340866592"/>
        <c:axId val="340864512"/>
      </c:barChart>
      <c:catAx>
        <c:axId val="34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4512"/>
        <c:crosses val="autoZero"/>
        <c:auto val="1"/>
        <c:lblAlgn val="ctr"/>
        <c:lblOffset val="100"/>
        <c:noMultiLvlLbl val="0"/>
      </c:catAx>
      <c:valAx>
        <c:axId val="340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cap="sm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 i="0" cap="small" baseline="0">
                    <a:effectLst/>
                  </a:rPr>
                  <a:t>Liczba nadanych habilitacji</a:t>
                </a:r>
                <a:endParaRPr lang="pl-PL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cap="small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cap="sm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40</xdr:row>
      <xdr:rowOff>28574</xdr:rowOff>
    </xdr:from>
    <xdr:to>
      <xdr:col>22</xdr:col>
      <xdr:colOff>322725</xdr:colOff>
      <xdr:row>62</xdr:row>
      <xdr:rowOff>157574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109536</xdr:colOff>
      <xdr:row>63</xdr:row>
      <xdr:rowOff>166686</xdr:rowOff>
    </xdr:from>
    <xdr:to>
      <xdr:col>22</xdr:col>
      <xdr:colOff>327486</xdr:colOff>
      <xdr:row>86</xdr:row>
      <xdr:rowOff>105186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171448</xdr:colOff>
      <xdr:row>86</xdr:row>
      <xdr:rowOff>128586</xdr:rowOff>
    </xdr:from>
    <xdr:to>
      <xdr:col>22</xdr:col>
      <xdr:colOff>389398</xdr:colOff>
      <xdr:row>109</xdr:row>
      <xdr:rowOff>67086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3</xdr:row>
      <xdr:rowOff>47625</xdr:rowOff>
    </xdr:from>
    <xdr:to>
      <xdr:col>21</xdr:col>
      <xdr:colOff>514350</xdr:colOff>
      <xdr:row>23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23</xdr:row>
      <xdr:rowOff>85725</xdr:rowOff>
    </xdr:from>
    <xdr:to>
      <xdr:col>18</xdr:col>
      <xdr:colOff>333375</xdr:colOff>
      <xdr:row>37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20</xdr:row>
      <xdr:rowOff>152400</xdr:rowOff>
    </xdr:from>
    <xdr:to>
      <xdr:col>9</xdr:col>
      <xdr:colOff>95250</xdr:colOff>
      <xdr:row>36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7</xdr:row>
      <xdr:rowOff>28575</xdr:rowOff>
    </xdr:from>
    <xdr:to>
      <xdr:col>13</xdr:col>
      <xdr:colOff>9525</xdr:colOff>
      <xdr:row>25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242887</xdr:colOff>
      <xdr:row>27</xdr:row>
      <xdr:rowOff>0</xdr:rowOff>
    </xdr:from>
    <xdr:to>
      <xdr:col>14</xdr:col>
      <xdr:colOff>238125</xdr:colOff>
      <xdr:row>41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252412</xdr:colOff>
      <xdr:row>42</xdr:row>
      <xdr:rowOff>123825</xdr:rowOff>
    </xdr:from>
    <xdr:to>
      <xdr:col>14</xdr:col>
      <xdr:colOff>209550</xdr:colOff>
      <xdr:row>57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465600</xdr:colOff>
      <xdr:row>22</xdr:row>
      <xdr:rowOff>129000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4761</xdr:colOff>
      <xdr:row>23</xdr:row>
      <xdr:rowOff>138112</xdr:rowOff>
    </xdr:from>
    <xdr:to>
      <xdr:col>14</xdr:col>
      <xdr:colOff>470361</xdr:colOff>
      <xdr:row>46</xdr:row>
      <xdr:rowOff>76612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66673</xdr:colOff>
      <xdr:row>46</xdr:row>
      <xdr:rowOff>100012</xdr:rowOff>
    </xdr:from>
    <xdr:to>
      <xdr:col>14</xdr:col>
      <xdr:colOff>532273</xdr:colOff>
      <xdr:row>69</xdr:row>
      <xdr:rowOff>38512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238123</xdr:colOff>
      <xdr:row>69</xdr:row>
      <xdr:rowOff>180975</xdr:rowOff>
    </xdr:from>
    <xdr:to>
      <xdr:col>17</xdr:col>
      <xdr:colOff>134923</xdr:colOff>
      <xdr:row>93</xdr:row>
      <xdr:rowOff>108975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228599</xdr:colOff>
      <xdr:row>119</xdr:row>
      <xdr:rowOff>19049</xdr:rowOff>
    </xdr:from>
    <xdr:to>
      <xdr:col>17</xdr:col>
      <xdr:colOff>125399</xdr:colOff>
      <xdr:row>142</xdr:row>
      <xdr:rowOff>137549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247650</xdr:colOff>
      <xdr:row>93</xdr:row>
      <xdr:rowOff>57149</xdr:rowOff>
    </xdr:from>
    <xdr:to>
      <xdr:col>17</xdr:col>
      <xdr:colOff>144450</xdr:colOff>
      <xdr:row>116</xdr:row>
      <xdr:rowOff>175649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A16" sqref="A16:G29"/>
    </sheetView>
  </sheetViews>
  <sheetFormatPr defaultRowHeight="15" x14ac:dyDescent="0.25"/>
  <cols>
    <col min="1" max="1" width="8.28515625" customWidth="1"/>
    <col min="2" max="2" width="14.7109375" customWidth="1"/>
    <col min="3" max="3" width="11" customWidth="1"/>
    <col min="4" max="4" width="14" customWidth="1"/>
    <col min="5" max="5" width="13.28515625" customWidth="1"/>
    <col min="6" max="6" width="13.85546875" customWidth="1"/>
    <col min="7" max="7" width="13.7109375" customWidth="1"/>
    <col min="11" max="11" width="12.85546875" customWidth="1"/>
  </cols>
  <sheetData>
    <row r="1" spans="1:7" x14ac:dyDescent="0.25">
      <c r="B1" s="14" t="s">
        <v>0</v>
      </c>
      <c r="C1" s="14"/>
      <c r="D1" s="14" t="s">
        <v>1</v>
      </c>
      <c r="E1" s="14"/>
      <c r="F1" s="14" t="s">
        <v>2</v>
      </c>
      <c r="G1" s="14"/>
    </row>
    <row r="2" spans="1:7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5">
      <c r="C3" t="s">
        <v>6</v>
      </c>
    </row>
    <row r="4" spans="1:7" x14ac:dyDescent="0.25">
      <c r="A4">
        <v>2007</v>
      </c>
      <c r="B4">
        <v>110</v>
      </c>
      <c r="C4">
        <v>85</v>
      </c>
      <c r="D4">
        <v>21</v>
      </c>
      <c r="E4">
        <v>19</v>
      </c>
      <c r="F4">
        <v>13</v>
      </c>
      <c r="G4">
        <v>10</v>
      </c>
    </row>
    <row r="5" spans="1:7" x14ac:dyDescent="0.25">
      <c r="A5">
        <v>2008</v>
      </c>
      <c r="B5">
        <v>102</v>
      </c>
      <c r="C5">
        <v>79</v>
      </c>
      <c r="D5">
        <v>17</v>
      </c>
      <c r="E5">
        <v>14</v>
      </c>
      <c r="F5">
        <v>8</v>
      </c>
      <c r="G5">
        <v>6</v>
      </c>
    </row>
    <row r="6" spans="1:7" x14ac:dyDescent="0.25">
      <c r="A6">
        <v>2009</v>
      </c>
      <c r="B6">
        <v>76</v>
      </c>
      <c r="C6">
        <v>61</v>
      </c>
      <c r="D6">
        <v>26</v>
      </c>
      <c r="E6">
        <v>24</v>
      </c>
      <c r="F6">
        <v>21</v>
      </c>
      <c r="G6">
        <v>15</v>
      </c>
    </row>
    <row r="7" spans="1:7" x14ac:dyDescent="0.25">
      <c r="A7">
        <v>2010</v>
      </c>
      <c r="B7">
        <v>101</v>
      </c>
      <c r="C7">
        <v>88</v>
      </c>
      <c r="D7">
        <v>16</v>
      </c>
      <c r="E7">
        <v>12</v>
      </c>
      <c r="F7">
        <v>10</v>
      </c>
      <c r="G7">
        <v>10</v>
      </c>
    </row>
    <row r="8" spans="1:7" x14ac:dyDescent="0.25">
      <c r="A8">
        <v>2011</v>
      </c>
      <c r="B8">
        <v>103</v>
      </c>
      <c r="C8">
        <v>84</v>
      </c>
      <c r="D8">
        <v>27</v>
      </c>
      <c r="E8">
        <v>21</v>
      </c>
      <c r="F8">
        <v>13</v>
      </c>
      <c r="G8">
        <v>8</v>
      </c>
    </row>
    <row r="9" spans="1:7" x14ac:dyDescent="0.25">
      <c r="A9">
        <v>2012</v>
      </c>
      <c r="B9">
        <v>76</v>
      </c>
      <c r="C9">
        <v>64</v>
      </c>
      <c r="D9">
        <v>31</v>
      </c>
      <c r="E9">
        <v>22</v>
      </c>
      <c r="F9">
        <v>13</v>
      </c>
      <c r="G9">
        <v>9</v>
      </c>
    </row>
    <row r="10" spans="1:7" x14ac:dyDescent="0.25">
      <c r="A10">
        <v>2013</v>
      </c>
      <c r="B10">
        <v>88</v>
      </c>
      <c r="C10">
        <v>80</v>
      </c>
      <c r="D10">
        <v>41</v>
      </c>
      <c r="E10">
        <v>32</v>
      </c>
      <c r="F10">
        <v>6</v>
      </c>
      <c r="G10">
        <v>5</v>
      </c>
    </row>
    <row r="11" spans="1:7" x14ac:dyDescent="0.25">
      <c r="A11">
        <v>2014</v>
      </c>
      <c r="B11">
        <v>72</v>
      </c>
      <c r="C11">
        <v>55</v>
      </c>
      <c r="D11">
        <v>53</v>
      </c>
      <c r="E11">
        <v>43</v>
      </c>
      <c r="F11">
        <v>13</v>
      </c>
      <c r="G11">
        <v>12</v>
      </c>
    </row>
    <row r="12" spans="1:7" x14ac:dyDescent="0.25">
      <c r="A12">
        <v>2015</v>
      </c>
      <c r="B12">
        <v>73</v>
      </c>
      <c r="C12">
        <v>58</v>
      </c>
      <c r="D12">
        <v>17</v>
      </c>
      <c r="E12">
        <v>12</v>
      </c>
      <c r="F12">
        <v>6</v>
      </c>
      <c r="G12">
        <v>5</v>
      </c>
    </row>
    <row r="13" spans="1:7" x14ac:dyDescent="0.25">
      <c r="A13">
        <v>2016</v>
      </c>
      <c r="B13">
        <v>87</v>
      </c>
      <c r="C13">
        <v>75</v>
      </c>
      <c r="D13">
        <v>32</v>
      </c>
      <c r="E13">
        <v>21</v>
      </c>
      <c r="F13">
        <v>2</v>
      </c>
      <c r="G13">
        <v>1</v>
      </c>
    </row>
    <row r="14" spans="1:7" x14ac:dyDescent="0.25">
      <c r="A14">
        <v>2017</v>
      </c>
      <c r="B14">
        <v>69</v>
      </c>
      <c r="C14">
        <v>60</v>
      </c>
      <c r="D14">
        <v>27</v>
      </c>
      <c r="E14">
        <v>21</v>
      </c>
      <c r="F14">
        <v>4</v>
      </c>
      <c r="G14">
        <v>3</v>
      </c>
    </row>
    <row r="16" spans="1:7" x14ac:dyDescent="0.25">
      <c r="B16" s="14" t="s">
        <v>12</v>
      </c>
      <c r="C16" s="14"/>
      <c r="D16" s="14"/>
      <c r="E16" s="14"/>
      <c r="F16" s="14"/>
      <c r="G16" s="14"/>
    </row>
    <row r="17" spans="1:23" x14ac:dyDescent="0.25">
      <c r="B17" s="12" t="s">
        <v>7</v>
      </c>
      <c r="C17" s="13"/>
      <c r="D17" s="12" t="s">
        <v>8</v>
      </c>
      <c r="E17" s="13"/>
      <c r="F17" s="12" t="s">
        <v>9</v>
      </c>
      <c r="G17" s="13"/>
    </row>
    <row r="18" spans="1:23" x14ac:dyDescent="0.25">
      <c r="B18" s="1" t="s">
        <v>10</v>
      </c>
      <c r="C18" s="2" t="s">
        <v>11</v>
      </c>
      <c r="D18" s="1" t="s">
        <v>10</v>
      </c>
      <c r="E18" s="2" t="s">
        <v>11</v>
      </c>
      <c r="F18" s="1" t="s">
        <v>10</v>
      </c>
      <c r="G18" s="2" t="s">
        <v>11</v>
      </c>
    </row>
    <row r="19" spans="1:23" x14ac:dyDescent="0.25">
      <c r="A19">
        <v>2007</v>
      </c>
      <c r="B19" s="1">
        <f>C4</f>
        <v>85</v>
      </c>
      <c r="C19" s="2">
        <f>B4-C4</f>
        <v>25</v>
      </c>
      <c r="D19" s="1">
        <f>E4</f>
        <v>19</v>
      </c>
      <c r="E19" s="2">
        <f>D4-E4</f>
        <v>2</v>
      </c>
      <c r="F19" s="1">
        <f>G4</f>
        <v>10</v>
      </c>
      <c r="G19" s="2">
        <f>F4-G4</f>
        <v>3</v>
      </c>
    </row>
    <row r="20" spans="1:23" x14ac:dyDescent="0.25">
      <c r="A20">
        <v>2008</v>
      </c>
      <c r="B20" s="1">
        <f t="shared" ref="B20:B29" si="0">C5</f>
        <v>79</v>
      </c>
      <c r="C20" s="2">
        <f t="shared" ref="C20:C29" si="1">B5-C5</f>
        <v>23</v>
      </c>
      <c r="D20" s="1">
        <f t="shared" ref="D20:D29" si="2">E5</f>
        <v>14</v>
      </c>
      <c r="E20" s="2">
        <f t="shared" ref="E20:E29" si="3">D5-E5</f>
        <v>3</v>
      </c>
      <c r="F20" s="1">
        <f t="shared" ref="F20:F29" si="4">G5</f>
        <v>6</v>
      </c>
      <c r="G20" s="2">
        <f t="shared" ref="G20:G29" si="5">F5-G5</f>
        <v>2</v>
      </c>
    </row>
    <row r="21" spans="1:23" x14ac:dyDescent="0.25">
      <c r="A21">
        <v>2009</v>
      </c>
      <c r="B21" s="1">
        <f t="shared" si="0"/>
        <v>61</v>
      </c>
      <c r="C21" s="2">
        <f t="shared" si="1"/>
        <v>15</v>
      </c>
      <c r="D21" s="1">
        <f t="shared" si="2"/>
        <v>24</v>
      </c>
      <c r="E21" s="2">
        <f t="shared" si="3"/>
        <v>2</v>
      </c>
      <c r="F21" s="1">
        <f t="shared" si="4"/>
        <v>15</v>
      </c>
      <c r="G21" s="2">
        <f t="shared" si="5"/>
        <v>6</v>
      </c>
    </row>
    <row r="22" spans="1:23" x14ac:dyDescent="0.25">
      <c r="A22">
        <v>2010</v>
      </c>
      <c r="B22" s="1">
        <f t="shared" si="0"/>
        <v>88</v>
      </c>
      <c r="C22" s="2">
        <f t="shared" si="1"/>
        <v>13</v>
      </c>
      <c r="D22" s="1">
        <f t="shared" si="2"/>
        <v>12</v>
      </c>
      <c r="E22" s="2">
        <f t="shared" si="3"/>
        <v>4</v>
      </c>
      <c r="F22" s="1">
        <f t="shared" si="4"/>
        <v>10</v>
      </c>
      <c r="G22" s="2">
        <f t="shared" si="5"/>
        <v>0</v>
      </c>
    </row>
    <row r="23" spans="1:23" x14ac:dyDescent="0.25">
      <c r="A23">
        <v>2011</v>
      </c>
      <c r="B23" s="1">
        <f t="shared" si="0"/>
        <v>84</v>
      </c>
      <c r="C23" s="2">
        <f t="shared" si="1"/>
        <v>19</v>
      </c>
      <c r="D23" s="1">
        <f t="shared" si="2"/>
        <v>21</v>
      </c>
      <c r="E23" s="2">
        <f t="shared" si="3"/>
        <v>6</v>
      </c>
      <c r="F23" s="1">
        <f t="shared" si="4"/>
        <v>8</v>
      </c>
      <c r="G23" s="2">
        <f t="shared" si="5"/>
        <v>5</v>
      </c>
    </row>
    <row r="24" spans="1:23" x14ac:dyDescent="0.25">
      <c r="A24">
        <v>2012</v>
      </c>
      <c r="B24" s="1">
        <f t="shared" si="0"/>
        <v>64</v>
      </c>
      <c r="C24" s="2">
        <f t="shared" si="1"/>
        <v>12</v>
      </c>
      <c r="D24" s="1">
        <f t="shared" si="2"/>
        <v>22</v>
      </c>
      <c r="E24" s="2">
        <f t="shared" si="3"/>
        <v>9</v>
      </c>
      <c r="F24" s="1">
        <f t="shared" si="4"/>
        <v>9</v>
      </c>
      <c r="G24" s="2">
        <f t="shared" si="5"/>
        <v>4</v>
      </c>
    </row>
    <row r="25" spans="1:23" x14ac:dyDescent="0.25">
      <c r="A25">
        <v>2013</v>
      </c>
      <c r="B25" s="1">
        <f t="shared" si="0"/>
        <v>80</v>
      </c>
      <c r="C25" s="2">
        <f t="shared" si="1"/>
        <v>8</v>
      </c>
      <c r="D25" s="1">
        <f t="shared" si="2"/>
        <v>32</v>
      </c>
      <c r="E25" s="2">
        <f t="shared" si="3"/>
        <v>9</v>
      </c>
      <c r="F25" s="1">
        <f t="shared" si="4"/>
        <v>5</v>
      </c>
      <c r="G25" s="2">
        <f t="shared" si="5"/>
        <v>1</v>
      </c>
    </row>
    <row r="26" spans="1:23" x14ac:dyDescent="0.25">
      <c r="A26">
        <v>2014</v>
      </c>
      <c r="B26" s="1">
        <f t="shared" si="0"/>
        <v>55</v>
      </c>
      <c r="C26" s="2">
        <f t="shared" si="1"/>
        <v>17</v>
      </c>
      <c r="D26" s="1">
        <f t="shared" si="2"/>
        <v>43</v>
      </c>
      <c r="E26" s="2">
        <f t="shared" si="3"/>
        <v>10</v>
      </c>
      <c r="F26" s="1">
        <f t="shared" si="4"/>
        <v>12</v>
      </c>
      <c r="G26" s="2">
        <f t="shared" si="5"/>
        <v>1</v>
      </c>
    </row>
    <row r="27" spans="1:23" x14ac:dyDescent="0.25">
      <c r="A27">
        <v>2015</v>
      </c>
      <c r="B27" s="1">
        <f t="shared" si="0"/>
        <v>58</v>
      </c>
      <c r="C27" s="2">
        <f t="shared" si="1"/>
        <v>15</v>
      </c>
      <c r="D27" s="1">
        <f t="shared" si="2"/>
        <v>12</v>
      </c>
      <c r="E27" s="2">
        <f t="shared" si="3"/>
        <v>5</v>
      </c>
      <c r="F27" s="1">
        <f t="shared" si="4"/>
        <v>5</v>
      </c>
      <c r="G27" s="2">
        <f t="shared" si="5"/>
        <v>1</v>
      </c>
    </row>
    <row r="28" spans="1:23" x14ac:dyDescent="0.25">
      <c r="A28">
        <v>2016</v>
      </c>
      <c r="B28" s="1">
        <f t="shared" si="0"/>
        <v>75</v>
      </c>
      <c r="C28" s="2">
        <f t="shared" si="1"/>
        <v>12</v>
      </c>
      <c r="D28" s="1">
        <f t="shared" si="2"/>
        <v>21</v>
      </c>
      <c r="E28" s="2">
        <f t="shared" si="3"/>
        <v>11</v>
      </c>
      <c r="F28" s="1">
        <f t="shared" si="4"/>
        <v>1</v>
      </c>
      <c r="G28" s="2">
        <f t="shared" si="5"/>
        <v>1</v>
      </c>
    </row>
    <row r="29" spans="1:23" x14ac:dyDescent="0.25">
      <c r="A29">
        <v>2017</v>
      </c>
      <c r="B29" s="1">
        <f t="shared" si="0"/>
        <v>60</v>
      </c>
      <c r="C29" s="2">
        <f t="shared" si="1"/>
        <v>9</v>
      </c>
      <c r="D29" s="1">
        <f t="shared" si="2"/>
        <v>21</v>
      </c>
      <c r="E29" s="2">
        <f t="shared" si="3"/>
        <v>6</v>
      </c>
      <c r="F29" s="1">
        <f t="shared" si="4"/>
        <v>3</v>
      </c>
      <c r="G29" s="2">
        <f t="shared" si="5"/>
        <v>1</v>
      </c>
    </row>
    <row r="31" spans="1:23" x14ac:dyDescent="0.25">
      <c r="B31" s="14" t="s">
        <v>13</v>
      </c>
      <c r="C31" s="14"/>
      <c r="D31" s="14"/>
      <c r="E31" s="14"/>
      <c r="F31" s="14"/>
      <c r="G31" s="14"/>
    </row>
    <row r="32" spans="1:23" x14ac:dyDescent="0.25">
      <c r="B32" s="12" t="s">
        <v>7</v>
      </c>
      <c r="C32" s="13"/>
      <c r="D32" s="12" t="s">
        <v>8</v>
      </c>
      <c r="E32" s="13"/>
      <c r="F32" s="12" t="s">
        <v>9</v>
      </c>
      <c r="G32" s="13"/>
      <c r="M32" s="2">
        <v>2007</v>
      </c>
      <c r="N32" s="2">
        <v>2008</v>
      </c>
      <c r="O32" s="2">
        <v>2009</v>
      </c>
      <c r="P32" s="2">
        <v>2010</v>
      </c>
      <c r="Q32" s="2">
        <v>2011</v>
      </c>
      <c r="R32" s="2">
        <v>2012</v>
      </c>
      <c r="S32" s="2">
        <v>2013</v>
      </c>
      <c r="T32" s="2">
        <v>2014</v>
      </c>
      <c r="U32" s="2">
        <v>2015</v>
      </c>
      <c r="V32" s="2">
        <v>2016</v>
      </c>
      <c r="W32" s="2">
        <v>2017</v>
      </c>
    </row>
    <row r="33" spans="1:23" x14ac:dyDescent="0.25">
      <c r="B33" s="1" t="s">
        <v>10</v>
      </c>
      <c r="C33" s="2" t="s">
        <v>11</v>
      </c>
      <c r="D33" s="1" t="s">
        <v>10</v>
      </c>
      <c r="E33" s="2" t="s">
        <v>11</v>
      </c>
      <c r="F33" s="1" t="s">
        <v>10</v>
      </c>
      <c r="G33" s="2" t="s">
        <v>11</v>
      </c>
      <c r="K33" s="10" t="s">
        <v>14</v>
      </c>
      <c r="L33" s="11" t="s">
        <v>10</v>
      </c>
      <c r="M33" s="7">
        <v>77.272727272727266</v>
      </c>
      <c r="N33" s="7">
        <v>77.450980392156865</v>
      </c>
      <c r="O33" s="7">
        <v>80.263157894736835</v>
      </c>
      <c r="P33" s="7">
        <v>87.128712871287135</v>
      </c>
      <c r="Q33" s="7">
        <v>81.553398058252426</v>
      </c>
      <c r="R33" s="7">
        <v>84.21052631578948</v>
      </c>
      <c r="S33" s="7">
        <v>90.909090909090907</v>
      </c>
      <c r="T33" s="7">
        <v>76.388888888888886</v>
      </c>
      <c r="U33" s="7">
        <v>79.452054794520549</v>
      </c>
      <c r="V33" s="7">
        <v>86.206896551724142</v>
      </c>
      <c r="W33" s="7">
        <v>86.956521739130437</v>
      </c>
    </row>
    <row r="34" spans="1:23" x14ac:dyDescent="0.25">
      <c r="A34" s="2">
        <v>2007</v>
      </c>
      <c r="B34" s="3">
        <f>B19*100/$B4</f>
        <v>77.272727272727266</v>
      </c>
      <c r="C34" s="3">
        <f>C19*100/$B4</f>
        <v>22.727272727272727</v>
      </c>
      <c r="D34" s="3">
        <f>D19*100/$D4</f>
        <v>90.476190476190482</v>
      </c>
      <c r="E34" s="3">
        <f>E19*100/$D4</f>
        <v>9.5238095238095237</v>
      </c>
      <c r="F34" s="3">
        <f>F19*100/$F4</f>
        <v>76.92307692307692</v>
      </c>
      <c r="G34" s="6">
        <f>G19*100/$F4</f>
        <v>23.076923076923077</v>
      </c>
      <c r="K34" s="10" t="s">
        <v>14</v>
      </c>
      <c r="L34" s="11" t="s">
        <v>11</v>
      </c>
      <c r="M34" s="7">
        <v>22.727272727272727</v>
      </c>
      <c r="N34" s="7">
        <v>22.549019607843139</v>
      </c>
      <c r="O34" s="7">
        <v>19.736842105263158</v>
      </c>
      <c r="P34" s="7">
        <v>12.871287128712872</v>
      </c>
      <c r="Q34" s="7">
        <v>18.446601941747574</v>
      </c>
      <c r="R34" s="7">
        <v>15.789473684210526</v>
      </c>
      <c r="S34" s="7">
        <v>9.0909090909090917</v>
      </c>
      <c r="T34" s="7">
        <v>23.611111111111111</v>
      </c>
      <c r="U34" s="7">
        <v>20.547945205479451</v>
      </c>
      <c r="V34" s="7">
        <v>13.793103448275861</v>
      </c>
      <c r="W34" s="7">
        <v>13.043478260869565</v>
      </c>
    </row>
    <row r="35" spans="1:23" x14ac:dyDescent="0.25">
      <c r="A35" s="2">
        <v>2008</v>
      </c>
      <c r="B35" s="3">
        <f t="shared" ref="B35:C35" si="6">B20*100/$B5</f>
        <v>77.450980392156865</v>
      </c>
      <c r="C35" s="3">
        <f t="shared" si="6"/>
        <v>22.549019607843139</v>
      </c>
      <c r="D35" s="3">
        <f t="shared" ref="D35:E35" si="7">D20*100/$D5</f>
        <v>82.352941176470594</v>
      </c>
      <c r="E35" s="3">
        <f t="shared" si="7"/>
        <v>17.647058823529413</v>
      </c>
      <c r="F35" s="3">
        <f t="shared" ref="F35:G35" si="8">F20*100/$F5</f>
        <v>75</v>
      </c>
      <c r="G35" s="6">
        <f t="shared" si="8"/>
        <v>25</v>
      </c>
      <c r="K35" s="8" t="s">
        <v>15</v>
      </c>
      <c r="L35" s="9" t="s">
        <v>10</v>
      </c>
      <c r="M35" s="7">
        <v>90.476190476190482</v>
      </c>
      <c r="N35" s="7">
        <v>82.352941176470594</v>
      </c>
      <c r="O35" s="7">
        <v>92.307692307692307</v>
      </c>
      <c r="P35" s="7">
        <v>75</v>
      </c>
      <c r="Q35" s="7">
        <v>77.777777777777771</v>
      </c>
      <c r="R35" s="7">
        <v>70.967741935483872</v>
      </c>
      <c r="S35" s="7">
        <v>78.048780487804876</v>
      </c>
      <c r="T35" s="7">
        <v>81.132075471698116</v>
      </c>
      <c r="U35" s="7">
        <v>70.588235294117652</v>
      </c>
      <c r="V35" s="7">
        <v>65.625</v>
      </c>
      <c r="W35" s="7">
        <v>77.777777777777771</v>
      </c>
    </row>
    <row r="36" spans="1:23" x14ac:dyDescent="0.25">
      <c r="A36" s="2">
        <v>2009</v>
      </c>
      <c r="B36" s="3">
        <f t="shared" ref="B36:C36" si="9">B21*100/$B6</f>
        <v>80.263157894736835</v>
      </c>
      <c r="C36" s="3">
        <f t="shared" si="9"/>
        <v>19.736842105263158</v>
      </c>
      <c r="D36" s="3">
        <f t="shared" ref="D36:E36" si="10">D21*100/$D6</f>
        <v>92.307692307692307</v>
      </c>
      <c r="E36" s="3">
        <f t="shared" si="10"/>
        <v>7.6923076923076925</v>
      </c>
      <c r="F36" s="3">
        <f t="shared" ref="F36:G36" si="11">F21*100/$F6</f>
        <v>71.428571428571431</v>
      </c>
      <c r="G36" s="6">
        <f t="shared" si="11"/>
        <v>28.571428571428573</v>
      </c>
      <c r="K36" s="8" t="s">
        <v>15</v>
      </c>
      <c r="L36" s="9" t="s">
        <v>11</v>
      </c>
      <c r="M36" s="7">
        <v>9.5238095238095237</v>
      </c>
      <c r="N36" s="7">
        <v>17.647058823529413</v>
      </c>
      <c r="O36" s="7">
        <v>7.6923076923076925</v>
      </c>
      <c r="P36" s="7">
        <v>25</v>
      </c>
      <c r="Q36" s="7">
        <v>22.222222222222221</v>
      </c>
      <c r="R36" s="7">
        <v>29.032258064516128</v>
      </c>
      <c r="S36" s="7">
        <v>21.951219512195124</v>
      </c>
      <c r="T36" s="7">
        <v>18.867924528301888</v>
      </c>
      <c r="U36" s="7">
        <v>29.411764705882351</v>
      </c>
      <c r="V36" s="7">
        <v>34.375</v>
      </c>
      <c r="W36" s="7">
        <v>22.222222222222221</v>
      </c>
    </row>
    <row r="37" spans="1:23" x14ac:dyDescent="0.25">
      <c r="A37" s="2">
        <v>2010</v>
      </c>
      <c r="B37" s="3">
        <f t="shared" ref="B37:C37" si="12">B22*100/$B7</f>
        <v>87.128712871287135</v>
      </c>
      <c r="C37" s="3">
        <f t="shared" si="12"/>
        <v>12.871287128712872</v>
      </c>
      <c r="D37" s="3">
        <f t="shared" ref="D37:E37" si="13">D22*100/$D7</f>
        <v>75</v>
      </c>
      <c r="E37" s="3">
        <f t="shared" si="13"/>
        <v>25</v>
      </c>
      <c r="F37" s="3">
        <f t="shared" ref="F37:G37" si="14">F22*100/$F7</f>
        <v>100</v>
      </c>
      <c r="G37" s="6">
        <f t="shared" si="14"/>
        <v>0</v>
      </c>
      <c r="K37" s="10" t="s">
        <v>16</v>
      </c>
      <c r="L37" s="11" t="s">
        <v>10</v>
      </c>
      <c r="M37" s="7">
        <v>76.92307692307692</v>
      </c>
      <c r="N37" s="7">
        <v>75</v>
      </c>
      <c r="O37" s="7">
        <v>71.428571428571431</v>
      </c>
      <c r="P37" s="7">
        <v>100</v>
      </c>
      <c r="Q37" s="7">
        <v>61.53846153846154</v>
      </c>
      <c r="R37" s="7">
        <v>69.230769230769226</v>
      </c>
      <c r="S37" s="7">
        <v>83.333333333333329</v>
      </c>
      <c r="T37" s="7">
        <v>92.307692307692307</v>
      </c>
      <c r="U37" s="7">
        <v>83.333333333333329</v>
      </c>
      <c r="V37" s="7">
        <v>50</v>
      </c>
      <c r="W37" s="7">
        <v>75</v>
      </c>
    </row>
    <row r="38" spans="1:23" x14ac:dyDescent="0.25">
      <c r="A38" s="2">
        <v>2011</v>
      </c>
      <c r="B38" s="3">
        <f t="shared" ref="B38:C38" si="15">B23*100/$B8</f>
        <v>81.553398058252426</v>
      </c>
      <c r="C38" s="3">
        <f t="shared" si="15"/>
        <v>18.446601941747574</v>
      </c>
      <c r="D38" s="3">
        <f t="shared" ref="D38:E38" si="16">D23*100/$D8</f>
        <v>77.777777777777771</v>
      </c>
      <c r="E38" s="3">
        <f t="shared" si="16"/>
        <v>22.222222222222221</v>
      </c>
      <c r="F38" s="3">
        <f t="shared" ref="F38:G38" si="17">F23*100/$F8</f>
        <v>61.53846153846154</v>
      </c>
      <c r="G38" s="6">
        <f t="shared" si="17"/>
        <v>38.46153846153846</v>
      </c>
      <c r="K38" s="10" t="s">
        <v>16</v>
      </c>
      <c r="L38" s="11" t="s">
        <v>11</v>
      </c>
      <c r="M38" s="7">
        <v>23.076923076923077</v>
      </c>
      <c r="N38" s="7">
        <v>25</v>
      </c>
      <c r="O38" s="7">
        <v>28.571428571428573</v>
      </c>
      <c r="P38" s="7">
        <v>0</v>
      </c>
      <c r="Q38" s="7">
        <v>38.46153846153846</v>
      </c>
      <c r="R38" s="7">
        <v>30.76923076923077</v>
      </c>
      <c r="S38" s="7">
        <v>16.666666666666668</v>
      </c>
      <c r="T38" s="7">
        <v>7.6923076923076925</v>
      </c>
      <c r="U38" s="7">
        <v>16.666666666666668</v>
      </c>
      <c r="V38" s="7">
        <v>50</v>
      </c>
      <c r="W38" s="7">
        <v>25</v>
      </c>
    </row>
    <row r="39" spans="1:23" x14ac:dyDescent="0.25">
      <c r="A39" s="2">
        <v>2012</v>
      </c>
      <c r="B39" s="3">
        <f t="shared" ref="B39:C39" si="18">B24*100/$B9</f>
        <v>84.21052631578948</v>
      </c>
      <c r="C39" s="3">
        <f t="shared" si="18"/>
        <v>15.789473684210526</v>
      </c>
      <c r="D39" s="3">
        <f t="shared" ref="D39:E39" si="19">D24*100/$D9</f>
        <v>70.967741935483872</v>
      </c>
      <c r="E39" s="3">
        <f t="shared" si="19"/>
        <v>29.032258064516128</v>
      </c>
      <c r="F39" s="3">
        <f t="shared" ref="F39:G39" si="20">F24*100/$F9</f>
        <v>69.230769230769226</v>
      </c>
      <c r="G39" s="6">
        <f t="shared" si="20"/>
        <v>30.76923076923077</v>
      </c>
    </row>
    <row r="40" spans="1:23" x14ac:dyDescent="0.25">
      <c r="A40" s="2">
        <v>2013</v>
      </c>
      <c r="B40" s="3">
        <f t="shared" ref="B40:C40" si="21">B25*100/$B10</f>
        <v>90.909090909090907</v>
      </c>
      <c r="C40" s="3">
        <f t="shared" si="21"/>
        <v>9.0909090909090917</v>
      </c>
      <c r="D40" s="3">
        <f t="shared" ref="D40:E40" si="22">D25*100/$D10</f>
        <v>78.048780487804876</v>
      </c>
      <c r="E40" s="3">
        <f t="shared" si="22"/>
        <v>21.951219512195124</v>
      </c>
      <c r="F40" s="3">
        <f t="shared" ref="F40:G40" si="23">F25*100/$F10</f>
        <v>83.333333333333329</v>
      </c>
      <c r="G40" s="6">
        <f t="shared" si="23"/>
        <v>16.666666666666668</v>
      </c>
    </row>
    <row r="41" spans="1:23" x14ac:dyDescent="0.25">
      <c r="A41" s="2">
        <v>2014</v>
      </c>
      <c r="B41" s="3">
        <f t="shared" ref="B41:C41" si="24">B26*100/$B11</f>
        <v>76.388888888888886</v>
      </c>
      <c r="C41" s="3">
        <f t="shared" si="24"/>
        <v>23.611111111111111</v>
      </c>
      <c r="D41" s="3">
        <f t="shared" ref="D41:E41" si="25">D26*100/$D11</f>
        <v>81.132075471698116</v>
      </c>
      <c r="E41" s="3">
        <f t="shared" si="25"/>
        <v>18.867924528301888</v>
      </c>
      <c r="F41" s="3">
        <f t="shared" ref="F41:G41" si="26">F26*100/$F11</f>
        <v>92.307692307692307</v>
      </c>
      <c r="G41" s="6">
        <f t="shared" si="26"/>
        <v>7.6923076923076925</v>
      </c>
    </row>
    <row r="42" spans="1:23" x14ac:dyDescent="0.25">
      <c r="A42" s="2">
        <v>2015</v>
      </c>
      <c r="B42" s="3">
        <f t="shared" ref="B42:C42" si="27">B27*100/$B12</f>
        <v>79.452054794520549</v>
      </c>
      <c r="C42" s="3">
        <f t="shared" si="27"/>
        <v>20.547945205479451</v>
      </c>
      <c r="D42" s="3">
        <f t="shared" ref="D42:E42" si="28">D27*100/$D12</f>
        <v>70.588235294117652</v>
      </c>
      <c r="E42" s="3">
        <f t="shared" si="28"/>
        <v>29.411764705882351</v>
      </c>
      <c r="F42" s="3">
        <f t="shared" ref="F42:G42" si="29">F27*100/$F12</f>
        <v>83.333333333333329</v>
      </c>
      <c r="G42" s="6">
        <f t="shared" si="29"/>
        <v>16.666666666666668</v>
      </c>
    </row>
    <row r="43" spans="1:23" x14ac:dyDescent="0.25">
      <c r="A43" s="2">
        <v>2016</v>
      </c>
      <c r="B43" s="3">
        <f t="shared" ref="B43:C43" si="30">B28*100/$B13</f>
        <v>86.206896551724142</v>
      </c>
      <c r="C43" s="3">
        <f t="shared" si="30"/>
        <v>13.793103448275861</v>
      </c>
      <c r="D43" s="3">
        <f t="shared" ref="D43:E43" si="31">D28*100/$D13</f>
        <v>65.625</v>
      </c>
      <c r="E43" s="3">
        <f t="shared" si="31"/>
        <v>34.375</v>
      </c>
      <c r="F43" s="1">
        <f t="shared" ref="F43:G43" si="32">F28*100/$F13</f>
        <v>50</v>
      </c>
      <c r="G43" s="5">
        <f t="shared" si="32"/>
        <v>50</v>
      </c>
    </row>
    <row r="44" spans="1:23" x14ac:dyDescent="0.25">
      <c r="A44" s="2">
        <v>2017</v>
      </c>
      <c r="B44" s="3">
        <f t="shared" ref="B44:C44" si="33">B29*100/$B14</f>
        <v>86.956521739130437</v>
      </c>
      <c r="C44" s="3">
        <f t="shared" si="33"/>
        <v>13.043478260869565</v>
      </c>
      <c r="D44" s="3">
        <f t="shared" ref="D44:E44" si="34">D29*100/$D14</f>
        <v>77.777777777777771</v>
      </c>
      <c r="E44" s="3">
        <f t="shared" si="34"/>
        <v>22.222222222222221</v>
      </c>
      <c r="F44" s="1">
        <f t="shared" ref="F44:G44" si="35">F29*100/$F14</f>
        <v>75</v>
      </c>
      <c r="G44" s="5">
        <f t="shared" si="35"/>
        <v>25</v>
      </c>
    </row>
    <row r="45" spans="1:23" x14ac:dyDescent="0.25">
      <c r="B45" s="4">
        <f>AVERAGE(B34:B44)</f>
        <v>82.526632335300462</v>
      </c>
      <c r="C45" s="4">
        <f>AVERAGE(C34:C44)</f>
        <v>17.473367664699552</v>
      </c>
      <c r="D45" s="4">
        <f>AVERAGE(D34:D44)</f>
        <v>78.368564791364861</v>
      </c>
      <c r="E45" s="4">
        <f>AVERAGE(E34:E44)</f>
        <v>21.631435208635143</v>
      </c>
      <c r="F45" s="4">
        <f t="shared" ref="F45:G45" si="36">AVERAGE(F34:F44)</f>
        <v>76.19047619047619</v>
      </c>
      <c r="G45" s="4">
        <f t="shared" si="36"/>
        <v>23.809523809523807</v>
      </c>
    </row>
    <row r="46" spans="1:23" x14ac:dyDescent="0.25">
      <c r="L46" s="7"/>
      <c r="M46" s="7"/>
      <c r="N46" s="7"/>
      <c r="O46" s="7"/>
      <c r="P46" s="7"/>
      <c r="Q46" s="7"/>
    </row>
    <row r="47" spans="1:23" x14ac:dyDescent="0.25">
      <c r="L47" s="7"/>
      <c r="M47" s="7"/>
      <c r="N47" s="7"/>
      <c r="O47" s="7"/>
      <c r="P47" s="7"/>
      <c r="Q47" s="7"/>
    </row>
    <row r="48" spans="1:23" x14ac:dyDescent="0.25">
      <c r="L48" s="7"/>
      <c r="M48" s="7"/>
      <c r="N48" s="7"/>
      <c r="O48" s="7"/>
      <c r="P48" s="7"/>
      <c r="Q48" s="7"/>
    </row>
    <row r="49" spans="12:17" x14ac:dyDescent="0.25">
      <c r="L49" s="7"/>
      <c r="M49" s="7"/>
      <c r="N49" s="7"/>
      <c r="O49" s="7"/>
      <c r="P49" s="7"/>
      <c r="Q49" s="7"/>
    </row>
    <row r="50" spans="12:17" x14ac:dyDescent="0.25">
      <c r="L50" s="7"/>
      <c r="M50" s="7"/>
      <c r="N50" s="7"/>
      <c r="O50" s="7"/>
      <c r="P50" s="7"/>
      <c r="Q50" s="7"/>
    </row>
    <row r="51" spans="12:17" x14ac:dyDescent="0.25">
      <c r="L51" s="7"/>
      <c r="M51" s="7"/>
      <c r="N51" s="7"/>
      <c r="O51" s="7"/>
      <c r="P51" s="7"/>
      <c r="Q51" s="7"/>
    </row>
    <row r="52" spans="12:17" x14ac:dyDescent="0.25">
      <c r="L52" s="7"/>
      <c r="M52" s="7"/>
      <c r="N52" s="7"/>
      <c r="O52" s="7"/>
      <c r="P52" s="7"/>
      <c r="Q52" s="7"/>
    </row>
    <row r="53" spans="12:17" x14ac:dyDescent="0.25">
      <c r="L53" s="7"/>
      <c r="M53" s="7"/>
      <c r="N53" s="7"/>
      <c r="O53" s="7"/>
      <c r="P53" s="7"/>
      <c r="Q53" s="7"/>
    </row>
    <row r="54" spans="12:17" x14ac:dyDescent="0.25">
      <c r="L54" s="7"/>
      <c r="M54" s="7"/>
      <c r="N54" s="7"/>
      <c r="O54" s="7"/>
      <c r="P54" s="7"/>
      <c r="Q54" s="7"/>
    </row>
    <row r="55" spans="12:17" x14ac:dyDescent="0.25">
      <c r="L55" s="7"/>
      <c r="M55" s="7"/>
      <c r="N55" s="7"/>
      <c r="O55" s="7"/>
      <c r="P55" s="7"/>
      <c r="Q55" s="7"/>
    </row>
    <row r="56" spans="12:17" x14ac:dyDescent="0.25">
      <c r="L56" s="7"/>
      <c r="M56" s="7"/>
      <c r="N56" s="7"/>
      <c r="O56" s="7"/>
      <c r="P56" s="7"/>
      <c r="Q56" s="7"/>
    </row>
  </sheetData>
  <mergeCells count="11">
    <mergeCell ref="B16:G16"/>
    <mergeCell ref="F1:G1"/>
    <mergeCell ref="B1:C1"/>
    <mergeCell ref="D1:E1"/>
    <mergeCell ref="B31:G31"/>
    <mergeCell ref="B32:C32"/>
    <mergeCell ref="D32:E32"/>
    <mergeCell ref="F32:G32"/>
    <mergeCell ref="B17:C17"/>
    <mergeCell ref="D17:E17"/>
    <mergeCell ref="F17:G1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7" workbookViewId="0">
      <selection activeCell="F3" sqref="F3:G14"/>
    </sheetView>
  </sheetViews>
  <sheetFormatPr defaultRowHeight="15" x14ac:dyDescent="0.25"/>
  <sheetData>
    <row r="1" spans="1:7" x14ac:dyDescent="0.25">
      <c r="B1" t="s">
        <v>12</v>
      </c>
    </row>
    <row r="2" spans="1:7" x14ac:dyDescent="0.25">
      <c r="B2" t="s">
        <v>7</v>
      </c>
      <c r="D2" t="s">
        <v>8</v>
      </c>
      <c r="F2" t="s">
        <v>9</v>
      </c>
    </row>
    <row r="3" spans="1:7" x14ac:dyDescent="0.25">
      <c r="B3" t="s">
        <v>10</v>
      </c>
      <c r="C3" t="s">
        <v>11</v>
      </c>
      <c r="D3" t="s">
        <v>10</v>
      </c>
      <c r="E3" t="s">
        <v>11</v>
      </c>
      <c r="F3" t="s">
        <v>10</v>
      </c>
      <c r="G3" t="s">
        <v>11</v>
      </c>
    </row>
    <row r="4" spans="1:7" x14ac:dyDescent="0.25">
      <c r="A4">
        <v>2007</v>
      </c>
      <c r="B4">
        <v>85</v>
      </c>
      <c r="C4">
        <v>25</v>
      </c>
      <c r="D4">
        <v>19</v>
      </c>
      <c r="E4">
        <v>2</v>
      </c>
      <c r="F4">
        <v>10</v>
      </c>
      <c r="G4">
        <v>3</v>
      </c>
    </row>
    <row r="5" spans="1:7" x14ac:dyDescent="0.25">
      <c r="A5">
        <v>2008</v>
      </c>
      <c r="B5">
        <v>79</v>
      </c>
      <c r="C5">
        <v>23</v>
      </c>
      <c r="D5">
        <v>14</v>
      </c>
      <c r="E5">
        <v>3</v>
      </c>
      <c r="F5">
        <v>6</v>
      </c>
      <c r="G5">
        <v>2</v>
      </c>
    </row>
    <row r="6" spans="1:7" x14ac:dyDescent="0.25">
      <c r="A6">
        <v>2009</v>
      </c>
      <c r="B6">
        <v>61</v>
      </c>
      <c r="C6">
        <v>15</v>
      </c>
      <c r="D6">
        <v>24</v>
      </c>
      <c r="E6">
        <v>2</v>
      </c>
      <c r="F6">
        <v>15</v>
      </c>
      <c r="G6">
        <v>6</v>
      </c>
    </row>
    <row r="7" spans="1:7" x14ac:dyDescent="0.25">
      <c r="A7">
        <v>2010</v>
      </c>
      <c r="B7">
        <v>88</v>
      </c>
      <c r="C7">
        <v>13</v>
      </c>
      <c r="D7">
        <v>12</v>
      </c>
      <c r="E7">
        <v>4</v>
      </c>
      <c r="F7">
        <v>10</v>
      </c>
      <c r="G7">
        <v>0</v>
      </c>
    </row>
    <row r="8" spans="1:7" x14ac:dyDescent="0.25">
      <c r="A8">
        <v>2011</v>
      </c>
      <c r="B8">
        <v>84</v>
      </c>
      <c r="C8">
        <v>19</v>
      </c>
      <c r="D8">
        <v>21</v>
      </c>
      <c r="E8">
        <v>6</v>
      </c>
      <c r="F8">
        <v>8</v>
      </c>
      <c r="G8">
        <v>5</v>
      </c>
    </row>
    <row r="9" spans="1:7" x14ac:dyDescent="0.25">
      <c r="A9">
        <v>2012</v>
      </c>
      <c r="B9">
        <v>64</v>
      </c>
      <c r="C9">
        <v>12</v>
      </c>
      <c r="D9">
        <v>22</v>
      </c>
      <c r="E9">
        <v>9</v>
      </c>
      <c r="F9">
        <v>9</v>
      </c>
      <c r="G9">
        <v>4</v>
      </c>
    </row>
    <row r="10" spans="1:7" x14ac:dyDescent="0.25">
      <c r="A10">
        <v>2013</v>
      </c>
      <c r="B10">
        <v>80</v>
      </c>
      <c r="C10">
        <v>8</v>
      </c>
      <c r="D10">
        <v>32</v>
      </c>
      <c r="E10">
        <v>9</v>
      </c>
      <c r="F10">
        <v>5</v>
      </c>
      <c r="G10">
        <v>1</v>
      </c>
    </row>
    <row r="11" spans="1:7" x14ac:dyDescent="0.25">
      <c r="A11">
        <v>2014</v>
      </c>
      <c r="B11">
        <v>55</v>
      </c>
      <c r="C11">
        <v>17</v>
      </c>
      <c r="D11">
        <v>43</v>
      </c>
      <c r="E11">
        <v>10</v>
      </c>
      <c r="F11">
        <v>12</v>
      </c>
      <c r="G11">
        <v>1</v>
      </c>
    </row>
    <row r="12" spans="1:7" x14ac:dyDescent="0.25">
      <c r="A12">
        <v>2015</v>
      </c>
      <c r="B12">
        <v>58</v>
      </c>
      <c r="C12">
        <v>15</v>
      </c>
      <c r="D12">
        <v>12</v>
      </c>
      <c r="E12">
        <v>5</v>
      </c>
      <c r="F12">
        <v>5</v>
      </c>
      <c r="G12">
        <v>1</v>
      </c>
    </row>
    <row r="13" spans="1:7" x14ac:dyDescent="0.25">
      <c r="A13">
        <v>2016</v>
      </c>
      <c r="B13">
        <v>75</v>
      </c>
      <c r="C13">
        <v>12</v>
      </c>
      <c r="D13">
        <v>21</v>
      </c>
      <c r="E13">
        <v>11</v>
      </c>
      <c r="F13">
        <v>1</v>
      </c>
      <c r="G13">
        <v>1</v>
      </c>
    </row>
    <row r="14" spans="1:7" x14ac:dyDescent="0.25">
      <c r="A14">
        <v>2017</v>
      </c>
      <c r="B14">
        <v>60</v>
      </c>
      <c r="C14">
        <v>9</v>
      </c>
      <c r="D14">
        <v>21</v>
      </c>
      <c r="E14">
        <v>6</v>
      </c>
      <c r="F14">
        <v>3</v>
      </c>
      <c r="G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K60" sqref="K60"/>
    </sheetView>
  </sheetViews>
  <sheetFormatPr defaultRowHeight="15" x14ac:dyDescent="0.25"/>
  <cols>
    <col min="1" max="1" width="11.140625" customWidth="1"/>
  </cols>
  <sheetData>
    <row r="1" spans="1:12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</row>
    <row r="2" spans="1:12" x14ac:dyDescent="0.25">
      <c r="A2" t="s">
        <v>7</v>
      </c>
      <c r="B2">
        <v>110</v>
      </c>
      <c r="C2">
        <v>102</v>
      </c>
      <c r="D2">
        <v>76</v>
      </c>
      <c r="E2">
        <v>101</v>
      </c>
      <c r="F2">
        <v>103</v>
      </c>
      <c r="G2">
        <v>76</v>
      </c>
      <c r="H2">
        <v>88</v>
      </c>
      <c r="I2">
        <v>72</v>
      </c>
      <c r="J2">
        <v>73</v>
      </c>
      <c r="K2">
        <v>87</v>
      </c>
      <c r="L2">
        <v>69</v>
      </c>
    </row>
    <row r="3" spans="1:12" x14ac:dyDescent="0.25">
      <c r="A3" t="s">
        <v>8</v>
      </c>
      <c r="B3">
        <v>21</v>
      </c>
      <c r="C3">
        <v>17</v>
      </c>
      <c r="D3">
        <v>26</v>
      </c>
      <c r="E3">
        <v>16</v>
      </c>
      <c r="F3">
        <v>27</v>
      </c>
      <c r="G3">
        <v>31</v>
      </c>
      <c r="H3">
        <v>41</v>
      </c>
      <c r="I3">
        <v>53</v>
      </c>
      <c r="J3">
        <v>17</v>
      </c>
      <c r="K3">
        <v>32</v>
      </c>
      <c r="L3">
        <v>27</v>
      </c>
    </row>
    <row r="4" spans="1:12" x14ac:dyDescent="0.25">
      <c r="A4" t="s">
        <v>9</v>
      </c>
      <c r="B4">
        <v>13</v>
      </c>
      <c r="C4">
        <v>8</v>
      </c>
      <c r="D4">
        <v>21</v>
      </c>
      <c r="E4">
        <v>10</v>
      </c>
      <c r="F4">
        <v>13</v>
      </c>
      <c r="G4">
        <v>13</v>
      </c>
      <c r="H4">
        <v>6</v>
      </c>
      <c r="I4">
        <v>13</v>
      </c>
      <c r="J4">
        <v>6</v>
      </c>
      <c r="K4">
        <v>2</v>
      </c>
      <c r="L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6" workbookViewId="0">
      <selection activeCell="R117" sqref="R1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Arkusz3</vt:lpstr>
      <vt:lpstr>Arkusz2</vt:lpstr>
      <vt:lpstr>B-W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MagdaG</dc:creator>
  <cp:lastModifiedBy>Magda</cp:lastModifiedBy>
  <dcterms:created xsi:type="dcterms:W3CDTF">2018-02-23T10:16:21Z</dcterms:created>
  <dcterms:modified xsi:type="dcterms:W3CDTF">2018-03-04T19:28:38Z</dcterms:modified>
</cp:coreProperties>
</file>