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4.xml" ContentType="application/vnd.openxmlformats-officedocument.themeOverrid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5.xml" ContentType="application/vnd.openxmlformats-officedocument.themeOverrid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6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gdaG\Documents\Praca\SGGW\Motyl\Motyl_pracownicy\Motyl_pracownicy\Dane230218\"/>
    </mc:Choice>
  </mc:AlternateContent>
  <bookViews>
    <workbookView xWindow="0" yWindow="0" windowWidth="25590" windowHeight="10845" activeTab="1"/>
  </bookViews>
  <sheets>
    <sheet name="Arkusz1" sheetId="1" r:id="rId1"/>
    <sheet name="Arkusz2" sheetId="3" r:id="rId2"/>
    <sheet name="B-W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G45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G34" i="1"/>
  <c r="F34" i="1"/>
  <c r="E45" i="1"/>
  <c r="D45" i="1"/>
  <c r="D35" i="1"/>
  <c r="E35" i="1"/>
  <c r="D36" i="1"/>
  <c r="E36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E34" i="1"/>
  <c r="D34" i="1"/>
  <c r="C45" i="1"/>
  <c r="B45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42" i="1"/>
  <c r="C42" i="1"/>
  <c r="B43" i="1"/>
  <c r="C43" i="1"/>
  <c r="B44" i="1"/>
  <c r="C44" i="1"/>
  <c r="C34" i="1"/>
  <c r="B34" i="1"/>
  <c r="G20" i="1"/>
  <c r="G21" i="1"/>
  <c r="G22" i="1"/>
  <c r="G23" i="1"/>
  <c r="G24" i="1"/>
  <c r="G25" i="1"/>
  <c r="G26" i="1"/>
  <c r="G27" i="1"/>
  <c r="G28" i="1"/>
  <c r="G29" i="1"/>
  <c r="G19" i="1"/>
  <c r="E20" i="1"/>
  <c r="E21" i="1"/>
  <c r="E22" i="1"/>
  <c r="E23" i="1"/>
  <c r="E24" i="1"/>
  <c r="E25" i="1"/>
  <c r="E26" i="1"/>
  <c r="E27" i="1"/>
  <c r="E28" i="1"/>
  <c r="E29" i="1"/>
  <c r="E19" i="1"/>
  <c r="C20" i="1"/>
  <c r="C21" i="1"/>
  <c r="C22" i="1"/>
  <c r="C23" i="1"/>
  <c r="C24" i="1"/>
  <c r="C25" i="1"/>
  <c r="C26" i="1"/>
  <c r="C27" i="1"/>
  <c r="C28" i="1"/>
  <c r="C29" i="1"/>
  <c r="C19" i="1"/>
  <c r="F20" i="1"/>
  <c r="F21" i="1"/>
  <c r="F22" i="1"/>
  <c r="F23" i="1"/>
  <c r="F24" i="1"/>
  <c r="F25" i="1"/>
  <c r="F26" i="1"/>
  <c r="F27" i="1"/>
  <c r="F28" i="1"/>
  <c r="F29" i="1"/>
  <c r="F19" i="1"/>
  <c r="D20" i="1"/>
  <c r="D21" i="1"/>
  <c r="D22" i="1"/>
  <c r="D23" i="1"/>
  <c r="D24" i="1"/>
  <c r="D25" i="1"/>
  <c r="D26" i="1"/>
  <c r="D27" i="1"/>
  <c r="D28" i="1"/>
  <c r="D29" i="1"/>
  <c r="D19" i="1"/>
  <c r="B20" i="1"/>
  <c r="B21" i="1"/>
  <c r="B22" i="1"/>
  <c r="B23" i="1"/>
  <c r="B24" i="1"/>
  <c r="B25" i="1"/>
  <c r="B26" i="1"/>
  <c r="B27" i="1"/>
  <c r="B28" i="1"/>
  <c r="B29" i="1"/>
  <c r="B19" i="1"/>
</calcChain>
</file>

<file path=xl/sharedStrings.xml><?xml version="1.0" encoding="utf-8"?>
<sst xmlns="http://schemas.openxmlformats.org/spreadsheetml/2006/main" count="46" uniqueCount="17">
  <si>
    <t>Nadane stopnie doktora</t>
  </si>
  <si>
    <t>Nadane stopnie doktora habilitowanego</t>
  </si>
  <si>
    <t>Nadane tytuły profesora</t>
  </si>
  <si>
    <t>Rok</t>
  </si>
  <si>
    <t>Ogółem</t>
  </si>
  <si>
    <t>W tym pracownicy</t>
  </si>
  <si>
    <t xml:space="preserve"> i  doktoranci</t>
  </si>
  <si>
    <t>doktor</t>
  </si>
  <si>
    <t>doktor hab.</t>
  </si>
  <si>
    <t>profesor</t>
  </si>
  <si>
    <t>na SGGW</t>
  </si>
  <si>
    <t>poza SGGW</t>
  </si>
  <si>
    <t>Stopnie pracowników SGGW nadana na SGGW i poza uczelnią</t>
  </si>
  <si>
    <t>Udział stopni nadanych na SGGW i poza SGGW wśród pracowników SGGW</t>
  </si>
  <si>
    <t xml:space="preserve">doktor </t>
  </si>
  <si>
    <t xml:space="preserve">doktor hab. </t>
  </si>
  <si>
    <t xml:space="preserve">profesor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</si>
</sst>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3" xfId="0" applyBorder="1"/>
    <xf numFmtId="2" fontId="0" fillId="0" borderId="1" xfId="0" applyNumberFormat="1" applyBorder="1"/>
    <xf numFmtId="2" fontId="0" fillId="0" borderId="0" xfId="0" applyNumberFormat="1"/>
    <xf numFmtId="0" fontId="0" fillId="0" borderId="2" xfId="0" applyBorder="1"/>
    <xf numFmtId="2" fontId="0" fillId="0" borderId="2" xfId="0" applyNumberFormat="1" applyBorder="1"/>
    <xf numFmtId="164" fontId="0" fillId="0" borderId="0" xfId="0" applyNumberFormat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FF99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Arkusz1!$L$33</c:f>
              <c:strCache>
                <c:ptCount val="1"/>
                <c:pt idx="0">
                  <c:v>na SGGW</c:v>
                </c:pt>
              </c:strCache>
            </c:strRef>
          </c:tx>
          <c:spPr>
            <a:pattFill prst="dkUpDiag">
              <a:fgClr>
                <a:schemeClr val="accent1">
                  <a:lumMod val="75000"/>
                </a:schemeClr>
              </a:fgClr>
              <a:bgClr>
                <a:schemeClr val="accent1">
                  <a:lumMod val="60000"/>
                  <a:lumOff val="40000"/>
                </a:schemeClr>
              </a:bgClr>
            </a:patt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952C46D1-DA02-45C6-B2FB-32A4FA3C4A0D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FAF-4F3E-9279-28C0C58A55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0948E9B-5CB9-4CED-8337-19AF74C668A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FAF-4F3E-9279-28C0C58A55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3B4E6A4-AE18-45C6-AE6F-C01CB0568A3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FAF-4F3E-9279-28C0C58A55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F449C07-57E1-4F2D-807C-1DBFB1FCC92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FAF-4F3E-9279-28C0C58A55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39CE3964-9979-49CA-829E-E1042A5CFBD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FAF-4F3E-9279-28C0C58A55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500899E9-C865-4669-A71D-EC17AF53651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FAF-4F3E-9279-28C0C58A55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BFA2AC0-4B2D-496C-B69E-810F6239BBB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FAF-4F3E-9279-28C0C58A55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CB946FB-49F7-4B82-8C84-F52FC78B790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FAF-4F3E-9279-28C0C58A55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F4EA5C4-9220-4BD9-B802-4EA46DCD28A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FAF-4F3E-9279-28C0C58A55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D68DCAC6-BF38-4D6B-A956-A2A89C17E02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FAF-4F3E-9279-28C0C58A55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63526E2-295C-4593-9A7F-A18E04F2979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FAF-4F3E-9279-28C0C58A5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Arkusz1!$M$33:$W$33</c:f>
              <c:numCache>
                <c:formatCode>0.0</c:formatCode>
                <c:ptCount val="11"/>
                <c:pt idx="0">
                  <c:v>77.272727272727266</c:v>
                </c:pt>
                <c:pt idx="1">
                  <c:v>77.450980392156865</c:v>
                </c:pt>
                <c:pt idx="2">
                  <c:v>80.263157894736835</c:v>
                </c:pt>
                <c:pt idx="3">
                  <c:v>87.128712871287135</c:v>
                </c:pt>
                <c:pt idx="4">
                  <c:v>81.553398058252426</c:v>
                </c:pt>
                <c:pt idx="5">
                  <c:v>84.21052631578948</c:v>
                </c:pt>
                <c:pt idx="6">
                  <c:v>90.909090909090907</c:v>
                </c:pt>
                <c:pt idx="7">
                  <c:v>76.388888888888886</c:v>
                </c:pt>
                <c:pt idx="8">
                  <c:v>79.452054794520549</c:v>
                </c:pt>
                <c:pt idx="9">
                  <c:v>86.206896551724142</c:v>
                </c:pt>
                <c:pt idx="10">
                  <c:v>86.956521739130437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Arkusz1!$B$19:$B$29</c15:f>
                <c15:dlblRangeCache>
                  <c:ptCount val="11"/>
                  <c:pt idx="0">
                    <c:v>85</c:v>
                  </c:pt>
                  <c:pt idx="1">
                    <c:v>79</c:v>
                  </c:pt>
                  <c:pt idx="2">
                    <c:v>61</c:v>
                  </c:pt>
                  <c:pt idx="3">
                    <c:v>88</c:v>
                  </c:pt>
                  <c:pt idx="4">
                    <c:v>84</c:v>
                  </c:pt>
                  <c:pt idx="5">
                    <c:v>64</c:v>
                  </c:pt>
                  <c:pt idx="6">
                    <c:v>80</c:v>
                  </c:pt>
                  <c:pt idx="7">
                    <c:v>55</c:v>
                  </c:pt>
                  <c:pt idx="8">
                    <c:v>58</c:v>
                  </c:pt>
                  <c:pt idx="9">
                    <c:v>75</c:v>
                  </c:pt>
                  <c:pt idx="10">
                    <c:v>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FAF-4F3E-9279-28C0C58A55EA}"/>
            </c:ext>
          </c:extLst>
        </c:ser>
        <c:ser>
          <c:idx val="1"/>
          <c:order val="1"/>
          <c:tx>
            <c:strRef>
              <c:f>Arkusz1!$L$34</c:f>
              <c:strCache>
                <c:ptCount val="1"/>
                <c:pt idx="0">
                  <c:v>poza SGGW</c:v>
                </c:pt>
              </c:strCache>
            </c:strRef>
          </c:tx>
          <c:spPr>
            <a:solidFill>
              <a:schemeClr val="accent1">
                <a:lumMod val="60000"/>
                <a:lumOff val="40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0EC6E5C2-25EE-4CE9-9E80-F8CC84F898F5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FAF-4F3E-9279-28C0C58A55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6672C7C-7900-4F28-BDB5-2DCD3035E43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FAF-4F3E-9279-28C0C58A55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6C6ECC44-F5B5-4B01-BEFA-A31C1ED8AE4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FAF-4F3E-9279-28C0C58A55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5500FB3-6A40-44DF-8C4F-ACB62937EDE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FAF-4F3E-9279-28C0C58A55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6961C5D-9B1A-4A97-B7BA-0A9B857ABF4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FAF-4F3E-9279-28C0C58A55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9D71B72-C2C9-4743-B591-857B3E14563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FAF-4F3E-9279-28C0C58A55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21224AB1-6231-4F65-B93B-46F56495EBC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FAF-4F3E-9279-28C0C58A55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72AEAEE-DED8-4137-A689-98ED13C1B3B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FAF-4F3E-9279-28C0C58A55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C7C9CF0-DBBF-4721-BF1C-F3C18FE3C83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FAF-4F3E-9279-28C0C58A55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AB56C67-9136-4E0D-B256-E600F7A3FA8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FAF-4F3E-9279-28C0C58A55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5F348F92-E314-4617-A059-809AFD6E2CB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FAF-4F3E-9279-28C0C58A5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Arkusz1!$M$34:$W$34</c:f>
              <c:numCache>
                <c:formatCode>0.0</c:formatCode>
                <c:ptCount val="11"/>
                <c:pt idx="0">
                  <c:v>22.727272727272727</c:v>
                </c:pt>
                <c:pt idx="1">
                  <c:v>22.549019607843139</c:v>
                </c:pt>
                <c:pt idx="2">
                  <c:v>19.736842105263158</c:v>
                </c:pt>
                <c:pt idx="3">
                  <c:v>12.871287128712872</c:v>
                </c:pt>
                <c:pt idx="4">
                  <c:v>18.446601941747574</c:v>
                </c:pt>
                <c:pt idx="5">
                  <c:v>15.789473684210526</c:v>
                </c:pt>
                <c:pt idx="6">
                  <c:v>9.0909090909090917</c:v>
                </c:pt>
                <c:pt idx="7">
                  <c:v>23.611111111111111</c:v>
                </c:pt>
                <c:pt idx="8">
                  <c:v>20.547945205479451</c:v>
                </c:pt>
                <c:pt idx="9">
                  <c:v>13.793103448275861</c:v>
                </c:pt>
                <c:pt idx="10">
                  <c:v>13.043478260869565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Arkusz1!$C$19:$C$29</c15:f>
                <c15:dlblRangeCache>
                  <c:ptCount val="11"/>
                  <c:pt idx="0">
                    <c:v>25</c:v>
                  </c:pt>
                  <c:pt idx="1">
                    <c:v>23</c:v>
                  </c:pt>
                  <c:pt idx="2">
                    <c:v>15</c:v>
                  </c:pt>
                  <c:pt idx="3">
                    <c:v>13</c:v>
                  </c:pt>
                  <c:pt idx="4">
                    <c:v>19</c:v>
                  </c:pt>
                  <c:pt idx="5">
                    <c:v>12</c:v>
                  </c:pt>
                  <c:pt idx="6">
                    <c:v>8</c:v>
                  </c:pt>
                  <c:pt idx="7">
                    <c:v>17</c:v>
                  </c:pt>
                  <c:pt idx="8">
                    <c:v>15</c:v>
                  </c:pt>
                  <c:pt idx="9">
                    <c:v>12</c:v>
                  </c:pt>
                  <c:pt idx="10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FAF-4F3E-9279-28C0C58A5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265806640"/>
        <c:axId val="265809552"/>
      </c:barChart>
      <c:catAx>
        <c:axId val="265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9552"/>
        <c:crosses val="autoZero"/>
        <c:auto val="1"/>
        <c:lblAlgn val="ctr"/>
        <c:lblOffset val="100"/>
        <c:noMultiLvlLbl val="0"/>
      </c:catAx>
      <c:valAx>
        <c:axId val="265809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Arkusz1!$L$35</c:f>
              <c:strCache>
                <c:ptCount val="1"/>
                <c:pt idx="0">
                  <c:v>na SGGW</c:v>
                </c:pt>
              </c:strCache>
            </c:strRef>
          </c:tx>
          <c:spPr>
            <a:pattFill prst="dkUpDiag">
              <a:fgClr>
                <a:srgbClr val="00B050"/>
              </a:fgClr>
              <a:bgClr>
                <a:srgbClr val="70AD47">
                  <a:lumMod val="60000"/>
                  <a:lumOff val="40000"/>
                </a:srgbClr>
              </a:bgClr>
            </a:pattFill>
            <a:ln>
              <a:solidFill>
                <a:srgbClr val="70AD47">
                  <a:lumMod val="50000"/>
                </a:srgbClr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4E17428F-63F0-4FF9-96FF-F4653A839526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FAF-4F3E-9279-28C0C58A55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F783903-735A-481B-AC4C-7469430CC80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6FAF-4F3E-9279-28C0C58A55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EBE242-70DF-4330-8B1F-D0CCD24CBE4D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6FAF-4F3E-9279-28C0C58A55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3226401-D4C0-406B-BA01-665EA97DFDD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6FAF-4F3E-9279-28C0C58A55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730BC663-F85A-4A0F-BA9E-DCC078F8D6C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6FAF-4F3E-9279-28C0C58A55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011915F7-5188-42F1-83DF-980BC2764A3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6FAF-4F3E-9279-28C0C58A55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1156F67B-7D8A-4867-90B5-578A2F99A49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6FAF-4F3E-9279-28C0C58A55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5F9B5A72-BAC2-4A77-BA89-E9B85E8F00E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6FAF-4F3E-9279-28C0C58A55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9E0DF0E0-9F51-4F49-89F3-D75D8E97A22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6FAF-4F3E-9279-28C0C58A55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ACDC422C-A39C-4ED4-AA1D-D119767617CC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6FAF-4F3E-9279-28C0C58A55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818408D0-7F1D-403E-BAE5-2634CF9AC84B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6FAF-4F3E-9279-28C0C58A5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Arkusz1!$M$35:$W$35</c:f>
              <c:numCache>
                <c:formatCode>0.0</c:formatCode>
                <c:ptCount val="11"/>
                <c:pt idx="0">
                  <c:v>90.476190476190482</c:v>
                </c:pt>
                <c:pt idx="1">
                  <c:v>82.352941176470594</c:v>
                </c:pt>
                <c:pt idx="2">
                  <c:v>92.307692307692307</c:v>
                </c:pt>
                <c:pt idx="3">
                  <c:v>75</c:v>
                </c:pt>
                <c:pt idx="4">
                  <c:v>77.777777777777771</c:v>
                </c:pt>
                <c:pt idx="5">
                  <c:v>70.967741935483872</c:v>
                </c:pt>
                <c:pt idx="6">
                  <c:v>78.048780487804876</c:v>
                </c:pt>
                <c:pt idx="7">
                  <c:v>81.132075471698116</c:v>
                </c:pt>
                <c:pt idx="8">
                  <c:v>70.588235294117652</c:v>
                </c:pt>
                <c:pt idx="9">
                  <c:v>65.625</c:v>
                </c:pt>
                <c:pt idx="10">
                  <c:v>77.777777777777771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Arkusz1!$D$19:$D$29</c15:f>
                <c15:dlblRangeCache>
                  <c:ptCount val="11"/>
                  <c:pt idx="0">
                    <c:v>19</c:v>
                  </c:pt>
                  <c:pt idx="1">
                    <c:v>14</c:v>
                  </c:pt>
                  <c:pt idx="2">
                    <c:v>24</c:v>
                  </c:pt>
                  <c:pt idx="3">
                    <c:v>12</c:v>
                  </c:pt>
                  <c:pt idx="4">
                    <c:v>21</c:v>
                  </c:pt>
                  <c:pt idx="5">
                    <c:v>22</c:v>
                  </c:pt>
                  <c:pt idx="6">
                    <c:v>32</c:v>
                  </c:pt>
                  <c:pt idx="7">
                    <c:v>43</c:v>
                  </c:pt>
                  <c:pt idx="8">
                    <c:v>12</c:v>
                  </c:pt>
                  <c:pt idx="9">
                    <c:v>21</c:v>
                  </c:pt>
                  <c:pt idx="10">
                    <c:v>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FAF-4F3E-9279-28C0C58A55EA}"/>
            </c:ext>
          </c:extLst>
        </c:ser>
        <c:ser>
          <c:idx val="1"/>
          <c:order val="1"/>
          <c:tx>
            <c:strRef>
              <c:f>Arkusz1!$L$36</c:f>
              <c:strCache>
                <c:ptCount val="1"/>
                <c:pt idx="0">
                  <c:v>poza SGGW</c:v>
                </c:pt>
              </c:strCache>
            </c:strRef>
          </c:tx>
          <c:spPr>
            <a:solidFill>
              <a:srgbClr val="70AD47">
                <a:lumMod val="60000"/>
                <a:lumOff val="40000"/>
              </a:srgbClr>
            </a:solidFill>
            <a:ln>
              <a:solidFill>
                <a:srgbClr val="70AD47">
                  <a:lumMod val="50000"/>
                </a:srgbClr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2FBC2185-EE63-49BB-B7BF-D7E002924F3B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FAF-4F3E-9279-28C0C58A55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DD075A3B-893F-40C9-970A-F9CE9AFD6D9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6FAF-4F3E-9279-28C0C58A55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DD37DD98-395A-4009-85BD-25A25AD654DD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6FAF-4F3E-9279-28C0C58A55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784B9339-8456-4C1A-A57B-8ADA28216D8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6FAF-4F3E-9279-28C0C58A55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E0D4B99A-FEE2-4618-891E-CBDF20775B5C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6FAF-4F3E-9279-28C0C58A55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396E86D0-B335-4C1E-BB23-7A2ACB70C5D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6FAF-4F3E-9279-28C0C58A55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4494809A-5755-4260-AC94-C93513681B0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6FAF-4F3E-9279-28C0C58A55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96EFA81-E087-4AB8-82BA-4BAEF78C9A1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6FAF-4F3E-9279-28C0C58A55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09FEED4-43E4-4F4D-9B0A-F6A7D263D62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6FAF-4F3E-9279-28C0C58A55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F63B00AC-BD7E-416A-AFE3-0F9CC9ABD75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6FAF-4F3E-9279-28C0C58A55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3A782CCF-2752-4A3C-AAFF-5F82BFFBE62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6FAF-4F3E-9279-28C0C58A5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Arkusz1!$M$36:$W$36</c:f>
              <c:numCache>
                <c:formatCode>0.0</c:formatCode>
                <c:ptCount val="11"/>
                <c:pt idx="0">
                  <c:v>9.5238095238095237</c:v>
                </c:pt>
                <c:pt idx="1">
                  <c:v>17.647058823529413</c:v>
                </c:pt>
                <c:pt idx="2">
                  <c:v>7.6923076923076925</c:v>
                </c:pt>
                <c:pt idx="3">
                  <c:v>25</c:v>
                </c:pt>
                <c:pt idx="4">
                  <c:v>22.222222222222221</c:v>
                </c:pt>
                <c:pt idx="5">
                  <c:v>29.032258064516128</c:v>
                </c:pt>
                <c:pt idx="6">
                  <c:v>21.951219512195124</c:v>
                </c:pt>
                <c:pt idx="7">
                  <c:v>18.867924528301888</c:v>
                </c:pt>
                <c:pt idx="8">
                  <c:v>29.411764705882351</c:v>
                </c:pt>
                <c:pt idx="9">
                  <c:v>34.375</c:v>
                </c:pt>
                <c:pt idx="10">
                  <c:v>22.222222222222221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Arkusz1!$E$19:$E$29</c15:f>
                <c15:dlblRangeCache>
                  <c:ptCount val="11"/>
                  <c:pt idx="0">
                    <c:v>2</c:v>
                  </c:pt>
                  <c:pt idx="1">
                    <c:v>3</c:v>
                  </c:pt>
                  <c:pt idx="2">
                    <c:v>2</c:v>
                  </c:pt>
                  <c:pt idx="3">
                    <c:v>4</c:v>
                  </c:pt>
                  <c:pt idx="4">
                    <c:v>6</c:v>
                  </c:pt>
                  <c:pt idx="5">
                    <c:v>9</c:v>
                  </c:pt>
                  <c:pt idx="6">
                    <c:v>9</c:v>
                  </c:pt>
                  <c:pt idx="7">
                    <c:v>10</c:v>
                  </c:pt>
                  <c:pt idx="8">
                    <c:v>5</c:v>
                  </c:pt>
                  <c:pt idx="9">
                    <c:v>11</c:v>
                  </c:pt>
                  <c:pt idx="10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FAF-4F3E-9279-28C0C58A55E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6"/>
        <c:overlap val="100"/>
        <c:axId val="265806640"/>
        <c:axId val="265809552"/>
      </c:barChart>
      <c:catAx>
        <c:axId val="265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9552"/>
        <c:crosses val="autoZero"/>
        <c:auto val="1"/>
        <c:lblAlgn val="ctr"/>
        <c:lblOffset val="100"/>
        <c:noMultiLvlLbl val="0"/>
      </c:catAx>
      <c:valAx>
        <c:axId val="265809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Arkusz1!$L$37</c:f>
              <c:strCache>
                <c:ptCount val="1"/>
                <c:pt idx="0">
                  <c:v>na SGGW</c:v>
                </c:pt>
              </c:strCache>
            </c:strRef>
          </c:tx>
          <c:spPr>
            <a:pattFill prst="dkUpDiag">
              <a:fgClr>
                <a:srgbClr val="C00000"/>
              </a:fgClr>
              <a:bgClr>
                <a:srgbClr val="FF9966"/>
              </a:bgClr>
            </a:pattFill>
            <a:ln>
              <a:solidFill>
                <a:srgbClr val="C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C81D6CF-659A-4577-8CB2-1BE3CD34EB22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FAF-4F3E-9279-28C0C58A55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064ACA-770D-4063-9D1B-E6F717AB3923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FAF-4F3E-9279-28C0C58A55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856F018E-FD0E-4532-B6B7-A746153E51F1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FAF-4F3E-9279-28C0C58A55EA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492CADC-BF48-458C-962A-9555C8B7FB30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6FAF-4F3E-9279-28C0C58A55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6BA46452-A5D7-469B-B23F-BAE65427F078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6FAF-4F3E-9279-28C0C58A55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B1F17923-ACAD-4399-A0AE-6A18457FDFB7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6FAF-4F3E-9279-28C0C58A55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7183B03-B9B2-49F7-851F-16DC4A2EC703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6FAF-4F3E-9279-28C0C58A55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74FF76A7-0E72-4A30-AE9C-6C368F3868DD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6FAF-4F3E-9279-28C0C58A55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013746DC-C54A-46B9-AD61-6BF11406F88C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6FAF-4F3E-9279-28C0C58A55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5829EAE-B832-4A87-9F70-C410D8E50D45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6FAF-4F3E-9279-28C0C58A55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9C708F0D-BD7C-4801-95B9-96525C4070F2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6FAF-4F3E-9279-28C0C58A5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Arkusz1!$M$37:$W$37</c:f>
              <c:numCache>
                <c:formatCode>0.0</c:formatCode>
                <c:ptCount val="11"/>
                <c:pt idx="0">
                  <c:v>76.92307692307692</c:v>
                </c:pt>
                <c:pt idx="1">
                  <c:v>75</c:v>
                </c:pt>
                <c:pt idx="2">
                  <c:v>71.428571428571431</c:v>
                </c:pt>
                <c:pt idx="3">
                  <c:v>100</c:v>
                </c:pt>
                <c:pt idx="4">
                  <c:v>61.53846153846154</c:v>
                </c:pt>
                <c:pt idx="5">
                  <c:v>69.230769230769226</c:v>
                </c:pt>
                <c:pt idx="6">
                  <c:v>83.333333333333329</c:v>
                </c:pt>
                <c:pt idx="7">
                  <c:v>92.307692307692307</c:v>
                </c:pt>
                <c:pt idx="8">
                  <c:v>83.333333333333329</c:v>
                </c:pt>
                <c:pt idx="9">
                  <c:v>50</c:v>
                </c:pt>
                <c:pt idx="10">
                  <c:v>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Arkusz1!$F$19:$F$29</c15:f>
                <c15:dlblRangeCache>
                  <c:ptCount val="11"/>
                  <c:pt idx="0">
                    <c:v>10</c:v>
                  </c:pt>
                  <c:pt idx="1">
                    <c:v>6</c:v>
                  </c:pt>
                  <c:pt idx="2">
                    <c:v>15</c:v>
                  </c:pt>
                  <c:pt idx="3">
                    <c:v>10</c:v>
                  </c:pt>
                  <c:pt idx="4">
                    <c:v>8</c:v>
                  </c:pt>
                  <c:pt idx="5">
                    <c:v>9</c:v>
                  </c:pt>
                  <c:pt idx="6">
                    <c:v>5</c:v>
                  </c:pt>
                  <c:pt idx="7">
                    <c:v>12</c:v>
                  </c:pt>
                  <c:pt idx="8">
                    <c:v>5</c:v>
                  </c:pt>
                  <c:pt idx="9">
                    <c:v>1</c:v>
                  </c:pt>
                  <c:pt idx="10">
                    <c:v>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6FAF-4F3E-9279-28C0C58A55EA}"/>
            </c:ext>
          </c:extLst>
        </c:ser>
        <c:ser>
          <c:idx val="1"/>
          <c:order val="1"/>
          <c:tx>
            <c:strRef>
              <c:f>Arkusz1!$L$38</c:f>
              <c:strCache>
                <c:ptCount val="1"/>
                <c:pt idx="0">
                  <c:v>poza SGGW</c:v>
                </c:pt>
              </c:strCache>
            </c:strRef>
          </c:tx>
          <c:spPr>
            <a:solidFill>
              <a:srgbClr val="FF9966"/>
            </a:solidFill>
            <a:ln>
              <a:solidFill>
                <a:srgbClr val="C00000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3FFAB981-00FF-4A78-A54D-C950F3CBE54F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6FAF-4F3E-9279-28C0C58A55E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2EFCA683-6F9E-42DD-9B3A-5108673990FC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6FAF-4F3E-9279-28C0C58A55EA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369418E-5C68-4C1E-9486-0DF10DDCC727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6FAF-4F3E-9279-28C0C58A55EA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6FAF-4F3E-9279-28C0C58A55EA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A7F8779A-DDDF-4E51-A5A7-29369D65169A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6FAF-4F3E-9279-28C0C58A55EA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776B4C27-A37B-44F4-B4E0-871B37FC17EC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6FAF-4F3E-9279-28C0C58A55EA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7F41298E-5328-4550-B835-48BF7FBCE635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6FAF-4F3E-9279-28C0C58A55EA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D1E9357B-5A21-4D6D-8D9B-A56F3CFD7FFF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6FAF-4F3E-9279-28C0C58A55EA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8852C31-834B-4CBE-9478-9AE29FFD3C87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6FAF-4F3E-9279-28C0C58A55EA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E94DEB3A-0C22-4FB1-89EF-A449B064052D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6FAF-4F3E-9279-28C0C58A55EA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7F5C92E4-8931-49E7-ABA0-124CEF19D1C8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6FAF-4F3E-9279-28C0C58A55E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Arkusz1!$M$38:$W$38</c:f>
              <c:numCache>
                <c:formatCode>0.0</c:formatCode>
                <c:ptCount val="11"/>
                <c:pt idx="0">
                  <c:v>23.076923076923077</c:v>
                </c:pt>
                <c:pt idx="1">
                  <c:v>25</c:v>
                </c:pt>
                <c:pt idx="2">
                  <c:v>28.571428571428573</c:v>
                </c:pt>
                <c:pt idx="3">
                  <c:v>0</c:v>
                </c:pt>
                <c:pt idx="4">
                  <c:v>38.46153846153846</c:v>
                </c:pt>
                <c:pt idx="5">
                  <c:v>30.76923076923077</c:v>
                </c:pt>
                <c:pt idx="6">
                  <c:v>16.666666666666668</c:v>
                </c:pt>
                <c:pt idx="7">
                  <c:v>7.6923076923076925</c:v>
                </c:pt>
                <c:pt idx="8">
                  <c:v>16.666666666666668</c:v>
                </c:pt>
                <c:pt idx="9">
                  <c:v>50</c:v>
                </c:pt>
                <c:pt idx="10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Arkusz1!$G$19:$G$29</c15:f>
                <c15:dlblRangeCache>
                  <c:ptCount val="11"/>
                  <c:pt idx="0">
                    <c:v>3</c:v>
                  </c:pt>
                  <c:pt idx="1">
                    <c:v>2</c:v>
                  </c:pt>
                  <c:pt idx="2">
                    <c:v>6</c:v>
                  </c:pt>
                  <c:pt idx="3">
                    <c:v>0</c:v>
                  </c:pt>
                  <c:pt idx="4">
                    <c:v>5</c:v>
                  </c:pt>
                  <c:pt idx="5">
                    <c:v>4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6FAF-4F3E-9279-28C0C58A5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265806640"/>
        <c:axId val="265809552"/>
      </c:barChart>
      <c:catAx>
        <c:axId val="265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9552"/>
        <c:crosses val="autoZero"/>
        <c:auto val="1"/>
        <c:lblAlgn val="ctr"/>
        <c:lblOffset val="100"/>
        <c:noMultiLvlLbl val="0"/>
      </c:catAx>
      <c:valAx>
        <c:axId val="265809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Horz">
              <a:fgClr>
                <a:schemeClr val="tx1"/>
              </a:fgClr>
              <a:bgClr>
                <a:schemeClr val="bg1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Arkusz2!$B$1:$L$1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Arkusz2!$B$4:$L$4</c:f>
              <c:numCache>
                <c:formatCode>General</c:formatCode>
                <c:ptCount val="11"/>
                <c:pt idx="0">
                  <c:v>13</c:v>
                </c:pt>
                <c:pt idx="1">
                  <c:v>8</c:v>
                </c:pt>
                <c:pt idx="2">
                  <c:v>21</c:v>
                </c:pt>
                <c:pt idx="3">
                  <c:v>10</c:v>
                </c:pt>
                <c:pt idx="4">
                  <c:v>13</c:v>
                </c:pt>
                <c:pt idx="5">
                  <c:v>13</c:v>
                </c:pt>
                <c:pt idx="6">
                  <c:v>6</c:v>
                </c:pt>
                <c:pt idx="7">
                  <c:v>13</c:v>
                </c:pt>
                <c:pt idx="8">
                  <c:v>6</c:v>
                </c:pt>
                <c:pt idx="9">
                  <c:v>2</c:v>
                </c:pt>
                <c:pt idx="10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F-41EC-91FA-2B7B9DAD8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-27"/>
        <c:axId val="340866592"/>
        <c:axId val="340864512"/>
      </c:barChart>
      <c:catAx>
        <c:axId val="3408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864512"/>
        <c:crosses val="autoZero"/>
        <c:auto val="1"/>
        <c:lblAlgn val="ctr"/>
        <c:lblOffset val="100"/>
        <c:noMultiLvlLbl val="0"/>
      </c:catAx>
      <c:valAx>
        <c:axId val="3408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sm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200" b="1" cap="small" baseline="0"/>
                  <a:t>Liczba nadanych tytułów profesorskich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sm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86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UpDiag">
              <a:fgClr>
                <a:sysClr val="windowText" lastClr="000000"/>
              </a:fgClr>
              <a:bgClr>
                <a:sysClr val="window" lastClr="FFFFFF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Arkusz2!$B$1:$L$1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Arkusz2!$B$2:$L$2</c:f>
              <c:numCache>
                <c:formatCode>General</c:formatCode>
                <c:ptCount val="11"/>
                <c:pt idx="0">
                  <c:v>110</c:v>
                </c:pt>
                <c:pt idx="1">
                  <c:v>102</c:v>
                </c:pt>
                <c:pt idx="2">
                  <c:v>76</c:v>
                </c:pt>
                <c:pt idx="3">
                  <c:v>101</c:v>
                </c:pt>
                <c:pt idx="4">
                  <c:v>103</c:v>
                </c:pt>
                <c:pt idx="5">
                  <c:v>76</c:v>
                </c:pt>
                <c:pt idx="6">
                  <c:v>88</c:v>
                </c:pt>
                <c:pt idx="7">
                  <c:v>72</c:v>
                </c:pt>
                <c:pt idx="8">
                  <c:v>73</c:v>
                </c:pt>
                <c:pt idx="9">
                  <c:v>87</c:v>
                </c:pt>
                <c:pt idx="10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F-41EC-91FA-2B7B9DAD8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340866592"/>
        <c:axId val="340864512"/>
      </c:barChart>
      <c:catAx>
        <c:axId val="3408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864512"/>
        <c:crosses val="autoZero"/>
        <c:auto val="1"/>
        <c:lblAlgn val="ctr"/>
        <c:lblOffset val="100"/>
        <c:noMultiLvlLbl val="0"/>
      </c:catAx>
      <c:valAx>
        <c:axId val="3408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cap="sm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Liczba</a:t>
                </a:r>
                <a:r>
                  <a:rPr lang="pl-PL" baseline="0"/>
                  <a:t> nadanych stopni doktora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cap="sm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86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pattFill prst="ltDnDiag">
              <a:fgClr>
                <a:sysClr val="windowText" lastClr="000000"/>
              </a:fgClr>
              <a:bgClr>
                <a:sysClr val="window" lastClr="FFFFFF"/>
              </a:bgClr>
            </a:pattFill>
            <a:ln w="12700">
              <a:solidFill>
                <a:schemeClr val="tx1"/>
              </a:solidFill>
            </a:ln>
            <a:effectLst/>
          </c:spPr>
          <c:invertIfNegative val="0"/>
          <c:cat>
            <c:numRef>
              <c:f>Arkusz2!$B$1:$L$1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Arkusz2!$B$3:$L$3</c:f>
              <c:numCache>
                <c:formatCode>General</c:formatCode>
                <c:ptCount val="11"/>
                <c:pt idx="0">
                  <c:v>21</c:v>
                </c:pt>
                <c:pt idx="1">
                  <c:v>17</c:v>
                </c:pt>
                <c:pt idx="2">
                  <c:v>26</c:v>
                </c:pt>
                <c:pt idx="3">
                  <c:v>16</c:v>
                </c:pt>
                <c:pt idx="4">
                  <c:v>27</c:v>
                </c:pt>
                <c:pt idx="5">
                  <c:v>31</c:v>
                </c:pt>
                <c:pt idx="6">
                  <c:v>41</c:v>
                </c:pt>
                <c:pt idx="7">
                  <c:v>53</c:v>
                </c:pt>
                <c:pt idx="8">
                  <c:v>17</c:v>
                </c:pt>
                <c:pt idx="9">
                  <c:v>32</c:v>
                </c:pt>
                <c:pt idx="10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F-41EC-91FA-2B7B9DAD88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2"/>
        <c:overlap val="-27"/>
        <c:axId val="340866592"/>
        <c:axId val="340864512"/>
      </c:barChart>
      <c:catAx>
        <c:axId val="34086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864512"/>
        <c:crosses val="autoZero"/>
        <c:auto val="1"/>
        <c:lblAlgn val="ctr"/>
        <c:lblOffset val="100"/>
        <c:noMultiLvlLbl val="0"/>
      </c:catAx>
      <c:valAx>
        <c:axId val="34086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cap="sm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400" b="1" i="0" cap="small" baseline="0">
                    <a:effectLst/>
                  </a:rPr>
                  <a:t>Liczba nadanych habilitacji</a:t>
                </a:r>
                <a:endParaRPr lang="pl-PL" sz="1400">
                  <a:effectLst/>
                </a:endParaRPr>
              </a:p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cap="smal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endParaRPr lang="pl-PL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cap="small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340866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Arkusz1!$L$33</c:f>
              <c:strCache>
                <c:ptCount val="1"/>
                <c:pt idx="0">
                  <c:v>na SGGW</c:v>
                </c:pt>
              </c:strCache>
            </c:strRef>
          </c:tx>
          <c:spPr>
            <a:pattFill prst="ltUpDiag">
              <a:fgClr>
                <a:schemeClr val="tx1">
                  <a:lumMod val="95000"/>
                  <a:lumOff val="5000"/>
                </a:schemeClr>
              </a:fgClr>
              <a:bgClr>
                <a:schemeClr val="bg1"/>
              </a:bgClr>
            </a:patt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A3ACC5DD-BE03-44C1-9DC9-E31A8AAD567F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59A-467F-B1D6-438C7178EF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4812BF66-9AAF-4661-8A57-FCF0CFEC987D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B59A-467F-B1D6-438C7178EF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179FF194-007A-42DF-B63B-B5143E909B7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B59A-467F-B1D6-438C7178EF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CFF5573-D715-4E69-83A6-0C3E5D3A781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B59A-467F-B1D6-438C7178EF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4D1C1E7-0D2A-4C07-A4A3-5C1FDD04E96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B59A-467F-B1D6-438C7178EF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0FEC462-DC7E-461F-BE8F-ACA08BB7C3C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B59A-467F-B1D6-438C7178EF2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6B01C7A2-0F61-457E-9FEE-3D8AD7E887E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B59A-467F-B1D6-438C7178EF2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A93024A0-59BF-4F9D-BD9F-6C5054AA1A2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59A-467F-B1D6-438C7178EF2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5C3D58A-208B-48BB-9E3A-A5603D6D940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59A-467F-B1D6-438C7178EF2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0C13C031-7DAA-45D3-BB5A-3E25D34C8EA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59A-467F-B1D6-438C7178EF2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9D36300-DC3B-4310-A1E0-B54E321FE77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59A-467F-B1D6-438C7178E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Arkusz1!$M$33:$W$33</c:f>
              <c:numCache>
                <c:formatCode>0.0</c:formatCode>
                <c:ptCount val="11"/>
                <c:pt idx="0">
                  <c:v>77.272727272727266</c:v>
                </c:pt>
                <c:pt idx="1">
                  <c:v>77.450980392156865</c:v>
                </c:pt>
                <c:pt idx="2">
                  <c:v>80.263157894736835</c:v>
                </c:pt>
                <c:pt idx="3">
                  <c:v>87.128712871287135</c:v>
                </c:pt>
                <c:pt idx="4">
                  <c:v>81.553398058252426</c:v>
                </c:pt>
                <c:pt idx="5">
                  <c:v>84.21052631578948</c:v>
                </c:pt>
                <c:pt idx="6">
                  <c:v>90.909090909090907</c:v>
                </c:pt>
                <c:pt idx="7">
                  <c:v>76.388888888888886</c:v>
                </c:pt>
                <c:pt idx="8">
                  <c:v>79.452054794520549</c:v>
                </c:pt>
                <c:pt idx="9">
                  <c:v>86.206896551724142</c:v>
                </c:pt>
                <c:pt idx="10">
                  <c:v>86.956521739130437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Arkusz1!$B$19:$B$29</c15:f>
                <c15:dlblRangeCache>
                  <c:ptCount val="11"/>
                  <c:pt idx="0">
                    <c:v>85</c:v>
                  </c:pt>
                  <c:pt idx="1">
                    <c:v>79</c:v>
                  </c:pt>
                  <c:pt idx="2">
                    <c:v>61</c:v>
                  </c:pt>
                  <c:pt idx="3">
                    <c:v>88</c:v>
                  </c:pt>
                  <c:pt idx="4">
                    <c:v>84</c:v>
                  </c:pt>
                  <c:pt idx="5">
                    <c:v>64</c:v>
                  </c:pt>
                  <c:pt idx="6">
                    <c:v>80</c:v>
                  </c:pt>
                  <c:pt idx="7">
                    <c:v>55</c:v>
                  </c:pt>
                  <c:pt idx="8">
                    <c:v>58</c:v>
                  </c:pt>
                  <c:pt idx="9">
                    <c:v>75</c:v>
                  </c:pt>
                  <c:pt idx="10">
                    <c:v>60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B59A-467F-B1D6-438C7178EF21}"/>
            </c:ext>
          </c:extLst>
        </c:ser>
        <c:ser>
          <c:idx val="1"/>
          <c:order val="1"/>
          <c:tx>
            <c:strRef>
              <c:f>Arkusz1!$L$34</c:f>
              <c:strCache>
                <c:ptCount val="1"/>
                <c:pt idx="0">
                  <c:v>poza SGGW</c:v>
                </c:pt>
              </c:strCache>
            </c:strRef>
          </c:tx>
          <c:spPr>
            <a:solidFill>
              <a:schemeClr val="bg1"/>
            </a:solidFill>
            <a:ln>
              <a:solidFill>
                <a:schemeClr val="tx1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B065B480-2AA0-4A5C-BF98-3F7D35106E94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B59A-467F-B1D6-438C7178EF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6D8299E-6F74-421F-917A-D92EF52010F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B59A-467F-B1D6-438C7178EF2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A34CFCC-7EB4-4787-B147-1044DB9BCCFD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B59A-467F-B1D6-438C7178EF2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E6A2E73-7C9B-4876-9714-0A63BA777B6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B59A-467F-B1D6-438C7178EF2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05F38CF4-5F44-42F1-886E-E342A0A595B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B59A-467F-B1D6-438C7178EF2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AB3D2566-3FDE-43FE-824B-DE9473827F5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B59A-467F-B1D6-438C7178EF2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C2A422E-99C6-496C-8662-1D10C4993F9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B59A-467F-B1D6-438C7178EF2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322F7FEA-006B-4D73-B778-83CA3A14E2E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B59A-467F-B1D6-438C7178EF2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27BF94CF-50B8-4FCC-B48D-AA6DC4795C35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B59A-467F-B1D6-438C7178EF2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8BAA8790-5390-4C91-BBD7-BA4AF2E70AC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B59A-467F-B1D6-438C7178EF2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6AA96B15-7E3C-4C72-90B2-A08BCDB2ECD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B59A-467F-B1D6-438C7178EF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Arkusz1!$M$34:$W$34</c:f>
              <c:numCache>
                <c:formatCode>0.0</c:formatCode>
                <c:ptCount val="11"/>
                <c:pt idx="0">
                  <c:v>22.727272727272727</c:v>
                </c:pt>
                <c:pt idx="1">
                  <c:v>22.549019607843139</c:v>
                </c:pt>
                <c:pt idx="2">
                  <c:v>19.736842105263158</c:v>
                </c:pt>
                <c:pt idx="3">
                  <c:v>12.871287128712872</c:v>
                </c:pt>
                <c:pt idx="4">
                  <c:v>18.446601941747574</c:v>
                </c:pt>
                <c:pt idx="5">
                  <c:v>15.789473684210526</c:v>
                </c:pt>
                <c:pt idx="6">
                  <c:v>9.0909090909090917</c:v>
                </c:pt>
                <c:pt idx="7">
                  <c:v>23.611111111111111</c:v>
                </c:pt>
                <c:pt idx="8">
                  <c:v>20.547945205479451</c:v>
                </c:pt>
                <c:pt idx="9">
                  <c:v>13.793103448275861</c:v>
                </c:pt>
                <c:pt idx="10">
                  <c:v>13.043478260869565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Arkusz1!$C$19:$C$29</c15:f>
                <c15:dlblRangeCache>
                  <c:ptCount val="11"/>
                  <c:pt idx="0">
                    <c:v>25</c:v>
                  </c:pt>
                  <c:pt idx="1">
                    <c:v>23</c:v>
                  </c:pt>
                  <c:pt idx="2">
                    <c:v>15</c:v>
                  </c:pt>
                  <c:pt idx="3">
                    <c:v>13</c:v>
                  </c:pt>
                  <c:pt idx="4">
                    <c:v>19</c:v>
                  </c:pt>
                  <c:pt idx="5">
                    <c:v>12</c:v>
                  </c:pt>
                  <c:pt idx="6">
                    <c:v>8</c:v>
                  </c:pt>
                  <c:pt idx="7">
                    <c:v>17</c:v>
                  </c:pt>
                  <c:pt idx="8">
                    <c:v>15</c:v>
                  </c:pt>
                  <c:pt idx="9">
                    <c:v>12</c:v>
                  </c:pt>
                  <c:pt idx="10">
                    <c:v>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B59A-467F-B1D6-438C7178E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265806640"/>
        <c:axId val="265809552"/>
      </c:barChart>
      <c:catAx>
        <c:axId val="265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9552"/>
        <c:crosses val="autoZero"/>
        <c:auto val="1"/>
        <c:lblAlgn val="ctr"/>
        <c:lblOffset val="100"/>
        <c:noMultiLvlLbl val="0"/>
      </c:catAx>
      <c:valAx>
        <c:axId val="265809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Arkusz1!$L$35</c:f>
              <c:strCache>
                <c:ptCount val="1"/>
                <c:pt idx="0">
                  <c:v>na SGGW</c:v>
                </c:pt>
              </c:strCache>
            </c:strRef>
          </c:tx>
          <c:spPr>
            <a:pattFill prst="ltDnDiag">
              <a:fgClr>
                <a:sysClr val="windowText" lastClr="000000">
                  <a:lumMod val="95000"/>
                  <a:lumOff val="5000"/>
                </a:sysClr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A35BD75F-8E33-4915-8598-8A9BE9D02B7B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D4B-4218-8EA8-493A7FB6DD8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D9D32F80-DA9C-4101-B9EF-93E26826146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D4B-4218-8EA8-493A7FB6DD8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8359F60-E480-416F-9243-7CE3389E4159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D4B-4218-8EA8-493A7FB6DD8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62AB37AD-3040-4524-8429-A8A8BFF9E12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D4B-4218-8EA8-493A7FB6DD8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37C9439C-724E-4513-84FB-46A457AD188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D4B-4218-8EA8-493A7FB6DD84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82D0233-4FF5-4BCC-974A-0BC09C0E9EF7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D4B-4218-8EA8-493A7FB6DD84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370449A7-45C0-4C90-BDBC-72010AD4397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D4B-4218-8EA8-493A7FB6DD84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AA230213-EEBB-47CF-9291-8F9184F2387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D4B-4218-8EA8-493A7FB6DD84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BD00C31D-0B6C-4E19-91AF-2C7B0F666F8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5D4B-4218-8EA8-493A7FB6DD84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D3C42F8A-BBF3-4801-8D5C-505CE9557B9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5D4B-4218-8EA8-493A7FB6DD84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8FE07F61-1A81-4FC7-870F-C8807DF61A1D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5D4B-4218-8EA8-493A7FB6D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Arkusz1!$M$35:$W$35</c:f>
              <c:numCache>
                <c:formatCode>0.0</c:formatCode>
                <c:ptCount val="11"/>
                <c:pt idx="0">
                  <c:v>90.476190476190482</c:v>
                </c:pt>
                <c:pt idx="1">
                  <c:v>82.352941176470594</c:v>
                </c:pt>
                <c:pt idx="2">
                  <c:v>92.307692307692307</c:v>
                </c:pt>
                <c:pt idx="3">
                  <c:v>75</c:v>
                </c:pt>
                <c:pt idx="4">
                  <c:v>77.777777777777771</c:v>
                </c:pt>
                <c:pt idx="5">
                  <c:v>70.967741935483872</c:v>
                </c:pt>
                <c:pt idx="6">
                  <c:v>78.048780487804876</c:v>
                </c:pt>
                <c:pt idx="7">
                  <c:v>81.132075471698116</c:v>
                </c:pt>
                <c:pt idx="8">
                  <c:v>70.588235294117652</c:v>
                </c:pt>
                <c:pt idx="9">
                  <c:v>65.625</c:v>
                </c:pt>
                <c:pt idx="10">
                  <c:v>77.777777777777771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Arkusz1!$D$19:$D$29</c15:f>
                <c15:dlblRangeCache>
                  <c:ptCount val="11"/>
                  <c:pt idx="0">
                    <c:v>19</c:v>
                  </c:pt>
                  <c:pt idx="1">
                    <c:v>14</c:v>
                  </c:pt>
                  <c:pt idx="2">
                    <c:v>24</c:v>
                  </c:pt>
                  <c:pt idx="3">
                    <c:v>12</c:v>
                  </c:pt>
                  <c:pt idx="4">
                    <c:v>21</c:v>
                  </c:pt>
                  <c:pt idx="5">
                    <c:v>22</c:v>
                  </c:pt>
                  <c:pt idx="6">
                    <c:v>32</c:v>
                  </c:pt>
                  <c:pt idx="7">
                    <c:v>43</c:v>
                  </c:pt>
                  <c:pt idx="8">
                    <c:v>12</c:v>
                  </c:pt>
                  <c:pt idx="9">
                    <c:v>21</c:v>
                  </c:pt>
                  <c:pt idx="10">
                    <c:v>21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5D4B-4218-8EA8-493A7FB6DD84}"/>
            </c:ext>
          </c:extLst>
        </c:ser>
        <c:ser>
          <c:idx val="1"/>
          <c:order val="1"/>
          <c:tx>
            <c:strRef>
              <c:f>Arkusz1!$L$36</c:f>
              <c:strCache>
                <c:ptCount val="1"/>
                <c:pt idx="0">
                  <c:v>poza SGGW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34464D23-B1B8-41A0-A192-D2C85E09E022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5D4B-4218-8EA8-493A7FB6DD84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0F9CE1CB-BDAD-4ADC-86EB-86C640EA65F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5D4B-4218-8EA8-493A7FB6DD84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7970B8A2-9276-416B-9595-7EF06C293A3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5D4B-4218-8EA8-493A7FB6DD84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CCA3705B-3E0C-4017-B409-0BF515BC7A7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5D4B-4218-8EA8-493A7FB6DD84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5B663E07-44EC-48C8-A9D1-E7C337D0627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5D4B-4218-8EA8-493A7FB6DD84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388B4F66-CE2A-4EC2-B01E-9B98441079B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5D4B-4218-8EA8-493A7FB6DD84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F6F187B3-455C-4505-8794-5F8CC6619FC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5D4B-4218-8EA8-493A7FB6DD84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DDF8F7F7-CF83-4FB5-8254-526D8CF850F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5D4B-4218-8EA8-493A7FB6DD84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BB0B75D5-8C5E-453C-AE4E-A8D050DDBBD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5D4B-4218-8EA8-493A7FB6DD84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937BE40E-282C-431C-AB22-A2AEE339956C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5D4B-4218-8EA8-493A7FB6DD84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859455F1-0A54-4F93-A072-F797E164416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5D4B-4218-8EA8-493A7FB6DD8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Arkusz1!$M$36:$W$36</c:f>
              <c:numCache>
                <c:formatCode>0.0</c:formatCode>
                <c:ptCount val="11"/>
                <c:pt idx="0">
                  <c:v>9.5238095238095237</c:v>
                </c:pt>
                <c:pt idx="1">
                  <c:v>17.647058823529413</c:v>
                </c:pt>
                <c:pt idx="2">
                  <c:v>7.6923076923076925</c:v>
                </c:pt>
                <c:pt idx="3">
                  <c:v>25</c:v>
                </c:pt>
                <c:pt idx="4">
                  <c:v>22.222222222222221</c:v>
                </c:pt>
                <c:pt idx="5">
                  <c:v>29.032258064516128</c:v>
                </c:pt>
                <c:pt idx="6">
                  <c:v>21.951219512195124</c:v>
                </c:pt>
                <c:pt idx="7">
                  <c:v>18.867924528301888</c:v>
                </c:pt>
                <c:pt idx="8">
                  <c:v>29.411764705882351</c:v>
                </c:pt>
                <c:pt idx="9">
                  <c:v>34.375</c:v>
                </c:pt>
                <c:pt idx="10">
                  <c:v>22.222222222222221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Arkusz1!$E$19:$E$29</c15:f>
                <c15:dlblRangeCache>
                  <c:ptCount val="11"/>
                  <c:pt idx="0">
                    <c:v>2</c:v>
                  </c:pt>
                  <c:pt idx="1">
                    <c:v>3</c:v>
                  </c:pt>
                  <c:pt idx="2">
                    <c:v>2</c:v>
                  </c:pt>
                  <c:pt idx="3">
                    <c:v>4</c:v>
                  </c:pt>
                  <c:pt idx="4">
                    <c:v>6</c:v>
                  </c:pt>
                  <c:pt idx="5">
                    <c:v>9</c:v>
                  </c:pt>
                  <c:pt idx="6">
                    <c:v>9</c:v>
                  </c:pt>
                  <c:pt idx="7">
                    <c:v>10</c:v>
                  </c:pt>
                  <c:pt idx="8">
                    <c:v>5</c:v>
                  </c:pt>
                  <c:pt idx="9">
                    <c:v>11</c:v>
                  </c:pt>
                  <c:pt idx="10">
                    <c:v>6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5D4B-4218-8EA8-493A7FB6DD8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6"/>
        <c:overlap val="100"/>
        <c:axId val="265806640"/>
        <c:axId val="265809552"/>
      </c:barChart>
      <c:catAx>
        <c:axId val="265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9552"/>
        <c:crosses val="autoZero"/>
        <c:auto val="1"/>
        <c:lblAlgn val="ctr"/>
        <c:lblOffset val="100"/>
        <c:noMultiLvlLbl val="0"/>
      </c:catAx>
      <c:valAx>
        <c:axId val="265809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Arkusz1!$L$37</c:f>
              <c:strCache>
                <c:ptCount val="1"/>
                <c:pt idx="0">
                  <c:v>na SGGW</c:v>
                </c:pt>
              </c:strCache>
            </c:strRef>
          </c:tx>
          <c:spPr>
            <a:pattFill prst="ltHorz">
              <a:fgClr>
                <a:sysClr val="windowText" lastClr="000000"/>
              </a:fgClr>
              <a:bgClr>
                <a:sysClr val="window" lastClr="FFFFFF"/>
              </a:bgClr>
            </a:patt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666EF599-F71D-4AD0-9552-5E4394154D75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2BC-43EA-B614-79017883C5A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5EC39E07-5DF9-44C5-8B60-8971F77AD782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C2BC-43EA-B614-79017883C5A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EB992214-3A3D-45F2-8218-CB0BA27A2B9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2BC-43EA-B614-79017883C5A7}"/>
                </c:ext>
              </c:extLst>
            </c:dLbl>
            <c:dLbl>
              <c:idx val="3"/>
              <c:layout/>
              <c:tx>
                <c:rich>
                  <a:bodyPr/>
                  <a:lstStyle/>
                  <a:p>
                    <a:fld id="{39322657-4639-46BF-8EED-40F026E161D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2BC-43EA-B614-79017883C5A7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B8850EB8-F671-4483-B6CF-3E16D7C8C8B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2BC-43EA-B614-79017883C5A7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E56AB177-9AE2-4F52-BCE3-B1F9FDCC543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2BC-43EA-B614-79017883C5A7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A2AADDD1-57A4-435C-8C23-D13C9DD1575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2BC-43EA-B614-79017883C5A7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937F57CF-57D4-4174-A17A-84B80D46EEC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2BC-43EA-B614-79017883C5A7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A5BFABE9-E3E8-4FDA-870E-73C43BFE1B71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2BC-43EA-B614-79017883C5A7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F6CD051B-DC4A-4276-B022-CDE9B80E055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2BC-43EA-B614-79017883C5A7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A4357AC1-1D4B-4BCF-A8BB-0318F9F77E2A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2BC-43EA-B614-79017883C5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4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Arkusz1!$M$37:$W$37</c:f>
              <c:numCache>
                <c:formatCode>0.0</c:formatCode>
                <c:ptCount val="11"/>
                <c:pt idx="0">
                  <c:v>76.92307692307692</c:v>
                </c:pt>
                <c:pt idx="1">
                  <c:v>75</c:v>
                </c:pt>
                <c:pt idx="2">
                  <c:v>71.428571428571431</c:v>
                </c:pt>
                <c:pt idx="3">
                  <c:v>100</c:v>
                </c:pt>
                <c:pt idx="4">
                  <c:v>61.53846153846154</c:v>
                </c:pt>
                <c:pt idx="5">
                  <c:v>69.230769230769226</c:v>
                </c:pt>
                <c:pt idx="6">
                  <c:v>83.333333333333329</c:v>
                </c:pt>
                <c:pt idx="7">
                  <c:v>92.307692307692307</c:v>
                </c:pt>
                <c:pt idx="8">
                  <c:v>83.333333333333329</c:v>
                </c:pt>
                <c:pt idx="9">
                  <c:v>50</c:v>
                </c:pt>
                <c:pt idx="10">
                  <c:v>75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Arkusz1!$F$19:$F$29</c15:f>
                <c15:dlblRangeCache>
                  <c:ptCount val="11"/>
                  <c:pt idx="0">
                    <c:v>10</c:v>
                  </c:pt>
                  <c:pt idx="1">
                    <c:v>6</c:v>
                  </c:pt>
                  <c:pt idx="2">
                    <c:v>15</c:v>
                  </c:pt>
                  <c:pt idx="3">
                    <c:v>10</c:v>
                  </c:pt>
                  <c:pt idx="4">
                    <c:v>8</c:v>
                  </c:pt>
                  <c:pt idx="5">
                    <c:v>9</c:v>
                  </c:pt>
                  <c:pt idx="6">
                    <c:v>5</c:v>
                  </c:pt>
                  <c:pt idx="7">
                    <c:v>12</c:v>
                  </c:pt>
                  <c:pt idx="8">
                    <c:v>5</c:v>
                  </c:pt>
                  <c:pt idx="9">
                    <c:v>1</c:v>
                  </c:pt>
                  <c:pt idx="10">
                    <c:v>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B-C2BC-43EA-B614-79017883C5A7}"/>
            </c:ext>
          </c:extLst>
        </c:ser>
        <c:ser>
          <c:idx val="1"/>
          <c:order val="1"/>
          <c:tx>
            <c:strRef>
              <c:f>Arkusz1!$L$38</c:f>
              <c:strCache>
                <c:ptCount val="1"/>
                <c:pt idx="0">
                  <c:v>poza SGGW</c:v>
                </c:pt>
              </c:strCache>
            </c:strRef>
          </c:tx>
          <c:spPr>
            <a:solidFill>
              <a:sysClr val="window" lastClr="FFFFFF"/>
            </a:solidFill>
            <a:ln>
              <a:solidFill>
                <a:sysClr val="windowText" lastClr="000000"/>
              </a:solidFill>
            </a:ln>
            <a:effectLst/>
          </c:spPr>
          <c:invertIfNegative val="0"/>
          <c:dLbls>
            <c:dLbl>
              <c:idx val="0"/>
              <c:layout/>
              <c:tx>
                <c:rich>
                  <a:bodyPr/>
                  <a:lstStyle/>
                  <a:p>
                    <a:fld id="{76F23E2E-4049-4A28-A970-D57478A52912}" type="CELLRANGE">
                      <a:rPr lang="en-US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C2BC-43EA-B614-79017883C5A7}"/>
                </c:ext>
              </c:extLst>
            </c:dLbl>
            <c:dLbl>
              <c:idx val="1"/>
              <c:layout/>
              <c:tx>
                <c:rich>
                  <a:bodyPr/>
                  <a:lstStyle/>
                  <a:p>
                    <a:fld id="{A5A24859-E350-4C4D-8C5C-BB077F0163A0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2BC-43EA-B614-79017883C5A7}"/>
                </c:ext>
              </c:extLst>
            </c:dLbl>
            <c:dLbl>
              <c:idx val="2"/>
              <c:layout/>
              <c:tx>
                <c:rich>
                  <a:bodyPr/>
                  <a:lstStyle/>
                  <a:p>
                    <a:fld id="{DB213B2B-AE29-4608-9A3F-BD3FA19499C6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2BC-43EA-B614-79017883C5A7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C2BC-43EA-B614-79017883C5A7}"/>
                </c:ext>
              </c:extLst>
            </c:dLbl>
            <c:dLbl>
              <c:idx val="4"/>
              <c:layout/>
              <c:tx>
                <c:rich>
                  <a:bodyPr/>
                  <a:lstStyle/>
                  <a:p>
                    <a:fld id="{88D7E59C-06B5-4911-9AF2-614224E1513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C2BC-43EA-B614-79017883C5A7}"/>
                </c:ext>
              </c:extLst>
            </c:dLbl>
            <c:dLbl>
              <c:idx val="5"/>
              <c:layout/>
              <c:tx>
                <c:rich>
                  <a:bodyPr/>
                  <a:lstStyle/>
                  <a:p>
                    <a:fld id="{F41723F4-C38B-4766-B4FD-69EDE19858C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C2BC-43EA-B614-79017883C5A7}"/>
                </c:ext>
              </c:extLst>
            </c:dLbl>
            <c:dLbl>
              <c:idx val="6"/>
              <c:layout/>
              <c:tx>
                <c:rich>
                  <a:bodyPr/>
                  <a:lstStyle/>
                  <a:p>
                    <a:fld id="{530BFA0D-D061-4987-9849-899998373763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C2BC-43EA-B614-79017883C5A7}"/>
                </c:ext>
              </c:extLst>
            </c:dLbl>
            <c:dLbl>
              <c:idx val="7"/>
              <c:layout/>
              <c:tx>
                <c:rich>
                  <a:bodyPr/>
                  <a:lstStyle/>
                  <a:p>
                    <a:fld id="{28A284C8-2C79-4B6D-B7C3-76FFE273FE7E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C2BC-43EA-B614-79017883C5A7}"/>
                </c:ext>
              </c:extLst>
            </c:dLbl>
            <c:dLbl>
              <c:idx val="8"/>
              <c:layout/>
              <c:tx>
                <c:rich>
                  <a:bodyPr/>
                  <a:lstStyle/>
                  <a:p>
                    <a:fld id="{8EDD87EC-7856-42CD-AE86-AED1A2293268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C2BC-43EA-B614-79017883C5A7}"/>
                </c:ext>
              </c:extLst>
            </c:dLbl>
            <c:dLbl>
              <c:idx val="9"/>
              <c:layout/>
              <c:tx>
                <c:rich>
                  <a:bodyPr/>
                  <a:lstStyle/>
                  <a:p>
                    <a:fld id="{37362D02-850E-4741-A8EA-5984016D02FF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C2BC-43EA-B614-79017883C5A7}"/>
                </c:ext>
              </c:extLst>
            </c:dLbl>
            <c:dLbl>
              <c:idx val="10"/>
              <c:layout/>
              <c:tx>
                <c:rich>
                  <a:bodyPr/>
                  <a:lstStyle/>
                  <a:p>
                    <a:fld id="{1996C91C-AC20-4BD6-9DAB-3EC96CDE0294}" type="CELLRANGE">
                      <a:rPr lang="pl-PL"/>
                      <a:pPr/>
                      <a:t>[ZAKRES KOMÓREK]</a:t>
                    </a:fld>
                    <a:endParaRPr lang="pl-PL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C2BC-43EA-B614-79017883C5A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Arkusz1!$M$32:$W$32</c:f>
              <c:numCache>
                <c:formatCode>General</c:formatCode>
                <c:ptCount val="11"/>
                <c:pt idx="0">
                  <c:v>2007</c:v>
                </c:pt>
                <c:pt idx="1">
                  <c:v>2008</c:v>
                </c:pt>
                <c:pt idx="2">
                  <c:v>2009</c:v>
                </c:pt>
                <c:pt idx="3">
                  <c:v>2010</c:v>
                </c:pt>
                <c:pt idx="4">
                  <c:v>2011</c:v>
                </c:pt>
                <c:pt idx="5">
                  <c:v>2012</c:v>
                </c:pt>
                <c:pt idx="6">
                  <c:v>2013</c:v>
                </c:pt>
                <c:pt idx="7">
                  <c:v>2014</c:v>
                </c:pt>
                <c:pt idx="8">
                  <c:v>2015</c:v>
                </c:pt>
                <c:pt idx="9">
                  <c:v>2016</c:v>
                </c:pt>
                <c:pt idx="10">
                  <c:v>2017</c:v>
                </c:pt>
              </c:numCache>
            </c:numRef>
          </c:cat>
          <c:val>
            <c:numRef>
              <c:f>Arkusz1!$M$38:$W$38</c:f>
              <c:numCache>
                <c:formatCode>0.0</c:formatCode>
                <c:ptCount val="11"/>
                <c:pt idx="0">
                  <c:v>23.076923076923077</c:v>
                </c:pt>
                <c:pt idx="1">
                  <c:v>25</c:v>
                </c:pt>
                <c:pt idx="2">
                  <c:v>28.571428571428573</c:v>
                </c:pt>
                <c:pt idx="3">
                  <c:v>0</c:v>
                </c:pt>
                <c:pt idx="4">
                  <c:v>38.46153846153846</c:v>
                </c:pt>
                <c:pt idx="5">
                  <c:v>30.76923076923077</c:v>
                </c:pt>
                <c:pt idx="6">
                  <c:v>16.666666666666668</c:v>
                </c:pt>
                <c:pt idx="7">
                  <c:v>7.6923076923076925</c:v>
                </c:pt>
                <c:pt idx="8">
                  <c:v>16.666666666666668</c:v>
                </c:pt>
                <c:pt idx="9">
                  <c:v>50</c:v>
                </c:pt>
                <c:pt idx="10">
                  <c:v>25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Arkusz1!$G$19:$G$29</c15:f>
                <c15:dlblRangeCache>
                  <c:ptCount val="11"/>
                  <c:pt idx="0">
                    <c:v>3</c:v>
                  </c:pt>
                  <c:pt idx="1">
                    <c:v>2</c:v>
                  </c:pt>
                  <c:pt idx="2">
                    <c:v>6</c:v>
                  </c:pt>
                  <c:pt idx="3">
                    <c:v>0</c:v>
                  </c:pt>
                  <c:pt idx="4">
                    <c:v>5</c:v>
                  </c:pt>
                  <c:pt idx="5">
                    <c:v>4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C2BC-43EA-B614-79017883C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6"/>
        <c:overlap val="100"/>
        <c:axId val="265806640"/>
        <c:axId val="265809552"/>
      </c:barChart>
      <c:catAx>
        <c:axId val="265806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9552"/>
        <c:crosses val="autoZero"/>
        <c:auto val="1"/>
        <c:lblAlgn val="ctr"/>
        <c:lblOffset val="100"/>
        <c:noMultiLvlLbl val="0"/>
      </c:catAx>
      <c:valAx>
        <c:axId val="265809552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65806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40</xdr:row>
      <xdr:rowOff>28574</xdr:rowOff>
    </xdr:from>
    <xdr:to>
      <xdr:col>22</xdr:col>
      <xdr:colOff>322725</xdr:colOff>
      <xdr:row>62</xdr:row>
      <xdr:rowOff>157574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109536</xdr:colOff>
      <xdr:row>63</xdr:row>
      <xdr:rowOff>166686</xdr:rowOff>
    </xdr:from>
    <xdr:to>
      <xdr:col>22</xdr:col>
      <xdr:colOff>327486</xdr:colOff>
      <xdr:row>86</xdr:row>
      <xdr:rowOff>105186</xdr:rowOff>
    </xdr:to>
    <xdr:graphicFrame macro="">
      <xdr:nvGraphicFramePr>
        <xdr:cNvPr id="7" name="Wykres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171448</xdr:colOff>
      <xdr:row>86</xdr:row>
      <xdr:rowOff>128586</xdr:rowOff>
    </xdr:from>
    <xdr:to>
      <xdr:col>22</xdr:col>
      <xdr:colOff>389398</xdr:colOff>
      <xdr:row>109</xdr:row>
      <xdr:rowOff>67086</xdr:rowOff>
    </xdr:to>
    <xdr:graphicFrame macro="">
      <xdr:nvGraphicFramePr>
        <xdr:cNvPr id="8" name="Wykres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7</xdr:row>
      <xdr:rowOff>28575</xdr:rowOff>
    </xdr:from>
    <xdr:to>
      <xdr:col>13</xdr:col>
      <xdr:colOff>9525</xdr:colOff>
      <xdr:row>25</xdr:row>
      <xdr:rowOff>57150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242887</xdr:colOff>
      <xdr:row>27</xdr:row>
      <xdr:rowOff>0</xdr:rowOff>
    </xdr:from>
    <xdr:to>
      <xdr:col>14</xdr:col>
      <xdr:colOff>238125</xdr:colOff>
      <xdr:row>41</xdr:row>
      <xdr:rowOff>76200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252412</xdr:colOff>
      <xdr:row>42</xdr:row>
      <xdr:rowOff>123825</xdr:rowOff>
    </xdr:from>
    <xdr:to>
      <xdr:col>14</xdr:col>
      <xdr:colOff>209550</xdr:colOff>
      <xdr:row>57</xdr:row>
      <xdr:rowOff>9525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465600</xdr:colOff>
      <xdr:row>22</xdr:row>
      <xdr:rowOff>129000</xdr:rowOff>
    </xdr:to>
    <xdr:graphicFrame macro="">
      <xdr:nvGraphicFramePr>
        <xdr:cNvPr id="2" name="Wykres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4761</xdr:colOff>
      <xdr:row>23</xdr:row>
      <xdr:rowOff>138112</xdr:rowOff>
    </xdr:from>
    <xdr:to>
      <xdr:col>14</xdr:col>
      <xdr:colOff>470361</xdr:colOff>
      <xdr:row>46</xdr:row>
      <xdr:rowOff>76612</xdr:rowOff>
    </xdr:to>
    <xdr:graphicFrame macro="">
      <xdr:nvGraphicFramePr>
        <xdr:cNvPr id="3" name="Wykres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66673</xdr:colOff>
      <xdr:row>46</xdr:row>
      <xdr:rowOff>100012</xdr:rowOff>
    </xdr:from>
    <xdr:to>
      <xdr:col>14</xdr:col>
      <xdr:colOff>532273</xdr:colOff>
      <xdr:row>69</xdr:row>
      <xdr:rowOff>38512</xdr:rowOff>
    </xdr:to>
    <xdr:graphicFrame macro="">
      <xdr:nvGraphicFramePr>
        <xdr:cNvPr id="4" name="Wykres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Pakiet 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Pakiet 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Pakiet 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6"/>
  <sheetViews>
    <sheetView workbookViewId="0">
      <selection activeCell="F4" sqref="F4:F14"/>
    </sheetView>
  </sheetViews>
  <sheetFormatPr defaultRowHeight="15" x14ac:dyDescent="0.25"/>
  <cols>
    <col min="1" max="1" width="8.28515625" customWidth="1"/>
    <col min="2" max="2" width="14.7109375" customWidth="1"/>
    <col min="3" max="3" width="11" customWidth="1"/>
    <col min="4" max="4" width="14" customWidth="1"/>
    <col min="5" max="5" width="13.28515625" customWidth="1"/>
    <col min="6" max="6" width="13.85546875" customWidth="1"/>
    <col min="7" max="7" width="13.7109375" customWidth="1"/>
    <col min="11" max="11" width="12.85546875" customWidth="1"/>
  </cols>
  <sheetData>
    <row r="1" spans="1:7" x14ac:dyDescent="0.25">
      <c r="B1" s="12" t="s">
        <v>0</v>
      </c>
      <c r="C1" s="12"/>
      <c r="D1" s="12" t="s">
        <v>1</v>
      </c>
      <c r="E1" s="12"/>
      <c r="F1" s="12" t="s">
        <v>2</v>
      </c>
      <c r="G1" s="12"/>
    </row>
    <row r="2" spans="1:7" x14ac:dyDescent="0.25">
      <c r="A2" t="s">
        <v>3</v>
      </c>
      <c r="B2" t="s">
        <v>4</v>
      </c>
      <c r="C2" t="s">
        <v>5</v>
      </c>
      <c r="D2" t="s">
        <v>4</v>
      </c>
      <c r="E2" t="s">
        <v>5</v>
      </c>
      <c r="F2" t="s">
        <v>4</v>
      </c>
      <c r="G2" t="s">
        <v>5</v>
      </c>
    </row>
    <row r="3" spans="1:7" x14ac:dyDescent="0.25">
      <c r="C3" t="s">
        <v>6</v>
      </c>
    </row>
    <row r="4" spans="1:7" x14ac:dyDescent="0.25">
      <c r="A4">
        <v>2007</v>
      </c>
      <c r="B4">
        <v>110</v>
      </c>
      <c r="C4">
        <v>85</v>
      </c>
      <c r="D4">
        <v>21</v>
      </c>
      <c r="E4">
        <v>19</v>
      </c>
      <c r="F4">
        <v>13</v>
      </c>
      <c r="G4">
        <v>10</v>
      </c>
    </row>
    <row r="5" spans="1:7" x14ac:dyDescent="0.25">
      <c r="A5">
        <v>2008</v>
      </c>
      <c r="B5">
        <v>102</v>
      </c>
      <c r="C5">
        <v>79</v>
      </c>
      <c r="D5">
        <v>17</v>
      </c>
      <c r="E5">
        <v>14</v>
      </c>
      <c r="F5">
        <v>8</v>
      </c>
      <c r="G5">
        <v>6</v>
      </c>
    </row>
    <row r="6" spans="1:7" x14ac:dyDescent="0.25">
      <c r="A6">
        <v>2009</v>
      </c>
      <c r="B6">
        <v>76</v>
      </c>
      <c r="C6">
        <v>61</v>
      </c>
      <c r="D6">
        <v>26</v>
      </c>
      <c r="E6">
        <v>24</v>
      </c>
      <c r="F6">
        <v>21</v>
      </c>
      <c r="G6">
        <v>15</v>
      </c>
    </row>
    <row r="7" spans="1:7" x14ac:dyDescent="0.25">
      <c r="A7">
        <v>2010</v>
      </c>
      <c r="B7">
        <v>101</v>
      </c>
      <c r="C7">
        <v>88</v>
      </c>
      <c r="D7">
        <v>16</v>
      </c>
      <c r="E7">
        <v>12</v>
      </c>
      <c r="F7">
        <v>10</v>
      </c>
      <c r="G7">
        <v>10</v>
      </c>
    </row>
    <row r="8" spans="1:7" x14ac:dyDescent="0.25">
      <c r="A8">
        <v>2011</v>
      </c>
      <c r="B8">
        <v>103</v>
      </c>
      <c r="C8">
        <v>84</v>
      </c>
      <c r="D8">
        <v>27</v>
      </c>
      <c r="E8">
        <v>21</v>
      </c>
      <c r="F8">
        <v>13</v>
      </c>
      <c r="G8">
        <v>8</v>
      </c>
    </row>
    <row r="9" spans="1:7" x14ac:dyDescent="0.25">
      <c r="A9">
        <v>2012</v>
      </c>
      <c r="B9">
        <v>76</v>
      </c>
      <c r="C9">
        <v>64</v>
      </c>
      <c r="D9">
        <v>31</v>
      </c>
      <c r="E9">
        <v>22</v>
      </c>
      <c r="F9">
        <v>13</v>
      </c>
      <c r="G9">
        <v>9</v>
      </c>
    </row>
    <row r="10" spans="1:7" x14ac:dyDescent="0.25">
      <c r="A10">
        <v>2013</v>
      </c>
      <c r="B10">
        <v>88</v>
      </c>
      <c r="C10">
        <v>80</v>
      </c>
      <c r="D10">
        <v>41</v>
      </c>
      <c r="E10">
        <v>32</v>
      </c>
      <c r="F10">
        <v>6</v>
      </c>
      <c r="G10">
        <v>5</v>
      </c>
    </row>
    <row r="11" spans="1:7" x14ac:dyDescent="0.25">
      <c r="A11">
        <v>2014</v>
      </c>
      <c r="B11">
        <v>72</v>
      </c>
      <c r="C11">
        <v>55</v>
      </c>
      <c r="D11">
        <v>53</v>
      </c>
      <c r="E11">
        <v>43</v>
      </c>
      <c r="F11">
        <v>13</v>
      </c>
      <c r="G11">
        <v>12</v>
      </c>
    </row>
    <row r="12" spans="1:7" x14ac:dyDescent="0.25">
      <c r="A12">
        <v>2015</v>
      </c>
      <c r="B12">
        <v>73</v>
      </c>
      <c r="C12">
        <v>58</v>
      </c>
      <c r="D12">
        <v>17</v>
      </c>
      <c r="E12">
        <v>12</v>
      </c>
      <c r="F12">
        <v>6</v>
      </c>
      <c r="G12">
        <v>5</v>
      </c>
    </row>
    <row r="13" spans="1:7" x14ac:dyDescent="0.25">
      <c r="A13">
        <v>2016</v>
      </c>
      <c r="B13">
        <v>87</v>
      </c>
      <c r="C13">
        <v>75</v>
      </c>
      <c r="D13">
        <v>32</v>
      </c>
      <c r="E13">
        <v>21</v>
      </c>
      <c r="F13">
        <v>2</v>
      </c>
      <c r="G13">
        <v>1</v>
      </c>
    </row>
    <row r="14" spans="1:7" x14ac:dyDescent="0.25">
      <c r="A14">
        <v>2017</v>
      </c>
      <c r="B14">
        <v>69</v>
      </c>
      <c r="C14">
        <v>60</v>
      </c>
      <c r="D14">
        <v>27</v>
      </c>
      <c r="E14">
        <v>21</v>
      </c>
      <c r="F14">
        <v>4</v>
      </c>
      <c r="G14">
        <v>3</v>
      </c>
    </row>
    <row r="16" spans="1:7" x14ac:dyDescent="0.25">
      <c r="B16" s="12" t="s">
        <v>12</v>
      </c>
      <c r="C16" s="12"/>
      <c r="D16" s="12"/>
      <c r="E16" s="12"/>
      <c r="F16" s="12"/>
      <c r="G16" s="12"/>
    </row>
    <row r="17" spans="1:23" x14ac:dyDescent="0.25">
      <c r="B17" s="13" t="s">
        <v>7</v>
      </c>
      <c r="C17" s="14"/>
      <c r="D17" s="13" t="s">
        <v>8</v>
      </c>
      <c r="E17" s="14"/>
      <c r="F17" s="13" t="s">
        <v>9</v>
      </c>
      <c r="G17" s="14"/>
    </row>
    <row r="18" spans="1:23" x14ac:dyDescent="0.25">
      <c r="B18" s="1" t="s">
        <v>10</v>
      </c>
      <c r="C18" s="2" t="s">
        <v>11</v>
      </c>
      <c r="D18" s="1" t="s">
        <v>10</v>
      </c>
      <c r="E18" s="2" t="s">
        <v>11</v>
      </c>
      <c r="F18" s="1" t="s">
        <v>10</v>
      </c>
      <c r="G18" s="2" t="s">
        <v>11</v>
      </c>
    </row>
    <row r="19" spans="1:23" x14ac:dyDescent="0.25">
      <c r="A19">
        <v>2007</v>
      </c>
      <c r="B19" s="1">
        <f>C4</f>
        <v>85</v>
      </c>
      <c r="C19" s="2">
        <f>B4-C4</f>
        <v>25</v>
      </c>
      <c r="D19" s="1">
        <f>E4</f>
        <v>19</v>
      </c>
      <c r="E19" s="2">
        <f>D4-E4</f>
        <v>2</v>
      </c>
      <c r="F19" s="1">
        <f>G4</f>
        <v>10</v>
      </c>
      <c r="G19" s="2">
        <f>F4-G4</f>
        <v>3</v>
      </c>
    </row>
    <row r="20" spans="1:23" x14ac:dyDescent="0.25">
      <c r="A20">
        <v>2008</v>
      </c>
      <c r="B20" s="1">
        <f t="shared" ref="B20:B29" si="0">C5</f>
        <v>79</v>
      </c>
      <c r="C20" s="2">
        <f t="shared" ref="C20:C29" si="1">B5-C5</f>
        <v>23</v>
      </c>
      <c r="D20" s="1">
        <f t="shared" ref="D20:D29" si="2">E5</f>
        <v>14</v>
      </c>
      <c r="E20" s="2">
        <f t="shared" ref="E20:E29" si="3">D5-E5</f>
        <v>3</v>
      </c>
      <c r="F20" s="1">
        <f t="shared" ref="F20:F29" si="4">G5</f>
        <v>6</v>
      </c>
      <c r="G20" s="2">
        <f t="shared" ref="G20:G29" si="5">F5-G5</f>
        <v>2</v>
      </c>
    </row>
    <row r="21" spans="1:23" x14ac:dyDescent="0.25">
      <c r="A21">
        <v>2009</v>
      </c>
      <c r="B21" s="1">
        <f t="shared" si="0"/>
        <v>61</v>
      </c>
      <c r="C21" s="2">
        <f t="shared" si="1"/>
        <v>15</v>
      </c>
      <c r="D21" s="1">
        <f t="shared" si="2"/>
        <v>24</v>
      </c>
      <c r="E21" s="2">
        <f t="shared" si="3"/>
        <v>2</v>
      </c>
      <c r="F21" s="1">
        <f t="shared" si="4"/>
        <v>15</v>
      </c>
      <c r="G21" s="2">
        <f t="shared" si="5"/>
        <v>6</v>
      </c>
    </row>
    <row r="22" spans="1:23" x14ac:dyDescent="0.25">
      <c r="A22">
        <v>2010</v>
      </c>
      <c r="B22" s="1">
        <f t="shared" si="0"/>
        <v>88</v>
      </c>
      <c r="C22" s="2">
        <f t="shared" si="1"/>
        <v>13</v>
      </c>
      <c r="D22" s="1">
        <f t="shared" si="2"/>
        <v>12</v>
      </c>
      <c r="E22" s="2">
        <f t="shared" si="3"/>
        <v>4</v>
      </c>
      <c r="F22" s="1">
        <f t="shared" si="4"/>
        <v>10</v>
      </c>
      <c r="G22" s="2">
        <f t="shared" si="5"/>
        <v>0</v>
      </c>
    </row>
    <row r="23" spans="1:23" x14ac:dyDescent="0.25">
      <c r="A23">
        <v>2011</v>
      </c>
      <c r="B23" s="1">
        <f t="shared" si="0"/>
        <v>84</v>
      </c>
      <c r="C23" s="2">
        <f t="shared" si="1"/>
        <v>19</v>
      </c>
      <c r="D23" s="1">
        <f t="shared" si="2"/>
        <v>21</v>
      </c>
      <c r="E23" s="2">
        <f t="shared" si="3"/>
        <v>6</v>
      </c>
      <c r="F23" s="1">
        <f t="shared" si="4"/>
        <v>8</v>
      </c>
      <c r="G23" s="2">
        <f t="shared" si="5"/>
        <v>5</v>
      </c>
    </row>
    <row r="24" spans="1:23" x14ac:dyDescent="0.25">
      <c r="A24">
        <v>2012</v>
      </c>
      <c r="B24" s="1">
        <f t="shared" si="0"/>
        <v>64</v>
      </c>
      <c r="C24" s="2">
        <f t="shared" si="1"/>
        <v>12</v>
      </c>
      <c r="D24" s="1">
        <f t="shared" si="2"/>
        <v>22</v>
      </c>
      <c r="E24" s="2">
        <f t="shared" si="3"/>
        <v>9</v>
      </c>
      <c r="F24" s="1">
        <f t="shared" si="4"/>
        <v>9</v>
      </c>
      <c r="G24" s="2">
        <f t="shared" si="5"/>
        <v>4</v>
      </c>
    </row>
    <row r="25" spans="1:23" x14ac:dyDescent="0.25">
      <c r="A25">
        <v>2013</v>
      </c>
      <c r="B25" s="1">
        <f t="shared" si="0"/>
        <v>80</v>
      </c>
      <c r="C25" s="2">
        <f t="shared" si="1"/>
        <v>8</v>
      </c>
      <c r="D25" s="1">
        <f t="shared" si="2"/>
        <v>32</v>
      </c>
      <c r="E25" s="2">
        <f t="shared" si="3"/>
        <v>9</v>
      </c>
      <c r="F25" s="1">
        <f t="shared" si="4"/>
        <v>5</v>
      </c>
      <c r="G25" s="2">
        <f t="shared" si="5"/>
        <v>1</v>
      </c>
    </row>
    <row r="26" spans="1:23" x14ac:dyDescent="0.25">
      <c r="A26">
        <v>2014</v>
      </c>
      <c r="B26" s="1">
        <f t="shared" si="0"/>
        <v>55</v>
      </c>
      <c r="C26" s="2">
        <f t="shared" si="1"/>
        <v>17</v>
      </c>
      <c r="D26" s="1">
        <f t="shared" si="2"/>
        <v>43</v>
      </c>
      <c r="E26" s="2">
        <f t="shared" si="3"/>
        <v>10</v>
      </c>
      <c r="F26" s="1">
        <f t="shared" si="4"/>
        <v>12</v>
      </c>
      <c r="G26" s="2">
        <f t="shared" si="5"/>
        <v>1</v>
      </c>
    </row>
    <row r="27" spans="1:23" x14ac:dyDescent="0.25">
      <c r="A27">
        <v>2015</v>
      </c>
      <c r="B27" s="1">
        <f t="shared" si="0"/>
        <v>58</v>
      </c>
      <c r="C27" s="2">
        <f t="shared" si="1"/>
        <v>15</v>
      </c>
      <c r="D27" s="1">
        <f t="shared" si="2"/>
        <v>12</v>
      </c>
      <c r="E27" s="2">
        <f t="shared" si="3"/>
        <v>5</v>
      </c>
      <c r="F27" s="1">
        <f t="shared" si="4"/>
        <v>5</v>
      </c>
      <c r="G27" s="2">
        <f t="shared" si="5"/>
        <v>1</v>
      </c>
    </row>
    <row r="28" spans="1:23" x14ac:dyDescent="0.25">
      <c r="A28">
        <v>2016</v>
      </c>
      <c r="B28" s="1">
        <f t="shared" si="0"/>
        <v>75</v>
      </c>
      <c r="C28" s="2">
        <f t="shared" si="1"/>
        <v>12</v>
      </c>
      <c r="D28" s="1">
        <f t="shared" si="2"/>
        <v>21</v>
      </c>
      <c r="E28" s="2">
        <f t="shared" si="3"/>
        <v>11</v>
      </c>
      <c r="F28" s="1">
        <f t="shared" si="4"/>
        <v>1</v>
      </c>
      <c r="G28" s="2">
        <f t="shared" si="5"/>
        <v>1</v>
      </c>
    </row>
    <row r="29" spans="1:23" x14ac:dyDescent="0.25">
      <c r="A29">
        <v>2017</v>
      </c>
      <c r="B29" s="1">
        <f t="shared" si="0"/>
        <v>60</v>
      </c>
      <c r="C29" s="2">
        <f t="shared" si="1"/>
        <v>9</v>
      </c>
      <c r="D29" s="1">
        <f t="shared" si="2"/>
        <v>21</v>
      </c>
      <c r="E29" s="2">
        <f t="shared" si="3"/>
        <v>6</v>
      </c>
      <c r="F29" s="1">
        <f t="shared" si="4"/>
        <v>3</v>
      </c>
      <c r="G29" s="2">
        <f t="shared" si="5"/>
        <v>1</v>
      </c>
    </row>
    <row r="31" spans="1:23" x14ac:dyDescent="0.25">
      <c r="B31" s="12" t="s">
        <v>13</v>
      </c>
      <c r="C31" s="12"/>
      <c r="D31" s="12"/>
      <c r="E31" s="12"/>
      <c r="F31" s="12"/>
      <c r="G31" s="12"/>
    </row>
    <row r="32" spans="1:23" x14ac:dyDescent="0.25">
      <c r="B32" s="13" t="s">
        <v>7</v>
      </c>
      <c r="C32" s="14"/>
      <c r="D32" s="13" t="s">
        <v>8</v>
      </c>
      <c r="E32" s="14"/>
      <c r="F32" s="13" t="s">
        <v>9</v>
      </c>
      <c r="G32" s="14"/>
      <c r="M32" s="2">
        <v>2007</v>
      </c>
      <c r="N32" s="2">
        <v>2008</v>
      </c>
      <c r="O32" s="2">
        <v>2009</v>
      </c>
      <c r="P32" s="2">
        <v>2010</v>
      </c>
      <c r="Q32" s="2">
        <v>2011</v>
      </c>
      <c r="R32" s="2">
        <v>2012</v>
      </c>
      <c r="S32" s="2">
        <v>2013</v>
      </c>
      <c r="T32" s="2">
        <v>2014</v>
      </c>
      <c r="U32" s="2">
        <v>2015</v>
      </c>
      <c r="V32" s="2">
        <v>2016</v>
      </c>
      <c r="W32" s="2">
        <v>2017</v>
      </c>
    </row>
    <row r="33" spans="1:23" x14ac:dyDescent="0.25">
      <c r="B33" s="1" t="s">
        <v>10</v>
      </c>
      <c r="C33" s="2" t="s">
        <v>11</v>
      </c>
      <c r="D33" s="1" t="s">
        <v>10</v>
      </c>
      <c r="E33" s="2" t="s">
        <v>11</v>
      </c>
      <c r="F33" s="1" t="s">
        <v>10</v>
      </c>
      <c r="G33" s="2" t="s">
        <v>11</v>
      </c>
      <c r="K33" s="10" t="s">
        <v>14</v>
      </c>
      <c r="L33" s="11" t="s">
        <v>10</v>
      </c>
      <c r="M33" s="7">
        <v>77.272727272727266</v>
      </c>
      <c r="N33" s="7">
        <v>77.450980392156865</v>
      </c>
      <c r="O33" s="7">
        <v>80.263157894736835</v>
      </c>
      <c r="P33" s="7">
        <v>87.128712871287135</v>
      </c>
      <c r="Q33" s="7">
        <v>81.553398058252426</v>
      </c>
      <c r="R33" s="7">
        <v>84.21052631578948</v>
      </c>
      <c r="S33" s="7">
        <v>90.909090909090907</v>
      </c>
      <c r="T33" s="7">
        <v>76.388888888888886</v>
      </c>
      <c r="U33" s="7">
        <v>79.452054794520549</v>
      </c>
      <c r="V33" s="7">
        <v>86.206896551724142</v>
      </c>
      <c r="W33" s="7">
        <v>86.956521739130437</v>
      </c>
    </row>
    <row r="34" spans="1:23" x14ac:dyDescent="0.25">
      <c r="A34" s="2">
        <v>2007</v>
      </c>
      <c r="B34" s="3">
        <f>B19*100/$B4</f>
        <v>77.272727272727266</v>
      </c>
      <c r="C34" s="3">
        <f>C19*100/$B4</f>
        <v>22.727272727272727</v>
      </c>
      <c r="D34" s="3">
        <f>D19*100/$D4</f>
        <v>90.476190476190482</v>
      </c>
      <c r="E34" s="3">
        <f>E19*100/$D4</f>
        <v>9.5238095238095237</v>
      </c>
      <c r="F34" s="3">
        <f>F19*100/$F4</f>
        <v>76.92307692307692</v>
      </c>
      <c r="G34" s="6">
        <f>G19*100/$F4</f>
        <v>23.076923076923077</v>
      </c>
      <c r="K34" s="10" t="s">
        <v>14</v>
      </c>
      <c r="L34" s="11" t="s">
        <v>11</v>
      </c>
      <c r="M34" s="7">
        <v>22.727272727272727</v>
      </c>
      <c r="N34" s="7">
        <v>22.549019607843139</v>
      </c>
      <c r="O34" s="7">
        <v>19.736842105263158</v>
      </c>
      <c r="P34" s="7">
        <v>12.871287128712872</v>
      </c>
      <c r="Q34" s="7">
        <v>18.446601941747574</v>
      </c>
      <c r="R34" s="7">
        <v>15.789473684210526</v>
      </c>
      <c r="S34" s="7">
        <v>9.0909090909090917</v>
      </c>
      <c r="T34" s="7">
        <v>23.611111111111111</v>
      </c>
      <c r="U34" s="7">
        <v>20.547945205479451</v>
      </c>
      <c r="V34" s="7">
        <v>13.793103448275861</v>
      </c>
      <c r="W34" s="7">
        <v>13.043478260869565</v>
      </c>
    </row>
    <row r="35" spans="1:23" x14ac:dyDescent="0.25">
      <c r="A35" s="2">
        <v>2008</v>
      </c>
      <c r="B35" s="3">
        <f t="shared" ref="B35:C35" si="6">B20*100/$B5</f>
        <v>77.450980392156865</v>
      </c>
      <c r="C35" s="3">
        <f t="shared" si="6"/>
        <v>22.549019607843139</v>
      </c>
      <c r="D35" s="3">
        <f t="shared" ref="D35:E35" si="7">D20*100/$D5</f>
        <v>82.352941176470594</v>
      </c>
      <c r="E35" s="3">
        <f t="shared" si="7"/>
        <v>17.647058823529413</v>
      </c>
      <c r="F35" s="3">
        <f t="shared" ref="F35:G35" si="8">F20*100/$F5</f>
        <v>75</v>
      </c>
      <c r="G35" s="6">
        <f t="shared" si="8"/>
        <v>25</v>
      </c>
      <c r="K35" s="8" t="s">
        <v>15</v>
      </c>
      <c r="L35" s="9" t="s">
        <v>10</v>
      </c>
      <c r="M35" s="7">
        <v>90.476190476190482</v>
      </c>
      <c r="N35" s="7">
        <v>82.352941176470594</v>
      </c>
      <c r="O35" s="7">
        <v>92.307692307692307</v>
      </c>
      <c r="P35" s="7">
        <v>75</v>
      </c>
      <c r="Q35" s="7">
        <v>77.777777777777771</v>
      </c>
      <c r="R35" s="7">
        <v>70.967741935483872</v>
      </c>
      <c r="S35" s="7">
        <v>78.048780487804876</v>
      </c>
      <c r="T35" s="7">
        <v>81.132075471698116</v>
      </c>
      <c r="U35" s="7">
        <v>70.588235294117652</v>
      </c>
      <c r="V35" s="7">
        <v>65.625</v>
      </c>
      <c r="W35" s="7">
        <v>77.777777777777771</v>
      </c>
    </row>
    <row r="36" spans="1:23" x14ac:dyDescent="0.25">
      <c r="A36" s="2">
        <v>2009</v>
      </c>
      <c r="B36" s="3">
        <f t="shared" ref="B36:C36" si="9">B21*100/$B6</f>
        <v>80.263157894736835</v>
      </c>
      <c r="C36" s="3">
        <f t="shared" si="9"/>
        <v>19.736842105263158</v>
      </c>
      <c r="D36" s="3">
        <f t="shared" ref="D36:E36" si="10">D21*100/$D6</f>
        <v>92.307692307692307</v>
      </c>
      <c r="E36" s="3">
        <f t="shared" si="10"/>
        <v>7.6923076923076925</v>
      </c>
      <c r="F36" s="3">
        <f t="shared" ref="F36:G36" si="11">F21*100/$F6</f>
        <v>71.428571428571431</v>
      </c>
      <c r="G36" s="6">
        <f t="shared" si="11"/>
        <v>28.571428571428573</v>
      </c>
      <c r="K36" s="8" t="s">
        <v>15</v>
      </c>
      <c r="L36" s="9" t="s">
        <v>11</v>
      </c>
      <c r="M36" s="7">
        <v>9.5238095238095237</v>
      </c>
      <c r="N36" s="7">
        <v>17.647058823529413</v>
      </c>
      <c r="O36" s="7">
        <v>7.6923076923076925</v>
      </c>
      <c r="P36" s="7">
        <v>25</v>
      </c>
      <c r="Q36" s="7">
        <v>22.222222222222221</v>
      </c>
      <c r="R36" s="7">
        <v>29.032258064516128</v>
      </c>
      <c r="S36" s="7">
        <v>21.951219512195124</v>
      </c>
      <c r="T36" s="7">
        <v>18.867924528301888</v>
      </c>
      <c r="U36" s="7">
        <v>29.411764705882351</v>
      </c>
      <c r="V36" s="7">
        <v>34.375</v>
      </c>
      <c r="W36" s="7">
        <v>22.222222222222221</v>
      </c>
    </row>
    <row r="37" spans="1:23" x14ac:dyDescent="0.25">
      <c r="A37" s="2">
        <v>2010</v>
      </c>
      <c r="B37" s="3">
        <f t="shared" ref="B37:C37" si="12">B22*100/$B7</f>
        <v>87.128712871287135</v>
      </c>
      <c r="C37" s="3">
        <f t="shared" si="12"/>
        <v>12.871287128712872</v>
      </c>
      <c r="D37" s="3">
        <f t="shared" ref="D37:E37" si="13">D22*100/$D7</f>
        <v>75</v>
      </c>
      <c r="E37" s="3">
        <f t="shared" si="13"/>
        <v>25</v>
      </c>
      <c r="F37" s="3">
        <f t="shared" ref="F37:G37" si="14">F22*100/$F7</f>
        <v>100</v>
      </c>
      <c r="G37" s="6">
        <f t="shared" si="14"/>
        <v>0</v>
      </c>
      <c r="K37" s="10" t="s">
        <v>16</v>
      </c>
      <c r="L37" s="11" t="s">
        <v>10</v>
      </c>
      <c r="M37" s="7">
        <v>76.92307692307692</v>
      </c>
      <c r="N37" s="7">
        <v>75</v>
      </c>
      <c r="O37" s="7">
        <v>71.428571428571431</v>
      </c>
      <c r="P37" s="7">
        <v>100</v>
      </c>
      <c r="Q37" s="7">
        <v>61.53846153846154</v>
      </c>
      <c r="R37" s="7">
        <v>69.230769230769226</v>
      </c>
      <c r="S37" s="7">
        <v>83.333333333333329</v>
      </c>
      <c r="T37" s="7">
        <v>92.307692307692307</v>
      </c>
      <c r="U37" s="7">
        <v>83.333333333333329</v>
      </c>
      <c r="V37" s="7">
        <v>50</v>
      </c>
      <c r="W37" s="7">
        <v>75</v>
      </c>
    </row>
    <row r="38" spans="1:23" x14ac:dyDescent="0.25">
      <c r="A38" s="2">
        <v>2011</v>
      </c>
      <c r="B38" s="3">
        <f t="shared" ref="B38:C38" si="15">B23*100/$B8</f>
        <v>81.553398058252426</v>
      </c>
      <c r="C38" s="3">
        <f t="shared" si="15"/>
        <v>18.446601941747574</v>
      </c>
      <c r="D38" s="3">
        <f t="shared" ref="D38:E38" si="16">D23*100/$D8</f>
        <v>77.777777777777771</v>
      </c>
      <c r="E38" s="3">
        <f t="shared" si="16"/>
        <v>22.222222222222221</v>
      </c>
      <c r="F38" s="3">
        <f t="shared" ref="F38:G38" si="17">F23*100/$F8</f>
        <v>61.53846153846154</v>
      </c>
      <c r="G38" s="6">
        <f t="shared" si="17"/>
        <v>38.46153846153846</v>
      </c>
      <c r="K38" s="10" t="s">
        <v>16</v>
      </c>
      <c r="L38" s="11" t="s">
        <v>11</v>
      </c>
      <c r="M38" s="7">
        <v>23.076923076923077</v>
      </c>
      <c r="N38" s="7">
        <v>25</v>
      </c>
      <c r="O38" s="7">
        <v>28.571428571428573</v>
      </c>
      <c r="P38" s="7">
        <v>0</v>
      </c>
      <c r="Q38" s="7">
        <v>38.46153846153846</v>
      </c>
      <c r="R38" s="7">
        <v>30.76923076923077</v>
      </c>
      <c r="S38" s="7">
        <v>16.666666666666668</v>
      </c>
      <c r="T38" s="7">
        <v>7.6923076923076925</v>
      </c>
      <c r="U38" s="7">
        <v>16.666666666666668</v>
      </c>
      <c r="V38" s="7">
        <v>50</v>
      </c>
      <c r="W38" s="7">
        <v>25</v>
      </c>
    </row>
    <row r="39" spans="1:23" x14ac:dyDescent="0.25">
      <c r="A39" s="2">
        <v>2012</v>
      </c>
      <c r="B39" s="3">
        <f t="shared" ref="B39:C39" si="18">B24*100/$B9</f>
        <v>84.21052631578948</v>
      </c>
      <c r="C39" s="3">
        <f t="shared" si="18"/>
        <v>15.789473684210526</v>
      </c>
      <c r="D39" s="3">
        <f t="shared" ref="D39:E39" si="19">D24*100/$D9</f>
        <v>70.967741935483872</v>
      </c>
      <c r="E39" s="3">
        <f t="shared" si="19"/>
        <v>29.032258064516128</v>
      </c>
      <c r="F39" s="3">
        <f t="shared" ref="F39:G39" si="20">F24*100/$F9</f>
        <v>69.230769230769226</v>
      </c>
      <c r="G39" s="6">
        <f t="shared" si="20"/>
        <v>30.76923076923077</v>
      </c>
    </row>
    <row r="40" spans="1:23" x14ac:dyDescent="0.25">
      <c r="A40" s="2">
        <v>2013</v>
      </c>
      <c r="B40" s="3">
        <f t="shared" ref="B40:C40" si="21">B25*100/$B10</f>
        <v>90.909090909090907</v>
      </c>
      <c r="C40" s="3">
        <f t="shared" si="21"/>
        <v>9.0909090909090917</v>
      </c>
      <c r="D40" s="3">
        <f t="shared" ref="D40:E40" si="22">D25*100/$D10</f>
        <v>78.048780487804876</v>
      </c>
      <c r="E40" s="3">
        <f t="shared" si="22"/>
        <v>21.951219512195124</v>
      </c>
      <c r="F40" s="3">
        <f t="shared" ref="F40:G40" si="23">F25*100/$F10</f>
        <v>83.333333333333329</v>
      </c>
      <c r="G40" s="6">
        <f t="shared" si="23"/>
        <v>16.666666666666668</v>
      </c>
    </row>
    <row r="41" spans="1:23" x14ac:dyDescent="0.25">
      <c r="A41" s="2">
        <v>2014</v>
      </c>
      <c r="B41" s="3">
        <f t="shared" ref="B41:C41" si="24">B26*100/$B11</f>
        <v>76.388888888888886</v>
      </c>
      <c r="C41" s="3">
        <f t="shared" si="24"/>
        <v>23.611111111111111</v>
      </c>
      <c r="D41" s="3">
        <f t="shared" ref="D41:E41" si="25">D26*100/$D11</f>
        <v>81.132075471698116</v>
      </c>
      <c r="E41" s="3">
        <f t="shared" si="25"/>
        <v>18.867924528301888</v>
      </c>
      <c r="F41" s="3">
        <f t="shared" ref="F41:G41" si="26">F26*100/$F11</f>
        <v>92.307692307692307</v>
      </c>
      <c r="G41" s="6">
        <f t="shared" si="26"/>
        <v>7.6923076923076925</v>
      </c>
    </row>
    <row r="42" spans="1:23" x14ac:dyDescent="0.25">
      <c r="A42" s="2">
        <v>2015</v>
      </c>
      <c r="B42" s="3">
        <f t="shared" ref="B42:C42" si="27">B27*100/$B12</f>
        <v>79.452054794520549</v>
      </c>
      <c r="C42" s="3">
        <f t="shared" si="27"/>
        <v>20.547945205479451</v>
      </c>
      <c r="D42" s="3">
        <f t="shared" ref="D42:E42" si="28">D27*100/$D12</f>
        <v>70.588235294117652</v>
      </c>
      <c r="E42" s="3">
        <f t="shared" si="28"/>
        <v>29.411764705882351</v>
      </c>
      <c r="F42" s="3">
        <f t="shared" ref="F42:G42" si="29">F27*100/$F12</f>
        <v>83.333333333333329</v>
      </c>
      <c r="G42" s="6">
        <f t="shared" si="29"/>
        <v>16.666666666666668</v>
      </c>
    </row>
    <row r="43" spans="1:23" x14ac:dyDescent="0.25">
      <c r="A43" s="2">
        <v>2016</v>
      </c>
      <c r="B43" s="3">
        <f t="shared" ref="B43:C43" si="30">B28*100/$B13</f>
        <v>86.206896551724142</v>
      </c>
      <c r="C43" s="3">
        <f t="shared" si="30"/>
        <v>13.793103448275861</v>
      </c>
      <c r="D43" s="3">
        <f t="shared" ref="D43:E43" si="31">D28*100/$D13</f>
        <v>65.625</v>
      </c>
      <c r="E43" s="3">
        <f t="shared" si="31"/>
        <v>34.375</v>
      </c>
      <c r="F43" s="1">
        <f t="shared" ref="F43:G43" si="32">F28*100/$F13</f>
        <v>50</v>
      </c>
      <c r="G43" s="5">
        <f t="shared" si="32"/>
        <v>50</v>
      </c>
    </row>
    <row r="44" spans="1:23" x14ac:dyDescent="0.25">
      <c r="A44" s="2">
        <v>2017</v>
      </c>
      <c r="B44" s="3">
        <f t="shared" ref="B44:C44" si="33">B29*100/$B14</f>
        <v>86.956521739130437</v>
      </c>
      <c r="C44" s="3">
        <f t="shared" si="33"/>
        <v>13.043478260869565</v>
      </c>
      <c r="D44" s="3">
        <f t="shared" ref="D44:E44" si="34">D29*100/$D14</f>
        <v>77.777777777777771</v>
      </c>
      <c r="E44" s="3">
        <f t="shared" si="34"/>
        <v>22.222222222222221</v>
      </c>
      <c r="F44" s="1">
        <f t="shared" ref="F44:G44" si="35">F29*100/$F14</f>
        <v>75</v>
      </c>
      <c r="G44" s="5">
        <f t="shared" si="35"/>
        <v>25</v>
      </c>
    </row>
    <row r="45" spans="1:23" x14ac:dyDescent="0.25">
      <c r="B45" s="4">
        <f>AVERAGE(B34:B44)</f>
        <v>82.526632335300462</v>
      </c>
      <c r="C45" s="4">
        <f>AVERAGE(C34:C44)</f>
        <v>17.473367664699552</v>
      </c>
      <c r="D45" s="4">
        <f>AVERAGE(D34:D44)</f>
        <v>78.368564791364861</v>
      </c>
      <c r="E45" s="4">
        <f>AVERAGE(E34:E44)</f>
        <v>21.631435208635143</v>
      </c>
      <c r="F45" s="4">
        <f t="shared" ref="F45:G45" si="36">AVERAGE(F34:F44)</f>
        <v>76.19047619047619</v>
      </c>
      <c r="G45" s="4">
        <f t="shared" si="36"/>
        <v>23.809523809523807</v>
      </c>
    </row>
    <row r="46" spans="1:23" x14ac:dyDescent="0.25">
      <c r="L46" s="7"/>
      <c r="M46" s="7"/>
      <c r="N46" s="7"/>
      <c r="O46" s="7"/>
      <c r="P46" s="7"/>
      <c r="Q46" s="7"/>
    </row>
    <row r="47" spans="1:23" x14ac:dyDescent="0.25">
      <c r="L47" s="7"/>
      <c r="M47" s="7"/>
      <c r="N47" s="7"/>
      <c r="O47" s="7"/>
      <c r="P47" s="7"/>
      <c r="Q47" s="7"/>
    </row>
    <row r="48" spans="1:23" x14ac:dyDescent="0.25">
      <c r="L48" s="7"/>
      <c r="M48" s="7"/>
      <c r="N48" s="7"/>
      <c r="O48" s="7"/>
      <c r="P48" s="7"/>
      <c r="Q48" s="7"/>
    </row>
    <row r="49" spans="12:17" x14ac:dyDescent="0.25">
      <c r="L49" s="7"/>
      <c r="M49" s="7"/>
      <c r="N49" s="7"/>
      <c r="O49" s="7"/>
      <c r="P49" s="7"/>
      <c r="Q49" s="7"/>
    </row>
    <row r="50" spans="12:17" x14ac:dyDescent="0.25">
      <c r="L50" s="7"/>
      <c r="M50" s="7"/>
      <c r="N50" s="7"/>
      <c r="O50" s="7"/>
      <c r="P50" s="7"/>
      <c r="Q50" s="7"/>
    </row>
    <row r="51" spans="12:17" x14ac:dyDescent="0.25">
      <c r="L51" s="7"/>
      <c r="M51" s="7"/>
      <c r="N51" s="7"/>
      <c r="O51" s="7"/>
      <c r="P51" s="7"/>
      <c r="Q51" s="7"/>
    </row>
    <row r="52" spans="12:17" x14ac:dyDescent="0.25">
      <c r="L52" s="7"/>
      <c r="M52" s="7"/>
      <c r="N52" s="7"/>
      <c r="O52" s="7"/>
      <c r="P52" s="7"/>
      <c r="Q52" s="7"/>
    </row>
    <row r="53" spans="12:17" x14ac:dyDescent="0.25">
      <c r="L53" s="7"/>
      <c r="M53" s="7"/>
      <c r="N53" s="7"/>
      <c r="O53" s="7"/>
      <c r="P53" s="7"/>
      <c r="Q53" s="7"/>
    </row>
    <row r="54" spans="12:17" x14ac:dyDescent="0.25">
      <c r="L54" s="7"/>
      <c r="M54" s="7"/>
      <c r="N54" s="7"/>
      <c r="O54" s="7"/>
      <c r="P54" s="7"/>
      <c r="Q54" s="7"/>
    </row>
    <row r="55" spans="12:17" x14ac:dyDescent="0.25">
      <c r="L55" s="7"/>
      <c r="M55" s="7"/>
      <c r="N55" s="7"/>
      <c r="O55" s="7"/>
      <c r="P55" s="7"/>
      <c r="Q55" s="7"/>
    </row>
    <row r="56" spans="12:17" x14ac:dyDescent="0.25">
      <c r="L56" s="7"/>
      <c r="M56" s="7"/>
      <c r="N56" s="7"/>
      <c r="O56" s="7"/>
      <c r="P56" s="7"/>
      <c r="Q56" s="7"/>
    </row>
  </sheetData>
  <mergeCells count="11">
    <mergeCell ref="B32:C32"/>
    <mergeCell ref="D32:E32"/>
    <mergeCell ref="F32:G32"/>
    <mergeCell ref="B17:C17"/>
    <mergeCell ref="D17:E17"/>
    <mergeCell ref="F17:G17"/>
    <mergeCell ref="B16:G16"/>
    <mergeCell ref="F1:G1"/>
    <mergeCell ref="B1:C1"/>
    <mergeCell ref="D1:E1"/>
    <mergeCell ref="B31:G31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topLeftCell="A37" workbookViewId="0">
      <selection activeCell="K60" sqref="K60"/>
    </sheetView>
  </sheetViews>
  <sheetFormatPr defaultRowHeight="15" x14ac:dyDescent="0.25"/>
  <cols>
    <col min="1" max="1" width="11.140625" customWidth="1"/>
  </cols>
  <sheetData>
    <row r="1" spans="1:12" x14ac:dyDescent="0.25">
      <c r="B1">
        <v>2007</v>
      </c>
      <c r="C1">
        <v>2008</v>
      </c>
      <c r="D1">
        <v>2009</v>
      </c>
      <c r="E1">
        <v>2010</v>
      </c>
      <c r="F1">
        <v>2011</v>
      </c>
      <c r="G1">
        <v>2012</v>
      </c>
      <c r="H1">
        <v>2013</v>
      </c>
      <c r="I1">
        <v>2014</v>
      </c>
      <c r="J1">
        <v>2015</v>
      </c>
      <c r="K1">
        <v>2016</v>
      </c>
      <c r="L1">
        <v>2017</v>
      </c>
    </row>
    <row r="2" spans="1:12" x14ac:dyDescent="0.25">
      <c r="A2" t="s">
        <v>7</v>
      </c>
      <c r="B2">
        <v>110</v>
      </c>
      <c r="C2">
        <v>102</v>
      </c>
      <c r="D2">
        <v>76</v>
      </c>
      <c r="E2">
        <v>101</v>
      </c>
      <c r="F2">
        <v>103</v>
      </c>
      <c r="G2">
        <v>76</v>
      </c>
      <c r="H2">
        <v>88</v>
      </c>
      <c r="I2">
        <v>72</v>
      </c>
      <c r="J2">
        <v>73</v>
      </c>
      <c r="K2">
        <v>87</v>
      </c>
      <c r="L2">
        <v>69</v>
      </c>
    </row>
    <row r="3" spans="1:12" x14ac:dyDescent="0.25">
      <c r="A3" t="s">
        <v>8</v>
      </c>
      <c r="B3">
        <v>21</v>
      </c>
      <c r="C3">
        <v>17</v>
      </c>
      <c r="D3">
        <v>26</v>
      </c>
      <c r="E3">
        <v>16</v>
      </c>
      <c r="F3">
        <v>27</v>
      </c>
      <c r="G3">
        <v>31</v>
      </c>
      <c r="H3">
        <v>41</v>
      </c>
      <c r="I3">
        <v>53</v>
      </c>
      <c r="J3">
        <v>17</v>
      </c>
      <c r="K3">
        <v>32</v>
      </c>
      <c r="L3">
        <v>27</v>
      </c>
    </row>
    <row r="4" spans="1:12" x14ac:dyDescent="0.25">
      <c r="A4" t="s">
        <v>9</v>
      </c>
      <c r="B4">
        <v>13</v>
      </c>
      <c r="C4">
        <v>8</v>
      </c>
      <c r="D4">
        <v>21</v>
      </c>
      <c r="E4">
        <v>10</v>
      </c>
      <c r="F4">
        <v>13</v>
      </c>
      <c r="G4">
        <v>13</v>
      </c>
      <c r="H4">
        <v>6</v>
      </c>
      <c r="I4">
        <v>13</v>
      </c>
      <c r="J4">
        <v>6</v>
      </c>
      <c r="K4">
        <v>2</v>
      </c>
      <c r="L4">
        <v>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6" workbookViewId="0">
      <selection activeCell="O19" sqref="O19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Arkusz1</vt:lpstr>
      <vt:lpstr>Arkusz2</vt:lpstr>
      <vt:lpstr>B-W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MagdaG</dc:creator>
  <cp:lastModifiedBy>MagdaG</cp:lastModifiedBy>
  <dcterms:created xsi:type="dcterms:W3CDTF">2018-02-23T10:16:21Z</dcterms:created>
  <dcterms:modified xsi:type="dcterms:W3CDTF">2018-02-27T15:26:15Z</dcterms:modified>
</cp:coreProperties>
</file>