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<sst xmlns="http://schemas.openxmlformats.org/spreadsheetml/2006/main" count="145" uniqueCount="81">
  <si>
    <t>GPA</t>
  </si>
  <si>
    <t>weight</t>
  </si>
  <si>
    <t>Gender</t>
  </si>
  <si>
    <t>fav_cuisine</t>
  </si>
  <si>
    <t>outlier</t>
  </si>
  <si>
    <t>Arabic cuisine</t>
  </si>
  <si>
    <t>Italian</t>
  </si>
  <si>
    <t>GPA average</t>
  </si>
  <si>
    <t>italian</t>
  </si>
  <si>
    <t xml:space="preserve">w8 </t>
  </si>
  <si>
    <t xml:space="preserve">Turkish </t>
  </si>
  <si>
    <t xml:space="preserve">Italian </t>
  </si>
  <si>
    <t>Q0</t>
  </si>
  <si>
    <t>min</t>
  </si>
  <si>
    <t>African</t>
  </si>
  <si>
    <t>Q1</t>
  </si>
  <si>
    <t>Thai</t>
  </si>
  <si>
    <t>Q2</t>
  </si>
  <si>
    <t>Anything american style.</t>
  </si>
  <si>
    <t>Q3</t>
  </si>
  <si>
    <t>Seafood</t>
  </si>
  <si>
    <t>Q4</t>
  </si>
  <si>
    <t>max</t>
  </si>
  <si>
    <t xml:space="preserve">Orange chicken and chow mani noodles </t>
  </si>
  <si>
    <t>iqr</t>
  </si>
  <si>
    <t xml:space="preserve">Chinese </t>
  </si>
  <si>
    <t>upperbound</t>
  </si>
  <si>
    <t>lowerbound</t>
  </si>
  <si>
    <t>italian food</t>
  </si>
  <si>
    <t>ถ้าน้ำหนักอยู่ระหว่าง 67.5 ถึง 274.5 lbs ถือว่าเป็นข้อมูลปกติ</t>
  </si>
  <si>
    <t xml:space="preserve">Jamaican </t>
  </si>
  <si>
    <t>น้ำหนักน้อยเกินไป &lt; 67.5</t>
  </si>
  <si>
    <t xml:space="preserve">American or Italian </t>
  </si>
  <si>
    <t>น้ำหนักมากเกินไป &gt; 247.5</t>
  </si>
  <si>
    <t xml:space="preserve">Chicken </t>
  </si>
  <si>
    <t>Mexican</t>
  </si>
  <si>
    <t>Indian</t>
  </si>
  <si>
    <t xml:space="preserve">italian </t>
  </si>
  <si>
    <t xml:space="preserve">Asian </t>
  </si>
  <si>
    <t>Chinese</t>
  </si>
  <si>
    <t>don't have one</t>
  </si>
  <si>
    <t xml:space="preserve">Italian food </t>
  </si>
  <si>
    <t xml:space="preserve">Mexican </t>
  </si>
  <si>
    <t>Italian/German</t>
  </si>
  <si>
    <t>Indian food - samosas are amazing</t>
  </si>
  <si>
    <t>mexican</t>
  </si>
  <si>
    <t>Spanish</t>
  </si>
  <si>
    <t>French</t>
  </si>
  <si>
    <t>American or Italian</t>
  </si>
  <si>
    <t xml:space="preserve">Italian or Chinese </t>
  </si>
  <si>
    <t>chinese</t>
  </si>
  <si>
    <t>Thai food</t>
  </si>
  <si>
    <t>Greek</t>
  </si>
  <si>
    <t>American</t>
  </si>
  <si>
    <t xml:space="preserve">All </t>
  </si>
  <si>
    <t>Sub sandwhiches</t>
  </si>
  <si>
    <t xml:space="preserve">Wraps </t>
  </si>
  <si>
    <t>Chinese cuisine (General Tso's)</t>
  </si>
  <si>
    <t xml:space="preserve">American </t>
  </si>
  <si>
    <t>Lean</t>
  </si>
  <si>
    <t>nan</t>
  </si>
  <si>
    <t xml:space="preserve">american </t>
  </si>
  <si>
    <t>Japanese</t>
  </si>
  <si>
    <t>Any type of Colombian cuisine</t>
  </si>
  <si>
    <t>Mexican cuisine</t>
  </si>
  <si>
    <t>Asian</t>
  </si>
  <si>
    <t>Chinese food</t>
  </si>
  <si>
    <t>mac and cheese</t>
  </si>
  <si>
    <t xml:space="preserve">Authentic Chinese and Vietnamese food </t>
  </si>
  <si>
    <t>italian and chinese</t>
  </si>
  <si>
    <t xml:space="preserve">Barbecue </t>
  </si>
  <si>
    <t>lebanese or greek</t>
  </si>
  <si>
    <t>sushi</t>
  </si>
  <si>
    <t>Indian food</t>
  </si>
  <si>
    <t>Nepali</t>
  </si>
  <si>
    <t>I really love italian food and thai food</t>
  </si>
  <si>
    <t>Korean</t>
  </si>
  <si>
    <t>I do not like cuisine</t>
  </si>
  <si>
    <t>Vietnamese cuisine</t>
  </si>
  <si>
    <t>Mexican Food</t>
  </si>
  <si>
    <t>HISPANIC CUISINE.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</si>
</sst>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21.86"/>
    <col customWidth="1" min="3" max="3" width="10.86"/>
    <col customWidth="1" min="4" max="4" width="35.71"/>
    <col customWidth="1" min="5" max="5" width="8.71"/>
    <col customWidth="1" min="6" max="6" width="11.71"/>
    <col customWidth="1" min="7" max="7" width="12.29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2.4</v>
      </c>
      <c r="B2" s="3">
        <v>187.0</v>
      </c>
      <c r="C2" s="3">
        <v>2.0</v>
      </c>
      <c r="D2" s="3" t="s">
        <v>5</v>
      </c>
      <c r="E2" s="3" t="str">
        <f t="shared" ref="E2:E126" si="1">if(or(B2&lt;67.5,B2&gt;247.5),"Y","N")</f>
        <v>N</v>
      </c>
    </row>
    <row r="3">
      <c r="A3" s="3">
        <v>3.654</v>
      </c>
      <c r="B3" s="3">
        <v>155.0</v>
      </c>
      <c r="C3" s="3">
        <v>1.0</v>
      </c>
      <c r="D3" s="3" t="s">
        <v>6</v>
      </c>
      <c r="E3" s="3" t="str">
        <f t="shared" si="1"/>
        <v>N</v>
      </c>
      <c r="F3" s="4" t="s">
        <v>7</v>
      </c>
      <c r="G3" s="3">
        <f>AVERAGE(A2:A126)</f>
        <v>3.418652893</v>
      </c>
    </row>
    <row r="4">
      <c r="A4" s="3">
        <v>3.3</v>
      </c>
      <c r="B4" s="3">
        <v>135.0</v>
      </c>
      <c r="C4" s="3">
        <v>1.0</v>
      </c>
      <c r="D4" s="3" t="s">
        <v>8</v>
      </c>
      <c r="E4" s="3" t="str">
        <f t="shared" si="1"/>
        <v>N</v>
      </c>
      <c r="F4" s="4" t="s">
        <v>9</v>
      </c>
      <c r="G4" s="3">
        <f>MODE(B2:B126)</f>
        <v>135</v>
      </c>
    </row>
    <row r="5">
      <c r="A5" s="3">
        <v>3.2</v>
      </c>
      <c r="B5" s="4">
        <v>240.0</v>
      </c>
      <c r="C5" s="3">
        <v>1.0</v>
      </c>
      <c r="D5" s="3" t="s">
        <v>10</v>
      </c>
      <c r="E5" s="3" t="str">
        <f t="shared" si="1"/>
        <v>N</v>
      </c>
    </row>
    <row r="6">
      <c r="A6" s="3">
        <v>3.5</v>
      </c>
      <c r="B6" s="3">
        <v>190.0</v>
      </c>
      <c r="C6" s="3">
        <v>1.0</v>
      </c>
      <c r="D6" s="3" t="s">
        <v>11</v>
      </c>
      <c r="E6" s="3" t="str">
        <f t="shared" si="1"/>
        <v>N</v>
      </c>
      <c r="F6" s="4" t="s">
        <v>12</v>
      </c>
      <c r="G6" s="4" t="s">
        <v>13</v>
      </c>
      <c r="H6" s="3">
        <f>MIN(B2:B126)</f>
        <v>100</v>
      </c>
    </row>
    <row r="7">
      <c r="A7" s="3">
        <v>2.25</v>
      </c>
      <c r="B7" s="3">
        <v>190.0</v>
      </c>
      <c r="C7" s="3">
        <v>1.0</v>
      </c>
      <c r="D7" s="3" t="s">
        <v>14</v>
      </c>
      <c r="E7" s="3" t="str">
        <f t="shared" si="1"/>
        <v>N</v>
      </c>
      <c r="G7" s="4" t="s">
        <v>15</v>
      </c>
      <c r="H7" s="3">
        <f>_xlfn.QUARTILE.INC(B2:B126,1)</f>
        <v>135</v>
      </c>
    </row>
    <row r="8">
      <c r="A8" s="3">
        <v>3.8</v>
      </c>
      <c r="B8" s="3">
        <v>180.0</v>
      </c>
      <c r="C8" s="3">
        <v>2.0</v>
      </c>
      <c r="D8" s="3" t="s">
        <v>16</v>
      </c>
      <c r="E8" s="3" t="str">
        <f t="shared" si="1"/>
        <v>N</v>
      </c>
      <c r="G8" s="4" t="s">
        <v>17</v>
      </c>
      <c r="H8" s="3">
        <f>_xlfn.QUARTILE.INC(B3:B127,2)</f>
        <v>155</v>
      </c>
    </row>
    <row r="9">
      <c r="A9" s="3">
        <v>3.3</v>
      </c>
      <c r="B9" s="3">
        <v>137.0</v>
      </c>
      <c r="C9" s="3">
        <v>1.0</v>
      </c>
      <c r="D9" s="3" t="s">
        <v>18</v>
      </c>
      <c r="E9" s="3" t="str">
        <f t="shared" si="1"/>
        <v>N</v>
      </c>
      <c r="G9" s="4" t="s">
        <v>19</v>
      </c>
      <c r="H9" s="3">
        <f>_xlfn.QUARTILE.INC(B4:B128,3)</f>
        <v>180</v>
      </c>
    </row>
    <row r="10">
      <c r="A10" s="3">
        <v>3.3</v>
      </c>
      <c r="B10" s="3">
        <v>180.0</v>
      </c>
      <c r="C10" s="3">
        <v>1.0</v>
      </c>
      <c r="D10" s="3" t="s">
        <v>20</v>
      </c>
      <c r="E10" s="3" t="str">
        <f t="shared" si="1"/>
        <v>N</v>
      </c>
      <c r="F10" s="4" t="s">
        <v>21</v>
      </c>
      <c r="G10" s="4" t="s">
        <v>22</v>
      </c>
      <c r="H10" s="3">
        <f>MAX(B2:B126)</f>
        <v>265</v>
      </c>
    </row>
    <row r="11">
      <c r="A11" s="3">
        <v>3.3</v>
      </c>
      <c r="B11" s="3">
        <v>125.0</v>
      </c>
      <c r="C11" s="3">
        <v>1.0</v>
      </c>
      <c r="D11" s="3" t="s">
        <v>11</v>
      </c>
      <c r="E11" s="3" t="str">
        <f t="shared" si="1"/>
        <v>N</v>
      </c>
    </row>
    <row r="12">
      <c r="A12" s="3">
        <v>3.5</v>
      </c>
      <c r="B12" s="3">
        <v>116.0</v>
      </c>
      <c r="C12" s="3">
        <v>1.0</v>
      </c>
      <c r="D12" s="3" t="s">
        <v>23</v>
      </c>
      <c r="E12" s="3" t="str">
        <f t="shared" si="1"/>
        <v>N</v>
      </c>
      <c r="G12" s="4" t="s">
        <v>24</v>
      </c>
      <c r="H12" s="3">
        <f>H9-H7</f>
        <v>45</v>
      </c>
    </row>
    <row r="13">
      <c r="A13" s="3">
        <v>3.904</v>
      </c>
      <c r="B13" s="3">
        <v>110.0</v>
      </c>
      <c r="C13" s="3">
        <v>1.0</v>
      </c>
      <c r="D13" s="3" t="s">
        <v>6</v>
      </c>
      <c r="E13" s="3" t="str">
        <f t="shared" si="1"/>
        <v>N</v>
      </c>
    </row>
    <row r="14">
      <c r="A14" s="3">
        <v>3.4</v>
      </c>
      <c r="B14" s="3">
        <v>264.0</v>
      </c>
      <c r="C14" s="3">
        <v>2.0</v>
      </c>
      <c r="D14" s="3" t="s">
        <v>25</v>
      </c>
      <c r="E14" s="3" t="str">
        <f t="shared" si="1"/>
        <v>Y</v>
      </c>
      <c r="G14" s="4" t="s">
        <v>26</v>
      </c>
      <c r="H14" s="3">
        <f>H9+1.5*H12</f>
        <v>247.5</v>
      </c>
    </row>
    <row r="15">
      <c r="A15" s="3">
        <v>3.6</v>
      </c>
      <c r="B15" s="3">
        <v>123.0</v>
      </c>
      <c r="C15" s="3">
        <v>1.0</v>
      </c>
      <c r="D15" s="3" t="s">
        <v>8</v>
      </c>
      <c r="E15" s="3" t="str">
        <f t="shared" si="1"/>
        <v>N</v>
      </c>
      <c r="G15" s="4" t="s">
        <v>27</v>
      </c>
      <c r="H15" s="3">
        <f>H7-1.5*H12</f>
        <v>67.5</v>
      </c>
    </row>
    <row r="16">
      <c r="A16" s="3">
        <v>3.1</v>
      </c>
      <c r="B16" s="3">
        <v>185.0</v>
      </c>
      <c r="C16" s="3">
        <v>2.0</v>
      </c>
      <c r="D16" s="3" t="s">
        <v>25</v>
      </c>
      <c r="E16" s="3" t="str">
        <f t="shared" si="1"/>
        <v>N</v>
      </c>
    </row>
    <row r="17">
      <c r="A17" s="3">
        <v>3.418652892561982</v>
      </c>
      <c r="B17" s="3">
        <v>180.0</v>
      </c>
      <c r="C17" s="3">
        <v>2.0</v>
      </c>
      <c r="D17" s="3" t="s">
        <v>28</v>
      </c>
      <c r="E17" s="3" t="str">
        <f t="shared" si="1"/>
        <v>N</v>
      </c>
      <c r="G17" s="4" t="s">
        <v>29</v>
      </c>
    </row>
    <row r="18">
      <c r="A18" s="3">
        <v>4.0</v>
      </c>
      <c r="B18" s="3">
        <v>145.0</v>
      </c>
      <c r="C18" s="3">
        <v>1.0</v>
      </c>
      <c r="D18" s="3" t="s">
        <v>30</v>
      </c>
      <c r="E18" s="3" t="str">
        <f t="shared" si="1"/>
        <v>N</v>
      </c>
      <c r="G18" s="4" t="s">
        <v>31</v>
      </c>
    </row>
    <row r="19">
      <c r="A19" s="3">
        <v>3.6</v>
      </c>
      <c r="B19" s="3">
        <v>170.0</v>
      </c>
      <c r="C19" s="3">
        <v>2.0</v>
      </c>
      <c r="D19" s="3" t="s">
        <v>32</v>
      </c>
      <c r="E19" s="3" t="str">
        <f t="shared" si="1"/>
        <v>N</v>
      </c>
      <c r="G19" s="4" t="s">
        <v>33</v>
      </c>
    </row>
    <row r="20">
      <c r="A20" s="3">
        <v>3.4</v>
      </c>
      <c r="B20" s="3">
        <v>135.0</v>
      </c>
      <c r="C20" s="3">
        <v>1.0</v>
      </c>
      <c r="D20" s="3" t="s">
        <v>34</v>
      </c>
      <c r="E20" s="3" t="str">
        <f t="shared" si="1"/>
        <v>N</v>
      </c>
    </row>
    <row r="21" ht="15.75" customHeight="1">
      <c r="A21" s="3">
        <v>2.2</v>
      </c>
      <c r="B21" s="3">
        <v>165.0</v>
      </c>
      <c r="C21" s="3">
        <v>2.0</v>
      </c>
      <c r="D21" s="3" t="s">
        <v>6</v>
      </c>
      <c r="E21" s="3" t="str">
        <f t="shared" si="1"/>
        <v>N</v>
      </c>
    </row>
    <row r="22" ht="15.75" customHeight="1">
      <c r="A22" s="3">
        <v>3.3</v>
      </c>
      <c r="B22" s="3">
        <v>175.0</v>
      </c>
      <c r="C22" s="3">
        <v>2.0</v>
      </c>
      <c r="D22" s="3" t="s">
        <v>35</v>
      </c>
      <c r="E22" s="3" t="str">
        <f t="shared" si="1"/>
        <v>N</v>
      </c>
    </row>
    <row r="23" ht="15.75" customHeight="1">
      <c r="A23" s="3">
        <v>3.87</v>
      </c>
      <c r="B23" s="3">
        <v>195.0</v>
      </c>
      <c r="C23" s="3">
        <v>2.0</v>
      </c>
      <c r="D23" s="3" t="s">
        <v>36</v>
      </c>
      <c r="E23" s="3" t="str">
        <f t="shared" si="1"/>
        <v>N</v>
      </c>
    </row>
    <row r="24" ht="15.75" customHeight="1">
      <c r="A24" s="3">
        <v>3.7</v>
      </c>
      <c r="B24" s="3">
        <v>185.0</v>
      </c>
      <c r="C24" s="3">
        <v>2.0</v>
      </c>
      <c r="D24" s="3" t="s">
        <v>37</v>
      </c>
      <c r="E24" s="3" t="str">
        <f t="shared" si="1"/>
        <v>N</v>
      </c>
    </row>
    <row r="25" ht="15.75" customHeight="1">
      <c r="A25" s="3">
        <v>3.7</v>
      </c>
      <c r="B25" s="3">
        <v>185.0</v>
      </c>
      <c r="C25" s="3">
        <v>2.0</v>
      </c>
      <c r="D25" s="3" t="s">
        <v>38</v>
      </c>
      <c r="E25" s="3" t="str">
        <f t="shared" si="1"/>
        <v>N</v>
      </c>
    </row>
    <row r="26" ht="15.75" customHeight="1">
      <c r="A26" s="3">
        <v>3.9</v>
      </c>
      <c r="B26" s="3">
        <v>105.0</v>
      </c>
      <c r="C26" s="3">
        <v>1.0</v>
      </c>
      <c r="D26" s="3" t="s">
        <v>39</v>
      </c>
      <c r="E26" s="3" t="str">
        <f t="shared" si="1"/>
        <v>N</v>
      </c>
    </row>
    <row r="27" ht="15.75" customHeight="1">
      <c r="A27" s="3">
        <v>2.8</v>
      </c>
      <c r="B27" s="3">
        <v>125.0</v>
      </c>
      <c r="C27" s="3">
        <v>1.0</v>
      </c>
      <c r="D27" s="3" t="s">
        <v>40</v>
      </c>
      <c r="E27" s="3" t="str">
        <f t="shared" si="1"/>
        <v>N</v>
      </c>
    </row>
    <row r="28" ht="15.75" customHeight="1">
      <c r="A28" s="3">
        <v>3.7</v>
      </c>
      <c r="B28" s="3">
        <v>160.0</v>
      </c>
      <c r="C28" s="3">
        <v>2.0</v>
      </c>
      <c r="D28" s="3" t="s">
        <v>41</v>
      </c>
      <c r="E28" s="3" t="str">
        <f t="shared" si="1"/>
        <v>N</v>
      </c>
    </row>
    <row r="29" ht="15.75" customHeight="1">
      <c r="A29" s="3">
        <v>3.0</v>
      </c>
      <c r="B29" s="3">
        <v>175.0</v>
      </c>
      <c r="C29" s="3">
        <v>2.0</v>
      </c>
      <c r="D29" s="3" t="s">
        <v>42</v>
      </c>
      <c r="E29" s="3" t="str">
        <f t="shared" si="1"/>
        <v>N</v>
      </c>
    </row>
    <row r="30" ht="15.75" customHeight="1">
      <c r="A30" s="3">
        <v>3.2</v>
      </c>
      <c r="B30" s="3">
        <v>180.0</v>
      </c>
      <c r="C30" s="3">
        <v>2.0</v>
      </c>
      <c r="D30" s="3" t="s">
        <v>43</v>
      </c>
      <c r="E30" s="3" t="str">
        <f t="shared" si="1"/>
        <v>N</v>
      </c>
    </row>
    <row r="31" ht="15.75" customHeight="1">
      <c r="A31" s="3">
        <v>3.5</v>
      </c>
      <c r="B31" s="3">
        <v>167.0</v>
      </c>
      <c r="C31" s="3">
        <v>2.0</v>
      </c>
      <c r="D31" s="3" t="s">
        <v>44</v>
      </c>
      <c r="E31" s="3" t="str">
        <f t="shared" si="1"/>
        <v>N</v>
      </c>
    </row>
    <row r="32" ht="15.75" customHeight="1">
      <c r="A32" s="3">
        <v>4.0</v>
      </c>
      <c r="B32" s="3">
        <v>115.0</v>
      </c>
      <c r="C32" s="3">
        <v>1.0</v>
      </c>
      <c r="D32" s="3" t="s">
        <v>45</v>
      </c>
      <c r="E32" s="3" t="str">
        <f t="shared" si="1"/>
        <v>N</v>
      </c>
    </row>
    <row r="33" ht="15.75" customHeight="1">
      <c r="A33" s="3">
        <v>4.0</v>
      </c>
      <c r="B33" s="3">
        <v>205.0</v>
      </c>
      <c r="C33" s="3">
        <v>2.0</v>
      </c>
      <c r="D33" s="3" t="s">
        <v>8</v>
      </c>
      <c r="E33" s="3" t="str">
        <f t="shared" si="1"/>
        <v>N</v>
      </c>
    </row>
    <row r="34" ht="15.75" customHeight="1">
      <c r="A34" s="3">
        <v>3.4</v>
      </c>
      <c r="B34" s="3">
        <v>135.0</v>
      </c>
      <c r="C34" s="3">
        <v>2.0</v>
      </c>
      <c r="D34" s="3" t="s">
        <v>46</v>
      </c>
      <c r="E34" s="3" t="str">
        <f t="shared" si="1"/>
        <v>N</v>
      </c>
    </row>
    <row r="35" ht="15.75" customHeight="1">
      <c r="A35" s="3">
        <v>2.8</v>
      </c>
      <c r="B35" s="3">
        <v>128.0</v>
      </c>
      <c r="C35" s="3">
        <v>1.0</v>
      </c>
      <c r="D35" s="3" t="s">
        <v>11</v>
      </c>
      <c r="E35" s="3" t="str">
        <f t="shared" si="1"/>
        <v>N</v>
      </c>
    </row>
    <row r="36" ht="15.75" customHeight="1">
      <c r="A36" s="3">
        <v>3.65</v>
      </c>
      <c r="B36" s="3">
        <v>150.0</v>
      </c>
      <c r="C36" s="3">
        <v>1.0</v>
      </c>
      <c r="D36" s="3" t="s">
        <v>47</v>
      </c>
      <c r="E36" s="3" t="str">
        <f t="shared" si="1"/>
        <v>N</v>
      </c>
    </row>
    <row r="37" ht="15.75" customHeight="1">
      <c r="A37" s="3">
        <v>3.0</v>
      </c>
      <c r="B37" s="3">
        <v>150.0</v>
      </c>
      <c r="C37" s="3">
        <v>1.0</v>
      </c>
      <c r="D37" s="3" t="s">
        <v>48</v>
      </c>
      <c r="E37" s="3" t="str">
        <f t="shared" si="1"/>
        <v>N</v>
      </c>
    </row>
    <row r="38" ht="15.75" customHeight="1">
      <c r="A38" s="3">
        <v>3.7</v>
      </c>
      <c r="B38" s="3">
        <v>150.0</v>
      </c>
      <c r="C38" s="3">
        <v>1.0</v>
      </c>
      <c r="D38" s="3" t="s">
        <v>49</v>
      </c>
      <c r="E38" s="3" t="str">
        <f t="shared" si="1"/>
        <v>N</v>
      </c>
    </row>
    <row r="39" ht="15.75" customHeight="1">
      <c r="A39" s="3">
        <v>3.4</v>
      </c>
      <c r="B39" s="3">
        <v>170.0</v>
      </c>
      <c r="C39" s="3">
        <v>1.0</v>
      </c>
      <c r="D39" s="3" t="s">
        <v>6</v>
      </c>
      <c r="E39" s="3" t="str">
        <f t="shared" si="1"/>
        <v>N</v>
      </c>
    </row>
    <row r="40" ht="15.75" customHeight="1">
      <c r="A40" s="3">
        <v>3.89</v>
      </c>
      <c r="B40" s="3">
        <v>150.0</v>
      </c>
      <c r="C40" s="3">
        <v>1.0</v>
      </c>
      <c r="D40" s="3" t="s">
        <v>8</v>
      </c>
      <c r="E40" s="3" t="str">
        <f t="shared" si="1"/>
        <v>N</v>
      </c>
    </row>
    <row r="41" ht="15.75" customHeight="1">
      <c r="A41" s="3">
        <v>3.0</v>
      </c>
      <c r="B41" s="3">
        <v>175.0</v>
      </c>
      <c r="C41" s="3">
        <v>2.0</v>
      </c>
      <c r="D41" s="3" t="s">
        <v>42</v>
      </c>
      <c r="E41" s="3" t="str">
        <f t="shared" si="1"/>
        <v>N</v>
      </c>
    </row>
    <row r="42" ht="15.75" customHeight="1">
      <c r="A42" s="3">
        <v>3.4</v>
      </c>
      <c r="B42" s="3">
        <v>140.0</v>
      </c>
      <c r="C42" s="3">
        <v>2.0</v>
      </c>
      <c r="D42" s="3" t="s">
        <v>11</v>
      </c>
      <c r="E42" s="3" t="str">
        <f t="shared" si="1"/>
        <v>N</v>
      </c>
    </row>
    <row r="43" ht="15.75" customHeight="1">
      <c r="A43" s="3">
        <v>2.9</v>
      </c>
      <c r="B43" s="3">
        <v>120.0</v>
      </c>
      <c r="C43" s="3">
        <v>1.0</v>
      </c>
      <c r="D43" s="3" t="s">
        <v>11</v>
      </c>
      <c r="E43" s="3" t="str">
        <f t="shared" si="1"/>
        <v>N</v>
      </c>
    </row>
    <row r="44" ht="15.75" customHeight="1">
      <c r="A44" s="3">
        <v>3.6</v>
      </c>
      <c r="B44" s="3">
        <v>135.0</v>
      </c>
      <c r="C44" s="3">
        <v>1.0</v>
      </c>
      <c r="D44" s="3" t="s">
        <v>6</v>
      </c>
      <c r="E44" s="3" t="str">
        <f t="shared" si="1"/>
        <v>N</v>
      </c>
    </row>
    <row r="45" ht="15.75" customHeight="1">
      <c r="A45" s="3">
        <v>3.5</v>
      </c>
      <c r="B45" s="3">
        <v>100.0</v>
      </c>
      <c r="C45" s="3">
        <v>1.0</v>
      </c>
      <c r="D45" s="3" t="s">
        <v>50</v>
      </c>
      <c r="E45" s="3" t="str">
        <f t="shared" si="1"/>
        <v>N</v>
      </c>
    </row>
    <row r="46" ht="15.75" customHeight="1">
      <c r="A46" s="3">
        <v>3.2</v>
      </c>
      <c r="B46" s="3">
        <v>170.0</v>
      </c>
      <c r="C46" s="3">
        <v>1.0</v>
      </c>
      <c r="D46" s="3" t="s">
        <v>51</v>
      </c>
      <c r="E46" s="3" t="str">
        <f t="shared" si="1"/>
        <v>N</v>
      </c>
    </row>
    <row r="47" ht="15.75" customHeight="1">
      <c r="A47" s="3">
        <v>3.605</v>
      </c>
      <c r="B47" s="3">
        <v>113.0</v>
      </c>
      <c r="C47" s="3">
        <v>1.0</v>
      </c>
      <c r="D47" s="3" t="s">
        <v>52</v>
      </c>
      <c r="E47" s="3" t="str">
        <f t="shared" si="1"/>
        <v>N</v>
      </c>
    </row>
    <row r="48" ht="15.75" customHeight="1">
      <c r="A48" s="3">
        <v>3.8</v>
      </c>
      <c r="B48" s="3">
        <v>168.0</v>
      </c>
      <c r="C48" s="3">
        <v>2.0</v>
      </c>
      <c r="D48" s="3" t="s">
        <v>11</v>
      </c>
      <c r="E48" s="3" t="str">
        <f t="shared" si="1"/>
        <v>N</v>
      </c>
    </row>
    <row r="49" ht="15.75" customHeight="1">
      <c r="A49" s="3">
        <v>2.8</v>
      </c>
      <c r="B49" s="3">
        <v>145.0</v>
      </c>
      <c r="C49" s="3">
        <v>2.0</v>
      </c>
      <c r="D49" s="3" t="s">
        <v>11</v>
      </c>
      <c r="E49" s="3" t="str">
        <f t="shared" si="1"/>
        <v>N</v>
      </c>
    </row>
    <row r="50" ht="15.75" customHeight="1">
      <c r="A50" s="3">
        <v>3.5</v>
      </c>
      <c r="B50" s="3">
        <v>155.0</v>
      </c>
      <c r="C50" s="3">
        <v>2.0</v>
      </c>
      <c r="D50" s="3" t="s">
        <v>38</v>
      </c>
      <c r="E50" s="3" t="str">
        <f t="shared" si="1"/>
        <v>N</v>
      </c>
    </row>
    <row r="51" ht="15.75" customHeight="1">
      <c r="A51" s="3">
        <v>3.83</v>
      </c>
      <c r="B51" s="3">
        <v>150.0</v>
      </c>
      <c r="C51" s="3">
        <v>2.0</v>
      </c>
      <c r="D51" s="3" t="s">
        <v>11</v>
      </c>
      <c r="E51" s="3" t="str">
        <f t="shared" si="1"/>
        <v>N</v>
      </c>
    </row>
    <row r="52" ht="15.75" customHeight="1">
      <c r="A52" s="3">
        <v>3.6</v>
      </c>
      <c r="B52" s="3">
        <v>169.0</v>
      </c>
      <c r="C52" s="3">
        <v>2.0</v>
      </c>
      <c r="D52" s="3" t="s">
        <v>53</v>
      </c>
      <c r="E52" s="3" t="str">
        <f t="shared" si="1"/>
        <v>N</v>
      </c>
    </row>
    <row r="53" ht="15.75" customHeight="1">
      <c r="A53" s="3">
        <v>3.3</v>
      </c>
      <c r="B53" s="3">
        <v>185.0</v>
      </c>
      <c r="C53" s="3">
        <v>2.0</v>
      </c>
      <c r="D53" s="3" t="s">
        <v>54</v>
      </c>
      <c r="E53" s="3" t="str">
        <f t="shared" si="1"/>
        <v>N</v>
      </c>
    </row>
    <row r="54" ht="15.75" customHeight="1">
      <c r="A54" s="3">
        <v>3.3</v>
      </c>
      <c r="B54" s="3">
        <v>200.0</v>
      </c>
      <c r="C54" s="3">
        <v>2.0</v>
      </c>
      <c r="D54" s="3" t="s">
        <v>42</v>
      </c>
      <c r="E54" s="3" t="str">
        <f t="shared" si="1"/>
        <v>N</v>
      </c>
    </row>
    <row r="55" ht="15.75" customHeight="1">
      <c r="A55" s="3">
        <v>3.292</v>
      </c>
      <c r="B55" s="3">
        <v>265.0</v>
      </c>
      <c r="C55" s="3">
        <v>2.0</v>
      </c>
      <c r="D55" s="3" t="s">
        <v>55</v>
      </c>
      <c r="E55" s="3" t="str">
        <f t="shared" si="1"/>
        <v>Y</v>
      </c>
    </row>
    <row r="56" ht="15.75" customHeight="1">
      <c r="A56" s="3">
        <v>3.5</v>
      </c>
      <c r="B56" s="3">
        <v>165.0</v>
      </c>
      <c r="C56" s="3">
        <v>2.0</v>
      </c>
      <c r="D56" s="3" t="s">
        <v>6</v>
      </c>
      <c r="E56" s="3" t="str">
        <f t="shared" si="1"/>
        <v>N</v>
      </c>
    </row>
    <row r="57" ht="15.75" customHeight="1">
      <c r="A57" s="3">
        <v>3.35</v>
      </c>
      <c r="B57" s="3">
        <v>192.0</v>
      </c>
      <c r="C57" s="3">
        <v>1.0</v>
      </c>
      <c r="D57" s="3" t="s">
        <v>8</v>
      </c>
      <c r="E57" s="3" t="str">
        <f t="shared" si="1"/>
        <v>N</v>
      </c>
    </row>
    <row r="58" ht="15.75" customHeight="1">
      <c r="A58" s="3">
        <v>3.8</v>
      </c>
      <c r="B58" s="3">
        <v>175.0</v>
      </c>
      <c r="C58" s="3">
        <v>2.0</v>
      </c>
      <c r="D58" s="3" t="s">
        <v>16</v>
      </c>
      <c r="E58" s="3" t="str">
        <f t="shared" si="1"/>
        <v>N</v>
      </c>
    </row>
    <row r="59" ht="15.75" customHeight="1">
      <c r="A59" s="3">
        <v>2.8</v>
      </c>
      <c r="B59" s="3">
        <v>140.0</v>
      </c>
      <c r="C59" s="3">
        <v>1.0</v>
      </c>
      <c r="D59" s="3" t="s">
        <v>56</v>
      </c>
      <c r="E59" s="3" t="str">
        <f t="shared" si="1"/>
        <v>N</v>
      </c>
    </row>
    <row r="60" ht="15.75" customHeight="1">
      <c r="A60" s="3">
        <v>3.5</v>
      </c>
      <c r="B60" s="3">
        <v>155.0</v>
      </c>
      <c r="C60" s="3">
        <v>1.0</v>
      </c>
      <c r="D60" s="3" t="s">
        <v>35</v>
      </c>
      <c r="E60" s="3" t="str">
        <f t="shared" si="1"/>
        <v>N</v>
      </c>
    </row>
    <row r="61" ht="15.75" customHeight="1">
      <c r="A61" s="3">
        <v>3.7</v>
      </c>
      <c r="B61" s="3">
        <v>155.0</v>
      </c>
      <c r="C61" s="3">
        <v>1.0</v>
      </c>
      <c r="D61" s="3" t="s">
        <v>11</v>
      </c>
      <c r="E61" s="3" t="str">
        <f t="shared" si="1"/>
        <v>N</v>
      </c>
    </row>
    <row r="62" ht="15.75" customHeight="1">
      <c r="A62" s="3">
        <v>3.6</v>
      </c>
      <c r="B62" s="3">
        <v>135.0</v>
      </c>
      <c r="C62" s="3">
        <v>1.0</v>
      </c>
      <c r="D62" s="3" t="s">
        <v>42</v>
      </c>
      <c r="E62" s="3" t="str">
        <f t="shared" si="1"/>
        <v>N</v>
      </c>
    </row>
    <row r="63" ht="15.75" customHeight="1">
      <c r="A63" s="3">
        <v>3.418652892561982</v>
      </c>
      <c r="B63" s="3">
        <v>118.0</v>
      </c>
      <c r="C63" s="3">
        <v>1.0</v>
      </c>
      <c r="D63" s="3" t="s">
        <v>42</v>
      </c>
      <c r="E63" s="3" t="str">
        <f t="shared" si="1"/>
        <v>N</v>
      </c>
    </row>
    <row r="64" ht="15.75" customHeight="1">
      <c r="A64" s="3">
        <v>3.9</v>
      </c>
      <c r="B64" s="3">
        <v>210.0</v>
      </c>
      <c r="C64" s="3">
        <v>2.0</v>
      </c>
      <c r="D64" s="3" t="s">
        <v>6</v>
      </c>
      <c r="E64" s="3" t="str">
        <f t="shared" si="1"/>
        <v>N</v>
      </c>
    </row>
    <row r="65" ht="15.75" customHeight="1">
      <c r="A65" s="3">
        <v>2.6</v>
      </c>
      <c r="B65" s="3">
        <v>180.0</v>
      </c>
      <c r="C65" s="3">
        <v>1.0</v>
      </c>
      <c r="D65" s="3" t="s">
        <v>11</v>
      </c>
      <c r="E65" s="3" t="str">
        <f t="shared" si="1"/>
        <v>N</v>
      </c>
    </row>
    <row r="66" ht="15.75" customHeight="1">
      <c r="A66" s="3">
        <v>3.5</v>
      </c>
      <c r="B66" s="3">
        <v>140.0</v>
      </c>
      <c r="C66" s="3">
        <v>1.0</v>
      </c>
      <c r="D66" s="3" t="s">
        <v>57</v>
      </c>
      <c r="E66" s="3" t="str">
        <f t="shared" si="1"/>
        <v>N</v>
      </c>
    </row>
    <row r="67" ht="15.75" customHeight="1">
      <c r="A67" s="3">
        <v>3.2</v>
      </c>
      <c r="B67" s="3">
        <v>112.0</v>
      </c>
      <c r="C67" s="3">
        <v>1.0</v>
      </c>
      <c r="D67" s="3" t="s">
        <v>6</v>
      </c>
      <c r="E67" s="3" t="str">
        <f t="shared" si="1"/>
        <v>N</v>
      </c>
    </row>
    <row r="68" ht="15.75" customHeight="1">
      <c r="A68" s="3">
        <v>3.0</v>
      </c>
      <c r="B68" s="3">
        <v>125.0</v>
      </c>
      <c r="C68" s="3">
        <v>1.0</v>
      </c>
      <c r="D68" s="3" t="s">
        <v>58</v>
      </c>
      <c r="E68" s="3" t="str">
        <f t="shared" si="1"/>
        <v>N</v>
      </c>
    </row>
    <row r="69" ht="15.75" customHeight="1">
      <c r="A69" s="3">
        <v>3.6</v>
      </c>
      <c r="B69" s="4">
        <v>144.0</v>
      </c>
      <c r="C69" s="3">
        <v>1.0</v>
      </c>
      <c r="D69" s="3" t="s">
        <v>11</v>
      </c>
      <c r="E69" s="3" t="str">
        <f t="shared" si="1"/>
        <v>N</v>
      </c>
    </row>
    <row r="70" ht="15.75" customHeight="1">
      <c r="A70" s="3">
        <v>3.2</v>
      </c>
      <c r="B70" s="3">
        <v>145.0</v>
      </c>
      <c r="C70" s="3">
        <v>1.0</v>
      </c>
      <c r="D70" s="3" t="s">
        <v>11</v>
      </c>
      <c r="E70" s="3" t="str">
        <f t="shared" si="1"/>
        <v>N</v>
      </c>
    </row>
    <row r="71" ht="15.75" customHeight="1">
      <c r="A71" s="3">
        <v>3.67</v>
      </c>
      <c r="B71" s="3">
        <v>130.0</v>
      </c>
      <c r="C71" s="3">
        <v>1.0</v>
      </c>
      <c r="D71" s="3" t="s">
        <v>6</v>
      </c>
      <c r="E71" s="3" t="str">
        <f t="shared" si="1"/>
        <v>N</v>
      </c>
    </row>
    <row r="72" ht="15.75" customHeight="1">
      <c r="A72" s="3">
        <v>3.73</v>
      </c>
      <c r="B72" s="3">
        <v>140.0</v>
      </c>
      <c r="C72" s="3">
        <v>1.0</v>
      </c>
      <c r="D72" s="3" t="s">
        <v>6</v>
      </c>
      <c r="E72" s="3" t="str">
        <f t="shared" si="1"/>
        <v>N</v>
      </c>
    </row>
    <row r="73" ht="15.75" customHeight="1">
      <c r="A73" s="3">
        <v>4.0</v>
      </c>
      <c r="B73" s="3">
        <v>140.0</v>
      </c>
      <c r="C73" s="3">
        <v>1.0</v>
      </c>
      <c r="D73" s="3" t="s">
        <v>11</v>
      </c>
      <c r="E73" s="3" t="str">
        <f t="shared" si="1"/>
        <v>N</v>
      </c>
    </row>
    <row r="74" ht="15.75" customHeight="1">
      <c r="A74" s="3">
        <v>3.1</v>
      </c>
      <c r="B74" s="3">
        <v>140.0</v>
      </c>
      <c r="C74" s="3">
        <v>2.0</v>
      </c>
      <c r="D74" s="3" t="s">
        <v>59</v>
      </c>
      <c r="E74" s="3" t="str">
        <f t="shared" si="1"/>
        <v>N</v>
      </c>
    </row>
    <row r="75" ht="15.75" customHeight="1">
      <c r="A75" s="4">
        <v>3.79</v>
      </c>
      <c r="B75" s="3">
        <v>200.0</v>
      </c>
      <c r="C75" s="3">
        <v>2.0</v>
      </c>
      <c r="D75" s="3" t="s">
        <v>35</v>
      </c>
      <c r="E75" s="3" t="str">
        <f t="shared" si="1"/>
        <v>N</v>
      </c>
    </row>
    <row r="76" ht="15.75" customHeight="1">
      <c r="A76" s="3">
        <v>2.71</v>
      </c>
      <c r="B76" s="3">
        <v>135.0</v>
      </c>
      <c r="C76" s="3">
        <v>2.0</v>
      </c>
      <c r="D76" s="3" t="s">
        <v>60</v>
      </c>
      <c r="E76" s="3" t="str">
        <f t="shared" si="1"/>
        <v>N</v>
      </c>
    </row>
    <row r="77" ht="15.75" customHeight="1">
      <c r="A77" s="3">
        <v>3.0</v>
      </c>
      <c r="B77" s="3">
        <v>120.0</v>
      </c>
      <c r="C77" s="3">
        <v>1.0</v>
      </c>
      <c r="D77" s="3" t="s">
        <v>37</v>
      </c>
      <c r="E77" s="3" t="str">
        <f t="shared" si="1"/>
        <v>N</v>
      </c>
    </row>
    <row r="78" ht="15.75" customHeight="1">
      <c r="A78" s="3">
        <v>3.7</v>
      </c>
      <c r="B78" s="3">
        <v>150.0</v>
      </c>
      <c r="C78" s="3">
        <v>1.0</v>
      </c>
      <c r="D78" s="3" t="s">
        <v>61</v>
      </c>
      <c r="E78" s="3" t="str">
        <f t="shared" si="1"/>
        <v>N</v>
      </c>
    </row>
    <row r="79" ht="15.75" customHeight="1">
      <c r="A79" s="3">
        <v>3.1</v>
      </c>
      <c r="B79" s="3">
        <v>200.0</v>
      </c>
      <c r="C79" s="3">
        <v>2.0</v>
      </c>
      <c r="D79" s="3" t="s">
        <v>58</v>
      </c>
      <c r="E79" s="3" t="str">
        <f t="shared" si="1"/>
        <v>N</v>
      </c>
    </row>
    <row r="80" ht="15.75" customHeight="1">
      <c r="A80" s="3">
        <v>3.0</v>
      </c>
      <c r="B80" s="3">
        <v>135.0</v>
      </c>
      <c r="C80" s="3">
        <v>1.0</v>
      </c>
      <c r="D80" s="3" t="s">
        <v>62</v>
      </c>
      <c r="E80" s="3" t="str">
        <f t="shared" si="1"/>
        <v>N</v>
      </c>
    </row>
    <row r="81" ht="15.75" customHeight="1">
      <c r="A81" s="3">
        <v>3.9</v>
      </c>
      <c r="B81" s="3">
        <v>145.0</v>
      </c>
      <c r="C81" s="3">
        <v>2.0</v>
      </c>
      <c r="D81" s="3" t="s">
        <v>39</v>
      </c>
      <c r="E81" s="3" t="str">
        <f t="shared" si="1"/>
        <v>N</v>
      </c>
    </row>
    <row r="82" ht="15.75" customHeight="1">
      <c r="A82" s="3">
        <v>3.4</v>
      </c>
      <c r="B82" s="3">
        <v>130.0</v>
      </c>
      <c r="C82" s="3">
        <v>1.0</v>
      </c>
      <c r="D82" s="3" t="s">
        <v>6</v>
      </c>
      <c r="E82" s="3" t="str">
        <f t="shared" si="1"/>
        <v>N</v>
      </c>
    </row>
    <row r="83" ht="15.75" customHeight="1">
      <c r="A83" s="3">
        <v>3.5</v>
      </c>
      <c r="B83" s="3">
        <v>190.0</v>
      </c>
      <c r="C83" s="3">
        <v>1.0</v>
      </c>
      <c r="D83" s="3" t="s">
        <v>6</v>
      </c>
      <c r="E83" s="3" t="str">
        <f t="shared" si="1"/>
        <v>N</v>
      </c>
    </row>
    <row r="84" ht="15.75" customHeight="1">
      <c r="A84" s="3">
        <v>3.7</v>
      </c>
      <c r="B84" s="3">
        <v>170.0</v>
      </c>
      <c r="C84" s="3">
        <v>1.0</v>
      </c>
      <c r="D84" s="3" t="s">
        <v>6</v>
      </c>
      <c r="E84" s="3" t="str">
        <f t="shared" si="1"/>
        <v>N</v>
      </c>
    </row>
    <row r="85" ht="15.75" customHeight="1">
      <c r="A85" s="3">
        <v>3.7</v>
      </c>
      <c r="B85" s="3">
        <v>127.0</v>
      </c>
      <c r="C85" s="3">
        <v>1.0</v>
      </c>
      <c r="D85" s="3" t="s">
        <v>63</v>
      </c>
      <c r="E85" s="3" t="str">
        <f t="shared" si="1"/>
        <v>N</v>
      </c>
    </row>
    <row r="86" ht="15.75" customHeight="1">
      <c r="A86" s="3">
        <v>3.83</v>
      </c>
      <c r="B86" s="3">
        <v>167.0</v>
      </c>
      <c r="C86" s="3">
        <v>1.0</v>
      </c>
      <c r="D86" s="3" t="s">
        <v>64</v>
      </c>
      <c r="E86" s="3" t="str">
        <f t="shared" si="1"/>
        <v>N</v>
      </c>
    </row>
    <row r="87" ht="15.75" customHeight="1">
      <c r="A87" s="3">
        <v>2.6</v>
      </c>
      <c r="B87" s="3">
        <v>140.0</v>
      </c>
      <c r="C87" s="3">
        <v>1.0</v>
      </c>
      <c r="D87" s="3" t="s">
        <v>65</v>
      </c>
      <c r="E87" s="3" t="str">
        <f t="shared" si="1"/>
        <v>N</v>
      </c>
    </row>
    <row r="88" ht="15.75" customHeight="1">
      <c r="A88" s="3">
        <v>3.0</v>
      </c>
      <c r="B88" s="3">
        <v>190.0</v>
      </c>
      <c r="C88" s="3">
        <v>1.0</v>
      </c>
      <c r="D88" s="3" t="s">
        <v>66</v>
      </c>
      <c r="E88" s="3" t="str">
        <f t="shared" si="1"/>
        <v>N</v>
      </c>
    </row>
    <row r="89" ht="15.75" customHeight="1">
      <c r="A89" s="3">
        <v>3.2</v>
      </c>
      <c r="B89" s="3">
        <v>155.0</v>
      </c>
      <c r="C89" s="3">
        <v>2.0</v>
      </c>
      <c r="D89" s="3" t="s">
        <v>67</v>
      </c>
      <c r="E89" s="3" t="str">
        <f t="shared" si="1"/>
        <v>N</v>
      </c>
    </row>
    <row r="90" ht="15.75" customHeight="1">
      <c r="A90" s="3">
        <v>3.5</v>
      </c>
      <c r="B90" s="3">
        <v>175.0</v>
      </c>
      <c r="C90" s="3">
        <v>2.0</v>
      </c>
      <c r="D90" s="3" t="s">
        <v>35</v>
      </c>
      <c r="E90" s="3" t="str">
        <f t="shared" si="1"/>
        <v>N</v>
      </c>
    </row>
    <row r="91" ht="15.75" customHeight="1">
      <c r="A91" s="3">
        <v>3.2</v>
      </c>
      <c r="B91" s="3">
        <v>129.0</v>
      </c>
      <c r="C91" s="3">
        <v>1.0</v>
      </c>
      <c r="D91" s="3" t="s">
        <v>68</v>
      </c>
      <c r="E91" s="3" t="str">
        <f t="shared" si="1"/>
        <v>N</v>
      </c>
    </row>
    <row r="92" ht="15.75" customHeight="1">
      <c r="A92" s="3">
        <v>3.68</v>
      </c>
      <c r="B92" s="3">
        <v>260.0</v>
      </c>
      <c r="C92" s="3">
        <v>2.0</v>
      </c>
      <c r="D92" s="3" t="s">
        <v>69</v>
      </c>
      <c r="E92" s="3" t="str">
        <f t="shared" si="1"/>
        <v>Y</v>
      </c>
    </row>
    <row r="93" ht="15.75" customHeight="1">
      <c r="A93" s="3">
        <v>3.8</v>
      </c>
      <c r="B93" s="3">
        <v>135.0</v>
      </c>
      <c r="C93" s="3">
        <v>1.0</v>
      </c>
      <c r="D93" s="3" t="s">
        <v>53</v>
      </c>
      <c r="E93" s="3" t="str">
        <f t="shared" si="1"/>
        <v>N</v>
      </c>
    </row>
    <row r="94" ht="15.75" customHeight="1">
      <c r="A94" s="3">
        <v>3.3</v>
      </c>
      <c r="B94" s="3">
        <v>190.0</v>
      </c>
      <c r="C94" s="3">
        <v>2.0</v>
      </c>
      <c r="D94" s="3" t="s">
        <v>70</v>
      </c>
      <c r="E94" s="3" t="str">
        <f t="shared" si="1"/>
        <v>N</v>
      </c>
    </row>
    <row r="95" ht="15.75" customHeight="1">
      <c r="A95" s="3">
        <v>3.2</v>
      </c>
      <c r="B95" s="3">
        <v>165.0</v>
      </c>
      <c r="C95" s="3">
        <v>2.0</v>
      </c>
      <c r="D95" s="3" t="s">
        <v>6</v>
      </c>
      <c r="E95" s="3" t="str">
        <f t="shared" si="1"/>
        <v>N</v>
      </c>
    </row>
    <row r="96" ht="15.75" customHeight="1">
      <c r="A96" s="3">
        <v>3.75</v>
      </c>
      <c r="B96" s="3">
        <v>175.0</v>
      </c>
      <c r="C96" s="3">
        <v>2.0</v>
      </c>
      <c r="D96" s="3" t="s">
        <v>71</v>
      </c>
      <c r="E96" s="3" t="str">
        <f t="shared" si="1"/>
        <v>N</v>
      </c>
    </row>
    <row r="97" ht="15.75" customHeight="1">
      <c r="A97" s="3">
        <v>3.5</v>
      </c>
      <c r="B97" s="3">
        <v>184.0</v>
      </c>
      <c r="C97" s="3">
        <v>2.0</v>
      </c>
      <c r="D97" s="3" t="s">
        <v>53</v>
      </c>
      <c r="E97" s="3" t="str">
        <f t="shared" si="1"/>
        <v>N</v>
      </c>
    </row>
    <row r="98" ht="15.75" customHeight="1">
      <c r="A98" s="3">
        <v>3.92</v>
      </c>
      <c r="B98" s="3">
        <v>210.0</v>
      </c>
      <c r="C98" s="3">
        <v>2.0</v>
      </c>
      <c r="D98" s="3" t="s">
        <v>6</v>
      </c>
      <c r="E98" s="3" t="str">
        <f t="shared" si="1"/>
        <v>N</v>
      </c>
    </row>
    <row r="99" ht="15.75" customHeight="1">
      <c r="A99" s="3">
        <v>3.9</v>
      </c>
      <c r="B99" s="3">
        <v>155.0</v>
      </c>
      <c r="C99" s="3">
        <v>1.0</v>
      </c>
      <c r="D99" s="3" t="s">
        <v>6</v>
      </c>
      <c r="E99" s="3" t="str">
        <f t="shared" si="1"/>
        <v>N</v>
      </c>
    </row>
    <row r="100" ht="15.75" customHeight="1">
      <c r="A100" s="3">
        <v>3.9</v>
      </c>
      <c r="B100" s="3">
        <v>185.0</v>
      </c>
      <c r="C100" s="3">
        <v>2.0</v>
      </c>
      <c r="D100" s="3" t="s">
        <v>6</v>
      </c>
      <c r="E100" s="3" t="str">
        <f t="shared" si="1"/>
        <v>N</v>
      </c>
    </row>
    <row r="101" ht="15.75" customHeight="1">
      <c r="A101" s="3">
        <v>3.2</v>
      </c>
      <c r="B101" s="3">
        <v>165.0</v>
      </c>
      <c r="C101" s="3">
        <v>1.0</v>
      </c>
      <c r="D101" s="3" t="s">
        <v>8</v>
      </c>
      <c r="E101" s="3" t="str">
        <f t="shared" si="1"/>
        <v>N</v>
      </c>
    </row>
    <row r="102" ht="15.75" customHeight="1">
      <c r="A102" s="3">
        <v>3.5</v>
      </c>
      <c r="B102" s="3">
        <v>125.0</v>
      </c>
      <c r="C102" s="3">
        <v>1.0</v>
      </c>
      <c r="D102" s="3" t="s">
        <v>11</v>
      </c>
      <c r="E102" s="3" t="str">
        <f t="shared" si="1"/>
        <v>N</v>
      </c>
    </row>
    <row r="103" ht="15.75" customHeight="1">
      <c r="A103" s="3">
        <v>3.4</v>
      </c>
      <c r="B103" s="3">
        <v>160.0</v>
      </c>
      <c r="C103" s="3">
        <v>1.0</v>
      </c>
      <c r="D103" s="3" t="s">
        <v>72</v>
      </c>
      <c r="E103" s="3" t="str">
        <f t="shared" si="1"/>
        <v>N</v>
      </c>
    </row>
    <row r="104" ht="15.75" customHeight="1">
      <c r="A104" s="3">
        <v>3.418652892561982</v>
      </c>
      <c r="B104" s="3">
        <v>135.0</v>
      </c>
      <c r="C104" s="3">
        <v>1.0</v>
      </c>
      <c r="D104" s="3" t="s">
        <v>6</v>
      </c>
      <c r="E104" s="3" t="str">
        <f t="shared" si="1"/>
        <v>N</v>
      </c>
    </row>
    <row r="105" ht="15.75" customHeight="1">
      <c r="A105" s="3">
        <v>3.7</v>
      </c>
      <c r="B105" s="3">
        <v>130.0</v>
      </c>
      <c r="C105" s="3">
        <v>1.0</v>
      </c>
      <c r="D105" s="3" t="s">
        <v>73</v>
      </c>
      <c r="E105" s="3" t="str">
        <f t="shared" si="1"/>
        <v>N</v>
      </c>
    </row>
    <row r="106" ht="15.75" customHeight="1">
      <c r="A106" s="3">
        <v>3.418652892561982</v>
      </c>
      <c r="B106" s="3">
        <v>230.0</v>
      </c>
      <c r="C106" s="3">
        <v>1.0</v>
      </c>
      <c r="D106" s="3" t="s">
        <v>11</v>
      </c>
      <c r="E106" s="3" t="str">
        <f t="shared" si="1"/>
        <v>N</v>
      </c>
    </row>
    <row r="107" ht="15.75" customHeight="1">
      <c r="A107" s="3">
        <v>3.0</v>
      </c>
      <c r="B107" s="3">
        <v>125.0</v>
      </c>
      <c r="C107" s="3">
        <v>1.0</v>
      </c>
      <c r="D107" s="3" t="s">
        <v>6</v>
      </c>
      <c r="E107" s="3" t="str">
        <f t="shared" si="1"/>
        <v>N</v>
      </c>
    </row>
    <row r="108" ht="15.75" customHeight="1">
      <c r="A108" s="3">
        <v>3.0</v>
      </c>
      <c r="B108" s="3">
        <v>130.0</v>
      </c>
      <c r="C108" s="3">
        <v>1.0</v>
      </c>
      <c r="D108" s="3" t="s">
        <v>74</v>
      </c>
      <c r="E108" s="3" t="str">
        <f t="shared" si="1"/>
        <v>N</v>
      </c>
    </row>
    <row r="109" ht="15.75" customHeight="1">
      <c r="A109" s="3">
        <v>3.8</v>
      </c>
      <c r="B109" s="3">
        <v>165.0</v>
      </c>
      <c r="C109" s="3">
        <v>1.0</v>
      </c>
      <c r="D109" s="3" t="s">
        <v>75</v>
      </c>
      <c r="E109" s="3" t="str">
        <f t="shared" si="1"/>
        <v>N</v>
      </c>
    </row>
    <row r="110" ht="15.75" customHeight="1">
      <c r="A110" s="3">
        <v>3.8</v>
      </c>
      <c r="B110" s="3">
        <v>128.0</v>
      </c>
      <c r="C110" s="3">
        <v>1.0</v>
      </c>
      <c r="D110" s="3" t="s">
        <v>6</v>
      </c>
      <c r="E110" s="3" t="str">
        <f t="shared" si="1"/>
        <v>N</v>
      </c>
    </row>
    <row r="111" ht="15.75" customHeight="1">
      <c r="A111" s="3">
        <v>3.4</v>
      </c>
      <c r="B111" s="3">
        <v>200.0</v>
      </c>
      <c r="C111" s="3">
        <v>1.0</v>
      </c>
      <c r="D111" s="3" t="s">
        <v>11</v>
      </c>
      <c r="E111" s="3" t="str">
        <f t="shared" si="1"/>
        <v>N</v>
      </c>
    </row>
    <row r="112" ht="15.75" customHeight="1">
      <c r="A112" s="3">
        <v>3.7</v>
      </c>
      <c r="B112" s="3">
        <v>160.0</v>
      </c>
      <c r="C112" s="3">
        <v>1.0</v>
      </c>
      <c r="D112" s="3" t="s">
        <v>6</v>
      </c>
      <c r="E112" s="3" t="str">
        <f t="shared" si="1"/>
        <v>N</v>
      </c>
    </row>
    <row r="113" ht="15.75" customHeight="1">
      <c r="A113" s="3">
        <v>2.9</v>
      </c>
      <c r="B113" s="3">
        <v>170.0</v>
      </c>
      <c r="C113" s="3">
        <v>2.0</v>
      </c>
      <c r="D113" s="3" t="s">
        <v>60</v>
      </c>
      <c r="E113" s="3" t="str">
        <f t="shared" si="1"/>
        <v>N</v>
      </c>
    </row>
    <row r="114" ht="15.75" customHeight="1">
      <c r="A114" s="3">
        <v>3.9</v>
      </c>
      <c r="B114" s="3">
        <v>129.0</v>
      </c>
      <c r="C114" s="3">
        <v>1.0</v>
      </c>
      <c r="D114" s="3" t="s">
        <v>11</v>
      </c>
      <c r="E114" s="3" t="str">
        <f t="shared" si="1"/>
        <v>N</v>
      </c>
    </row>
    <row r="115" ht="15.75" customHeight="1">
      <c r="A115" s="3">
        <v>3.6</v>
      </c>
      <c r="B115" s="3">
        <v>170.0</v>
      </c>
      <c r="C115" s="3">
        <v>1.0</v>
      </c>
      <c r="D115" s="3" t="s">
        <v>11</v>
      </c>
      <c r="E115" s="3" t="str">
        <f t="shared" si="1"/>
        <v>N</v>
      </c>
    </row>
    <row r="116" ht="15.75" customHeight="1">
      <c r="A116" s="3">
        <v>2.8</v>
      </c>
      <c r="B116" s="3">
        <v>138.0</v>
      </c>
      <c r="C116" s="3">
        <v>2.0</v>
      </c>
      <c r="D116" s="3" t="s">
        <v>76</v>
      </c>
      <c r="E116" s="3" t="str">
        <f t="shared" si="1"/>
        <v>N</v>
      </c>
    </row>
    <row r="117" ht="15.75" customHeight="1">
      <c r="A117" s="3">
        <v>3.3</v>
      </c>
      <c r="B117" s="3">
        <v>150.0</v>
      </c>
      <c r="C117" s="3">
        <v>2.0</v>
      </c>
      <c r="D117" s="3" t="s">
        <v>77</v>
      </c>
      <c r="E117" s="3" t="str">
        <f t="shared" si="1"/>
        <v>N</v>
      </c>
    </row>
    <row r="118" ht="15.75" customHeight="1">
      <c r="A118" s="3">
        <v>3.4</v>
      </c>
      <c r="B118" s="3">
        <v>170.0</v>
      </c>
      <c r="C118" s="3">
        <v>1.0</v>
      </c>
      <c r="D118" s="3" t="s">
        <v>25</v>
      </c>
      <c r="E118" s="3" t="str">
        <f t="shared" si="1"/>
        <v>N</v>
      </c>
    </row>
    <row r="119" ht="15.75" customHeight="1">
      <c r="A119" s="3">
        <v>3.77</v>
      </c>
      <c r="B119" s="3">
        <v>113.0</v>
      </c>
      <c r="C119" s="3">
        <v>1.0</v>
      </c>
      <c r="D119" s="3" t="s">
        <v>78</v>
      </c>
      <c r="E119" s="3" t="str">
        <f t="shared" si="1"/>
        <v>N</v>
      </c>
    </row>
    <row r="120" ht="15.75" customHeight="1">
      <c r="A120" s="3">
        <v>3.63</v>
      </c>
      <c r="B120" s="3">
        <v>140.0</v>
      </c>
      <c r="C120" s="3">
        <v>1.0</v>
      </c>
      <c r="D120" s="3" t="s">
        <v>58</v>
      </c>
      <c r="E120" s="3" t="str">
        <f t="shared" si="1"/>
        <v>N</v>
      </c>
    </row>
    <row r="121" ht="15.75" customHeight="1">
      <c r="A121" s="3">
        <v>3.2</v>
      </c>
      <c r="B121" s="3">
        <v>185.0</v>
      </c>
      <c r="C121" s="3">
        <v>2.0</v>
      </c>
      <c r="D121" s="3" t="s">
        <v>36</v>
      </c>
      <c r="E121" s="3" t="str">
        <f t="shared" si="1"/>
        <v>N</v>
      </c>
    </row>
    <row r="122" ht="15.75" customHeight="1">
      <c r="A122" s="3">
        <v>3.5</v>
      </c>
      <c r="B122" s="3">
        <v>156.0</v>
      </c>
      <c r="C122" s="3">
        <v>1.0</v>
      </c>
      <c r="D122" s="3" t="s">
        <v>11</v>
      </c>
      <c r="E122" s="3" t="str">
        <f t="shared" si="1"/>
        <v>N</v>
      </c>
    </row>
    <row r="123" ht="15.75" customHeight="1">
      <c r="A123" s="3">
        <v>3.0</v>
      </c>
      <c r="B123" s="3">
        <v>180.0</v>
      </c>
      <c r="C123" s="3">
        <v>1.0</v>
      </c>
      <c r="D123" s="3" t="s">
        <v>79</v>
      </c>
      <c r="E123" s="3" t="str">
        <f t="shared" si="1"/>
        <v>N</v>
      </c>
    </row>
    <row r="124" ht="15.75" customHeight="1">
      <c r="A124" s="3">
        <v>3.882</v>
      </c>
      <c r="B124" s="3">
        <v>120.0</v>
      </c>
      <c r="C124" s="3">
        <v>1.0</v>
      </c>
      <c r="D124" s="3" t="s">
        <v>76</v>
      </c>
      <c r="E124" s="3" t="str">
        <f t="shared" si="1"/>
        <v>N</v>
      </c>
    </row>
    <row r="125" ht="15.75" customHeight="1">
      <c r="A125" s="3">
        <v>3.0</v>
      </c>
      <c r="B125" s="3">
        <v>135.0</v>
      </c>
      <c r="C125" s="3">
        <v>2.0</v>
      </c>
      <c r="D125" s="3" t="s">
        <v>6</v>
      </c>
      <c r="E125" s="3" t="str">
        <f t="shared" si="1"/>
        <v>N</v>
      </c>
    </row>
    <row r="126" ht="15.75" customHeight="1">
      <c r="A126" s="3">
        <v>3.9</v>
      </c>
      <c r="B126" s="3">
        <v>135.0</v>
      </c>
      <c r="C126" s="3">
        <v>1.0</v>
      </c>
      <c r="D126" s="3" t="s">
        <v>80</v>
      </c>
      <c r="E126" s="3" t="str">
        <f t="shared" si="1"/>
        <v>N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1000">
    <cfRule type="cellIs" dxfId="0" priority="1" operator="equal">
      <formula>"Y"</formula>
    </cfRule>
  </conditionalFormatting>
  <printOptions/>
  <pageMargins bottom="0.75" footer="0.0" header="0.0" left="0.7" right="0.7" top="0.75"/>
  <pageSetup paperSize="8" orientation="landscape"/>
  <drawing r:id="rId1"/>
</worksheet>
</file>