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d\laborator1\src\resources\"/>
    </mc:Choice>
  </mc:AlternateContent>
  <bookViews>
    <workbookView xWindow="0" yWindow="0" windowWidth="28800" windowHeight="12300" activeTab="1"/>
  </bookViews>
  <sheets>
    <sheet name="attendance" sheetId="1" r:id="rId1"/>
    <sheet name="grades" sheetId="2" r:id="rId2"/>
  </sheets>
  <calcPr calcId="162913"/>
</workbook>
</file>

<file path=xl/calcChain.xml><?xml version="1.0" encoding="utf-8"?>
<calcChain xmlns="http://schemas.openxmlformats.org/spreadsheetml/2006/main">
  <c r="A15" i="2" l="1"/>
  <c r="M16" i="2" l="1"/>
  <c r="L15" i="2"/>
  <c r="M24" i="2" l="1"/>
  <c r="M25" i="2"/>
  <c r="M26" i="2"/>
  <c r="L24" i="2"/>
  <c r="L25" i="2"/>
  <c r="L26" i="2"/>
  <c r="Q2" i="1" l="1"/>
  <c r="A25" i="2"/>
  <c r="A24" i="2"/>
  <c r="M23" i="2"/>
  <c r="L23" i="2"/>
  <c r="A23" i="2"/>
  <c r="M22" i="2"/>
  <c r="L22" i="2"/>
  <c r="A22" i="2"/>
  <c r="M21" i="2"/>
  <c r="L21" i="2"/>
  <c r="A21" i="2"/>
  <c r="M20" i="2"/>
  <c r="L20" i="2"/>
  <c r="A20" i="2"/>
  <c r="M19" i="2"/>
  <c r="L19" i="2"/>
  <c r="A19" i="2"/>
  <c r="M18" i="2"/>
  <c r="L18" i="2"/>
  <c r="A18" i="2"/>
  <c r="M17" i="2"/>
  <c r="L17" i="2"/>
  <c r="A17" i="2"/>
  <c r="L16" i="2"/>
  <c r="A16" i="2"/>
  <c r="M15" i="2"/>
  <c r="M14" i="2"/>
  <c r="L14" i="2"/>
  <c r="A14" i="2"/>
  <c r="M13" i="2"/>
  <c r="L13" i="2"/>
  <c r="A13" i="2"/>
  <c r="M12" i="2"/>
  <c r="L12" i="2"/>
  <c r="A12" i="2"/>
  <c r="M11" i="2"/>
  <c r="L11" i="2"/>
  <c r="A11" i="2"/>
  <c r="M10" i="2"/>
  <c r="L10" i="2"/>
  <c r="A10" i="2"/>
  <c r="M9" i="2"/>
  <c r="L9" i="2"/>
  <c r="A9" i="2"/>
  <c r="M8" i="2"/>
  <c r="L8" i="2"/>
  <c r="A8" i="2"/>
  <c r="M7" i="2"/>
  <c r="L7" i="2"/>
  <c r="A7" i="2"/>
  <c r="M6" i="2"/>
  <c r="L6" i="2"/>
  <c r="A6" i="2"/>
  <c r="M5" i="2"/>
  <c r="L5" i="2"/>
  <c r="A5" i="2"/>
  <c r="M4" i="2"/>
  <c r="L4" i="2"/>
  <c r="A4" i="2"/>
  <c r="M3" i="2"/>
  <c r="L3" i="2"/>
  <c r="A3" i="2"/>
  <c r="M2" i="2"/>
  <c r="L2" i="2"/>
  <c r="A2" i="2"/>
  <c r="Q25" i="1"/>
  <c r="A25" i="1"/>
  <c r="Q24" i="1"/>
  <c r="A24" i="1"/>
  <c r="Q23" i="1"/>
  <c r="A23" i="1"/>
  <c r="Q22" i="1"/>
  <c r="A22" i="1"/>
  <c r="Q21" i="1"/>
  <c r="A21" i="1"/>
  <c r="Q20" i="1"/>
  <c r="A20" i="1"/>
  <c r="Q19" i="1"/>
  <c r="A19" i="1"/>
  <c r="Q18" i="1"/>
  <c r="A18" i="1"/>
  <c r="Q17" i="1"/>
  <c r="A17" i="1"/>
  <c r="Q16" i="1"/>
  <c r="A16" i="1"/>
  <c r="Q15" i="1"/>
  <c r="A15" i="1"/>
  <c r="Q14" i="1"/>
  <c r="A14" i="1"/>
  <c r="Q13" i="1"/>
  <c r="A13" i="1"/>
  <c r="Q12" i="1"/>
  <c r="A12" i="1"/>
  <c r="Q11" i="1"/>
  <c r="A11" i="1"/>
  <c r="Q10" i="1"/>
  <c r="A10" i="1"/>
  <c r="Q9" i="1"/>
  <c r="A9" i="1"/>
  <c r="Q8" i="1"/>
  <c r="A8" i="1"/>
  <c r="Q7" i="1"/>
  <c r="A7" i="1"/>
  <c r="Q6" i="1"/>
  <c r="A6" i="1"/>
  <c r="Q5" i="1"/>
  <c r="A5" i="1"/>
  <c r="Q4" i="1"/>
  <c r="A4" i="1"/>
  <c r="Q3" i="1"/>
  <c r="A3" i="1"/>
  <c r="A2" i="1"/>
</calcChain>
</file>

<file path=xl/sharedStrings.xml><?xml version="1.0" encoding="utf-8"?>
<sst xmlns="http://schemas.openxmlformats.org/spreadsheetml/2006/main" count="343" uniqueCount="110">
  <si>
    <t>Nr.</t>
  </si>
  <si>
    <t>Nume si prenume</t>
  </si>
  <si>
    <t>H1</t>
  </si>
  <si>
    <t>H2</t>
  </si>
  <si>
    <t>A1</t>
  </si>
  <si>
    <t>A2</t>
  </si>
  <si>
    <t>A3</t>
  </si>
  <si>
    <t>PD1</t>
  </si>
  <si>
    <t>PD2</t>
  </si>
  <si>
    <t>PD3</t>
  </si>
  <si>
    <t>Final Project</t>
  </si>
  <si>
    <t>Assignments Grade</t>
  </si>
  <si>
    <t>Project Grade</t>
  </si>
  <si>
    <t>L01</t>
  </si>
  <si>
    <t>Comments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</si>
  <si>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</si>
  <si>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</si>
  <si>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</si>
  <si>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</si>
  <si>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</si>
  <si>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</si>
  <si>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</si>
  <si>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</si>
  <si>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</si>
  <si>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</si>
  <si>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</si>
  <si>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</si>
  <si>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</si>
  <si>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Attendance</t>
  </si>
  <si>
    <t>Almasan N. Victor Petru</t>
  </si>
  <si>
    <t>Amza V. Stefan</t>
  </si>
  <si>
    <t>Belbe I. Ioan Cristian</t>
  </si>
  <si>
    <t>Bratean A. Larisa - Alexandra</t>
  </si>
  <si>
    <t>Dulau I. Marius Cristian</t>
  </si>
  <si>
    <t>Galeata V. Bianca Floriana</t>
  </si>
  <si>
    <t>Iacob O. Anca Andreea</t>
  </si>
  <si>
    <t>Ilas V. Alexandra</t>
  </si>
  <si>
    <t>Opris I. Ionel Gabriel</t>
  </si>
  <si>
    <t>Pali P. Anamaria</t>
  </si>
  <si>
    <t>Pap S. Ervin - Istvan</t>
  </si>
  <si>
    <t>Plesa C. Gabriel - Ioan</t>
  </si>
  <si>
    <t>Pocol I. Alexandru Gabriel</t>
  </si>
  <si>
    <t>Pode V. Ionut Crin</t>
  </si>
  <si>
    <t>Pop D. David Alexandru</t>
  </si>
  <si>
    <t>Pop F. Carina Julia</t>
  </si>
  <si>
    <t>Prata L. Dragos Liviu</t>
  </si>
  <si>
    <t>Prodan E. Andreea- Adriana</t>
  </si>
  <si>
    <t>Savan G. Catalin</t>
  </si>
  <si>
    <t>Stanciu I. Simion</t>
  </si>
  <si>
    <t>Tomoiaga G. Anamaria Claudia</t>
  </si>
  <si>
    <t>Vescan S. Catalin</t>
  </si>
  <si>
    <t>Vranau V. Flavius Silviu</t>
  </si>
  <si>
    <t>Zeic E. Naomi Ioana</t>
  </si>
  <si>
    <t>P</t>
  </si>
  <si>
    <t>Prata L. Dragos Liviu (mutat gr 4)</t>
  </si>
  <si>
    <t>Vranau V. Flavius Silviu (mutat gr 4)</t>
  </si>
  <si>
    <t>Bompa Flaviu (venit din gr 4)</t>
  </si>
  <si>
    <t>Dulau I. Marius Cristian (mutat gr 4)</t>
  </si>
  <si>
    <t xml:space="preserve">Zeic E. Naomi Ioana </t>
  </si>
  <si>
    <t>Tema 1</t>
  </si>
  <si>
    <t>Column1</t>
  </si>
  <si>
    <t>X</t>
  </si>
  <si>
    <t>Chatroom</t>
  </si>
  <si>
    <t>Inchiriere masini Android</t>
  </si>
  <si>
    <t>Magazin e commerce</t>
  </si>
  <si>
    <t>Nutritie</t>
  </si>
  <si>
    <t>Librarie online</t>
  </si>
  <si>
    <t>Aplicatie pontaj</t>
  </si>
  <si>
    <t>Tema proiect final</t>
  </si>
  <si>
    <t>DA</t>
  </si>
  <si>
    <t>P  *</t>
  </si>
  <si>
    <t>P *</t>
  </si>
  <si>
    <t>* activitate la laborator</t>
  </si>
  <si>
    <t>Hotel management</t>
  </si>
  <si>
    <t>Supermarket</t>
  </si>
  <si>
    <t>Inchiriere de masini</t>
  </si>
  <si>
    <t>Comenzi restaurant</t>
  </si>
  <si>
    <t>Liga fotbal</t>
  </si>
  <si>
    <t>Agentie turism</t>
  </si>
  <si>
    <t>Restaurant tips application</t>
  </si>
  <si>
    <t>Employee resource management</t>
  </si>
  <si>
    <t>Saloon reservation management</t>
  </si>
  <si>
    <t>Online job manager</t>
  </si>
  <si>
    <t>Gestionare/plata amenzi</t>
  </si>
  <si>
    <t>NU</t>
  </si>
  <si>
    <t>Ticketing application</t>
  </si>
  <si>
    <t>P*</t>
  </si>
  <si>
    <t>Bompa Flaviu</t>
  </si>
  <si>
    <t>Microservicii vs SOA</t>
  </si>
  <si>
    <t>Builder Pattern</t>
  </si>
  <si>
    <t>DP1</t>
  </si>
  <si>
    <t>*max 1p la nota de pe proiect</t>
  </si>
  <si>
    <t>Present lab activity at laboratory session</t>
  </si>
  <si>
    <t>Send lab activity per email</t>
  </si>
  <si>
    <t>RECUPERARE LAB</t>
  </si>
  <si>
    <t>RECUPERAT</t>
  </si>
  <si>
    <t xml:space="preserve">Lab activity was received and accepted </t>
  </si>
  <si>
    <t>Will be presented in RESTANTE</t>
  </si>
  <si>
    <t>MAX 1 DP /+ 1A</t>
  </si>
  <si>
    <t>DP2</t>
  </si>
  <si>
    <t>DP3</t>
  </si>
  <si>
    <t>Paste</t>
  </si>
  <si>
    <t>DP4</t>
  </si>
  <si>
    <t>DP5</t>
  </si>
  <si>
    <t>Bonus Proiect</t>
  </si>
  <si>
    <t>Pop Julia - preda A3 in restante</t>
  </si>
  <si>
    <t>Project grade without bonus</t>
  </si>
  <si>
    <t>Flaviu Bompa  - preda A3 in restante</t>
  </si>
  <si>
    <t>Prezentare proiecte vineri 1 iunie pe Baritiu intre 14-16</t>
  </si>
  <si>
    <t>Proiect foarte bun!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</si>
</sst>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rgb="FF000000"/>
      <name val="Calibri"/>
    </font>
    <font>
      <b/>
      <sz val="11"/>
      <color rgb="FF000000"/>
      <name val="Verdana"/>
    </font>
    <font>
      <b/>
      <sz val="11"/>
      <name val="Verdana"/>
    </font>
    <font>
      <sz val="11"/>
      <color rgb="FF000000"/>
      <name val="Verdana"/>
    </font>
    <font>
      <sz val="11"/>
      <name val="Verdana"/>
    </font>
    <font>
      <sz val="11"/>
      <name val="Calibri"/>
    </font>
    <font>
      <sz val="11"/>
      <color rgb="FF000000"/>
      <name val="Verdana"/>
      <family val="2"/>
    </font>
    <font>
      <sz val="11"/>
      <color theme="5"/>
      <name val="Calibri"/>
      <family val="2"/>
    </font>
    <font>
      <sz val="8"/>
      <color rgb="FF000000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rgb="FFD7D7D7"/>
        <bgColor rgb="FFD7D7D7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D7D7D7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D7D7D7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D7D7D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rgb="FFD7D7D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/>
    <xf numFmtId="0" fontId="4" fillId="7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8" borderId="0" xfId="0" applyFont="1" applyFill="1" applyAlignment="1"/>
    <xf numFmtId="0" fontId="0" fillId="9" borderId="0" xfId="0" applyFont="1" applyFill="1" applyAlignment="1"/>
    <xf numFmtId="0" fontId="0" fillId="10" borderId="0" xfId="0" applyFont="1" applyFill="1" applyAlignment="1"/>
    <xf numFmtId="4" fontId="3" fillId="8" borderId="1" xfId="0" applyNumberFormat="1" applyFont="1" applyFill="1" applyBorder="1" applyAlignment="1">
      <alignment horizontal="center" vertical="center"/>
    </xf>
    <xf numFmtId="0" fontId="7" fillId="9" borderId="0" xfId="0" applyFont="1" applyFill="1" applyAlignment="1"/>
    <xf numFmtId="0" fontId="3" fillId="7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4" fontId="3" fillId="12" borderId="1" xfId="0" applyNumberFormat="1" applyFont="1" applyFill="1" applyBorder="1" applyAlignment="1">
      <alignment horizontal="center" vertical="center"/>
    </xf>
    <xf numFmtId="0" fontId="0" fillId="12" borderId="0" xfId="0" applyFont="1" applyFill="1" applyAlignment="1"/>
    <xf numFmtId="4" fontId="4" fillId="14" borderId="1" xfId="0" applyNumberFormat="1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 vertical="center" wrapText="1"/>
    </xf>
    <xf numFmtId="0" fontId="0" fillId="15" borderId="0" xfId="0" applyFont="1" applyFill="1" applyAlignment="1"/>
    <xf numFmtId="4" fontId="3" fillId="13" borderId="1" xfId="0" applyNumberFormat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4" fontId="4" fillId="17" borderId="1" xfId="0" applyNumberFormat="1" applyFont="1" applyFill="1" applyBorder="1" applyAlignment="1">
      <alignment horizontal="center"/>
    </xf>
    <xf numFmtId="0" fontId="0" fillId="4" borderId="0" xfId="0" applyFont="1" applyFill="1" applyAlignment="1"/>
    <xf numFmtId="0" fontId="3" fillId="13" borderId="1" xfId="0" applyFont="1" applyFill="1" applyBorder="1" applyAlignment="1">
      <alignment horizontal="left" vertical="center" wrapText="1"/>
    </xf>
    <xf numFmtId="0" fontId="3" fillId="18" borderId="1" xfId="0" applyFont="1" applyFill="1" applyBorder="1" applyAlignment="1">
      <alignment wrapText="1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2">
    <tableStyle name="grades-style" pivot="0" count="3">
      <tableStyleElement type="headerRow" dxfId="19"/>
      <tableStyleElement type="firstRowStripe" dxfId="18"/>
      <tableStyleElement type="secondRowStripe" dxfId="17"/>
    </tableStyle>
    <tableStyle name="attendance-style" pivot="0" count="3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U39">
  <tableColumns count="21">
    <tableColumn id="1" name="Nr."/>
    <tableColumn id="2" name="Nume si prenume"/>
    <tableColumn id="3" name="L01"/>
    <tableColumn id="4" name="L02"/>
    <tableColumn id="5" name="L03"/>
    <tableColumn id="6" name="L04"/>
    <tableColumn id="7" name="L05"/>
    <tableColumn id="8" name="L06"/>
    <tableColumn id="9" name="L07"/>
    <tableColumn id="10" name="L08"/>
    <tableColumn id="11" name="L09"/>
    <tableColumn id="12" name="L10"/>
    <tableColumn id="13" name="L11"/>
    <tableColumn id="14" name="L12"/>
    <tableColumn id="15" name="L13"/>
    <tableColumn id="16" name="L14"/>
    <tableColumn id="17" name="Attendance"/>
    <tableColumn id="18" name="Comments"/>
    <tableColumn id="19" name="Tema 1" dataDxfId="13"/>
    <tableColumn id="20" name="Tema proiect final" dataDxfId="12"/>
    <tableColumn id="21" name="Column1" dataDxfId="11"/>
  </tableColumns>
  <tableStyleInfo name="attendance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W40">
  <tableColumns count="23">
    <tableColumn id="1" name="Nr."/>
    <tableColumn id="2" name="Nume si prenume"/>
    <tableColumn id="3" name="H1"/>
    <tableColumn id="4" name="H2"/>
    <tableColumn id="5" name="A1"/>
    <tableColumn id="6" name="A2"/>
    <tableColumn id="7" name="A3"/>
    <tableColumn id="8" name="PD1"/>
    <tableColumn id="9" name="PD2"/>
    <tableColumn id="10" name="PD3"/>
    <tableColumn id="11" name="Final Project"/>
    <tableColumn id="12" name="Assignments Grade"/>
    <tableColumn id="13" name="Project Grade"/>
    <tableColumn id="14" name="Project grade without bonus"/>
    <tableColumn id="15" name="Comments"/>
    <tableColumn id="16" name="Microservicii vs SOA" dataDxfId="10"/>
    <tableColumn id="17" name="Builder Pattern" dataDxfId="9"/>
    <tableColumn id="18" name="DP1" dataDxfId="8"/>
    <tableColumn id="19" name="DP2" dataDxfId="7"/>
    <tableColumn id="20" name="DP3" dataDxfId="6"/>
    <tableColumn id="21" name="DP4" dataDxfId="5"/>
    <tableColumn id="22" name="DP5" dataDxfId="4"/>
    <tableColumn id="23" name="Bonus Proiect" dataDxfId="3"/>
  </tableColumns>
  <tableStyleInfo name="grade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workbookViewId="0">
      <selection activeCell="O8" sqref="O8"/>
    </sheetView>
  </sheetViews>
  <sheetFormatPr defaultColWidth="17.28515625" defaultRowHeight="15" customHeight="1"/>
  <cols>
    <col min="1" max="1" width="5" customWidth="1"/>
    <col min="2" max="2" width="48.140625" customWidth="1"/>
    <col min="3" max="16" width="7.140625" customWidth="1"/>
    <col min="17" max="17" width="19.140625" customWidth="1"/>
    <col min="18" max="18" width="16.28515625" customWidth="1"/>
    <col min="19" max="19" width="15.85546875" customWidth="1"/>
    <col min="20" max="20" width="36.7109375" customWidth="1"/>
    <col min="21" max="21" width="24" customWidth="1"/>
    <col min="22" max="27" width="7.5703125" customWidth="1"/>
  </cols>
  <sheetData>
    <row r="1" spans="1:27" ht="15.75" customHeight="1">
      <c r="A1" s="4" t="s">
        <v>0</v>
      </c>
      <c r="B1" s="6" t="s">
        <v>1</v>
      </c>
      <c r="C1" s="8" t="s">
        <v>13</v>
      </c>
      <c r="D1" s="8" t="s">
        <v>15</v>
      </c>
      <c r="E1" s="8" t="s">
        <v>16</v>
      </c>
      <c r="F1" s="8" t="s">
        <v>17</v>
      </c>
      <c r="G1" s="8" t="s">
        <v>18</v>
      </c>
      <c r="H1" s="8" t="s">
        <v>19</v>
      </c>
      <c r="I1" s="8" t="s">
        <v>20</v>
      </c>
      <c r="J1" s="8" t="s">
        <v>21</v>
      </c>
      <c r="K1" s="8" t="s">
        <v>22</v>
      </c>
      <c r="L1" s="8" t="s">
        <v>23</v>
      </c>
      <c r="M1" s="8" t="s">
        <v>24</v>
      </c>
      <c r="N1" s="8" t="s">
        <v>25</v>
      </c>
      <c r="O1" s="8" t="s">
        <v>26</v>
      </c>
      <c r="P1" s="8" t="s">
        <v>27</v>
      </c>
      <c r="Q1" s="8" t="s">
        <v>28</v>
      </c>
      <c r="R1" s="8" t="s">
        <v>14</v>
      </c>
      <c r="S1" s="10" t="s">
        <v>59</v>
      </c>
      <c r="T1" s="10" t="s">
        <v>68</v>
      </c>
      <c r="U1" s="10" t="s">
        <v>60</v>
      </c>
      <c r="V1" s="10"/>
      <c r="W1" s="10"/>
      <c r="X1" s="10"/>
      <c r="Y1" s="10"/>
      <c r="Z1" s="10"/>
      <c r="AA1" s="10"/>
    </row>
    <row r="2" spans="1:27" ht="15.75" customHeight="1">
      <c r="A2" s="11">
        <f t="shared" ref="A2:A25" si="0">ROW()-1</f>
        <v>1</v>
      </c>
      <c r="B2" s="12" t="s">
        <v>29</v>
      </c>
      <c r="C2" s="14" t="s">
        <v>53</v>
      </c>
      <c r="D2" s="17" t="s">
        <v>53</v>
      </c>
      <c r="E2" s="17" t="s">
        <v>53</v>
      </c>
      <c r="F2" s="17" t="s">
        <v>53</v>
      </c>
      <c r="G2" s="35" t="s">
        <v>53</v>
      </c>
      <c r="I2" s="17" t="s">
        <v>53</v>
      </c>
      <c r="J2" s="17" t="s">
        <v>53</v>
      </c>
      <c r="K2" s="17" t="s">
        <v>86</v>
      </c>
      <c r="L2" s="14" t="s">
        <v>53</v>
      </c>
      <c r="M2" s="17" t="s">
        <v>53</v>
      </c>
      <c r="N2" s="17" t="s">
        <v>53</v>
      </c>
      <c r="O2" s="17" t="s">
        <v>53</v>
      </c>
      <c r="P2" s="56"/>
      <c r="Q2" s="17">
        <f>COUNTIF(C2:P2, "&lt;&gt;")</f>
        <v>12</v>
      </c>
      <c r="R2" s="17"/>
      <c r="S2" s="10" t="s">
        <v>84</v>
      </c>
      <c r="T2" s="10" t="s">
        <v>77</v>
      </c>
      <c r="U2" s="10"/>
      <c r="V2" s="10"/>
      <c r="W2" s="10"/>
      <c r="X2" s="10"/>
      <c r="Y2" s="10"/>
      <c r="Z2" s="10"/>
      <c r="AA2" s="10"/>
    </row>
    <row r="3" spans="1:27" ht="15.75" customHeight="1">
      <c r="A3" s="48">
        <f t="shared" si="0"/>
        <v>2</v>
      </c>
      <c r="B3" s="47" t="s">
        <v>30</v>
      </c>
      <c r="C3" s="21" t="s">
        <v>53</v>
      </c>
      <c r="D3" s="21" t="s">
        <v>71</v>
      </c>
      <c r="E3" s="21" t="s">
        <v>86</v>
      </c>
      <c r="F3" s="43"/>
      <c r="G3" s="26"/>
      <c r="I3" s="21" t="s">
        <v>53</v>
      </c>
      <c r="J3" s="21"/>
      <c r="K3" s="21"/>
      <c r="L3" s="21"/>
      <c r="M3" s="21"/>
      <c r="N3" s="21"/>
      <c r="O3" s="21"/>
      <c r="P3" s="57"/>
      <c r="Q3" s="17">
        <f t="shared" ref="Q3:Q25" si="1">COUNTIF(C3:P3, "&lt;&gt;")</f>
        <v>4</v>
      </c>
      <c r="R3" s="21"/>
      <c r="S3" s="10" t="s">
        <v>69</v>
      </c>
      <c r="T3" s="10" t="s">
        <v>85</v>
      </c>
      <c r="U3" s="10"/>
      <c r="V3" s="10"/>
      <c r="W3" s="10"/>
      <c r="X3" s="10"/>
      <c r="Y3" s="10"/>
      <c r="Z3" s="10"/>
      <c r="AA3" s="10"/>
    </row>
    <row r="4" spans="1:27" ht="15.75" hidden="1" customHeight="1">
      <c r="A4" s="11">
        <f t="shared" si="0"/>
        <v>3</v>
      </c>
      <c r="B4" s="12" t="s">
        <v>31</v>
      </c>
      <c r="C4" s="14"/>
      <c r="D4" s="17"/>
      <c r="E4" s="17"/>
      <c r="F4" s="17"/>
      <c r="G4" s="35"/>
      <c r="I4" s="17"/>
      <c r="J4" s="17"/>
      <c r="K4" s="17"/>
      <c r="L4" s="14"/>
      <c r="M4" s="14"/>
      <c r="N4" s="14"/>
      <c r="O4" s="17"/>
      <c r="P4" s="56"/>
      <c r="Q4" s="17">
        <f t="shared" si="1"/>
        <v>0</v>
      </c>
      <c r="R4" s="17" t="s">
        <v>61</v>
      </c>
      <c r="S4" s="10" t="s">
        <v>61</v>
      </c>
      <c r="T4" s="10"/>
      <c r="U4" s="10"/>
      <c r="V4" s="10"/>
      <c r="W4" s="10"/>
      <c r="X4" s="10"/>
      <c r="Y4" s="10"/>
      <c r="Z4" s="10"/>
      <c r="AA4" s="10"/>
    </row>
    <row r="5" spans="1:27">
      <c r="A5" s="19">
        <f t="shared" si="0"/>
        <v>4</v>
      </c>
      <c r="B5" s="20" t="s">
        <v>32</v>
      </c>
      <c r="C5" s="21" t="s">
        <v>53</v>
      </c>
      <c r="D5" s="21" t="s">
        <v>53</v>
      </c>
      <c r="E5" s="21" t="s">
        <v>53</v>
      </c>
      <c r="F5" s="21" t="s">
        <v>53</v>
      </c>
      <c r="G5" s="26" t="s">
        <v>53</v>
      </c>
      <c r="I5" s="21" t="s">
        <v>53</v>
      </c>
      <c r="J5" s="21" t="s">
        <v>53</v>
      </c>
      <c r="K5" s="21" t="s">
        <v>53</v>
      </c>
      <c r="L5" s="21" t="s">
        <v>53</v>
      </c>
      <c r="M5" s="21" t="s">
        <v>53</v>
      </c>
      <c r="N5" s="21" t="s">
        <v>53</v>
      </c>
      <c r="O5" s="21" t="s">
        <v>53</v>
      </c>
      <c r="P5" s="57"/>
      <c r="Q5" s="17">
        <f t="shared" si="1"/>
        <v>12</v>
      </c>
      <c r="R5" s="21"/>
      <c r="S5" s="10" t="s">
        <v>69</v>
      </c>
      <c r="T5" s="10" t="s">
        <v>79</v>
      </c>
      <c r="U5" s="10"/>
      <c r="V5" s="10"/>
      <c r="W5" s="10"/>
      <c r="X5" s="10"/>
      <c r="Y5" s="10"/>
      <c r="Z5" s="10"/>
      <c r="AA5" s="10"/>
    </row>
    <row r="6" spans="1:27" hidden="1">
      <c r="A6" s="11">
        <f t="shared" si="0"/>
        <v>5</v>
      </c>
      <c r="B6" s="12" t="s">
        <v>57</v>
      </c>
      <c r="C6" s="14" t="s">
        <v>53</v>
      </c>
      <c r="D6" s="17"/>
      <c r="E6" s="17"/>
      <c r="F6" s="17"/>
      <c r="G6" s="35"/>
      <c r="I6" s="17"/>
      <c r="J6" s="17"/>
      <c r="K6" s="17"/>
      <c r="L6" s="17"/>
      <c r="M6" s="17"/>
      <c r="N6" s="17"/>
      <c r="O6" s="17"/>
      <c r="P6" s="56"/>
      <c r="Q6" s="17">
        <f t="shared" si="1"/>
        <v>1</v>
      </c>
      <c r="R6" s="17" t="s">
        <v>61</v>
      </c>
      <c r="S6" s="10" t="s">
        <v>61</v>
      </c>
      <c r="T6" s="10"/>
      <c r="U6" s="10"/>
      <c r="V6" s="10"/>
      <c r="W6" s="10"/>
      <c r="X6" s="10"/>
      <c r="Y6" s="10"/>
      <c r="Z6" s="10"/>
      <c r="AA6" s="10"/>
    </row>
    <row r="7" spans="1:27" ht="15.75" customHeight="1">
      <c r="A7" s="19">
        <f t="shared" si="0"/>
        <v>6</v>
      </c>
      <c r="B7" s="20" t="s">
        <v>34</v>
      </c>
      <c r="C7" s="21" t="s">
        <v>53</v>
      </c>
      <c r="D7" s="21" t="s">
        <v>71</v>
      </c>
      <c r="E7" s="21" t="s">
        <v>86</v>
      </c>
      <c r="F7" s="21" t="s">
        <v>53</v>
      </c>
      <c r="G7" s="26" t="s">
        <v>53</v>
      </c>
      <c r="I7" s="21" t="s">
        <v>53</v>
      </c>
      <c r="J7" s="21" t="s">
        <v>53</v>
      </c>
      <c r="K7" s="21" t="s">
        <v>86</v>
      </c>
      <c r="L7" s="21" t="s">
        <v>53</v>
      </c>
      <c r="M7" s="21" t="s">
        <v>53</v>
      </c>
      <c r="N7" s="21" t="s">
        <v>53</v>
      </c>
      <c r="O7" s="21" t="s">
        <v>53</v>
      </c>
      <c r="P7" s="57"/>
      <c r="Q7" s="17">
        <f t="shared" si="1"/>
        <v>12</v>
      </c>
      <c r="R7" s="21"/>
      <c r="S7" s="10" t="s">
        <v>69</v>
      </c>
      <c r="T7" s="10" t="s">
        <v>82</v>
      </c>
      <c r="U7" s="10"/>
      <c r="V7" s="10"/>
      <c r="W7" s="10"/>
      <c r="X7" s="10"/>
      <c r="Y7" s="10"/>
      <c r="Z7" s="10"/>
      <c r="AA7" s="10"/>
    </row>
    <row r="8" spans="1:27" ht="15.75" customHeight="1">
      <c r="A8" s="11">
        <f t="shared" si="0"/>
        <v>7</v>
      </c>
      <c r="B8" s="12" t="s">
        <v>35</v>
      </c>
      <c r="C8" s="14" t="s">
        <v>53</v>
      </c>
      <c r="D8" s="17" t="s">
        <v>53</v>
      </c>
      <c r="E8" s="17" t="s">
        <v>53</v>
      </c>
      <c r="F8" s="17" t="s">
        <v>53</v>
      </c>
      <c r="G8" s="55"/>
      <c r="I8" s="17" t="s">
        <v>53</v>
      </c>
      <c r="J8" s="55"/>
      <c r="K8" s="17" t="s">
        <v>53</v>
      </c>
      <c r="L8" s="17" t="s">
        <v>53</v>
      </c>
      <c r="M8" s="17" t="s">
        <v>53</v>
      </c>
      <c r="N8" s="17" t="s">
        <v>53</v>
      </c>
      <c r="O8" s="17"/>
      <c r="P8" s="56"/>
      <c r="Q8" s="17">
        <f t="shared" si="1"/>
        <v>9</v>
      </c>
      <c r="R8" s="17"/>
      <c r="S8" s="10" t="s">
        <v>69</v>
      </c>
      <c r="T8" s="10" t="s">
        <v>81</v>
      </c>
      <c r="U8" s="10"/>
      <c r="V8" s="10"/>
      <c r="W8" s="10"/>
      <c r="X8" s="10"/>
      <c r="Y8" s="10"/>
      <c r="Z8" s="10"/>
      <c r="AA8" s="10"/>
    </row>
    <row r="9" spans="1:27" ht="15.75" customHeight="1">
      <c r="A9" s="19">
        <f t="shared" si="0"/>
        <v>8</v>
      </c>
      <c r="B9" s="20" t="s">
        <v>36</v>
      </c>
      <c r="C9" s="26" t="s">
        <v>53</v>
      </c>
      <c r="D9" s="21" t="s">
        <v>53</v>
      </c>
      <c r="E9" s="21" t="s">
        <v>86</v>
      </c>
      <c r="F9" s="51"/>
      <c r="G9" s="26" t="s">
        <v>53</v>
      </c>
      <c r="I9" s="21" t="s">
        <v>53</v>
      </c>
      <c r="J9" s="21" t="s">
        <v>53</v>
      </c>
      <c r="K9" s="21" t="s">
        <v>86</v>
      </c>
      <c r="L9" s="21" t="s">
        <v>53</v>
      </c>
      <c r="M9" s="21" t="s">
        <v>53</v>
      </c>
      <c r="N9" s="21" t="s">
        <v>53</v>
      </c>
      <c r="O9" s="21" t="s">
        <v>53</v>
      </c>
      <c r="P9" s="57"/>
      <c r="Q9" s="17">
        <f t="shared" si="1"/>
        <v>11</v>
      </c>
      <c r="R9" s="21"/>
      <c r="S9" s="10" t="s">
        <v>69</v>
      </c>
      <c r="T9" s="10" t="s">
        <v>76</v>
      </c>
      <c r="U9" s="10"/>
      <c r="V9" s="10"/>
      <c r="W9" s="10"/>
      <c r="X9" s="10"/>
      <c r="Y9" s="10"/>
      <c r="Z9" s="10"/>
      <c r="AA9" s="10"/>
    </row>
    <row r="10" spans="1:27" ht="15.75" customHeight="1">
      <c r="A10" s="11">
        <f t="shared" si="0"/>
        <v>9</v>
      </c>
      <c r="B10" s="46" t="s">
        <v>37</v>
      </c>
      <c r="C10" s="14" t="s">
        <v>53</v>
      </c>
      <c r="D10" s="17" t="s">
        <v>53</v>
      </c>
      <c r="E10" s="42"/>
      <c r="F10" s="42"/>
      <c r="G10" s="42"/>
      <c r="I10" s="17"/>
      <c r="J10" s="17"/>
      <c r="K10" s="17"/>
      <c r="L10" s="17"/>
      <c r="M10" s="17"/>
      <c r="N10" s="17"/>
      <c r="O10" s="17"/>
      <c r="P10" s="56"/>
      <c r="Q10" s="17">
        <f t="shared" si="1"/>
        <v>2</v>
      </c>
      <c r="R10" s="17"/>
      <c r="S10" s="10" t="s">
        <v>84</v>
      </c>
      <c r="T10" s="10" t="s">
        <v>74</v>
      </c>
      <c r="U10" s="10"/>
      <c r="V10" s="10"/>
      <c r="W10" s="10"/>
      <c r="X10" s="10"/>
      <c r="Y10" s="10"/>
      <c r="Z10" s="10"/>
      <c r="AA10" s="10"/>
    </row>
    <row r="11" spans="1:27" ht="15.75" customHeight="1">
      <c r="A11" s="19">
        <f t="shared" si="0"/>
        <v>10</v>
      </c>
      <c r="B11" s="20" t="s">
        <v>38</v>
      </c>
      <c r="C11" s="26" t="s">
        <v>53</v>
      </c>
      <c r="D11" s="21" t="s">
        <v>53</v>
      </c>
      <c r="E11" s="21" t="s">
        <v>53</v>
      </c>
      <c r="F11" s="21" t="s">
        <v>53</v>
      </c>
      <c r="G11" s="26" t="s">
        <v>53</v>
      </c>
      <c r="I11" s="21" t="s">
        <v>53</v>
      </c>
      <c r="J11" s="21" t="s">
        <v>53</v>
      </c>
      <c r="K11" s="52"/>
      <c r="L11" s="21" t="s">
        <v>53</v>
      </c>
      <c r="M11" s="21" t="s">
        <v>53</v>
      </c>
      <c r="N11" s="21" t="s">
        <v>53</v>
      </c>
      <c r="O11" s="21" t="s">
        <v>53</v>
      </c>
      <c r="P11" s="57"/>
      <c r="Q11" s="17">
        <f t="shared" si="1"/>
        <v>11</v>
      </c>
      <c r="R11" s="21"/>
      <c r="S11" s="10" t="s">
        <v>69</v>
      </c>
      <c r="T11" s="10" t="s">
        <v>80</v>
      </c>
      <c r="U11" s="10"/>
      <c r="V11" s="10"/>
      <c r="W11" s="10"/>
      <c r="X11" s="10"/>
      <c r="Y11" s="10"/>
      <c r="Z11" s="10"/>
      <c r="AA11" s="10"/>
    </row>
    <row r="12" spans="1:27" ht="15.75" customHeight="1">
      <c r="A12" s="11">
        <f t="shared" si="0"/>
        <v>11</v>
      </c>
      <c r="B12" s="46" t="s">
        <v>39</v>
      </c>
      <c r="C12" s="14" t="s">
        <v>53</v>
      </c>
      <c r="D12" s="17" t="s">
        <v>53</v>
      </c>
      <c r="E12" s="27" t="s">
        <v>53</v>
      </c>
      <c r="F12" s="51"/>
      <c r="G12" s="52" t="s">
        <v>101</v>
      </c>
      <c r="I12" s="17" t="s">
        <v>53</v>
      </c>
      <c r="J12" s="17" t="s">
        <v>53</v>
      </c>
      <c r="K12" s="17" t="s">
        <v>53</v>
      </c>
      <c r="L12" s="51"/>
      <c r="M12" s="51"/>
      <c r="N12" s="17"/>
      <c r="O12" s="17" t="s">
        <v>53</v>
      </c>
      <c r="P12" s="56"/>
      <c r="Q12" s="17">
        <f t="shared" si="1"/>
        <v>8</v>
      </c>
      <c r="R12" s="17"/>
      <c r="S12" s="10" t="s">
        <v>69</v>
      </c>
      <c r="T12" s="10" t="s">
        <v>75</v>
      </c>
      <c r="U12" s="10"/>
      <c r="V12" s="10"/>
      <c r="W12" s="10"/>
      <c r="X12" s="10"/>
      <c r="Y12" s="10"/>
      <c r="Z12" s="10"/>
      <c r="AA12" s="10"/>
    </row>
    <row r="13" spans="1:27" ht="15.75" customHeight="1">
      <c r="A13" s="19">
        <f t="shared" si="0"/>
        <v>12</v>
      </c>
      <c r="B13" s="20" t="s">
        <v>40</v>
      </c>
      <c r="C13" s="26" t="s">
        <v>53</v>
      </c>
      <c r="D13" s="21" t="s">
        <v>53</v>
      </c>
      <c r="E13" s="21" t="s">
        <v>53</v>
      </c>
      <c r="F13" s="21" t="s">
        <v>53</v>
      </c>
      <c r="G13" s="26" t="s">
        <v>53</v>
      </c>
      <c r="I13" s="21" t="s">
        <v>53</v>
      </c>
      <c r="J13" s="21" t="s">
        <v>53</v>
      </c>
      <c r="K13" s="21" t="s">
        <v>53</v>
      </c>
      <c r="L13" s="21" t="s">
        <v>53</v>
      </c>
      <c r="M13" s="21" t="s">
        <v>53</v>
      </c>
      <c r="N13" s="21" t="s">
        <v>53</v>
      </c>
      <c r="O13" s="21" t="s">
        <v>53</v>
      </c>
      <c r="P13" s="57"/>
      <c r="Q13" s="17">
        <f t="shared" si="1"/>
        <v>12</v>
      </c>
      <c r="R13" s="21"/>
      <c r="S13" s="10" t="s">
        <v>69</v>
      </c>
      <c r="T13" s="10" t="s">
        <v>83</v>
      </c>
      <c r="U13" s="10"/>
      <c r="V13" s="10"/>
      <c r="W13" s="10"/>
      <c r="X13" s="10"/>
      <c r="Y13" s="10"/>
      <c r="Z13" s="10"/>
      <c r="AA13" s="10"/>
    </row>
    <row r="14" spans="1:27" ht="15.75" customHeight="1">
      <c r="A14" s="11">
        <f t="shared" si="0"/>
        <v>13</v>
      </c>
      <c r="B14" s="12" t="s">
        <v>41</v>
      </c>
      <c r="C14" s="14" t="s">
        <v>53</v>
      </c>
      <c r="D14" s="17" t="s">
        <v>71</v>
      </c>
      <c r="E14" s="17" t="s">
        <v>53</v>
      </c>
      <c r="F14" s="17" t="s">
        <v>53</v>
      </c>
      <c r="G14" s="35" t="s">
        <v>53</v>
      </c>
      <c r="I14" s="17" t="s">
        <v>53</v>
      </c>
      <c r="J14" s="17" t="s">
        <v>53</v>
      </c>
      <c r="K14" s="17" t="s">
        <v>53</v>
      </c>
      <c r="L14" s="17" t="s">
        <v>53</v>
      </c>
      <c r="M14" s="17" t="s">
        <v>53</v>
      </c>
      <c r="N14" s="17" t="s">
        <v>53</v>
      </c>
      <c r="O14" s="17" t="s">
        <v>53</v>
      </c>
      <c r="P14" s="56"/>
      <c r="Q14" s="17">
        <f t="shared" si="1"/>
        <v>12</v>
      </c>
      <c r="R14" s="17"/>
      <c r="S14" s="10" t="s">
        <v>69</v>
      </c>
      <c r="T14" s="10" t="s">
        <v>63</v>
      </c>
      <c r="U14" s="10"/>
      <c r="V14" s="10"/>
      <c r="W14" s="10"/>
      <c r="X14" s="10"/>
      <c r="Y14" s="10"/>
      <c r="Z14" s="10"/>
      <c r="AA14" s="10"/>
    </row>
    <row r="15" spans="1:27" ht="15.75" customHeight="1">
      <c r="A15" s="19">
        <f t="shared" si="0"/>
        <v>14</v>
      </c>
      <c r="B15" s="47" t="s">
        <v>42</v>
      </c>
      <c r="C15" s="26" t="s">
        <v>53</v>
      </c>
      <c r="D15" s="21" t="s">
        <v>53</v>
      </c>
      <c r="E15" s="43"/>
      <c r="F15" s="43"/>
      <c r="G15" s="26"/>
      <c r="I15" s="21"/>
      <c r="J15" s="21"/>
      <c r="K15" s="21"/>
      <c r="L15" s="21"/>
      <c r="M15" s="21"/>
      <c r="N15" s="21"/>
      <c r="O15" s="21"/>
      <c r="P15" s="57"/>
      <c r="Q15" s="17">
        <f t="shared" si="1"/>
        <v>2</v>
      </c>
      <c r="R15" s="21"/>
      <c r="S15" s="10" t="s">
        <v>69</v>
      </c>
      <c r="T15" s="10" t="s">
        <v>73</v>
      </c>
      <c r="U15" s="10"/>
      <c r="V15" s="10"/>
      <c r="W15" s="10"/>
      <c r="X15" s="10"/>
      <c r="Y15" s="10"/>
      <c r="Z15" s="10"/>
      <c r="AA15" s="10"/>
    </row>
    <row r="16" spans="1:27" ht="15.75" customHeight="1">
      <c r="A16" s="11">
        <f t="shared" si="0"/>
        <v>15</v>
      </c>
      <c r="B16" s="12" t="s">
        <v>43</v>
      </c>
      <c r="C16" s="14" t="s">
        <v>53</v>
      </c>
      <c r="D16" s="17" t="s">
        <v>71</v>
      </c>
      <c r="E16" s="17" t="s">
        <v>53</v>
      </c>
      <c r="F16" s="17" t="s">
        <v>53</v>
      </c>
      <c r="G16" s="35" t="s">
        <v>53</v>
      </c>
      <c r="I16" s="17" t="s">
        <v>53</v>
      </c>
      <c r="J16" s="17" t="s">
        <v>53</v>
      </c>
      <c r="K16" s="17" t="s">
        <v>53</v>
      </c>
      <c r="L16" s="17" t="s">
        <v>53</v>
      </c>
      <c r="M16" s="17" t="s">
        <v>53</v>
      </c>
      <c r="N16" s="17" t="s">
        <v>53</v>
      </c>
      <c r="O16" s="17" t="s">
        <v>53</v>
      </c>
      <c r="P16" s="56"/>
      <c r="Q16" s="17">
        <f t="shared" si="1"/>
        <v>12</v>
      </c>
      <c r="R16" s="17"/>
      <c r="S16" s="10" t="s">
        <v>69</v>
      </c>
      <c r="T16" s="10" t="s">
        <v>62</v>
      </c>
      <c r="U16" s="10"/>
      <c r="V16" s="10"/>
      <c r="W16" s="10"/>
      <c r="X16" s="10"/>
      <c r="Y16" s="10"/>
      <c r="Z16" s="10"/>
      <c r="AA16" s="10"/>
    </row>
    <row r="17" spans="1:27" ht="15.75" customHeight="1">
      <c r="A17" s="19">
        <f t="shared" si="0"/>
        <v>16</v>
      </c>
      <c r="B17" s="20" t="s">
        <v>44</v>
      </c>
      <c r="C17" s="26" t="s">
        <v>53</v>
      </c>
      <c r="D17" s="21" t="s">
        <v>53</v>
      </c>
      <c r="E17" s="21" t="s">
        <v>53</v>
      </c>
      <c r="F17" s="21" t="s">
        <v>53</v>
      </c>
      <c r="G17" s="55"/>
      <c r="I17" s="26" t="s">
        <v>53</v>
      </c>
      <c r="J17" s="26" t="s">
        <v>53</v>
      </c>
      <c r="K17" s="26" t="s">
        <v>53</v>
      </c>
      <c r="L17" s="26" t="s">
        <v>53</v>
      </c>
      <c r="M17" s="26" t="s">
        <v>53</v>
      </c>
      <c r="N17" s="26" t="s">
        <v>53</v>
      </c>
      <c r="O17" s="26" t="s">
        <v>53</v>
      </c>
      <c r="P17" s="57"/>
      <c r="Q17" s="17">
        <f t="shared" si="1"/>
        <v>11</v>
      </c>
      <c r="R17" s="21"/>
      <c r="S17" s="10" t="s">
        <v>69</v>
      </c>
      <c r="T17" s="10" t="s">
        <v>66</v>
      </c>
      <c r="U17" s="10"/>
      <c r="V17" s="10"/>
      <c r="W17" s="10"/>
      <c r="X17" s="10"/>
      <c r="Y17" s="10"/>
      <c r="Z17" s="10"/>
      <c r="AA17" s="10"/>
    </row>
    <row r="18" spans="1:27" ht="15.75" hidden="1" customHeight="1">
      <c r="A18" s="11">
        <f t="shared" si="0"/>
        <v>17</v>
      </c>
      <c r="B18" s="12" t="s">
        <v>54</v>
      </c>
      <c r="C18" s="14" t="s">
        <v>53</v>
      </c>
      <c r="D18" s="17"/>
      <c r="E18" s="17"/>
      <c r="F18" s="17"/>
      <c r="G18" s="35"/>
      <c r="I18" s="17"/>
      <c r="J18" s="17"/>
      <c r="K18" s="17"/>
      <c r="L18" s="17"/>
      <c r="M18" s="17"/>
      <c r="N18" s="17"/>
      <c r="O18" s="17"/>
      <c r="P18" s="56"/>
      <c r="Q18" s="17">
        <f t="shared" si="1"/>
        <v>1</v>
      </c>
      <c r="R18" s="17" t="s">
        <v>61</v>
      </c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>
      <c r="A19" s="19">
        <f t="shared" si="0"/>
        <v>18</v>
      </c>
      <c r="B19" s="20" t="s">
        <v>46</v>
      </c>
      <c r="C19" s="26" t="s">
        <v>53</v>
      </c>
      <c r="D19" s="21" t="s">
        <v>70</v>
      </c>
      <c r="E19" s="44" t="s">
        <v>86</v>
      </c>
      <c r="F19" s="21" t="s">
        <v>53</v>
      </c>
      <c r="G19" s="26" t="s">
        <v>53</v>
      </c>
      <c r="I19" s="21" t="s">
        <v>53</v>
      </c>
      <c r="J19" s="21" t="s">
        <v>53</v>
      </c>
      <c r="K19" s="21" t="s">
        <v>53</v>
      </c>
      <c r="L19" s="21" t="s">
        <v>53</v>
      </c>
      <c r="M19" s="21" t="s">
        <v>53</v>
      </c>
      <c r="N19" s="21" t="s">
        <v>53</v>
      </c>
      <c r="O19" s="21" t="s">
        <v>53</v>
      </c>
      <c r="P19" s="57"/>
      <c r="Q19" s="17">
        <f t="shared" si="1"/>
        <v>12</v>
      </c>
      <c r="R19" s="21"/>
      <c r="S19" s="10" t="s">
        <v>69</v>
      </c>
      <c r="T19" s="10" t="s">
        <v>65</v>
      </c>
      <c r="U19" s="10"/>
      <c r="V19" s="10"/>
      <c r="W19" s="10"/>
      <c r="X19" s="10"/>
      <c r="Y19" s="10"/>
      <c r="Z19" s="10"/>
      <c r="AA19" s="10"/>
    </row>
    <row r="20" spans="1:27" ht="15.75" customHeight="1">
      <c r="A20" s="11">
        <f t="shared" si="0"/>
        <v>19</v>
      </c>
      <c r="B20" s="12" t="s">
        <v>47</v>
      </c>
      <c r="C20" s="14" t="s">
        <v>53</v>
      </c>
      <c r="D20" s="17" t="s">
        <v>70</v>
      </c>
      <c r="E20" s="45" t="s">
        <v>86</v>
      </c>
      <c r="F20" s="17" t="s">
        <v>53</v>
      </c>
      <c r="G20" s="35" t="s">
        <v>53</v>
      </c>
      <c r="I20" s="17" t="s">
        <v>53</v>
      </c>
      <c r="J20" s="17" t="s">
        <v>53</v>
      </c>
      <c r="K20" s="17" t="s">
        <v>53</v>
      </c>
      <c r="L20" s="17" t="s">
        <v>53</v>
      </c>
      <c r="M20" s="17" t="s">
        <v>53</v>
      </c>
      <c r="N20" s="17" t="s">
        <v>53</v>
      </c>
      <c r="O20" s="17" t="s">
        <v>53</v>
      </c>
      <c r="P20" s="56"/>
      <c r="Q20" s="17">
        <f t="shared" si="1"/>
        <v>12</v>
      </c>
      <c r="R20" s="17"/>
      <c r="S20" s="10" t="s">
        <v>69</v>
      </c>
      <c r="T20" s="10" t="s">
        <v>64</v>
      </c>
      <c r="U20" s="10"/>
      <c r="V20" s="10"/>
      <c r="W20" s="10"/>
      <c r="X20" s="10"/>
      <c r="Y20" s="10"/>
      <c r="Z20" s="10"/>
      <c r="AA20" s="10"/>
    </row>
    <row r="21" spans="1:27" ht="15.75" hidden="1" customHeight="1">
      <c r="A21" s="19">
        <f t="shared" si="0"/>
        <v>20</v>
      </c>
      <c r="B21" s="20" t="s">
        <v>48</v>
      </c>
      <c r="C21" s="21"/>
      <c r="D21" s="21"/>
      <c r="E21" s="21"/>
      <c r="F21" s="21"/>
      <c r="G21" s="26"/>
      <c r="I21" s="21"/>
      <c r="J21" s="21"/>
      <c r="K21" s="21"/>
      <c r="L21" s="21"/>
      <c r="M21" s="21"/>
      <c r="N21" s="21"/>
      <c r="O21" s="21"/>
      <c r="P21" s="57"/>
      <c r="Q21" s="17">
        <f t="shared" si="1"/>
        <v>0</v>
      </c>
      <c r="R21" s="21" t="s">
        <v>61</v>
      </c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>
      <c r="A22" s="11">
        <f t="shared" si="0"/>
        <v>21</v>
      </c>
      <c r="B22" s="12" t="s">
        <v>49</v>
      </c>
      <c r="C22" s="14" t="s">
        <v>53</v>
      </c>
      <c r="D22" s="17" t="s">
        <v>53</v>
      </c>
      <c r="E22" s="17" t="s">
        <v>53</v>
      </c>
      <c r="F22" s="17" t="s">
        <v>53</v>
      </c>
      <c r="G22" s="35" t="s">
        <v>53</v>
      </c>
      <c r="I22" s="17" t="s">
        <v>53</v>
      </c>
      <c r="J22" s="17" t="s">
        <v>53</v>
      </c>
      <c r="K22" s="17" t="s">
        <v>53</v>
      </c>
      <c r="L22" s="17" t="s">
        <v>53</v>
      </c>
      <c r="M22" s="17" t="s">
        <v>53</v>
      </c>
      <c r="N22" s="17" t="s">
        <v>53</v>
      </c>
      <c r="O22" s="17" t="s">
        <v>53</v>
      </c>
      <c r="P22" s="56"/>
      <c r="Q22" s="17">
        <f t="shared" si="1"/>
        <v>12</v>
      </c>
      <c r="R22" s="17"/>
      <c r="S22" s="10" t="s">
        <v>69</v>
      </c>
      <c r="T22" s="10" t="s">
        <v>64</v>
      </c>
      <c r="U22" s="10"/>
      <c r="V22" s="10"/>
      <c r="W22" s="10"/>
      <c r="X22" s="10"/>
      <c r="Y22" s="10"/>
      <c r="Z22" s="10"/>
      <c r="AA22" s="10"/>
    </row>
    <row r="23" spans="1:27">
      <c r="A23" s="19">
        <f t="shared" si="0"/>
        <v>22</v>
      </c>
      <c r="B23" s="20" t="s">
        <v>50</v>
      </c>
      <c r="C23" s="26" t="s">
        <v>53</v>
      </c>
      <c r="D23" s="21" t="s">
        <v>53</v>
      </c>
      <c r="E23" s="21" t="s">
        <v>53</v>
      </c>
      <c r="F23" s="21" t="s">
        <v>53</v>
      </c>
      <c r="G23" s="26" t="s">
        <v>53</v>
      </c>
      <c r="I23" s="21" t="s">
        <v>53</v>
      </c>
      <c r="J23" s="21" t="s">
        <v>53</v>
      </c>
      <c r="K23" s="21" t="s">
        <v>53</v>
      </c>
      <c r="L23" s="21" t="s">
        <v>53</v>
      </c>
      <c r="M23" s="21" t="s">
        <v>53</v>
      </c>
      <c r="N23" s="21" t="s">
        <v>53</v>
      </c>
      <c r="O23" s="21" t="s">
        <v>53</v>
      </c>
      <c r="P23" s="57"/>
      <c r="Q23" s="17">
        <f t="shared" si="1"/>
        <v>12</v>
      </c>
      <c r="R23" s="21"/>
      <c r="S23" s="10" t="s">
        <v>69</v>
      </c>
      <c r="T23" s="10" t="s">
        <v>67</v>
      </c>
      <c r="U23" s="10"/>
      <c r="V23" s="10"/>
      <c r="W23" s="10"/>
      <c r="X23" s="10"/>
      <c r="Y23" s="10"/>
      <c r="Z23" s="10"/>
      <c r="AA23" s="10"/>
    </row>
    <row r="24" spans="1:27" ht="15.75" hidden="1" customHeight="1">
      <c r="A24" s="11">
        <f t="shared" si="0"/>
        <v>23</v>
      </c>
      <c r="B24" s="12" t="s">
        <v>55</v>
      </c>
      <c r="C24" s="14" t="s">
        <v>53</v>
      </c>
      <c r="D24" s="17"/>
      <c r="E24" s="17"/>
      <c r="F24" s="17"/>
      <c r="G24" s="35"/>
      <c r="I24" s="17"/>
      <c r="J24" s="17"/>
      <c r="K24" s="17"/>
      <c r="L24" s="17"/>
      <c r="M24" s="17"/>
      <c r="N24" s="17"/>
      <c r="O24" s="17"/>
      <c r="P24" s="56"/>
      <c r="Q24" s="17">
        <f t="shared" si="1"/>
        <v>1</v>
      </c>
      <c r="R24" s="17" t="s">
        <v>61</v>
      </c>
      <c r="S24" s="10"/>
      <c r="T24" s="10"/>
      <c r="U24" s="10"/>
      <c r="V24" s="10"/>
      <c r="W24" s="10"/>
      <c r="X24" s="10"/>
      <c r="Y24" s="10"/>
      <c r="Z24" s="10"/>
      <c r="AA24" s="10"/>
    </row>
    <row r="25" spans="1:27" hidden="1">
      <c r="A25" s="19">
        <f t="shared" si="0"/>
        <v>24</v>
      </c>
      <c r="B25" s="20" t="s">
        <v>58</v>
      </c>
      <c r="C25" s="26"/>
      <c r="D25" s="21"/>
      <c r="E25" s="21"/>
      <c r="F25" s="21"/>
      <c r="G25" s="26"/>
      <c r="I25" s="21"/>
      <c r="J25" s="21"/>
      <c r="K25" s="21"/>
      <c r="L25" s="21"/>
      <c r="M25" s="21"/>
      <c r="N25" s="21"/>
      <c r="O25" s="21"/>
      <c r="P25" s="57"/>
      <c r="Q25" s="17">
        <f t="shared" si="1"/>
        <v>0</v>
      </c>
      <c r="R25" s="21" t="s">
        <v>61</v>
      </c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>
      <c r="A26" s="11">
        <v>25</v>
      </c>
      <c r="B26" s="28" t="s">
        <v>56</v>
      </c>
      <c r="C26" s="14" t="s">
        <v>53</v>
      </c>
      <c r="D26" s="17" t="s">
        <v>53</v>
      </c>
      <c r="E26" s="17" t="s">
        <v>53</v>
      </c>
      <c r="F26" s="17" t="s">
        <v>53</v>
      </c>
      <c r="G26" s="35" t="s">
        <v>53</v>
      </c>
      <c r="I26" s="17" t="s">
        <v>53</v>
      </c>
      <c r="J26" s="51"/>
      <c r="K26" s="17" t="s">
        <v>53</v>
      </c>
      <c r="L26" s="17" t="s">
        <v>53</v>
      </c>
      <c r="M26" s="51"/>
      <c r="N26" s="51"/>
      <c r="O26" s="17" t="s">
        <v>53</v>
      </c>
      <c r="P26" s="56"/>
      <c r="Q26" s="17"/>
      <c r="R26" s="17"/>
      <c r="S26" s="10" t="s">
        <v>84</v>
      </c>
      <c r="T26" s="10" t="s">
        <v>78</v>
      </c>
      <c r="U26" s="10"/>
      <c r="V26" s="10"/>
      <c r="W26" s="10"/>
      <c r="X26" s="10"/>
      <c r="Y26" s="10"/>
      <c r="Z26" s="10"/>
      <c r="AA26" s="10"/>
    </row>
    <row r="27" spans="1:27" ht="15.75" customHeight="1">
      <c r="A27" s="19"/>
      <c r="B27" s="30"/>
      <c r="C27" s="32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17"/>
      <c r="R27" s="33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>
      <c r="A28" s="11"/>
      <c r="B28" s="12"/>
      <c r="C28" s="1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>
      <c r="A29" s="19"/>
      <c r="B29" s="30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17"/>
      <c r="R29" s="33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>
      <c r="A30" s="11"/>
      <c r="B30" s="28"/>
      <c r="C30" s="14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>
      <c r="A31" s="19"/>
      <c r="B31" s="30" t="s">
        <v>72</v>
      </c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17"/>
      <c r="R31" s="33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>
      <c r="A32" s="11"/>
      <c r="B32" s="28"/>
      <c r="C32" s="14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0"/>
      <c r="T32" s="10"/>
      <c r="U32" s="10"/>
      <c r="V32" s="10"/>
      <c r="W32" s="10"/>
      <c r="X32" s="10"/>
      <c r="Y32" s="10"/>
      <c r="Z32" s="10"/>
      <c r="AA32" s="10"/>
    </row>
    <row r="33" spans="1:27">
      <c r="A33" s="19"/>
      <c r="B33" s="37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17"/>
      <c r="R33" s="39"/>
      <c r="S33" s="10"/>
      <c r="T33" s="10"/>
      <c r="U33" s="10"/>
      <c r="V33" s="10"/>
      <c r="W33" s="10"/>
      <c r="X33" s="10"/>
      <c r="Y33" s="10"/>
      <c r="Z33" s="10"/>
      <c r="AA33" s="10"/>
    </row>
    <row r="34" spans="1:27">
      <c r="A34" s="11"/>
      <c r="B34" s="36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17"/>
      <c r="R34" s="41"/>
      <c r="S34" s="10"/>
      <c r="T34" s="10"/>
      <c r="U34" s="10"/>
      <c r="V34" s="10"/>
      <c r="W34" s="10"/>
      <c r="X34" s="10"/>
      <c r="Y34" s="10"/>
      <c r="Z34" s="10"/>
      <c r="AA34" s="10"/>
    </row>
    <row r="35" spans="1:27">
      <c r="A35" s="19"/>
      <c r="B35" s="36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17"/>
      <c r="R35" s="41"/>
      <c r="S35" s="10"/>
      <c r="T35" s="10"/>
      <c r="U35" s="10"/>
      <c r="V35" s="10"/>
      <c r="W35" s="10"/>
      <c r="X35" s="10"/>
      <c r="Y35" s="10"/>
      <c r="Z35" s="10"/>
      <c r="AA35" s="10"/>
    </row>
    <row r="36" spans="1:27">
      <c r="A36" s="11"/>
      <c r="B36" s="36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17"/>
      <c r="R36" s="41"/>
      <c r="S36" s="10"/>
      <c r="T36" s="10"/>
      <c r="U36" s="10"/>
      <c r="V36" s="10"/>
      <c r="W36" s="10"/>
      <c r="X36" s="10"/>
      <c r="Y36" s="10"/>
      <c r="Z36" s="10"/>
      <c r="AA36" s="10"/>
    </row>
    <row r="37" spans="1:27">
      <c r="A37" s="19"/>
      <c r="B37" s="36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17"/>
      <c r="R37" s="41"/>
      <c r="S37" s="10"/>
      <c r="T37" s="10"/>
      <c r="U37" s="10"/>
      <c r="V37" s="10"/>
      <c r="W37" s="10"/>
      <c r="X37" s="10"/>
      <c r="Y37" s="10"/>
      <c r="Z37" s="10"/>
      <c r="AA37" s="10"/>
    </row>
    <row r="38" spans="1:27">
      <c r="A38" s="11"/>
      <c r="B38" s="36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7"/>
      <c r="R38" s="41"/>
      <c r="S38" s="10"/>
      <c r="T38" s="10"/>
      <c r="U38" s="10"/>
      <c r="V38" s="10"/>
      <c r="W38" s="10"/>
      <c r="X38" s="10"/>
      <c r="Y38" s="10"/>
      <c r="Z38" s="10"/>
      <c r="AA38" s="10"/>
    </row>
    <row r="39" spans="1:27">
      <c r="A39" s="19"/>
      <c r="B39" s="36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17"/>
      <c r="R39" s="41"/>
      <c r="S39" s="10"/>
      <c r="T39" s="10"/>
      <c r="U39" s="10"/>
      <c r="V39" s="10"/>
      <c r="W39" s="10"/>
      <c r="X39" s="10"/>
      <c r="Y39" s="10"/>
      <c r="Z39" s="10"/>
      <c r="AA39" s="10"/>
    </row>
    <row r="41" spans="1:27" ht="15" customHeight="1">
      <c r="S41" s="51" t="s">
        <v>94</v>
      </c>
      <c r="T41" t="s">
        <v>92</v>
      </c>
    </row>
    <row r="42" spans="1:27" ht="15" customHeight="1">
      <c r="T42" t="s">
        <v>93</v>
      </c>
    </row>
    <row r="43" spans="1:27" ht="15" customHeight="1">
      <c r="S43" s="52" t="s">
        <v>95</v>
      </c>
      <c r="T43" t="s">
        <v>96</v>
      </c>
    </row>
  </sheetData>
  <conditionalFormatting sqref="C27:P39 C2:F8 I2:P7 I9:P10 I8 K8:P8 C10:F11 C9:E9 C13:F26 C12:E12 I13:P25 I11:J11 L11:P11 I26 K26:L26 I12:K12 N12:P12 O26:P26">
    <cfRule type="containsBlanks" dxfId="2" priority="4">
      <formula>LEN(TRIM(C2))=0</formula>
    </cfRule>
  </conditionalFormatting>
  <conditionalFormatting sqref="G2:G7 G9:G11 G13:G16 G18:G26">
    <cfRule type="containsBlanks" dxfId="1" priority="3">
      <formula>LEN(TRIM(G2))=0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abSelected="1" workbookViewId="0">
      <selection activeCell="L26" sqref="L26"/>
    </sheetView>
  </sheetViews>
  <sheetFormatPr defaultColWidth="17.28515625" defaultRowHeight="15" customHeight="1"/>
  <cols>
    <col min="1" max="1" width="3.85546875" customWidth="1"/>
    <col min="2" max="2" width="56.5703125" customWidth="1"/>
    <col min="3" max="3" width="7.5703125" customWidth="1"/>
    <col min="4" max="4" width="7.140625" customWidth="1"/>
    <col min="5" max="7" width="6.85546875" customWidth="1"/>
    <col min="8" max="8" width="14.42578125" customWidth="1"/>
    <col min="9" max="9" width="13.140625" customWidth="1"/>
    <col min="10" max="10" width="11.85546875" customWidth="1"/>
    <col min="11" max="11" width="9.42578125" customWidth="1"/>
    <col min="12" max="12" width="18.28515625" customWidth="1"/>
    <col min="13" max="13" width="18.7109375" customWidth="1"/>
    <col min="14" max="14" width="14.140625" customWidth="1"/>
    <col min="15" max="15" width="22.5703125" customWidth="1"/>
    <col min="16" max="16" width="4.5703125" customWidth="1"/>
    <col min="17" max="17" width="5.140625" customWidth="1"/>
    <col min="18" max="18" width="5.85546875" customWidth="1"/>
    <col min="19" max="20" width="7.5703125" customWidth="1"/>
    <col min="21" max="21" width="6.28515625" customWidth="1"/>
    <col min="22" max="22" width="6.7109375" customWidth="1"/>
    <col min="23" max="23" width="8" customWidth="1"/>
  </cols>
  <sheetData>
    <row r="1" spans="1:23" ht="36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7" t="s">
        <v>12</v>
      </c>
      <c r="N1" s="61" t="s">
        <v>106</v>
      </c>
      <c r="O1" s="1" t="s">
        <v>14</v>
      </c>
      <c r="P1" s="9" t="s">
        <v>88</v>
      </c>
      <c r="Q1" s="9" t="s">
        <v>89</v>
      </c>
      <c r="R1" s="9" t="s">
        <v>90</v>
      </c>
      <c r="S1" s="9" t="s">
        <v>99</v>
      </c>
      <c r="T1" s="9" t="s">
        <v>100</v>
      </c>
      <c r="U1" s="9" t="s">
        <v>102</v>
      </c>
      <c r="V1" s="9" t="s">
        <v>103</v>
      </c>
      <c r="W1" s="9" t="s">
        <v>104</v>
      </c>
    </row>
    <row r="2" spans="1:23" ht="15.75" customHeight="1">
      <c r="A2" s="11">
        <f t="shared" ref="A2:A25" si="0">ROW()-1</f>
        <v>1</v>
      </c>
      <c r="B2" s="12" t="s">
        <v>29</v>
      </c>
      <c r="C2" s="11"/>
      <c r="D2" s="11"/>
      <c r="E2" s="13">
        <v>8.75</v>
      </c>
      <c r="F2" s="13">
        <v>10</v>
      </c>
      <c r="G2" s="54">
        <v>7.7</v>
      </c>
      <c r="H2" s="15">
        <v>9</v>
      </c>
      <c r="I2" s="15">
        <v>9.5</v>
      </c>
      <c r="J2" s="54">
        <v>6</v>
      </c>
      <c r="K2" s="16"/>
      <c r="L2" s="16">
        <f t="shared" ref="L2:L26" si="1">(E2 + F2 + G2)/3</f>
        <v>8.8166666666666664</v>
      </c>
      <c r="M2" s="15">
        <f t="shared" ref="M2:M26" si="2">(H2/10 +I2/10 + J2/10 + K2*7/10)</f>
        <v>2.4500000000000002</v>
      </c>
      <c r="N2" s="18"/>
      <c r="O2" s="18"/>
      <c r="P2" s="10"/>
      <c r="Q2" s="10">
        <v>0.1</v>
      </c>
      <c r="R2" s="10"/>
      <c r="S2" s="10">
        <v>0.1</v>
      </c>
      <c r="T2" s="10">
        <v>0.1</v>
      </c>
      <c r="U2" s="10">
        <v>0.1</v>
      </c>
      <c r="V2" s="10">
        <v>0.1</v>
      </c>
      <c r="W2" s="62">
        <v>0.5</v>
      </c>
    </row>
    <row r="3" spans="1:23" ht="15.75" hidden="1" customHeight="1">
      <c r="A3" s="19">
        <f t="shared" si="0"/>
        <v>2</v>
      </c>
      <c r="B3" s="47" t="s">
        <v>30</v>
      </c>
      <c r="C3" s="11"/>
      <c r="D3" s="11"/>
      <c r="E3" s="22">
        <v>1</v>
      </c>
      <c r="F3" s="49">
        <v>1</v>
      </c>
      <c r="G3" s="22">
        <v>1</v>
      </c>
      <c r="H3" s="49">
        <v>1</v>
      </c>
      <c r="I3" s="49">
        <v>1</v>
      </c>
      <c r="J3" s="23">
        <v>1</v>
      </c>
      <c r="K3" s="16">
        <v>1</v>
      </c>
      <c r="L3" s="16">
        <f t="shared" si="1"/>
        <v>1</v>
      </c>
      <c r="M3" s="15">
        <f t="shared" si="2"/>
        <v>1</v>
      </c>
      <c r="N3" s="18"/>
      <c r="O3" s="18"/>
      <c r="P3" s="10"/>
      <c r="Q3" s="10"/>
      <c r="R3" s="10"/>
      <c r="S3" s="10"/>
      <c r="T3" s="10"/>
      <c r="U3" s="10"/>
      <c r="V3" s="10"/>
      <c r="W3" s="62"/>
    </row>
    <row r="4" spans="1:23" ht="15.75" hidden="1" customHeight="1">
      <c r="A4" s="11">
        <f t="shared" si="0"/>
        <v>3</v>
      </c>
      <c r="B4" s="12" t="s">
        <v>31</v>
      </c>
      <c r="C4" s="11"/>
      <c r="D4" s="11"/>
      <c r="E4" s="22"/>
      <c r="F4" s="22"/>
      <c r="G4" s="22"/>
      <c r="H4" s="23"/>
      <c r="I4" s="23"/>
      <c r="J4" s="23"/>
      <c r="K4" s="16"/>
      <c r="L4" s="16">
        <f t="shared" si="1"/>
        <v>0</v>
      </c>
      <c r="M4" s="15">
        <f t="shared" si="2"/>
        <v>0</v>
      </c>
      <c r="N4" s="18"/>
      <c r="O4" s="18"/>
      <c r="P4" s="10"/>
      <c r="Q4" s="10"/>
      <c r="R4" s="10"/>
      <c r="S4" s="10"/>
      <c r="T4" s="10"/>
      <c r="U4" s="10"/>
      <c r="V4" s="10"/>
      <c r="W4" s="62"/>
    </row>
    <row r="5" spans="1:23" ht="15.75" customHeight="1">
      <c r="A5" s="19">
        <f t="shared" si="0"/>
        <v>4</v>
      </c>
      <c r="B5" s="20" t="s">
        <v>32</v>
      </c>
      <c r="C5" s="11"/>
      <c r="D5" s="11"/>
      <c r="E5" s="22">
        <v>9.5</v>
      </c>
      <c r="F5" s="22">
        <v>9.75</v>
      </c>
      <c r="G5" s="54">
        <v>6</v>
      </c>
      <c r="H5" s="23">
        <v>10</v>
      </c>
      <c r="I5" s="23">
        <v>10</v>
      </c>
      <c r="J5" s="54">
        <v>8.3000000000000007</v>
      </c>
      <c r="K5" s="16"/>
      <c r="L5" s="16">
        <f t="shared" si="1"/>
        <v>8.4166666666666661</v>
      </c>
      <c r="M5" s="15">
        <f t="shared" si="2"/>
        <v>2.83</v>
      </c>
      <c r="N5" s="24"/>
      <c r="O5" s="25"/>
      <c r="P5" s="10">
        <v>0.2</v>
      </c>
      <c r="Q5" s="10">
        <v>0.1</v>
      </c>
      <c r="R5" s="10"/>
      <c r="S5" s="10">
        <v>0.1</v>
      </c>
      <c r="T5" s="10">
        <v>0.1</v>
      </c>
      <c r="U5" s="10">
        <v>0.1</v>
      </c>
      <c r="V5" s="10"/>
      <c r="W5" s="62">
        <v>0.6</v>
      </c>
    </row>
    <row r="6" spans="1:23" ht="15.75" hidden="1" customHeight="1">
      <c r="A6" s="11">
        <f t="shared" si="0"/>
        <v>5</v>
      </c>
      <c r="B6" s="12" t="s">
        <v>33</v>
      </c>
      <c r="C6" s="11"/>
      <c r="D6" s="11"/>
      <c r="E6" s="22"/>
      <c r="F6" s="22"/>
      <c r="G6" s="22"/>
      <c r="H6" s="23"/>
      <c r="I6" s="23"/>
      <c r="J6" s="23"/>
      <c r="K6" s="16"/>
      <c r="L6" s="16">
        <f t="shared" si="1"/>
        <v>0</v>
      </c>
      <c r="M6" s="15">
        <f t="shared" si="2"/>
        <v>0</v>
      </c>
      <c r="N6" s="25"/>
      <c r="O6" s="25"/>
      <c r="P6" s="10"/>
      <c r="Q6" s="10"/>
      <c r="R6" s="10"/>
      <c r="S6" s="10"/>
      <c r="T6" s="10"/>
      <c r="U6" s="10"/>
      <c r="V6" s="10"/>
      <c r="W6" s="62"/>
    </row>
    <row r="7" spans="1:23" ht="15.75" customHeight="1">
      <c r="A7" s="19">
        <f t="shared" si="0"/>
        <v>6</v>
      </c>
      <c r="B7" s="20" t="s">
        <v>34</v>
      </c>
      <c r="C7" s="11"/>
      <c r="D7" s="11"/>
      <c r="E7" s="22">
        <v>10</v>
      </c>
      <c r="F7" s="22">
        <v>10</v>
      </c>
      <c r="G7" s="54">
        <v>7.5</v>
      </c>
      <c r="H7" s="23">
        <v>10</v>
      </c>
      <c r="I7" s="23">
        <v>10</v>
      </c>
      <c r="J7" s="23">
        <v>10</v>
      </c>
      <c r="K7" s="60">
        <v>10</v>
      </c>
      <c r="L7" s="16">
        <f t="shared" si="1"/>
        <v>9.1666666666666661</v>
      </c>
      <c r="M7" s="15">
        <f t="shared" si="2"/>
        <v>10</v>
      </c>
      <c r="N7" s="18">
        <v>9.5</v>
      </c>
      <c r="O7" s="69" t="s">
        <v>109</v>
      </c>
      <c r="P7" s="10">
        <v>0.2</v>
      </c>
      <c r="Q7" s="10">
        <v>0.1</v>
      </c>
      <c r="R7" s="10"/>
      <c r="S7" s="10">
        <v>0.1</v>
      </c>
      <c r="T7" s="10">
        <v>0.1</v>
      </c>
      <c r="U7" s="10">
        <v>0.1</v>
      </c>
      <c r="V7" s="10">
        <v>0.1</v>
      </c>
      <c r="W7" s="62">
        <v>0.7</v>
      </c>
    </row>
    <row r="8" spans="1:23" ht="15.75" customHeight="1">
      <c r="A8" s="11">
        <f t="shared" si="0"/>
        <v>7</v>
      </c>
      <c r="B8" s="46" t="s">
        <v>35</v>
      </c>
      <c r="C8" s="11"/>
      <c r="D8" s="11"/>
      <c r="E8" s="22">
        <v>5</v>
      </c>
      <c r="F8" s="64">
        <v>1</v>
      </c>
      <c r="G8" s="63">
        <v>1</v>
      </c>
      <c r="H8" s="23">
        <v>10</v>
      </c>
      <c r="I8" s="49">
        <v>8</v>
      </c>
      <c r="J8" s="54">
        <v>1</v>
      </c>
      <c r="K8" s="16"/>
      <c r="L8" s="16">
        <f t="shared" si="1"/>
        <v>2.3333333333333335</v>
      </c>
      <c r="M8" s="15">
        <f t="shared" si="2"/>
        <v>1.9000000000000001</v>
      </c>
      <c r="N8" s="24"/>
      <c r="O8" s="25"/>
      <c r="P8" s="10">
        <v>0.2</v>
      </c>
      <c r="Q8" s="10"/>
      <c r="R8" s="10"/>
      <c r="S8" s="10"/>
      <c r="T8" s="10">
        <v>0.1</v>
      </c>
      <c r="U8" s="10">
        <v>0.1</v>
      </c>
      <c r="V8" s="10"/>
      <c r="W8" s="62">
        <v>0.4</v>
      </c>
    </row>
    <row r="9" spans="1:23" ht="15.75" customHeight="1">
      <c r="A9" s="19">
        <f t="shared" si="0"/>
        <v>8</v>
      </c>
      <c r="B9" s="20" t="s">
        <v>36</v>
      </c>
      <c r="C9" s="11"/>
      <c r="D9" s="11"/>
      <c r="E9" s="22">
        <v>9.5</v>
      </c>
      <c r="F9" s="22">
        <v>8</v>
      </c>
      <c r="G9" s="54">
        <v>6.5</v>
      </c>
      <c r="H9" s="15">
        <v>8</v>
      </c>
      <c r="I9" s="15">
        <v>10</v>
      </c>
      <c r="J9" s="54">
        <v>8.3000000000000007</v>
      </c>
      <c r="K9" s="16"/>
      <c r="L9" s="16">
        <f t="shared" si="1"/>
        <v>8</v>
      </c>
      <c r="M9" s="15">
        <f t="shared" si="2"/>
        <v>2.63</v>
      </c>
      <c r="N9" s="18"/>
      <c r="O9" s="18"/>
      <c r="P9" s="10"/>
      <c r="Q9" s="10"/>
      <c r="R9" s="10"/>
      <c r="S9" s="10">
        <v>0.1</v>
      </c>
      <c r="T9" s="10">
        <v>0.1</v>
      </c>
      <c r="U9" s="10">
        <v>0.1</v>
      </c>
      <c r="V9" s="10">
        <v>0.1</v>
      </c>
      <c r="W9" s="62">
        <v>0.4</v>
      </c>
    </row>
    <row r="10" spans="1:23" ht="15.75" hidden="1" customHeight="1">
      <c r="A10" s="11">
        <f t="shared" si="0"/>
        <v>9</v>
      </c>
      <c r="B10" s="46" t="s">
        <v>37</v>
      </c>
      <c r="C10" s="11"/>
      <c r="D10" s="11"/>
      <c r="E10" s="49">
        <v>1</v>
      </c>
      <c r="F10" s="22">
        <v>1</v>
      </c>
      <c r="G10" s="22">
        <v>1</v>
      </c>
      <c r="H10" s="49">
        <v>1</v>
      </c>
      <c r="I10" s="49">
        <v>1</v>
      </c>
      <c r="J10" s="15">
        <v>1</v>
      </c>
      <c r="K10" s="16">
        <v>1</v>
      </c>
      <c r="L10" s="16">
        <f t="shared" si="1"/>
        <v>1</v>
      </c>
      <c r="M10" s="15">
        <f t="shared" si="2"/>
        <v>1</v>
      </c>
      <c r="N10" s="18"/>
      <c r="O10" s="18"/>
      <c r="P10" s="10"/>
      <c r="Q10" s="10"/>
      <c r="R10" s="10"/>
      <c r="S10" s="10"/>
      <c r="T10" s="10"/>
      <c r="U10" s="10"/>
      <c r="V10" s="10"/>
      <c r="W10" s="62"/>
    </row>
    <row r="11" spans="1:23" ht="15.75" customHeight="1">
      <c r="A11" s="19">
        <f t="shared" si="0"/>
        <v>10</v>
      </c>
      <c r="B11" s="20" t="s">
        <v>38</v>
      </c>
      <c r="C11" s="11"/>
      <c r="D11" s="11"/>
      <c r="E11" s="22">
        <v>10</v>
      </c>
      <c r="F11" s="49">
        <v>8.3000000000000007</v>
      </c>
      <c r="G11" s="54">
        <v>7.2</v>
      </c>
      <c r="H11" s="15">
        <v>10</v>
      </c>
      <c r="I11" s="15">
        <v>10</v>
      </c>
      <c r="J11" s="15">
        <v>9.1999999999999993</v>
      </c>
      <c r="K11" s="16"/>
      <c r="L11" s="16">
        <f t="shared" si="1"/>
        <v>8.5</v>
      </c>
      <c r="M11" s="15">
        <f t="shared" si="2"/>
        <v>2.92</v>
      </c>
      <c r="N11" s="18"/>
      <c r="O11" s="25"/>
      <c r="P11" s="10">
        <v>0.2</v>
      </c>
      <c r="Q11" s="10">
        <v>0.1</v>
      </c>
      <c r="R11" s="10">
        <v>0.08</v>
      </c>
      <c r="S11" s="10">
        <v>0.1</v>
      </c>
      <c r="T11" s="10">
        <v>0.1</v>
      </c>
      <c r="U11" s="10">
        <v>0.1</v>
      </c>
      <c r="V11" s="10">
        <v>0.1</v>
      </c>
      <c r="W11" s="62">
        <v>0.8</v>
      </c>
    </row>
    <row r="12" spans="1:23" ht="15.75" hidden="1" customHeight="1">
      <c r="A12" s="11">
        <f t="shared" si="0"/>
        <v>11</v>
      </c>
      <c r="B12" s="46" t="s">
        <v>39</v>
      </c>
      <c r="C12" s="11"/>
      <c r="D12" s="11"/>
      <c r="E12" s="50">
        <v>1</v>
      </c>
      <c r="F12" s="50">
        <v>1</v>
      </c>
      <c r="G12" s="50">
        <v>1</v>
      </c>
      <c r="H12" s="49">
        <v>5</v>
      </c>
      <c r="I12" s="49">
        <v>7</v>
      </c>
      <c r="J12" s="50">
        <v>1</v>
      </c>
      <c r="K12" s="16"/>
      <c r="L12" s="16">
        <f t="shared" si="1"/>
        <v>1</v>
      </c>
      <c r="M12" s="15">
        <f t="shared" si="2"/>
        <v>1.3</v>
      </c>
      <c r="N12" s="18"/>
      <c r="O12" s="18"/>
      <c r="P12" s="10"/>
      <c r="Q12" s="10"/>
      <c r="R12" s="10"/>
      <c r="S12" s="10">
        <v>0.1</v>
      </c>
      <c r="T12" s="10"/>
      <c r="U12" s="10"/>
      <c r="V12" s="10"/>
      <c r="W12" s="62"/>
    </row>
    <row r="13" spans="1:23" ht="15.75" customHeight="1">
      <c r="A13" s="19">
        <f t="shared" si="0"/>
        <v>12</v>
      </c>
      <c r="B13" s="20" t="s">
        <v>40</v>
      </c>
      <c r="C13" s="11"/>
      <c r="D13" s="11"/>
      <c r="E13" s="22">
        <v>9</v>
      </c>
      <c r="F13" s="22">
        <v>9.75</v>
      </c>
      <c r="G13" s="54">
        <v>9</v>
      </c>
      <c r="H13" s="23">
        <v>9.5</v>
      </c>
      <c r="I13" s="23">
        <v>10</v>
      </c>
      <c r="J13" s="54">
        <v>6.5</v>
      </c>
      <c r="K13" s="16"/>
      <c r="L13" s="16">
        <f t="shared" si="1"/>
        <v>9.25</v>
      </c>
      <c r="M13" s="15">
        <f t="shared" si="2"/>
        <v>2.6</v>
      </c>
      <c r="N13" s="18"/>
      <c r="O13" s="18"/>
      <c r="P13" s="10"/>
      <c r="Q13" s="10"/>
      <c r="R13" s="10"/>
      <c r="S13" s="10"/>
      <c r="T13" s="10">
        <v>0.1</v>
      </c>
      <c r="U13" s="10">
        <v>0.1</v>
      </c>
      <c r="V13" s="10"/>
      <c r="W13" s="62">
        <v>0.2</v>
      </c>
    </row>
    <row r="14" spans="1:23" ht="15.75" customHeight="1">
      <c r="A14" s="11">
        <f t="shared" si="0"/>
        <v>13</v>
      </c>
      <c r="B14" s="12" t="s">
        <v>41</v>
      </c>
      <c r="C14" s="11"/>
      <c r="D14" s="11"/>
      <c r="E14" s="22">
        <v>7.25</v>
      </c>
      <c r="F14" s="22">
        <v>9</v>
      </c>
      <c r="G14" s="22">
        <v>6.75</v>
      </c>
      <c r="H14" s="15">
        <v>8</v>
      </c>
      <c r="I14" s="15">
        <v>9</v>
      </c>
      <c r="J14" s="54">
        <v>7.5</v>
      </c>
      <c r="K14" s="16"/>
      <c r="L14" s="16">
        <f t="shared" si="1"/>
        <v>7.666666666666667</v>
      </c>
      <c r="M14" s="15">
        <f t="shared" si="2"/>
        <v>2.4500000000000002</v>
      </c>
      <c r="N14" s="18"/>
      <c r="O14" s="25"/>
      <c r="P14" s="10">
        <v>0.2</v>
      </c>
      <c r="Q14" s="10">
        <v>0.1</v>
      </c>
      <c r="R14" s="10"/>
      <c r="S14" s="10">
        <v>0.1</v>
      </c>
      <c r="T14" s="10">
        <v>0.1</v>
      </c>
      <c r="U14" s="10">
        <v>0.1</v>
      </c>
      <c r="V14" s="10"/>
      <c r="W14" s="62">
        <v>0.6</v>
      </c>
    </row>
    <row r="15" spans="1:23" ht="15.75" hidden="1" customHeight="1">
      <c r="A15" s="19">
        <f t="shared" si="0"/>
        <v>14</v>
      </c>
      <c r="B15" s="47" t="s">
        <v>42</v>
      </c>
      <c r="C15" s="11"/>
      <c r="D15" s="11"/>
      <c r="E15" s="49">
        <v>1</v>
      </c>
      <c r="F15" s="22">
        <v>1</v>
      </c>
      <c r="G15" s="22">
        <v>1</v>
      </c>
      <c r="H15" s="49">
        <v>1</v>
      </c>
      <c r="I15" s="49">
        <v>1</v>
      </c>
      <c r="J15" s="23">
        <v>1</v>
      </c>
      <c r="K15" s="16">
        <v>1</v>
      </c>
      <c r="L15" s="16">
        <f t="shared" si="1"/>
        <v>1</v>
      </c>
      <c r="M15" s="15">
        <f>(H15/10 +I15/10 + J15/10 + K15*7/10)</f>
        <v>1</v>
      </c>
      <c r="N15" s="25"/>
      <c r="O15" s="25"/>
      <c r="P15" s="10"/>
      <c r="Q15" s="10"/>
      <c r="R15" s="10"/>
      <c r="S15" s="10"/>
      <c r="T15" s="10"/>
      <c r="U15" s="10"/>
      <c r="V15" s="10"/>
      <c r="W15" s="62"/>
    </row>
    <row r="16" spans="1:23" ht="15.75" customHeight="1">
      <c r="A16" s="11">
        <f t="shared" si="0"/>
        <v>15</v>
      </c>
      <c r="B16" s="12" t="s">
        <v>43</v>
      </c>
      <c r="C16" s="11"/>
      <c r="D16" s="11"/>
      <c r="E16" s="22">
        <v>8.5</v>
      </c>
      <c r="F16" s="22">
        <v>10</v>
      </c>
      <c r="G16" s="22">
        <v>9.5</v>
      </c>
      <c r="H16" s="15">
        <v>6</v>
      </c>
      <c r="I16" s="15">
        <v>9.5</v>
      </c>
      <c r="J16" s="54">
        <v>6</v>
      </c>
      <c r="K16" s="65">
        <v>7</v>
      </c>
      <c r="L16" s="16">
        <f t="shared" si="1"/>
        <v>9.3333333333333339</v>
      </c>
      <c r="M16" s="15">
        <f t="shared" si="2"/>
        <v>7.0500000000000007</v>
      </c>
      <c r="N16" s="18">
        <v>6.5</v>
      </c>
      <c r="O16" s="25"/>
      <c r="P16" s="10">
        <v>0.2</v>
      </c>
      <c r="Q16" s="10"/>
      <c r="R16" s="10">
        <v>7.0000000000000007E-2</v>
      </c>
      <c r="S16" s="10">
        <v>0.1</v>
      </c>
      <c r="T16" s="10">
        <v>0.1</v>
      </c>
      <c r="U16" s="10">
        <v>0.1</v>
      </c>
      <c r="V16" s="10"/>
      <c r="W16" s="62">
        <v>0.6</v>
      </c>
    </row>
    <row r="17" spans="1:23" ht="15.75" customHeight="1">
      <c r="A17" s="19">
        <f t="shared" si="0"/>
        <v>16</v>
      </c>
      <c r="B17" s="68" t="s">
        <v>44</v>
      </c>
      <c r="C17" s="11"/>
      <c r="D17" s="11"/>
      <c r="E17" s="22">
        <v>5</v>
      </c>
      <c r="F17" s="22">
        <v>6.5</v>
      </c>
      <c r="G17" s="58">
        <v>1</v>
      </c>
      <c r="H17" s="23">
        <v>9</v>
      </c>
      <c r="I17" s="23">
        <v>8</v>
      </c>
      <c r="J17" s="23">
        <v>6</v>
      </c>
      <c r="K17" s="16"/>
      <c r="L17" s="16">
        <f t="shared" si="1"/>
        <v>4.166666666666667</v>
      </c>
      <c r="M17" s="15">
        <f t="shared" si="2"/>
        <v>2.3000000000000003</v>
      </c>
      <c r="N17" s="18"/>
      <c r="O17" s="18"/>
      <c r="P17" s="10">
        <v>0.2</v>
      </c>
      <c r="Q17" s="10"/>
      <c r="R17" s="10"/>
      <c r="S17" s="10"/>
      <c r="T17" s="10"/>
      <c r="U17" s="10"/>
      <c r="V17" s="10"/>
      <c r="W17" s="62">
        <v>0.2</v>
      </c>
    </row>
    <row r="18" spans="1:23" ht="15.75" hidden="1" customHeight="1">
      <c r="A18" s="11">
        <f t="shared" si="0"/>
        <v>17</v>
      </c>
      <c r="B18" s="12" t="s">
        <v>45</v>
      </c>
      <c r="C18" s="11"/>
      <c r="D18" s="11"/>
      <c r="E18" s="22"/>
      <c r="F18" s="22"/>
      <c r="G18" s="22"/>
      <c r="H18" s="15"/>
      <c r="I18" s="15"/>
      <c r="J18" s="15"/>
      <c r="K18" s="16"/>
      <c r="L18" s="16">
        <f t="shared" si="1"/>
        <v>0</v>
      </c>
      <c r="M18" s="15">
        <f t="shared" si="2"/>
        <v>0</v>
      </c>
      <c r="N18" s="18"/>
      <c r="O18" s="18"/>
      <c r="P18" s="10"/>
      <c r="Q18" s="10"/>
      <c r="R18" s="10"/>
      <c r="S18" s="10"/>
      <c r="T18" s="10"/>
      <c r="U18" s="10"/>
      <c r="V18" s="10"/>
      <c r="W18" s="62"/>
    </row>
    <row r="19" spans="1:23" ht="15.75" customHeight="1">
      <c r="A19" s="19">
        <f t="shared" si="0"/>
        <v>18</v>
      </c>
      <c r="B19" s="20" t="s">
        <v>46</v>
      </c>
      <c r="C19" s="11"/>
      <c r="D19" s="11"/>
      <c r="E19" s="22">
        <v>10</v>
      </c>
      <c r="F19" s="22">
        <v>9.5</v>
      </c>
      <c r="G19" s="22">
        <v>7</v>
      </c>
      <c r="H19" s="15">
        <v>10</v>
      </c>
      <c r="I19" s="15">
        <v>10</v>
      </c>
      <c r="J19" s="15">
        <v>9</v>
      </c>
      <c r="K19" s="16">
        <v>8.5</v>
      </c>
      <c r="L19" s="16">
        <f t="shared" si="1"/>
        <v>8.8333333333333339</v>
      </c>
      <c r="M19" s="15">
        <f t="shared" si="2"/>
        <v>8.85</v>
      </c>
      <c r="N19" s="18">
        <v>8.1999999999999993</v>
      </c>
      <c r="O19" s="18"/>
      <c r="P19" s="10">
        <v>0.2</v>
      </c>
      <c r="Q19" s="10">
        <v>0.1</v>
      </c>
      <c r="R19" s="10">
        <v>0.04</v>
      </c>
      <c r="S19" s="10"/>
      <c r="T19" s="10"/>
      <c r="U19" s="10"/>
      <c r="V19" s="10"/>
      <c r="W19" s="62">
        <v>0.35</v>
      </c>
    </row>
    <row r="20" spans="1:23" ht="15.75" customHeight="1">
      <c r="A20" s="11">
        <f t="shared" si="0"/>
        <v>19</v>
      </c>
      <c r="B20" s="12" t="s">
        <v>47</v>
      </c>
      <c r="C20" s="11"/>
      <c r="D20" s="11"/>
      <c r="E20" s="22">
        <v>8.5</v>
      </c>
      <c r="F20" s="22">
        <v>9.5</v>
      </c>
      <c r="G20" s="22">
        <v>7</v>
      </c>
      <c r="H20" s="15">
        <v>9</v>
      </c>
      <c r="I20" s="15">
        <v>10</v>
      </c>
      <c r="J20" s="15">
        <v>6</v>
      </c>
      <c r="K20" s="16">
        <v>5.25</v>
      </c>
      <c r="L20" s="16">
        <f t="shared" si="1"/>
        <v>8.3333333333333339</v>
      </c>
      <c r="M20" s="15">
        <f>(H20/10 +I20/10 + J20/10 + K20*7/10)</f>
        <v>6.1749999999999998</v>
      </c>
      <c r="N20" s="18">
        <v>5</v>
      </c>
      <c r="O20" s="18"/>
      <c r="P20" s="10">
        <v>0.2</v>
      </c>
      <c r="Q20" s="10"/>
      <c r="R20" s="10">
        <v>0.04</v>
      </c>
      <c r="S20" s="10"/>
      <c r="T20" s="10"/>
      <c r="U20" s="10"/>
      <c r="V20" s="10"/>
      <c r="W20" s="62">
        <v>0.25</v>
      </c>
    </row>
    <row r="21" spans="1:23" ht="15.75" hidden="1" customHeight="1">
      <c r="A21" s="19">
        <f t="shared" si="0"/>
        <v>20</v>
      </c>
      <c r="B21" s="20" t="s">
        <v>48</v>
      </c>
      <c r="C21" s="11"/>
      <c r="D21" s="11"/>
      <c r="E21" s="22"/>
      <c r="F21" s="22"/>
      <c r="G21" s="22"/>
      <c r="H21" s="15"/>
      <c r="I21" s="15"/>
      <c r="J21" s="15"/>
      <c r="K21" s="16"/>
      <c r="L21" s="16">
        <f t="shared" si="1"/>
        <v>0</v>
      </c>
      <c r="M21" s="15">
        <f t="shared" si="2"/>
        <v>0</v>
      </c>
      <c r="N21" s="18"/>
      <c r="O21" s="18"/>
      <c r="P21" s="10"/>
      <c r="Q21" s="10"/>
      <c r="R21" s="10"/>
      <c r="S21" s="10"/>
      <c r="T21" s="10"/>
      <c r="U21" s="10"/>
      <c r="V21" s="10"/>
      <c r="W21" s="62"/>
    </row>
    <row r="22" spans="1:23" ht="15.75" customHeight="1">
      <c r="A22" s="11">
        <f t="shared" si="0"/>
        <v>21</v>
      </c>
      <c r="B22" s="12" t="s">
        <v>49</v>
      </c>
      <c r="C22" s="11"/>
      <c r="D22" s="11"/>
      <c r="E22" s="22">
        <v>7.5</v>
      </c>
      <c r="F22" s="22">
        <v>9.5</v>
      </c>
      <c r="G22" s="22">
        <v>6</v>
      </c>
      <c r="H22" s="23">
        <v>9</v>
      </c>
      <c r="I22" s="23">
        <v>5</v>
      </c>
      <c r="J22" s="54">
        <v>6</v>
      </c>
      <c r="K22" s="16"/>
      <c r="L22" s="16">
        <f t="shared" si="1"/>
        <v>7.666666666666667</v>
      </c>
      <c r="M22" s="15">
        <f>(H22/10 +I22/10 + J22/10 + K22*7/10)</f>
        <v>2</v>
      </c>
      <c r="N22" s="18"/>
      <c r="O22" s="25"/>
      <c r="P22" s="10">
        <v>0.2</v>
      </c>
      <c r="Q22" s="10"/>
      <c r="R22" s="10"/>
      <c r="S22" s="10"/>
      <c r="T22" s="10"/>
      <c r="U22" s="10"/>
      <c r="V22" s="10">
        <v>0.05</v>
      </c>
      <c r="W22" s="62">
        <v>0.2</v>
      </c>
    </row>
    <row r="23" spans="1:23" ht="15.75" customHeight="1">
      <c r="A23" s="19">
        <f t="shared" si="0"/>
        <v>22</v>
      </c>
      <c r="B23" s="20" t="s">
        <v>50</v>
      </c>
      <c r="C23" s="11"/>
      <c r="D23" s="11"/>
      <c r="E23" s="22">
        <v>8.75</v>
      </c>
      <c r="F23" s="22">
        <v>10</v>
      </c>
      <c r="G23" s="22">
        <v>9</v>
      </c>
      <c r="H23" s="15">
        <v>7</v>
      </c>
      <c r="I23" s="23">
        <v>9.5</v>
      </c>
      <c r="J23" s="15">
        <v>6.5</v>
      </c>
      <c r="K23" s="16">
        <v>8.5</v>
      </c>
      <c r="L23" s="16">
        <f t="shared" si="1"/>
        <v>9.25</v>
      </c>
      <c r="M23" s="15">
        <f t="shared" si="2"/>
        <v>8.25</v>
      </c>
      <c r="N23" s="18">
        <v>7.75</v>
      </c>
      <c r="O23" s="18"/>
      <c r="P23" s="10">
        <v>0.2</v>
      </c>
      <c r="Q23" s="10">
        <v>0.1</v>
      </c>
      <c r="R23" s="10">
        <v>0.1</v>
      </c>
      <c r="S23" s="10">
        <v>0.1</v>
      </c>
      <c r="T23" s="10">
        <v>0.1</v>
      </c>
      <c r="U23" s="10">
        <v>0.1</v>
      </c>
      <c r="V23" s="10">
        <v>0.05</v>
      </c>
      <c r="W23" s="62">
        <v>0.75</v>
      </c>
    </row>
    <row r="24" spans="1:23" ht="15.75" hidden="1" customHeight="1">
      <c r="A24" s="11">
        <f t="shared" si="0"/>
        <v>23</v>
      </c>
      <c r="B24" s="12" t="s">
        <v>51</v>
      </c>
      <c r="C24" s="11"/>
      <c r="D24" s="11"/>
      <c r="E24" s="22"/>
      <c r="F24" s="22"/>
      <c r="G24" s="22"/>
      <c r="H24" s="15"/>
      <c r="I24" s="15"/>
      <c r="J24" s="15"/>
      <c r="K24" s="16"/>
      <c r="L24" s="16">
        <f t="shared" si="1"/>
        <v>0</v>
      </c>
      <c r="M24" s="23">
        <f t="shared" si="2"/>
        <v>0</v>
      </c>
      <c r="N24" s="18"/>
      <c r="O24" s="18"/>
      <c r="P24" s="10"/>
      <c r="Q24" s="10"/>
      <c r="R24" s="10"/>
      <c r="S24" s="10"/>
      <c r="T24" s="10"/>
      <c r="U24" s="10"/>
      <c r="V24" s="10"/>
      <c r="W24" s="62"/>
    </row>
    <row r="25" spans="1:23" ht="15.75" hidden="1" customHeight="1">
      <c r="A25" s="19">
        <f t="shared" si="0"/>
        <v>24</v>
      </c>
      <c r="B25" s="20" t="s">
        <v>52</v>
      </c>
      <c r="C25" s="11"/>
      <c r="D25" s="11"/>
      <c r="E25" s="22"/>
      <c r="F25" s="22"/>
      <c r="G25" s="22"/>
      <c r="H25" s="15"/>
      <c r="I25" s="15"/>
      <c r="J25" s="15"/>
      <c r="K25" s="16"/>
      <c r="L25" s="16">
        <f t="shared" si="1"/>
        <v>0</v>
      </c>
      <c r="M25" s="23">
        <f t="shared" si="2"/>
        <v>0</v>
      </c>
      <c r="N25" s="18"/>
      <c r="O25" s="18"/>
      <c r="P25" s="10"/>
      <c r="Q25" s="10"/>
      <c r="R25" s="10"/>
      <c r="S25" s="10"/>
      <c r="T25" s="10"/>
      <c r="U25" s="10"/>
      <c r="V25" s="10"/>
      <c r="W25" s="62"/>
    </row>
    <row r="26" spans="1:23" ht="15.75" customHeight="1">
      <c r="A26" s="18">
        <v>23</v>
      </c>
      <c r="B26" s="67" t="s">
        <v>87</v>
      </c>
      <c r="C26" s="11"/>
      <c r="D26" s="11"/>
      <c r="E26" s="22">
        <v>7.25</v>
      </c>
      <c r="F26" s="49">
        <v>5.5</v>
      </c>
      <c r="G26" s="63">
        <v>1</v>
      </c>
      <c r="H26" s="15">
        <v>9</v>
      </c>
      <c r="I26" s="49">
        <v>7</v>
      </c>
      <c r="J26" s="54">
        <v>5</v>
      </c>
      <c r="K26" s="16"/>
      <c r="L26" s="16">
        <f t="shared" si="1"/>
        <v>4.583333333333333</v>
      </c>
      <c r="M26" s="23">
        <f t="shared" si="2"/>
        <v>2.1</v>
      </c>
      <c r="N26" s="18"/>
      <c r="O26" s="18"/>
      <c r="P26" s="10"/>
      <c r="Q26" s="10"/>
      <c r="R26" s="10"/>
      <c r="S26" s="10"/>
      <c r="T26" s="10"/>
      <c r="U26" s="10"/>
      <c r="V26" s="10"/>
      <c r="W26" s="62"/>
    </row>
    <row r="27" spans="1:23" ht="15.75" customHeight="1">
      <c r="A27" s="31"/>
      <c r="B27" s="29"/>
      <c r="C27" s="11"/>
      <c r="D27" s="11"/>
      <c r="E27" s="22"/>
      <c r="F27" s="22"/>
      <c r="G27" s="22"/>
      <c r="H27" s="15"/>
      <c r="I27" s="15"/>
      <c r="J27" s="15"/>
      <c r="K27" s="16"/>
      <c r="L27" s="16"/>
      <c r="M27" s="15"/>
      <c r="N27" s="18"/>
      <c r="O27" s="18"/>
      <c r="P27" s="10"/>
      <c r="Q27" s="10"/>
      <c r="R27" s="10"/>
      <c r="S27" s="10"/>
      <c r="T27" s="10"/>
      <c r="U27" s="10"/>
      <c r="V27" s="10"/>
      <c r="W27" s="10"/>
    </row>
    <row r="28" spans="1:23" ht="15.75" customHeight="1">
      <c r="A28" s="18"/>
      <c r="B28" s="29"/>
      <c r="C28" s="11"/>
      <c r="D28" s="11"/>
      <c r="E28" s="22"/>
      <c r="F28" s="22"/>
      <c r="G28" s="22"/>
      <c r="H28" s="15"/>
      <c r="I28" s="15"/>
      <c r="J28" s="15"/>
      <c r="K28" s="16"/>
      <c r="L28" s="16"/>
      <c r="M28" s="15"/>
      <c r="N28" s="18"/>
      <c r="O28" s="18"/>
      <c r="P28" s="10"/>
      <c r="Q28" s="10"/>
      <c r="R28" s="10"/>
      <c r="S28" s="10"/>
      <c r="T28" s="10"/>
      <c r="U28" s="10"/>
      <c r="V28" s="10"/>
      <c r="W28" s="10"/>
    </row>
    <row r="29" spans="1:23" ht="15.75" customHeight="1">
      <c r="A29" s="31"/>
      <c r="B29" s="29"/>
      <c r="C29" s="11"/>
      <c r="D29" s="11"/>
      <c r="E29" s="22"/>
      <c r="F29" s="22"/>
      <c r="G29" s="22"/>
      <c r="H29" s="15"/>
      <c r="I29" s="15"/>
      <c r="J29" s="15"/>
      <c r="K29" s="16"/>
      <c r="L29" s="16"/>
      <c r="M29" s="15"/>
      <c r="N29" s="18"/>
      <c r="O29" s="18"/>
      <c r="P29" s="10" t="s">
        <v>91</v>
      </c>
      <c r="Q29" s="10"/>
      <c r="R29" s="10"/>
      <c r="S29" s="10"/>
      <c r="T29" s="10"/>
      <c r="U29" s="10"/>
      <c r="V29" s="10"/>
      <c r="W29" s="10"/>
    </row>
    <row r="30" spans="1:23" ht="15.75" customHeight="1">
      <c r="A30" s="18"/>
      <c r="B30" s="29"/>
      <c r="C30" s="11"/>
      <c r="D30" s="11"/>
      <c r="E30" s="22"/>
      <c r="F30" s="22"/>
      <c r="G30" s="22"/>
      <c r="H30" s="15"/>
      <c r="I30" s="15"/>
      <c r="J30" s="15"/>
      <c r="K30" s="16"/>
      <c r="L30" s="16"/>
      <c r="M30" s="15"/>
      <c r="N30" s="18"/>
      <c r="O30" s="18"/>
      <c r="P30" s="10"/>
      <c r="Q30" s="10"/>
      <c r="R30" s="10"/>
      <c r="S30" s="10"/>
      <c r="T30" s="10"/>
      <c r="U30" s="10"/>
      <c r="V30" s="10"/>
      <c r="W30" s="10"/>
    </row>
    <row r="31" spans="1:23" ht="15.75" customHeight="1">
      <c r="A31" s="31"/>
      <c r="B31" s="29"/>
      <c r="C31" s="11"/>
      <c r="D31" s="11"/>
      <c r="E31" s="22"/>
      <c r="F31" s="22"/>
      <c r="G31" s="22"/>
      <c r="H31" s="15"/>
      <c r="I31" s="15"/>
      <c r="J31" s="15"/>
      <c r="K31" s="16"/>
      <c r="L31" s="16"/>
      <c r="M31" s="15"/>
      <c r="N31" s="18"/>
      <c r="O31" s="18"/>
      <c r="P31" s="10"/>
      <c r="Q31" s="10"/>
      <c r="R31" s="10"/>
      <c r="S31" s="10"/>
      <c r="T31" s="10"/>
      <c r="U31" s="10"/>
      <c r="V31" s="10"/>
      <c r="W31" s="10"/>
    </row>
    <row r="32" spans="1:23" ht="15.75" customHeight="1">
      <c r="A32" s="18"/>
      <c r="B32" s="29"/>
      <c r="C32" s="11"/>
      <c r="D32" s="11"/>
      <c r="E32" s="22"/>
      <c r="F32" s="22"/>
      <c r="G32" s="22"/>
      <c r="H32" s="15"/>
      <c r="I32" s="15"/>
      <c r="J32" s="15"/>
      <c r="K32" s="16"/>
      <c r="L32" s="16"/>
      <c r="M32" s="15"/>
      <c r="N32" s="24"/>
      <c r="O32" s="18"/>
      <c r="P32" s="10"/>
      <c r="Q32" s="10"/>
      <c r="R32" s="10"/>
      <c r="S32" s="10"/>
      <c r="T32" s="10"/>
      <c r="U32" s="10"/>
      <c r="V32" s="10"/>
      <c r="W32" s="10"/>
    </row>
    <row r="33" spans="1:23">
      <c r="A33" s="18"/>
      <c r="B33" s="11"/>
      <c r="C33" s="11"/>
      <c r="D33" s="11"/>
      <c r="E33" s="34"/>
      <c r="F33" s="34"/>
      <c r="G33" s="17"/>
      <c r="H33" s="35"/>
      <c r="I33" s="35"/>
      <c r="J33" s="35"/>
      <c r="K33" s="16"/>
      <c r="L33" s="16"/>
      <c r="M33" s="15"/>
      <c r="N33" s="35"/>
      <c r="O33" s="36"/>
      <c r="P33" s="10"/>
      <c r="Q33" s="10"/>
      <c r="R33" s="10"/>
      <c r="S33" s="10"/>
      <c r="T33" s="10"/>
      <c r="U33" s="10"/>
      <c r="V33" s="10"/>
      <c r="W33" s="10"/>
    </row>
    <row r="34" spans="1:23">
      <c r="A34" s="31"/>
      <c r="B34" s="38"/>
      <c r="C34" s="38"/>
      <c r="D34" s="38"/>
      <c r="E34" s="40"/>
      <c r="F34" s="40"/>
      <c r="G34" s="35"/>
      <c r="H34" s="35"/>
      <c r="I34" s="35"/>
      <c r="J34" s="35"/>
      <c r="K34" s="16"/>
      <c r="L34" s="16"/>
      <c r="M34" s="15"/>
      <c r="N34" s="35"/>
      <c r="O34" s="36"/>
      <c r="P34" s="10"/>
      <c r="Q34" s="10"/>
      <c r="R34" s="10"/>
      <c r="S34" s="10"/>
      <c r="T34" s="10"/>
      <c r="U34" s="10"/>
      <c r="V34" s="10"/>
      <c r="W34" s="10"/>
    </row>
    <row r="35" spans="1:23">
      <c r="A35" s="18"/>
      <c r="B35" s="38"/>
      <c r="C35" s="38"/>
      <c r="D35" s="38"/>
      <c r="E35" s="40"/>
      <c r="F35" s="40"/>
      <c r="G35" s="35"/>
      <c r="H35" s="35"/>
      <c r="I35" s="35"/>
      <c r="J35" s="35"/>
      <c r="K35" s="16"/>
      <c r="L35" s="16"/>
      <c r="M35" s="15"/>
      <c r="N35" s="35"/>
      <c r="O35" s="36"/>
      <c r="P35" s="10"/>
      <c r="Q35" s="10"/>
      <c r="R35" s="10"/>
      <c r="S35" s="10"/>
      <c r="T35" s="10"/>
      <c r="U35" s="10"/>
      <c r="V35" s="10"/>
      <c r="W35" s="10"/>
    </row>
    <row r="36" spans="1:23">
      <c r="A36" s="31"/>
      <c r="B36" s="38"/>
      <c r="C36" s="38"/>
      <c r="D36" s="38"/>
      <c r="E36" s="40"/>
      <c r="F36" s="40"/>
      <c r="G36" s="35"/>
      <c r="H36" s="35"/>
      <c r="I36" s="35"/>
      <c r="J36" s="35"/>
      <c r="K36" s="16"/>
      <c r="L36" s="16"/>
      <c r="M36" s="15"/>
      <c r="N36" s="35"/>
      <c r="O36" s="36"/>
      <c r="P36" s="10"/>
      <c r="Q36" s="10"/>
      <c r="R36" s="10"/>
      <c r="S36" s="10"/>
      <c r="T36" s="10"/>
      <c r="U36" s="10"/>
      <c r="V36" s="10"/>
      <c r="W36" s="10"/>
    </row>
    <row r="37" spans="1:23">
      <c r="A37" s="18"/>
      <c r="B37" s="38"/>
      <c r="C37" s="38"/>
      <c r="D37" s="38"/>
      <c r="E37" s="40"/>
      <c r="F37" s="40"/>
      <c r="G37" s="35"/>
      <c r="H37" s="35"/>
      <c r="I37" s="35"/>
      <c r="J37" s="35"/>
      <c r="K37" s="16"/>
      <c r="L37" s="16"/>
      <c r="M37" s="15"/>
      <c r="N37" s="35"/>
      <c r="O37" s="36"/>
      <c r="P37" s="10"/>
      <c r="Q37" s="10"/>
      <c r="R37" s="10"/>
      <c r="S37" s="10"/>
      <c r="T37" s="10"/>
      <c r="U37" s="10"/>
      <c r="V37" s="10"/>
      <c r="W37" s="10"/>
    </row>
    <row r="38" spans="1:23">
      <c r="A38" s="31"/>
      <c r="B38" s="38"/>
      <c r="C38" s="38"/>
      <c r="D38" s="38"/>
      <c r="E38" s="40"/>
      <c r="F38" s="40"/>
      <c r="G38" s="35"/>
      <c r="H38" s="35"/>
      <c r="I38" s="35"/>
      <c r="J38" s="35"/>
      <c r="K38" s="16"/>
      <c r="L38" s="16"/>
      <c r="M38" s="15"/>
      <c r="N38" s="35"/>
      <c r="O38" s="36"/>
      <c r="P38" s="10"/>
      <c r="Q38" s="10"/>
      <c r="R38" s="10"/>
      <c r="S38" s="10"/>
      <c r="T38" s="10"/>
      <c r="U38" s="10"/>
      <c r="V38" s="10"/>
      <c r="W38" s="10"/>
    </row>
    <row r="39" spans="1:23">
      <c r="A39" s="18"/>
      <c r="B39" s="38"/>
      <c r="C39" s="38"/>
      <c r="D39" s="38"/>
      <c r="E39" s="40"/>
      <c r="F39" s="40"/>
      <c r="G39" s="35"/>
      <c r="H39" s="35"/>
      <c r="I39" s="35"/>
      <c r="J39" s="35"/>
      <c r="K39" s="16"/>
      <c r="L39" s="16"/>
      <c r="M39" s="15"/>
      <c r="N39" s="35"/>
      <c r="O39" s="36"/>
      <c r="P39" s="10"/>
      <c r="Q39" s="10"/>
      <c r="R39" s="10"/>
      <c r="S39" s="10"/>
      <c r="T39" s="10"/>
      <c r="U39" s="10"/>
      <c r="V39" s="10"/>
      <c r="W39" s="10"/>
    </row>
    <row r="40" spans="1:23" ht="15" customHeight="1">
      <c r="P40" s="53" t="s">
        <v>98</v>
      </c>
      <c r="Q40" t="s">
        <v>97</v>
      </c>
      <c r="S40" s="10"/>
      <c r="T40" s="10"/>
      <c r="U40" s="10"/>
      <c r="V40" s="10"/>
      <c r="W40" s="10"/>
    </row>
    <row r="41" spans="1:23" ht="15" customHeight="1">
      <c r="P41" s="59"/>
    </row>
    <row r="42" spans="1:23" ht="15" customHeight="1">
      <c r="B42" t="s">
        <v>105</v>
      </c>
      <c r="K42" s="10"/>
    </row>
    <row r="43" spans="1:23" ht="15" customHeight="1">
      <c r="B43" s="10" t="s">
        <v>107</v>
      </c>
    </row>
    <row r="44" spans="1:23" ht="15" customHeight="1">
      <c r="B44" s="66" t="s">
        <v>108</v>
      </c>
    </row>
  </sheetData>
  <conditionalFormatting sqref="L2:M40">
    <cfRule type="cellIs" dxfId="0" priority="1" operator="lessThan"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Cristina Radulescu</cp:lastModifiedBy>
  <cp:lastPrinted>2018-03-09T15:18:54Z</cp:lastPrinted>
  <dcterms:modified xsi:type="dcterms:W3CDTF">2018-05-28T10:53:42Z</dcterms:modified>
</cp:coreProperties>
</file>