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a" sheetId="1" state="visible" r:id="rId2"/>
    <sheet name="Indirect" sheetId="2" state="visible" r:id="rId3"/>
    <sheet name="Data" sheetId="3" state="visible" r:id="rId4"/>
  </sheets>
  <definedNames>
    <definedName function="false" hidden="false" name="Animalità" vbProcedure="false">Indirect!$A$1:$A$10</definedName>
    <definedName function="false" hidden="false" name="Animalità_Data" vbProcedure="false">Data!$A$2:$G$9</definedName>
    <definedName function="false" hidden="false" name="ArmidaLancio" vbProcedure="false">Indirect!$A$30:$A$34</definedName>
    <definedName function="false" hidden="false" name="ArmidaLancio_Data" vbProcedure="false">Data!$I$2:$J$4</definedName>
    <definedName function="false" hidden="false" name="ArtiMarziali" vbProcedure="false">Indirect!$B$30:$B$34</definedName>
    <definedName function="false" hidden="false" name="ArtiMarziali_Data" vbProcedure="false">Data!$I$6:$J$8</definedName>
    <definedName function="false" hidden="false" name="Ascendente" vbProcedure="false">Indirect!$B$1:$B$8</definedName>
    <definedName function="false" hidden="false" name="Ascendente_Data" vbProcedure="false">Data!$A$11:$G$16</definedName>
    <definedName function="false" hidden="false" name="Auspex" vbProcedure="false">Indirect!$C$1:$C$7</definedName>
    <definedName function="false" hidden="false" name="Auspex_Data" vbProcedure="false">Data!$A$18:$G$22</definedName>
    <definedName function="false" hidden="false" name="Chimerismo" vbProcedure="false">Indirect!$D$1:$D$10</definedName>
    <definedName function="false" hidden="false" name="Chimerismo_Data" vbProcedure="false">Data!$A$24:$G$31</definedName>
    <definedName function="false" hidden="false" name="Coltelli" vbProcedure="false">Indirect!$C$30:$C$34</definedName>
    <definedName function="false" hidden="false" name="Coltelli_Data" vbProcedure="false">Data!$I$14:$J$16</definedName>
    <definedName function="false" hidden="false" name="CombattimentoAcrobatico" vbProcedure="false">Indirect!$D$30:$D$34</definedName>
    <definedName function="false" hidden="false" name="CombattimentoAcrobatico_Data" vbProcedure="false">Data!$I$10:$J$12</definedName>
    <definedName function="false" hidden="false" name="Daimonion" vbProcedure="false">Indirect!$E$1:$E$7</definedName>
    <definedName function="false" hidden="false" name="Daimonion_Data" vbProcedure="false">Data!$A$33:$G$37</definedName>
    <definedName function="false" hidden="false" name="Demenza" vbProcedure="false">Indirect!$F$1:$F$9</definedName>
    <definedName function="false" hidden="false" name="Demenza_Data" vbProcedure="false">Data!$A$39:$G$45</definedName>
    <definedName function="false" hidden="false" name="Desperado" vbProcedure="false">Indirect!$E$30:$E$34</definedName>
    <definedName function="false" hidden="false" name="Desperado_Data" vbProcedure="false">Data!$I$18:$J$20</definedName>
    <definedName function="false" hidden="false" name="DISCIPLINE_DATA" vbProcedure="false">Data!$A$2:$G$150</definedName>
    <definedName function="false" hidden="false" name="Dominazione" vbProcedure="false">Indirect!$G$1:$G$9</definedName>
    <definedName function="false" hidden="false" name="Dominazione_Data" vbProcedure="false">Data!$A$47:$G$53</definedName>
    <definedName function="false" hidden="false" name="Duellista" vbProcedure="false">Indirect!$F$30:$F$34</definedName>
    <definedName function="false" hidden="false" name="Duellista_Data" vbProcedure="false">Data!$I$22:$J$24</definedName>
    <definedName function="false" hidden="false" name="GiocoSporco" vbProcedure="false">Indirect!$G$30:$G$34</definedName>
    <definedName function="false" hidden="false" name="GiocoSporco_Data" vbProcedure="false">Data!$I$26:$J$28</definedName>
    <definedName function="false" hidden="false" name="LuchaLibre" vbProcedure="false">Indirect!$H$30:$H$34</definedName>
    <definedName function="false" hidden="false" name="LuchaLibre_Data" vbProcedure="false">Data!$I$30:$J$32</definedName>
    <definedName function="false" hidden="false" name="Necromanzia" vbProcedure="false">Indirect!$H$1:$H$11</definedName>
    <definedName function="false" hidden="false" name="Necromanzia_Data" vbProcedure="false">Data!$A$55:$G$63</definedName>
    <definedName function="false" hidden="false" name="Oscurazione" vbProcedure="false">Indirect!$I$1:$I$10</definedName>
    <definedName function="false" hidden="false" name="Oscurazione_Data" vbProcedure="false">Data!$A$65:$G$72</definedName>
    <definedName function="false" hidden="false" name="Ottenebramento" vbProcedure="false">Indirect!$J$1:$J$7</definedName>
    <definedName function="false" hidden="false" name="Ottenebramento_Data" vbProcedure="false">Data!$A$74:$G$78</definedName>
    <definedName function="false" hidden="false" name="Potenza" vbProcedure="false">Indirect!$K$1:$K$7</definedName>
    <definedName function="false" hidden="false" name="Potenza_Data" vbProcedure="false">Data!$A$80:$G$84</definedName>
    <definedName function="false" hidden="false" name="Proteide" vbProcedure="false">Indirect!$L$1:$L$8</definedName>
    <definedName function="false" hidden="false" name="Proteide_Data" vbProcedure="false">Data!$A$86:$G$92</definedName>
    <definedName function="false" hidden="false" name="Quietus" vbProcedure="false">Indirect!$M$1:$M$10</definedName>
    <definedName function="false" hidden="false" name="Quietus_Data" vbProcedure="false">Data!$A$94:$G$101</definedName>
    <definedName function="false" hidden="false" name="RissadaStrada" vbProcedure="false">Indirect!$I$30:$I$34</definedName>
    <definedName function="false" hidden="false" name="RissadaStrada_Data" vbProcedure="false">Data!$I$34:$J$36</definedName>
    <definedName function="false" hidden="false" name="Robustezza" vbProcedure="false">Indirect!$N$1:$N$7</definedName>
    <definedName function="false" hidden="false" name="Robustezza_Data" vbProcedure="false">Data!$A$103:$G$107</definedName>
    <definedName function="false" hidden="false" name="Sanguinis" vbProcedure="false">Indirect!$O$1:$O$7</definedName>
    <definedName function="false" hidden="false" name="Sanguinis_Data" vbProcedure="false">Data!$A$109:$G$113</definedName>
    <definedName function="false" hidden="false" name="Serpentis" vbProcedure="false">Indirect!$P$1:$P$9</definedName>
    <definedName function="false" hidden="false" name="Serpentis_Data" vbProcedure="false">Data!$A$115:$G$121</definedName>
    <definedName function="false" hidden="false" name="StileCinematografico" vbProcedure="false">Indirect!$J$30:$J$34</definedName>
    <definedName function="false" hidden="false" name="StileCinematografo_Data" vbProcedure="false">Data!$I$38:$J$40</definedName>
    <definedName function="false" hidden="false" name="Taumaturgia" vbProcedure="false">Indirect!$Q$1:$Q$8</definedName>
    <definedName function="false" hidden="false" name="Taumaturgia_Data" vbProcedure="false">Data!$A$123:$G$128</definedName>
    <definedName function="false" hidden="false" name="Valeren" vbProcedure="false">Indirect!$R$1:$R$9</definedName>
    <definedName function="false" hidden="false" name="Valeren_Data" vbProcedure="false">Data!$A$130:$G$136</definedName>
    <definedName function="false" hidden="false" name="Velocità" vbProcedure="false">Indirect!$S$1:$S$7</definedName>
    <definedName function="false" hidden="false" name="Velocità_Data" vbProcedure="false">Data!$A$138:$G$142</definedName>
    <definedName function="false" hidden="false" name="Vicissitudine" vbProcedure="false">Indirect!$T$1:$T$7</definedName>
    <definedName function="false" hidden="false" name="Vicissitudine_Data" vbProcedure="false">Data!$A$144:$G$150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<sst xmlns="http://schemas.openxmlformats.org/spreadsheetml/2006/main" count="1310" uniqueCount="358">
  <si>
    <t xml:space="preserve">Punti Sangue</t>
  </si>
  <si>
    <t xml:space="preserve">Will</t>
  </si>
  <si>
    <t xml:space="preserve">PX</t>
  </si>
  <si>
    <t xml:space="preserve">Gen</t>
  </si>
  <si>
    <t xml:space="preserve">Nome Giocatore</t>
  </si>
  <si>
    <t xml:space="preserve">DEBUG</t>
  </si>
  <si>
    <t xml:space="preserve">Questa colonna </t>
  </si>
  <si>
    <t xml:space="preserve">Discipline</t>
  </si>
  <si>
    <t xml:space="preserve">potete nasconderla</t>
  </si>
  <si>
    <t xml:space="preserve">Disciplina 1</t>
  </si>
  <si>
    <t xml:space="preserve">Disciplina 2</t>
  </si>
  <si>
    <t xml:space="preserve">Livello</t>
  </si>
  <si>
    <t xml:space="preserve">Costo</t>
  </si>
  <si>
    <t xml:space="preserve">Test</t>
  </si>
  <si>
    <t xml:space="preserve">Raggio</t>
  </si>
  <si>
    <t xml:space="preserve">Durata</t>
  </si>
  <si>
    <t xml:space="preserve">Limite</t>
  </si>
  <si>
    <t xml:space="preserve">-</t>
  </si>
  <si>
    <t xml:space="preserve">La colonna H può</t>
  </si>
  <si>
    <t xml:space="preserve">Fermezza</t>
  </si>
  <si>
    <t xml:space="preserve">Comando Semplice</t>
  </si>
  <si>
    <t xml:space="preserve">Essere di aiuto nel</t>
  </si>
  <si>
    <t xml:space="preserve">Vigore</t>
  </si>
  <si>
    <t xml:space="preserve">Mesmerizzare</t>
  </si>
  <si>
    <t xml:space="preserve">calcolo delle spese</t>
  </si>
  <si>
    <t xml:space="preserve">Corazza naturale</t>
  </si>
  <si>
    <t xml:space="preserve">Calma Apparente</t>
  </si>
  <si>
    <t xml:space="preserve">Px</t>
  </si>
  <si>
    <t xml:space="preserve">Negare il Flagello</t>
  </si>
  <si>
    <t xml:space="preserve">Oblio della Mente</t>
  </si>
  <si>
    <t xml:space="preserve">Corpo Immortale</t>
  </si>
  <si>
    <t xml:space="preserve">Coercizione</t>
  </si>
  <si>
    <t xml:space="preserve">Tabù</t>
  </si>
  <si>
    <t xml:space="preserve">Possessione</t>
  </si>
  <si>
    <t xml:space="preserve">Disciplina 3</t>
  </si>
  <si>
    <t xml:space="preserve">Disciplina 4</t>
  </si>
  <si>
    <t xml:space="preserve">Magnetismo</t>
  </si>
  <si>
    <t xml:space="preserve">Sguardo Terrificante</t>
  </si>
  <si>
    <t xml:space="preserve">Incanto</t>
  </si>
  <si>
    <t xml:space="preserve">Convocazione</t>
  </si>
  <si>
    <t xml:space="preserve">Capriccio di Edone'</t>
  </si>
  <si>
    <t xml:space="preserve">Maestà</t>
  </si>
  <si>
    <t xml:space="preserve">Stili di Combattimento</t>
  </si>
  <si>
    <t xml:space="preserve">Note</t>
  </si>
  <si>
    <t xml:space="preserve">Influenze</t>
  </si>
  <si>
    <t xml:space="preserve">Pregi</t>
  </si>
  <si>
    <t xml:space="preserve">Difetti</t>
  </si>
  <si>
    <t xml:space="preserve">Animalità</t>
  </si>
  <si>
    <t xml:space="preserve">Ascendente</t>
  </si>
  <si>
    <t xml:space="preserve">Auspex</t>
  </si>
  <si>
    <t xml:space="preserve">Chimerismo</t>
  </si>
  <si>
    <t xml:space="preserve">Daimonion</t>
  </si>
  <si>
    <t xml:space="preserve">Demenza</t>
  </si>
  <si>
    <t xml:space="preserve">Dominazione</t>
  </si>
  <si>
    <t xml:space="preserve">Necromanzia:ViaOccidentale</t>
  </si>
  <si>
    <t xml:space="preserve">Oscurazione</t>
  </si>
  <si>
    <t xml:space="preserve">Ottenebramento</t>
  </si>
  <si>
    <t xml:space="preserve">Potenza</t>
  </si>
  <si>
    <t xml:space="preserve">Proteide</t>
  </si>
  <si>
    <t xml:space="preserve">Quietus</t>
  </si>
  <si>
    <t xml:space="preserve">Robustezza</t>
  </si>
  <si>
    <t xml:space="preserve">Sanguinis</t>
  </si>
  <si>
    <t xml:space="preserve">Serpentis</t>
  </si>
  <si>
    <t xml:space="preserve">Taumaturgia:ViadelSangue</t>
  </si>
  <si>
    <t xml:space="preserve">Valeren</t>
  </si>
  <si>
    <t xml:space="preserve">Velocità</t>
  </si>
  <si>
    <t xml:space="preserve">Vicissitudine</t>
  </si>
  <si>
    <t xml:space="preserve">Sussurri Ferini</t>
  </si>
  <si>
    <t xml:space="preserve">Sensi Acuti</t>
  </si>
  <si>
    <t xml:space="preserve">Fuoco Fatuo</t>
  </si>
  <si>
    <t xml:space="preserve">Assaporare il Peccato</t>
  </si>
  <si>
    <t xml:space="preserve">Passione</t>
  </si>
  <si>
    <t xml:space="preserve">Visione del Velo</t>
  </si>
  <si>
    <t xml:space="preserve">Ammantarsi</t>
  </si>
  <si>
    <t xml:space="preserve">Gioco d'Ombra</t>
  </si>
  <si>
    <t xml:space="preserve">Forza Sovraumana</t>
  </si>
  <si>
    <t xml:space="preserve">Sensi della Bestia</t>
  </si>
  <si>
    <t xml:space="preserve">Silenzio di Morte</t>
  </si>
  <si>
    <t xml:space="preserve">Comunione di Sangue</t>
  </si>
  <si>
    <t xml:space="preserve">Sguardo Incantatore</t>
  </si>
  <si>
    <t xml:space="preserve">Assaggio del Sangue</t>
  </si>
  <si>
    <t xml:space="preserve">Percezione Vitale</t>
  </si>
  <si>
    <t xml:space="preserve">Riflessi</t>
  </si>
  <si>
    <t xml:space="preserve">Volto Malleabile</t>
  </si>
  <si>
    <t xml:space="preserve">Richiamo</t>
  </si>
  <si>
    <t xml:space="preserve">Percepire l'aura</t>
  </si>
  <si>
    <t xml:space="preserve">Fata Morgana</t>
  </si>
  <si>
    <t xml:space="preserve">Terrore Abissale</t>
  </si>
  <si>
    <t xml:space="preserve">Delirium</t>
  </si>
  <si>
    <t xml:space="preserve">Testimonianza Postuma</t>
  </si>
  <si>
    <t xml:space="preserve">Tocco Svanitore</t>
  </si>
  <si>
    <t xml:space="preserve">Sudario d'Ombra</t>
  </si>
  <si>
    <t xml:space="preserve">Veemenza</t>
  </si>
  <si>
    <t xml:space="preserve">Artigli della Bestia</t>
  </si>
  <si>
    <t xml:space="preserve">Veleno dello Scorpione</t>
  </si>
  <si>
    <t xml:space="preserve">Piovra</t>
  </si>
  <si>
    <t xml:space="preserve">Lingua della Serpe</t>
  </si>
  <si>
    <t xml:space="preserve">Furia del Sangue</t>
  </si>
  <si>
    <t xml:space="preserve">Sentinella Eterna</t>
  </si>
  <si>
    <t xml:space="preserve">Destrezza</t>
  </si>
  <si>
    <t xml:space="preserve">Scultura della Carne</t>
  </si>
  <si>
    <t xml:space="preserve">Domare la Bestia</t>
  </si>
  <si>
    <t xml:space="preserve">Tocco dello Spirito</t>
  </si>
  <si>
    <t xml:space="preserve">Oro degli Occhi</t>
  </si>
  <si>
    <t xml:space="preserve">Conflagrazione Infernale</t>
  </si>
  <si>
    <t xml:space="preserve">Ossessione</t>
  </si>
  <si>
    <t xml:space="preserve">Lingue dei Defunti</t>
  </si>
  <si>
    <t xml:space="preserve">Presenza Invisibile</t>
  </si>
  <si>
    <t xml:space="preserve">Braccia dell'Abisso</t>
  </si>
  <si>
    <t xml:space="preserve">Brutalità</t>
  </si>
  <si>
    <t xml:space="preserve">Fondersi con la Terra</t>
  </si>
  <si>
    <t xml:space="preserve">Risveglio della Lama</t>
  </si>
  <si>
    <t xml:space="preserve">Gestalt</t>
  </si>
  <si>
    <t xml:space="preserve">Pelle della Vipera</t>
  </si>
  <si>
    <t xml:space="preserve">Vigore del Sangue</t>
  </si>
  <si>
    <t xml:space="preserve">Tocco Anestetico</t>
  </si>
  <si>
    <t xml:space="preserve">Rapidità</t>
  </si>
  <si>
    <t xml:space="preserve">Scultura delle Ossa</t>
  </si>
  <si>
    <t xml:space="preserve">Cammino Bestiale</t>
  </si>
  <si>
    <t xml:space="preserve">Telepatia</t>
  </si>
  <si>
    <t xml:space="preserve">Apparizione</t>
  </si>
  <si>
    <t xml:space="preserve">Psychomachia</t>
  </si>
  <si>
    <t xml:space="preserve">Occhi del Caos</t>
  </si>
  <si>
    <t xml:space="preserve">Morti Inquieti</t>
  </si>
  <si>
    <t xml:space="preserve">Maschera dei Mille Volti</t>
  </si>
  <si>
    <t xml:space="preserve">Metamorfosi Oscura</t>
  </si>
  <si>
    <t xml:space="preserve">Impatto</t>
  </si>
  <si>
    <t xml:space="preserve">Cuor di leone</t>
  </si>
  <si>
    <t xml:space="preserve">Richiamo di Dagon</t>
  </si>
  <si>
    <t xml:space="preserve">Sentiero di Caino</t>
  </si>
  <si>
    <t xml:space="preserve">Mummificazione</t>
  </si>
  <si>
    <t xml:space="preserve">Frusta di Sangue</t>
  </si>
  <si>
    <t xml:space="preserve">Preveggenza</t>
  </si>
  <si>
    <t xml:space="preserve">Dinamismo</t>
  </si>
  <si>
    <t xml:space="preserve">Arto Fantasma</t>
  </si>
  <si>
    <t xml:space="preserve">Comunione di Spiriti</t>
  </si>
  <si>
    <t xml:space="preserve">Viaggio Astrale</t>
  </si>
  <si>
    <t xml:space="preserve">Intelligenza Artefatta</t>
  </si>
  <si>
    <t xml:space="preserve">Servitore delle Tenebre</t>
  </si>
  <si>
    <t xml:space="preserve">Stretta del Dannato</t>
  </si>
  <si>
    <t xml:space="preserve">Servo Spettrale</t>
  </si>
  <si>
    <t xml:space="preserve">fantasma nel Sistema</t>
  </si>
  <si>
    <t xml:space="preserve">Divenire Ombra</t>
  </si>
  <si>
    <t xml:space="preserve">Rovina di Babele</t>
  </si>
  <si>
    <t xml:space="preserve">Trasmutazione</t>
  </si>
  <si>
    <t xml:space="preserve">Entità Coagulata</t>
  </si>
  <si>
    <t xml:space="preserve">Forma del Cobra</t>
  </si>
  <si>
    <t xml:space="preserve">Furto di Vitae</t>
  </si>
  <si>
    <t xml:space="preserve">Tocco Ardente</t>
  </si>
  <si>
    <t xml:space="preserve">Accelerazione</t>
  </si>
  <si>
    <t xml:space="preserve">Forma Terrificante</t>
  </si>
  <si>
    <t xml:space="preserve">Piaga d'Egitto</t>
  </si>
  <si>
    <t xml:space="preserve">Permanenza</t>
  </si>
  <si>
    <t xml:space="preserve">Voce della Follia</t>
  </si>
  <si>
    <t xml:space="preserve">Infestazione</t>
  </si>
  <si>
    <t xml:space="preserve">Svanire</t>
  </si>
  <si>
    <t xml:space="preserve">Forma di nebbia</t>
  </si>
  <si>
    <t xml:space="preserve">Carezza di Baal</t>
  </si>
  <si>
    <t xml:space="preserve">Simulacro della Bestia Tifonica</t>
  </si>
  <si>
    <t xml:space="preserve">Calderone di Sangue</t>
  </si>
  <si>
    <t xml:space="preserve">Armatura della furia di Caino</t>
  </si>
  <si>
    <t xml:space="preserve">Corpo di Sangue</t>
  </si>
  <si>
    <t xml:space="preserve">Estirpare la Bestia</t>
  </si>
  <si>
    <t xml:space="preserve">Orrida Realtà</t>
  </si>
  <si>
    <t xml:space="preserve">Isteria di Massa</t>
  </si>
  <si>
    <t xml:space="preserve">Orda Barcollante</t>
  </si>
  <si>
    <t xml:space="preserve">Ammantare le Moltitudini</t>
  </si>
  <si>
    <t xml:space="preserve">Sapore di Morte</t>
  </si>
  <si>
    <t xml:space="preserve">Estrarre il Cuore</t>
  </si>
  <si>
    <t xml:space="preserve">Vendetta di Samiel</t>
  </si>
  <si>
    <t xml:space="preserve">Predatore Chirotteriforme</t>
  </si>
  <si>
    <t xml:space="preserve">Assalto Bestiale</t>
  </si>
  <si>
    <t xml:space="preserve">Fata Amria</t>
  </si>
  <si>
    <t xml:space="preserve">Ex Nihilo</t>
  </si>
  <si>
    <t xml:space="preserve">Dono della Maschera</t>
  </si>
  <si>
    <t xml:space="preserve">Fragranza Letale</t>
  </si>
  <si>
    <t xml:space="preserve">Maestria del Sudario</t>
  </si>
  <si>
    <t xml:space="preserve">ArmidaLancio</t>
  </si>
  <si>
    <t xml:space="preserve">ArtiMarziali</t>
  </si>
  <si>
    <t xml:space="preserve">Coltelli</t>
  </si>
  <si>
    <t xml:space="preserve">CombattimentoAcrobatico</t>
  </si>
  <si>
    <t xml:space="preserve">Desperado</t>
  </si>
  <si>
    <t xml:space="preserve">Duellista</t>
  </si>
  <si>
    <t xml:space="preserve">GiocoSporco</t>
  </si>
  <si>
    <t xml:space="preserve">LuchaLibre</t>
  </si>
  <si>
    <t xml:space="preserve">RissadaStrada</t>
  </si>
  <si>
    <t xml:space="preserve">StileCinematografico</t>
  </si>
  <si>
    <t xml:space="preserve">Sibilo Mortale</t>
  </si>
  <si>
    <t xml:space="preserve">Sbilanciare</t>
  </si>
  <si>
    <t xml:space="preserve">Benvenuto del Brigante</t>
  </si>
  <si>
    <t xml:space="preserve">Atleta</t>
  </si>
  <si>
    <t xml:space="preserve">Estrazione Rapida</t>
  </si>
  <si>
    <t xml:space="preserve">Guardia</t>
  </si>
  <si>
    <t xml:space="preserve">Fumo negli Occhi</t>
  </si>
  <si>
    <t xml:space="preserve">Bruiser Special</t>
  </si>
  <si>
    <t xml:space="preserve">Stile del Carcerato</t>
  </si>
  <si>
    <t xml:space="preserve">Carambola</t>
  </si>
  <si>
    <t xml:space="preserve">Questione di Riflessi</t>
  </si>
  <si>
    <t xml:space="preserve">Disarmare</t>
  </si>
  <si>
    <t xml:space="preserve">Tagliagole</t>
  </si>
  <si>
    <t xml:space="preserve">Parkour</t>
  </si>
  <si>
    <t xml:space="preserve">Bang Bang Bang</t>
  </si>
  <si>
    <t xml:space="preserve">Cappa e Spada</t>
  </si>
  <si>
    <t xml:space="preserve">Bottigliata</t>
  </si>
  <si>
    <t xml:space="preserve">Spezzaschiena</t>
  </si>
  <si>
    <t xml:space="preserve">Uno-Due</t>
  </si>
  <si>
    <t xml:space="preserve">Colpo di fortuna</t>
  </si>
  <si>
    <t xml:space="preserve">Ninjitsu</t>
  </si>
  <si>
    <t xml:space="preserve">Contromossa</t>
  </si>
  <si>
    <t xml:space="preserve">Signore dei Pugnali</t>
  </si>
  <si>
    <t xml:space="preserve">Wardancer</t>
  </si>
  <si>
    <t xml:space="preserve">Gun Fighter</t>
  </si>
  <si>
    <t xml:space="preserve">Colpo da Maestro</t>
  </si>
  <si>
    <t xml:space="preserve">Scudo Umano</t>
  </si>
  <si>
    <t xml:space="preserve">Sottomissione</t>
  </si>
  <si>
    <t xml:space="preserve">Timbratura</t>
  </si>
  <si>
    <t xml:space="preserve">Bullettime</t>
  </si>
  <si>
    <t xml:space="preserve">Nome</t>
  </si>
  <si>
    <t xml:space="preserve">LvL</t>
  </si>
  <si>
    <t xml:space="preserve">Stile</t>
  </si>
  <si>
    <t xml:space="preserve">●○○○○</t>
  </si>
  <si>
    <t xml:space="preserve">1W Tele/0W Voce</t>
  </si>
  <si>
    <t xml:space="preserve">Vicinanze</t>
  </si>
  <si>
    <t xml:space="preserve">2 min</t>
  </si>
  <si>
    <t xml:space="preserve">1 Scena cad.</t>
  </si>
  <si>
    <t xml:space="preserve">●○○</t>
  </si>
  <si>
    <t xml:space="preserve">●●○○○</t>
  </si>
  <si>
    <t xml:space="preserve">2W</t>
  </si>
  <si>
    <t xml:space="preserve">Vista/Singolo</t>
  </si>
  <si>
    <t xml:space="preserve">Istantaneo</t>
  </si>
  <si>
    <t xml:space="preserve">1 Min Prep</t>
  </si>
  <si>
    <t xml:space="preserve">●●○</t>
  </si>
  <si>
    <t xml:space="preserve">●●●○○</t>
  </si>
  <si>
    <t xml:space="preserve">3W/2W Tocco</t>
  </si>
  <si>
    <t xml:space="preserve">Se Stesso</t>
  </si>
  <si>
    <t xml:space="preserve">●●●</t>
  </si>
  <si>
    <t xml:space="preserve">3W/1W Fren</t>
  </si>
  <si>
    <t xml:space="preserve">Città</t>
  </si>
  <si>
    <t xml:space="preserve">Master</t>
  </si>
  <si>
    <t xml:space="preserve">●●●●○</t>
  </si>
  <si>
    <t xml:space="preserve">2W/4W Ostile</t>
  </si>
  <si>
    <t xml:space="preserve">Tocco/Area</t>
  </si>
  <si>
    <t xml:space="preserve">1 Scena</t>
  </si>
  <si>
    <t xml:space="preserve">3W</t>
  </si>
  <si>
    <t xml:space="preserve">Vista</t>
  </si>
  <si>
    <t xml:space="preserve">Istant.; 1 x Scena</t>
  </si>
  <si>
    <t xml:space="preserve">4 Bersagli/Self</t>
  </si>
  <si>
    <t xml:space="preserve">●●●●●</t>
  </si>
  <si>
    <t xml:space="preserve">4W</t>
  </si>
  <si>
    <t xml:space="preserve">Sessione</t>
  </si>
  <si>
    <t xml:space="preserve">1 x Bersaglio</t>
  </si>
  <si>
    <t xml:space="preserve">1W</t>
  </si>
  <si>
    <t xml:space="preserve">Una singola frase</t>
  </si>
  <si>
    <t xml:space="preserve">2W+1 x Round</t>
  </si>
  <si>
    <t xml:space="preserve">1 Turno x W</t>
  </si>
  <si>
    <t xml:space="preserve">3W/2W Legame</t>
  </si>
  <si>
    <t xml:space="preserve">Variabile</t>
  </si>
  <si>
    <t xml:space="preserve">1 x Sessione</t>
  </si>
  <si>
    <t xml:space="preserve">3W/4W se Gen&lt;</t>
  </si>
  <si>
    <t xml:space="preserve">Infinito</t>
  </si>
  <si>
    <t xml:space="preserve">5 Min/1 Scena</t>
  </si>
  <si>
    <t xml:space="preserve">Presenti</t>
  </si>
  <si>
    <t xml:space="preserve">Se Stessi</t>
  </si>
  <si>
    <t xml:space="preserve">1 Min</t>
  </si>
  <si>
    <t xml:space="preserve">1 Bersaglio</t>
  </si>
  <si>
    <t xml:space="preserve">Contatto</t>
  </si>
  <si>
    <t xml:space="preserve">Colloquio Master</t>
  </si>
  <si>
    <t xml:space="preserve">Speciale</t>
  </si>
  <si>
    <t xml:space="preserve">10 Min</t>
  </si>
  <si>
    <t xml:space="preserve">1 Turno</t>
  </si>
  <si>
    <t xml:space="preserve">Singolo</t>
  </si>
  <si>
    <t xml:space="preserve">Scena</t>
  </si>
  <si>
    <t xml:space="preserve">3 Turni</t>
  </si>
  <si>
    <t xml:space="preserve">Tocco/Vista</t>
  </si>
  <si>
    <t xml:space="preserve">Istantanea</t>
  </si>
  <si>
    <t xml:space="preserve">LvL di daimonion</t>
  </si>
  <si>
    <t xml:space="preserve">Area (stanza)</t>
  </si>
  <si>
    <t xml:space="preserve">Tocco</t>
  </si>
  <si>
    <t xml:space="preserve">Sessione Succ.</t>
  </si>
  <si>
    <t xml:space="preserve">60 min</t>
  </si>
  <si>
    <t xml:space="preserve">5 Min/1 Round x lvl</t>
  </si>
  <si>
    <t xml:space="preserve">Singolo; Mortali</t>
  </si>
  <si>
    <t xml:space="preserve">Scena; 30 min</t>
  </si>
  <si>
    <t xml:space="preserve">Colloquio</t>
  </si>
  <si>
    <t xml:space="preserve">Combattimento</t>
  </si>
  <si>
    <t xml:space="preserve">Voce</t>
  </si>
  <si>
    <t xml:space="preserve">1 metro</t>
  </si>
  <si>
    <t xml:space="preserve">Max 10 secondi</t>
  </si>
  <si>
    <t xml:space="preserve">Scena/10 minuti</t>
  </si>
  <si>
    <t xml:space="preserve">3W + facoltativo</t>
  </si>
  <si>
    <t xml:space="preserve">Perenne</t>
  </si>
  <si>
    <t xml:space="preserve">sguardo</t>
  </si>
  <si>
    <t xml:space="preserve">Dialogo</t>
  </si>
  <si>
    <t xml:space="preserve">10 metri</t>
  </si>
  <si>
    <t xml:space="preserve">Compito</t>
  </si>
  <si>
    <t xml:space="preserve">4W+facoltativo</t>
  </si>
  <si>
    <t xml:space="preserve">2/6 Mesi</t>
  </si>
  <si>
    <t xml:space="preserve">Area</t>
  </si>
  <si>
    <t xml:space="preserve">Oggetto</t>
  </si>
  <si>
    <t xml:space="preserve">1W/2W/3W</t>
  </si>
  <si>
    <t xml:space="preserve">2W/3W</t>
  </si>
  <si>
    <t xml:space="preserve">2+1W</t>
  </si>
  <si>
    <t xml:space="preserve">3+1W</t>
  </si>
  <si>
    <t xml:space="preserve">Singolo/Se Stessi</t>
  </si>
  <si>
    <t xml:space="preserve">2 Turni Trasf.</t>
  </si>
  <si>
    <t xml:space="preserve">3 Turni Trasf.</t>
  </si>
  <si>
    <t xml:space="preserve">2-4W</t>
  </si>
  <si>
    <t xml:space="preserve">10 Min - 1h</t>
  </si>
  <si>
    <t xml:space="preserve">Fino all'Alba</t>
  </si>
  <si>
    <t xml:space="preserve">1 Turno Trasf.</t>
  </si>
  <si>
    <t xml:space="preserve">Forma di Nebbia</t>
  </si>
  <si>
    <t xml:space="preserve">Carne di Pietra</t>
  </si>
  <si>
    <t xml:space="preserve">3 Metri</t>
  </si>
  <si>
    <t xml:space="preserve">2 Turni</t>
  </si>
  <si>
    <t xml:space="preserve">Lama; Perforante</t>
  </si>
  <si>
    <t xml:space="preserve">Comb.</t>
  </si>
  <si>
    <t xml:space="preserve">Arma</t>
  </si>
  <si>
    <t xml:space="preserve">3W+1x2D</t>
  </si>
  <si>
    <t xml:space="preserve">Tocco, poi vista</t>
  </si>
  <si>
    <t xml:space="preserve">Tocco,poi Vista</t>
  </si>
  <si>
    <t xml:space="preserve">Lama;No[Rid.],Agg</t>
  </si>
  <si>
    <t xml:space="preserve">4W+2x2D</t>
  </si>
  <si>
    <t xml:space="preserve">Passivo</t>
  </si>
  <si>
    <t xml:space="preserve">(+5 Pt )</t>
  </si>
  <si>
    <t xml:space="preserve">(+5 Pt );[-1]</t>
  </si>
  <si>
    <t xml:space="preserve">(+10 Pt );[-2]</t>
  </si>
  <si>
    <t xml:space="preserve">(+15 Pt );[-3]</t>
  </si>
  <si>
    <t xml:space="preserve">Turno</t>
  </si>
  <si>
    <t xml:space="preserve">1W x Gemello</t>
  </si>
  <si>
    <t xml:space="preserve">2W x azione</t>
  </si>
  <si>
    <t xml:space="preserve">Circolo</t>
  </si>
  <si>
    <t xml:space="preserve">5W</t>
  </si>
  <si>
    <t xml:space="preserve">3 metri</t>
  </si>
  <si>
    <t xml:space="preserve">Notte Succ.</t>
  </si>
  <si>
    <t xml:space="preserve">Una Scena</t>
  </si>
  <si>
    <t xml:space="preserve">Bersaglio</t>
  </si>
  <si>
    <t xml:space="preserve">Rituale-5 Min</t>
  </si>
  <si>
    <t xml:space="preserve">3W+1 x Gen</t>
  </si>
  <si>
    <t xml:space="preserve">Evento</t>
  </si>
  <si>
    <t xml:space="preserve">Rituale Speciale</t>
  </si>
  <si>
    <t xml:space="preserve">3W+1 x Turno</t>
  </si>
  <si>
    <t xml:space="preserve">4W+N</t>
  </si>
  <si>
    <t xml:space="preserve">- </t>
  </si>
  <si>
    <t xml:space="preserve">Torpore</t>
  </si>
  <si>
    <t xml:space="preserve">1 x Notte</t>
  </si>
  <si>
    <t xml:space="preserve">Mani Libere</t>
  </si>
  <si>
    <t xml:space="preserve">Armatura della furia di Cai-</t>
  </si>
  <si>
    <t xml:space="preserve">1 Attacco</t>
  </si>
  <si>
    <t xml:space="preserve">1 per Sessione</t>
  </si>
  <si>
    <t xml:space="preserve">1 Schivata</t>
  </si>
  <si>
    <t xml:space="preserve">1 Sch/Att</t>
  </si>
  <si>
    <t xml:space="preserve">2 Sch/1 Sch - 1 Att</t>
  </si>
  <si>
    <t xml:space="preserve">3 Sch/1 Sch - 2 Att</t>
  </si>
  <si>
    <t xml:space="preserve">Costumistica</t>
  </si>
  <si>
    <t xml:space="preserve">2W+1 x Senso</t>
  </si>
  <si>
    <t xml:space="preserve">Max 500m</t>
  </si>
  <si>
    <t xml:space="preserve">Mano Mozzata</t>
  </si>
  <si>
    <t xml:space="preserve">2 Turni Trasf.;Cost.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</si>
</sst>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0"/>
      <charset val="1"/>
    </font>
    <font>
      <b val="true"/>
      <sz val="10"/>
      <color rgb="FFFFFFFF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i val="true"/>
      <sz val="11"/>
      <color rgb="FF000000"/>
      <name val="Times New Roman"/>
      <family val="0"/>
      <charset val="1"/>
    </font>
    <font>
      <sz val="11"/>
      <color rgb="FFF7981D"/>
      <name val="Arial"/>
      <family val="0"/>
      <charset val="1"/>
    </font>
    <font>
      <b val="true"/>
      <sz val="11"/>
      <color rgb="FFFFFFFF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1"/>
      <color rgb="FFB45F06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FF0000"/>
      <name val="Arial"/>
      <family val="0"/>
      <charset val="1"/>
    </font>
    <font>
      <sz val="11"/>
      <color rgb="FFEA4335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A61C00"/>
        <bgColor rgb="FF800000"/>
      </patternFill>
    </fill>
    <fill>
      <patternFill patternType="solid">
        <fgColor rgb="FF4A86E8"/>
        <bgColor rgb="FF808080"/>
      </patternFill>
    </fill>
    <fill>
      <patternFill patternType="solid">
        <fgColor rgb="FF34A853"/>
        <bgColor rgb="FF008080"/>
      </patternFill>
    </fill>
    <fill>
      <patternFill patternType="solid">
        <fgColor rgb="FFBF9000"/>
        <bgColor rgb="FFF7981D"/>
      </patternFill>
    </fill>
    <fill>
      <patternFill patternType="solid">
        <fgColor rgb="FF000000"/>
        <bgColor rgb="FF003300"/>
      </patternFill>
    </fill>
    <fill>
      <patternFill patternType="solid">
        <fgColor rgb="FFFBBC04"/>
        <bgColor rgb="FFF1C232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F1C232"/>
        <bgColor rgb="FFFBBC04"/>
      </patternFill>
    </fill>
    <fill>
      <patternFill patternType="solid">
        <fgColor rgb="FFCCCCCC"/>
        <bgColor rgb="FFD9D9D9"/>
      </patternFill>
    </fill>
    <fill>
      <patternFill patternType="solid">
        <fgColor rgb="FF5B0F00"/>
        <bgColor rgb="FF800000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B7B7B7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dotted"/>
      <top style="thin"/>
      <bottom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dotted"/>
      <top style="thick"/>
      <bottom style="thin"/>
      <diagonal/>
    </border>
    <border diagonalUp="false" diagonalDown="false">
      <left style="dotted"/>
      <right style="dotted"/>
      <top style="thick"/>
      <bottom style="thin"/>
      <diagonal/>
    </border>
    <border diagonalUp="false" diagonalDown="false">
      <left style="dotted"/>
      <right/>
      <top style="thick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dotted"/>
      <top style="thin"/>
      <bottom/>
      <diagonal/>
    </border>
    <border diagonalUp="false" diagonalDown="false">
      <left style="dotted"/>
      <right/>
      <top style="thin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/>
      <right style="dotted"/>
      <top style="thin"/>
      <bottom style="thick"/>
      <diagonal/>
    </border>
    <border diagonalUp="false" diagonalDown="false">
      <left style="dotted"/>
      <right/>
      <top style="thin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5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B0F00"/>
      <rgbColor rgb="FF008000"/>
      <rgbColor rgb="FF000080"/>
      <rgbColor rgb="FFBF9000"/>
      <rgbColor rgb="FF800080"/>
      <rgbColor rgb="FF008080"/>
      <rgbColor rgb="FFB7B7B7"/>
      <rgbColor rgb="FF808080"/>
      <rgbColor rgb="FF9999FF"/>
      <rgbColor rgb="FFB45F0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4C2F4"/>
      <rgbColor rgb="FFFF99CC"/>
      <rgbColor rgb="FFCC99FF"/>
      <rgbColor rgb="FFF1C232"/>
      <rgbColor rgb="FF4A86E8"/>
      <rgbColor rgb="FF33CCCC"/>
      <rgbColor rgb="FF93C47D"/>
      <rgbColor rgb="FFFBBC04"/>
      <rgbColor rgb="FFF7981D"/>
      <rgbColor rgb="FFEA4335"/>
      <rgbColor rgb="FF666666"/>
      <rgbColor rgb="FF999999"/>
      <rgbColor rgb="FF003366"/>
      <rgbColor rgb="FF34A853"/>
      <rgbColor rgb="FF003300"/>
      <rgbColor rgb="FF333300"/>
      <rgbColor rgb="FFA61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25.13"/>
    <col collapsed="false" customWidth="true" hidden="false" outlineLevel="0" max="2" min="2" style="0" width="10.12"/>
    <col collapsed="false" customWidth="true" hidden="false" outlineLevel="0" max="3" min="3" style="0" width="15.13"/>
    <col collapsed="false" customWidth="true" hidden="false" outlineLevel="0" max="4" min="4" style="0" width="16.48"/>
    <col collapsed="false" customWidth="true" hidden="false" outlineLevel="0" max="7" min="5" style="0" width="15.13"/>
    <col collapsed="false" customWidth="true" hidden="false" outlineLevel="0" max="8" min="8" style="0" width="3.88"/>
    <col collapsed="false" customWidth="true" hidden="true" outlineLevel="0" max="9" min="9" style="0" width="15.13"/>
    <col collapsed="false" customWidth="true" hidden="true" outlineLevel="0" max="11" min="10" style="0" width="20.13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/>
      <c r="D1" s="3" t="s">
        <v>2</v>
      </c>
      <c r="E1" s="4" t="s">
        <v>3</v>
      </c>
      <c r="F1" s="5"/>
      <c r="G1" s="5"/>
      <c r="H1" s="6"/>
      <c r="I1" s="7" t="s">
        <v>4</v>
      </c>
      <c r="J1" s="8" t="s">
        <v>5</v>
      </c>
      <c r="K1" s="8"/>
    </row>
    <row r="2" customFormat="false" ht="15.75" hidden="false" customHeight="true" outlineLevel="0" collapsed="false">
      <c r="A2" s="9"/>
      <c r="B2" s="10"/>
      <c r="C2" s="10"/>
      <c r="D2" s="11"/>
      <c r="E2" s="12"/>
      <c r="F2" s="13"/>
      <c r="G2" s="13"/>
      <c r="H2" s="14"/>
      <c r="I2" s="15" t="s">
        <v>6</v>
      </c>
      <c r="J2" s="16"/>
      <c r="K2" s="16"/>
    </row>
    <row r="3" customFormat="false" ht="15.75" hidden="false" customHeight="true" outlineLevel="0" collapsed="false">
      <c r="A3" s="17" t="s">
        <v>7</v>
      </c>
      <c r="B3" s="18"/>
      <c r="C3" s="19"/>
      <c r="D3" s="19"/>
      <c r="E3" s="19"/>
      <c r="F3" s="19"/>
      <c r="G3" s="19"/>
      <c r="H3" s="14"/>
      <c r="I3" s="15" t="s">
        <v>8</v>
      </c>
      <c r="J3" s="16" t="s">
        <v>9</v>
      </c>
      <c r="K3" s="16" t="s">
        <v>10</v>
      </c>
    </row>
    <row r="4" customFormat="false" ht="15.75" hidden="false" customHeight="true" outlineLevel="0" collapsed="false">
      <c r="A4" s="20"/>
      <c r="B4" s="21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2" t="s">
        <v>16</v>
      </c>
      <c r="H4" s="23"/>
      <c r="I4" s="24"/>
      <c r="J4" s="25" t="e">
        <f aca="true">INDIRECT(A4)</f>
        <v>#REF!</v>
      </c>
      <c r="K4" s="7" t="e">
        <f aca="true">INDIRECT(A10)</f>
        <v>#REF!</v>
      </c>
    </row>
    <row r="5" customFormat="false" ht="15.75" hidden="false" customHeight="true" outlineLevel="0" collapsed="false">
      <c r="A5" s="26" t="s">
        <v>17</v>
      </c>
      <c r="B5" s="27" t="str">
        <f aca="false">IF($A5="",,IFERROR(VLOOKUP($A5,DISCIPLINE_DATA,2,FALSE()),""))</f>
        <v/>
      </c>
      <c r="C5" s="28" t="str">
        <f aca="false">IF($A5="",,IFERROR(VLOOKUP($A5,DISCIPLINE_DATA,3,FALSE()),""))</f>
        <v/>
      </c>
      <c r="D5" s="28" t="str">
        <f aca="false">IF($A5="",,IFERROR(VLOOKUP($A5,DISCIPLINE_DATA,4,FALSE()),""))</f>
        <v/>
      </c>
      <c r="E5" s="28" t="str">
        <f aca="false">IF($A5="",,IFERROR(VLOOKUP($A5,DISCIPLINE_DATA,5,FALSE()),""))</f>
        <v/>
      </c>
      <c r="F5" s="28" t="str">
        <f aca="false">IF($A5="",,IFERROR(VLOOKUP($A5,DISCIPLINE_DATA,6,FALSE()),""))</f>
        <v/>
      </c>
      <c r="G5" s="29" t="str">
        <f aca="false">IF($A5="",,IFERROR(VLOOKUP($A5,DISCIPLINE_DATA,7,FALSE()),""))</f>
        <v/>
      </c>
      <c r="H5" s="23"/>
      <c r="I5" s="24" t="s">
        <v>18</v>
      </c>
      <c r="J5" s="30" t="s">
        <v>19</v>
      </c>
      <c r="K5" s="30" t="s">
        <v>20</v>
      </c>
    </row>
    <row r="6" customFormat="false" ht="15.75" hidden="false" customHeight="true" outlineLevel="0" collapsed="false">
      <c r="A6" s="26" t="s">
        <v>17</v>
      </c>
      <c r="B6" s="31" t="str">
        <f aca="false">IF($A6="",,IFERROR(VLOOKUP($A6,DISCIPLINE_DATA,2,FALSE()),""))</f>
        <v/>
      </c>
      <c r="C6" s="32" t="str">
        <f aca="false">IF($A6="",,IFERROR(VLOOKUP($A6,DISCIPLINE_DATA,3,FALSE()),""))</f>
        <v/>
      </c>
      <c r="D6" s="32" t="str">
        <f aca="false">IF($A6="",,IFERROR(VLOOKUP($A6,DISCIPLINE_DATA,4,FALSE()),""))</f>
        <v/>
      </c>
      <c r="E6" s="32" t="str">
        <f aca="false">IF($A6="",,IFERROR(VLOOKUP($A6,DISCIPLINE_DATA,5,FALSE()),""))</f>
        <v/>
      </c>
      <c r="F6" s="32" t="str">
        <f aca="false">IF($A6="",,IFERROR(VLOOKUP($A6,DISCIPLINE_DATA,6,FALSE()),""))</f>
        <v/>
      </c>
      <c r="G6" s="33" t="str">
        <f aca="false">IF($A6="",,IFERROR(VLOOKUP($A6,DISCIPLINE_DATA,7,FALSE()),""))</f>
        <v/>
      </c>
      <c r="H6" s="14"/>
      <c r="I6" s="24" t="s">
        <v>21</v>
      </c>
      <c r="J6" s="30" t="s">
        <v>22</v>
      </c>
      <c r="K6" s="30" t="s">
        <v>23</v>
      </c>
    </row>
    <row r="7" customFormat="false" ht="15.75" hidden="false" customHeight="true" outlineLevel="0" collapsed="false">
      <c r="A7" s="26" t="s">
        <v>17</v>
      </c>
      <c r="B7" s="31" t="str">
        <f aca="false">IF($A7="",,IFERROR(VLOOKUP($A7,DISCIPLINE_DATA,2,FALSE()),""))</f>
        <v/>
      </c>
      <c r="C7" s="32" t="str">
        <f aca="false">IF($A7="",,IFERROR(VLOOKUP($A7,DISCIPLINE_DATA,3,FALSE()),""))</f>
        <v/>
      </c>
      <c r="D7" s="32" t="str">
        <f aca="false">IF($A7="",,IFERROR(VLOOKUP($A7,DISCIPLINE_DATA,4,FALSE()),""))</f>
        <v/>
      </c>
      <c r="E7" s="32" t="str">
        <f aca="false">IF($A7="",,IFERROR(VLOOKUP($A7,DISCIPLINE_DATA,5,FALSE()),""))</f>
        <v/>
      </c>
      <c r="F7" s="32" t="str">
        <f aca="false">IF($A7="",,IFERROR(VLOOKUP($A7,DISCIPLINE_DATA,6,FALSE()),""))</f>
        <v/>
      </c>
      <c r="G7" s="33" t="str">
        <f aca="false">IF($A7="",,IFERROR(VLOOKUP($A7,DISCIPLINE_DATA,7,FALSE()),""))</f>
        <v/>
      </c>
      <c r="H7" s="14"/>
      <c r="I7" s="24" t="s">
        <v>24</v>
      </c>
      <c r="J7" s="30" t="s">
        <v>25</v>
      </c>
      <c r="K7" s="30" t="s">
        <v>26</v>
      </c>
    </row>
    <row r="8" customFormat="false" ht="15.75" hidden="false" customHeight="true" outlineLevel="0" collapsed="false">
      <c r="A8" s="26" t="s">
        <v>17</v>
      </c>
      <c r="B8" s="31" t="str">
        <f aca="false">IF($A8="",,IFERROR(VLOOKUP($A8,DISCIPLINE_DATA,2,FALSE()),""))</f>
        <v/>
      </c>
      <c r="C8" s="32" t="str">
        <f aca="false">IF($A8="",,IFERROR(VLOOKUP($A8,DISCIPLINE_DATA,3,FALSE()),""))</f>
        <v/>
      </c>
      <c r="D8" s="32" t="str">
        <f aca="false">IF($A8="",,IFERROR(VLOOKUP($A8,DISCIPLINE_DATA,4,FALSE()),""))</f>
        <v/>
      </c>
      <c r="E8" s="32" t="str">
        <f aca="false">IF($A8="",,IFERROR(VLOOKUP($A8,DISCIPLINE_DATA,5,FALSE()),""))</f>
        <v/>
      </c>
      <c r="F8" s="32" t="str">
        <f aca="false">IF($A8="",,IFERROR(VLOOKUP($A8,DISCIPLINE_DATA,6,FALSE()),""))</f>
        <v/>
      </c>
      <c r="G8" s="33" t="str">
        <f aca="false">IF($A8="",,IFERROR(VLOOKUP($A8,DISCIPLINE_DATA,7,FALSE()),""))</f>
        <v/>
      </c>
      <c r="H8" s="14"/>
      <c r="I8" s="24" t="s">
        <v>27</v>
      </c>
      <c r="J8" s="30" t="s">
        <v>28</v>
      </c>
      <c r="K8" s="30" t="s">
        <v>29</v>
      </c>
    </row>
    <row r="9" customFormat="false" ht="15.75" hidden="false" customHeight="true" outlineLevel="0" collapsed="false">
      <c r="A9" s="34" t="s">
        <v>17</v>
      </c>
      <c r="B9" s="35" t="str">
        <f aca="false">IF($A9="",,IFERROR(VLOOKUP($A9,DISCIPLINE_DATA,2,FALSE()),""))</f>
        <v/>
      </c>
      <c r="C9" s="32" t="str">
        <f aca="false">IF($A9="",,IFERROR(VLOOKUP($A9,DISCIPLINE_DATA,3,FALSE()),""))</f>
        <v/>
      </c>
      <c r="D9" s="32" t="str">
        <f aca="false">IF($A9="",,IFERROR(VLOOKUP($A9,DISCIPLINE_DATA,4,FALSE()),""))</f>
        <v/>
      </c>
      <c r="E9" s="32" t="str">
        <f aca="false">IF($A9="",,IFERROR(VLOOKUP($A9,DISCIPLINE_DATA,5,FALSE()),""))</f>
        <v/>
      </c>
      <c r="F9" s="32" t="str">
        <f aca="false">IF($A9="",,IFERROR(VLOOKUP($A9,DISCIPLINE_DATA,6,FALSE()),""))</f>
        <v/>
      </c>
      <c r="G9" s="33" t="str">
        <f aca="false">IF($A9="",,IFERROR(VLOOKUP($A9,DISCIPLINE_DATA,7,FALSE()),""))</f>
        <v/>
      </c>
      <c r="H9" s="36"/>
      <c r="I9" s="24"/>
      <c r="J9" s="30" t="s">
        <v>30</v>
      </c>
      <c r="K9" s="30" t="s">
        <v>31</v>
      </c>
    </row>
    <row r="10" customFormat="false" ht="15.75" hidden="false" customHeight="true" outlineLevel="0" collapsed="false">
      <c r="A10" s="37"/>
      <c r="B10" s="38"/>
      <c r="C10" s="39"/>
      <c r="D10" s="39"/>
      <c r="E10" s="39"/>
      <c r="F10" s="39"/>
      <c r="G10" s="39"/>
      <c r="H10" s="14"/>
      <c r="I10" s="24"/>
      <c r="J10" s="30" t="s">
        <v>17</v>
      </c>
      <c r="K10" s="30" t="s">
        <v>32</v>
      </c>
    </row>
    <row r="11" customFormat="false" ht="15.75" hidden="false" customHeight="true" outlineLevel="0" collapsed="false">
      <c r="A11" s="34" t="s">
        <v>17</v>
      </c>
      <c r="B11" s="40" t="str">
        <f aca="false">IF($A11="",,IFERROR(VLOOKUP($A11,DISCIPLINE_DATA,2,FALSE()),""))</f>
        <v/>
      </c>
      <c r="C11" s="41" t="str">
        <f aca="false">IF($A11="",,IFERROR(VLOOKUP($A11,DISCIPLINE_DATA,3,FALSE()),""))</f>
        <v/>
      </c>
      <c r="D11" s="41" t="str">
        <f aca="false">IF($A11="",,IFERROR(VLOOKUP($A11,DISCIPLINE_DATA,4,FALSE()),""))</f>
        <v/>
      </c>
      <c r="E11" s="41" t="str">
        <f aca="false">IF($A11="",,IFERROR(VLOOKUP($A11,DISCIPLINE_DATA,5,FALSE()),""))</f>
        <v/>
      </c>
      <c r="F11" s="41" t="str">
        <f aca="false">IF($A11="",,IFERROR(VLOOKUP($A11,DISCIPLINE_DATA,6,FALSE()),""))</f>
        <v/>
      </c>
      <c r="G11" s="42" t="str">
        <f aca="false">IF($A11="",,IFERROR(VLOOKUP($A11,DISCIPLINE_DATA,7,FALSE()),""))</f>
        <v/>
      </c>
      <c r="H11" s="23"/>
      <c r="I11" s="24"/>
      <c r="J11" s="30"/>
      <c r="K11" s="30" t="s">
        <v>33</v>
      </c>
    </row>
    <row r="12" customFormat="false" ht="15.75" hidden="false" customHeight="true" outlineLevel="0" collapsed="false">
      <c r="A12" s="34" t="s">
        <v>17</v>
      </c>
      <c r="B12" s="43" t="str">
        <f aca="false">IF($A12="",,IFERROR(VLOOKUP($A12,DISCIPLINE_DATA,2,FALSE()),""))</f>
        <v/>
      </c>
      <c r="C12" s="32" t="str">
        <f aca="false">IF($A12="",,IFERROR(VLOOKUP($A12,DISCIPLINE_DATA,3,FALSE()),""))</f>
        <v/>
      </c>
      <c r="D12" s="32" t="str">
        <f aca="false">IF($A12="",,IFERROR(VLOOKUP($A12,DISCIPLINE_DATA,4,FALSE()),""))</f>
        <v/>
      </c>
      <c r="E12" s="32" t="str">
        <f aca="false">IF($A12="",,IFERROR(VLOOKUP($A12,DISCIPLINE_DATA,5,FALSE()),""))</f>
        <v/>
      </c>
      <c r="F12" s="32" t="str">
        <f aca="false">IF($A12="",,IFERROR(VLOOKUP($A12,DISCIPLINE_DATA,6,FALSE()),""))</f>
        <v/>
      </c>
      <c r="G12" s="33" t="str">
        <f aca="false">IF($A12="",,IFERROR(VLOOKUP($A12,DISCIPLINE_DATA,7,FALSE()),""))</f>
        <v/>
      </c>
      <c r="H12" s="14"/>
      <c r="I12" s="24"/>
      <c r="J12" s="30"/>
      <c r="K12" s="30" t="s">
        <v>17</v>
      </c>
    </row>
    <row r="13" customFormat="false" ht="15.75" hidden="false" customHeight="true" outlineLevel="0" collapsed="false">
      <c r="A13" s="34" t="s">
        <v>17</v>
      </c>
      <c r="B13" s="43" t="str">
        <f aca="false">IF($A13="",,IFERROR(VLOOKUP($A13,DISCIPLINE_DATA,2,FALSE()),""))</f>
        <v/>
      </c>
      <c r="C13" s="32" t="str">
        <f aca="false">IF($A13="",,IFERROR(VLOOKUP($A13,DISCIPLINE_DATA,3,FALSE()),""))</f>
        <v/>
      </c>
      <c r="D13" s="32" t="str">
        <f aca="false">IF($A13="",,IFERROR(VLOOKUP($A13,DISCIPLINE_DATA,4,FALSE()),""))</f>
        <v/>
      </c>
      <c r="E13" s="32" t="str">
        <f aca="false">IF($A13="",,IFERROR(VLOOKUP($A13,DISCIPLINE_DATA,5,FALSE()),""))</f>
        <v/>
      </c>
      <c r="F13" s="32" t="str">
        <f aca="false">IF($A13="",,IFERROR(VLOOKUP($A13,DISCIPLINE_DATA,6,FALSE()),""))</f>
        <v/>
      </c>
      <c r="G13" s="33" t="str">
        <f aca="false">IF($A13="",,IFERROR(VLOOKUP($A13,DISCIPLINE_DATA,7,FALSE()),""))</f>
        <v/>
      </c>
      <c r="H13" s="14"/>
      <c r="I13" s="24"/>
      <c r="J13" s="30"/>
      <c r="K13" s="30"/>
    </row>
    <row r="14" customFormat="false" ht="15.75" hidden="false" customHeight="true" outlineLevel="0" collapsed="false">
      <c r="A14" s="34" t="s">
        <v>17</v>
      </c>
      <c r="B14" s="43" t="str">
        <f aca="false">IF($A14="",,IFERROR(VLOOKUP($A14,DISCIPLINE_DATA,2,FALSE()),""))</f>
        <v/>
      </c>
      <c r="C14" s="32" t="str">
        <f aca="false">IF($A14="",,IFERROR(VLOOKUP($A14,DISCIPLINE_DATA,3,FALSE()),""))</f>
        <v/>
      </c>
      <c r="D14" s="32" t="str">
        <f aca="false">IF($A14="",,IFERROR(VLOOKUP($A14,DISCIPLINE_DATA,4,FALSE()),""))</f>
        <v/>
      </c>
      <c r="E14" s="32" t="str">
        <f aca="false">IF($A14="",,IFERROR(VLOOKUP($A14,DISCIPLINE_DATA,5,FALSE()),""))</f>
        <v/>
      </c>
      <c r="F14" s="32" t="str">
        <f aca="false">IF($A14="",,IFERROR(VLOOKUP($A14,DISCIPLINE_DATA,6,FALSE()),""))</f>
        <v/>
      </c>
      <c r="G14" s="33" t="str">
        <f aca="false">IF($A14="",,IFERROR(VLOOKUP($A14,DISCIPLINE_DATA,7,FALSE()),""))</f>
        <v/>
      </c>
      <c r="H14" s="14"/>
      <c r="I14" s="24"/>
      <c r="J14" s="30"/>
      <c r="K14" s="30"/>
    </row>
    <row r="15" customFormat="false" ht="15.75" hidden="false" customHeight="true" outlineLevel="0" collapsed="false">
      <c r="A15" s="34" t="s">
        <v>17</v>
      </c>
      <c r="B15" s="43" t="str">
        <f aca="false">IF($A15="",,IFERROR(VLOOKUP($A15,DISCIPLINE_DATA,2,FALSE()),""))</f>
        <v/>
      </c>
      <c r="C15" s="32" t="str">
        <f aca="false">IF($A15="",,IFERROR(VLOOKUP($A15,DISCIPLINE_DATA,3,FALSE()),""))</f>
        <v/>
      </c>
      <c r="D15" s="32" t="str">
        <f aca="false">IF($A15="",,IFERROR(VLOOKUP($A15,DISCIPLINE_DATA,4,FALSE()),""))</f>
        <v/>
      </c>
      <c r="E15" s="32" t="str">
        <f aca="false">IF($A15="",,IFERROR(VLOOKUP($A15,DISCIPLINE_DATA,5,FALSE()),""))</f>
        <v/>
      </c>
      <c r="F15" s="32" t="str">
        <f aca="false">IF($A15="",,IFERROR(VLOOKUP($A15,DISCIPLINE_DATA,6,FALSE()),""))</f>
        <v/>
      </c>
      <c r="G15" s="33" t="str">
        <f aca="false">IF($A15="",,IFERROR(VLOOKUP($A15,DISCIPLINE_DATA,7,FALSE()),""))</f>
        <v/>
      </c>
      <c r="H15" s="36"/>
      <c r="I15" s="24"/>
      <c r="J15" s="30"/>
      <c r="K15" s="30"/>
    </row>
    <row r="16" customFormat="false" ht="15.75" hidden="false" customHeight="true" outlineLevel="0" collapsed="false">
      <c r="A16" s="20"/>
      <c r="B16" s="38"/>
      <c r="C16" s="39"/>
      <c r="D16" s="39"/>
      <c r="E16" s="39"/>
      <c r="F16" s="39"/>
      <c r="G16" s="39"/>
      <c r="H16" s="14"/>
      <c r="I16" s="24"/>
      <c r="J16" s="24"/>
      <c r="K16" s="14"/>
    </row>
    <row r="17" customFormat="false" ht="15.75" hidden="false" customHeight="true" outlineLevel="0" collapsed="false">
      <c r="A17" s="34" t="s">
        <v>17</v>
      </c>
      <c r="B17" s="40" t="str">
        <f aca="false">IF($A17="",,IFERROR(VLOOKUP($A17,DISCIPLINE_DATA,2,FALSE()),""))</f>
        <v/>
      </c>
      <c r="C17" s="41" t="str">
        <f aca="false">IF($A17="",,IFERROR(VLOOKUP($A17,DISCIPLINE_DATA,3,FALSE()),""))</f>
        <v/>
      </c>
      <c r="D17" s="41" t="str">
        <f aca="false">IF($A17="",,IFERROR(VLOOKUP($A17,DISCIPLINE_DATA,4,FALSE()),""))</f>
        <v/>
      </c>
      <c r="E17" s="41" t="str">
        <f aca="false">IF($A17="",,IFERROR(VLOOKUP($A17,DISCIPLINE_DATA,5,FALSE()),""))</f>
        <v/>
      </c>
      <c r="F17" s="41" t="str">
        <f aca="false">IF($A17="",,IFERROR(VLOOKUP($A17,DISCIPLINE_DATA,6,FALSE()),""))</f>
        <v/>
      </c>
      <c r="G17" s="42" t="str">
        <f aca="false">IF($A17="",,IFERROR(VLOOKUP($A17,DISCIPLINE_DATA,7,FALSE()),""))</f>
        <v/>
      </c>
      <c r="H17" s="23"/>
      <c r="I17" s="24"/>
      <c r="J17" s="30"/>
      <c r="K17" s="30"/>
    </row>
    <row r="18" customFormat="false" ht="15.75" hidden="false" customHeight="true" outlineLevel="0" collapsed="false">
      <c r="A18" s="44" t="s">
        <v>17</v>
      </c>
      <c r="B18" s="43" t="str">
        <f aca="false">IF($A18="",,IFERROR(VLOOKUP($A18,DISCIPLINE_DATA,2,FALSE()),""))</f>
        <v/>
      </c>
      <c r="C18" s="32" t="str">
        <f aca="false">IF($A18="",,IFERROR(VLOOKUP($A18,DISCIPLINE_DATA,3,FALSE()),""))</f>
        <v/>
      </c>
      <c r="D18" s="32" t="str">
        <f aca="false">IF($A18="",,IFERROR(VLOOKUP($A18,DISCIPLINE_DATA,4,FALSE()),""))</f>
        <v/>
      </c>
      <c r="E18" s="32" t="str">
        <f aca="false">IF($A18="",,IFERROR(VLOOKUP($A18,DISCIPLINE_DATA,5,FALSE()),""))</f>
        <v/>
      </c>
      <c r="F18" s="32" t="str">
        <f aca="false">IF($A18="",,IFERROR(VLOOKUP($A18,DISCIPLINE_DATA,6,FALSE()),""))</f>
        <v/>
      </c>
      <c r="G18" s="33" t="str">
        <f aca="false">IF($A18="",,IFERROR(VLOOKUP($A18,DISCIPLINE_DATA,7,FALSE()),""))</f>
        <v/>
      </c>
      <c r="H18" s="14"/>
      <c r="I18" s="24"/>
      <c r="J18" s="45" t="s">
        <v>34</v>
      </c>
      <c r="K18" s="45" t="s">
        <v>35</v>
      </c>
    </row>
    <row r="19" customFormat="false" ht="15.75" hidden="false" customHeight="true" outlineLevel="0" collapsed="false">
      <c r="A19" s="44" t="s">
        <v>17</v>
      </c>
      <c r="B19" s="43" t="str">
        <f aca="false">IF($A19="",,IFERROR(VLOOKUP($A19,DISCIPLINE_DATA,2,FALSE()),""))</f>
        <v/>
      </c>
      <c r="C19" s="32" t="str">
        <f aca="false">IF($A19="",,IFERROR(VLOOKUP($A19,DISCIPLINE_DATA,3,FALSE()),""))</f>
        <v/>
      </c>
      <c r="D19" s="32" t="str">
        <f aca="false">IF($A19="",,IFERROR(VLOOKUP($A19,DISCIPLINE_DATA,4,FALSE()),""))</f>
        <v/>
      </c>
      <c r="E19" s="32" t="str">
        <f aca="false">IF($A19="",,IFERROR(VLOOKUP($A19,DISCIPLINE_DATA,5,FALSE()),""))</f>
        <v/>
      </c>
      <c r="F19" s="32" t="str">
        <f aca="false">IF($A19="",,IFERROR(VLOOKUP($A19,DISCIPLINE_DATA,6,FALSE()),""))</f>
        <v/>
      </c>
      <c r="G19" s="33" t="str">
        <f aca="false">IF($A19="",,IFERROR(VLOOKUP($A19,DISCIPLINE_DATA,7,FALSE()),""))</f>
        <v/>
      </c>
      <c r="H19" s="14"/>
      <c r="I19" s="24"/>
      <c r="J19" s="7" t="e">
        <f aca="true">INDIRECT(A16)</f>
        <v>#REF!</v>
      </c>
      <c r="K19" s="7" t="e">
        <f aca="true">INDIRECT(A22)</f>
        <v>#REF!</v>
      </c>
    </row>
    <row r="20" customFormat="false" ht="15.75" hidden="false" customHeight="true" outlineLevel="0" collapsed="false">
      <c r="A20" s="44" t="s">
        <v>17</v>
      </c>
      <c r="B20" s="43" t="str">
        <f aca="false">IF($A20="",,IFERROR(VLOOKUP($A20,DISCIPLINE_DATA,2,FALSE()),""))</f>
        <v/>
      </c>
      <c r="C20" s="32" t="str">
        <f aca="false">IF($A20="",,IFERROR(VLOOKUP($A20,DISCIPLINE_DATA,3,FALSE()),""))</f>
        <v/>
      </c>
      <c r="D20" s="32" t="str">
        <f aca="false">IF($A20="",,IFERROR(VLOOKUP($A20,DISCIPLINE_DATA,4,FALSE()),""))</f>
        <v/>
      </c>
      <c r="E20" s="32" t="str">
        <f aca="false">IF($A20="",,IFERROR(VLOOKUP($A20,DISCIPLINE_DATA,5,FALSE()),""))</f>
        <v/>
      </c>
      <c r="F20" s="32" t="str">
        <f aca="false">IF($A20="",,IFERROR(VLOOKUP($A20,DISCIPLINE_DATA,6,FALSE()),""))</f>
        <v/>
      </c>
      <c r="G20" s="33" t="str">
        <f aca="false">IF($A20="",,IFERROR(VLOOKUP($A20,DISCIPLINE_DATA,7,FALSE()),""))</f>
        <v/>
      </c>
      <c r="H20" s="14"/>
      <c r="I20" s="24"/>
      <c r="J20" s="30" t="s">
        <v>36</v>
      </c>
      <c r="K20" s="30" t="s">
        <v>36</v>
      </c>
    </row>
    <row r="21" customFormat="false" ht="15.75" hidden="false" customHeight="true" outlineLevel="0" collapsed="false">
      <c r="A21" s="44" t="s">
        <v>17</v>
      </c>
      <c r="B21" s="46" t="str">
        <f aca="false">IF($A21="",,IFERROR(VLOOKUP($A21,DISCIPLINE_DATA,2,FALSE()),""))</f>
        <v/>
      </c>
      <c r="C21" s="47" t="str">
        <f aca="false">IF($A21="",,IFERROR(VLOOKUP($A21,DISCIPLINE_DATA,3,FALSE()),""))</f>
        <v/>
      </c>
      <c r="D21" s="47" t="str">
        <f aca="false">IF($A21="",,IFERROR(VLOOKUP($A21,DISCIPLINE_DATA,4,FALSE()),""))</f>
        <v/>
      </c>
      <c r="E21" s="47" t="str">
        <f aca="false">IF($A21="",,IFERROR(VLOOKUP($A21,DISCIPLINE_DATA,5,FALSE()),""))</f>
        <v/>
      </c>
      <c r="F21" s="47" t="str">
        <f aca="false">IF($A21="",,IFERROR(VLOOKUP($A21,DISCIPLINE_DATA,6,FALSE()),""))</f>
        <v/>
      </c>
      <c r="G21" s="48" t="str">
        <f aca="false">IF($A21="",,IFERROR(VLOOKUP($A21,DISCIPLINE_DATA,7,FALSE()),""))</f>
        <v/>
      </c>
      <c r="H21" s="36"/>
      <c r="I21" s="24"/>
      <c r="J21" s="30" t="s">
        <v>37</v>
      </c>
      <c r="K21" s="30" t="s">
        <v>37</v>
      </c>
    </row>
    <row r="22" customFormat="false" ht="15.75" hidden="false" customHeight="true" outlineLevel="0" collapsed="false">
      <c r="A22" s="20"/>
      <c r="B22" s="38"/>
      <c r="C22" s="39"/>
      <c r="D22" s="39"/>
      <c r="E22" s="39"/>
      <c r="F22" s="39"/>
      <c r="G22" s="39"/>
      <c r="H22" s="14"/>
      <c r="I22" s="24"/>
      <c r="J22" s="30" t="s">
        <v>38</v>
      </c>
      <c r="K22" s="30" t="s">
        <v>38</v>
      </c>
    </row>
    <row r="23" customFormat="false" ht="15.75" hidden="false" customHeight="true" outlineLevel="0" collapsed="false">
      <c r="A23" s="34" t="s">
        <v>17</v>
      </c>
      <c r="B23" s="40" t="str">
        <f aca="false">IF($A23="",,IFERROR(VLOOKUP($A23,DISCIPLINE_DATA,2,FALSE()),""))</f>
        <v/>
      </c>
      <c r="C23" s="41" t="str">
        <f aca="false">IF($A23="",,IFERROR(VLOOKUP($A23,DISCIPLINE_DATA,3,FALSE()),""))</f>
        <v/>
      </c>
      <c r="D23" s="41" t="str">
        <f aca="false">IF($A23="",,IFERROR(VLOOKUP($A23,DISCIPLINE_DATA,4,FALSE()),""))</f>
        <v/>
      </c>
      <c r="E23" s="41" t="str">
        <f aca="false">IF($A23="",,IFERROR(VLOOKUP($A23,DISCIPLINE_DATA,5,FALSE()),""))</f>
        <v/>
      </c>
      <c r="F23" s="41" t="str">
        <f aca="false">IF($A23="",,IFERROR(VLOOKUP($A23,DISCIPLINE_DATA,6,FALSE()),""))</f>
        <v/>
      </c>
      <c r="G23" s="42" t="str">
        <f aca="false">IF($A23="",,IFERROR(VLOOKUP($A23,DISCIPLINE_DATA,7,FALSE()),""))</f>
        <v/>
      </c>
      <c r="H23" s="23"/>
      <c r="I23" s="24"/>
      <c r="J23" s="30" t="s">
        <v>39</v>
      </c>
      <c r="K23" s="30" t="s">
        <v>39</v>
      </c>
    </row>
    <row r="24" customFormat="false" ht="15.75" hidden="false" customHeight="true" outlineLevel="0" collapsed="false">
      <c r="A24" s="44" t="s">
        <v>17</v>
      </c>
      <c r="B24" s="43" t="str">
        <f aca="false">IF($A24="",,IFERROR(VLOOKUP($A24,DISCIPLINE_DATA,2,FALSE()),""))</f>
        <v/>
      </c>
      <c r="C24" s="32" t="str">
        <f aca="false">IF($A24="",,IFERROR(VLOOKUP($A24,DISCIPLINE_DATA,3,FALSE()),""))</f>
        <v/>
      </c>
      <c r="D24" s="32" t="str">
        <f aca="false">IF($A24="",,IFERROR(VLOOKUP($A24,DISCIPLINE_DATA,4,FALSE()),""))</f>
        <v/>
      </c>
      <c r="E24" s="32" t="str">
        <f aca="false">IF($A24="",,IFERROR(VLOOKUP($A24,DISCIPLINE_DATA,5,FALSE()),""))</f>
        <v/>
      </c>
      <c r="F24" s="32" t="str">
        <f aca="false">IF($A24="",,IFERROR(VLOOKUP($A24,DISCIPLINE_DATA,6,FALSE()),""))</f>
        <v/>
      </c>
      <c r="G24" s="33" t="str">
        <f aca="false">IF($A24="",,IFERROR(VLOOKUP($A24,DISCIPLINE_DATA,7,FALSE()),""))</f>
        <v/>
      </c>
      <c r="H24" s="14"/>
      <c r="I24" s="24"/>
      <c r="J24" s="30" t="s">
        <v>40</v>
      </c>
      <c r="K24" s="30" t="s">
        <v>40</v>
      </c>
    </row>
    <row r="25" customFormat="false" ht="15.75" hidden="false" customHeight="true" outlineLevel="0" collapsed="false">
      <c r="A25" s="44" t="s">
        <v>17</v>
      </c>
      <c r="B25" s="43" t="str">
        <f aca="false">IF($A25="",,IFERROR(VLOOKUP($A25,DISCIPLINE_DATA,2,FALSE()),""))</f>
        <v/>
      </c>
      <c r="C25" s="32" t="str">
        <f aca="false">IF($A25="",,IFERROR(VLOOKUP($A25,DISCIPLINE_DATA,3,FALSE()),""))</f>
        <v/>
      </c>
      <c r="D25" s="32" t="str">
        <f aca="false">IF($A25="",,IFERROR(VLOOKUP($A25,DISCIPLINE_DATA,4,FALSE()),""))</f>
        <v/>
      </c>
      <c r="E25" s="32" t="str">
        <f aca="false">IF($A25="",,IFERROR(VLOOKUP($A25,DISCIPLINE_DATA,5,FALSE()),""))</f>
        <v/>
      </c>
      <c r="F25" s="32" t="str">
        <f aca="false">IF($A25="",,IFERROR(VLOOKUP($A25,DISCIPLINE_DATA,6,FALSE()),""))</f>
        <v/>
      </c>
      <c r="G25" s="33" t="str">
        <f aca="false">IF($A25="",,IFERROR(VLOOKUP($A25,DISCIPLINE_DATA,7,FALSE()),""))</f>
        <v/>
      </c>
      <c r="H25" s="14"/>
      <c r="I25" s="24"/>
      <c r="J25" s="30" t="s">
        <v>41</v>
      </c>
      <c r="K25" s="30" t="s">
        <v>41</v>
      </c>
    </row>
    <row r="26" customFormat="false" ht="15.75" hidden="false" customHeight="true" outlineLevel="0" collapsed="false">
      <c r="A26" s="44" t="s">
        <v>17</v>
      </c>
      <c r="B26" s="43" t="str">
        <f aca="false">IF($A26="",,IFERROR(VLOOKUP($A26,DISCIPLINE_DATA,2,FALSE()),""))</f>
        <v/>
      </c>
      <c r="C26" s="32" t="str">
        <f aca="false">IF($A26="",,IFERROR(VLOOKUP($A26,DISCIPLINE_DATA,3,FALSE()),""))</f>
        <v/>
      </c>
      <c r="D26" s="32" t="str">
        <f aca="false">IF($A26="",,IFERROR(VLOOKUP($A26,DISCIPLINE_DATA,4,FALSE()),""))</f>
        <v/>
      </c>
      <c r="E26" s="32" t="str">
        <f aca="false">IF($A26="",,IFERROR(VLOOKUP($A26,DISCIPLINE_DATA,5,FALSE()),""))</f>
        <v/>
      </c>
      <c r="F26" s="32" t="str">
        <f aca="false">IF($A26="",,IFERROR(VLOOKUP($A26,DISCIPLINE_DATA,6,FALSE()),""))</f>
        <v/>
      </c>
      <c r="G26" s="33" t="str">
        <f aca="false">IF($A26="",,IFERROR(VLOOKUP($A26,DISCIPLINE_DATA,7,FALSE()),""))</f>
        <v/>
      </c>
      <c r="H26" s="14"/>
      <c r="I26" s="24"/>
      <c r="J26" s="30" t="s">
        <v>17</v>
      </c>
      <c r="K26" s="30" t="s">
        <v>17</v>
      </c>
    </row>
    <row r="27" customFormat="false" ht="15.75" hidden="false" customHeight="true" outlineLevel="0" collapsed="false">
      <c r="A27" s="44" t="s">
        <v>17</v>
      </c>
      <c r="B27" s="46" t="str">
        <f aca="false">IF($A27="",,IFERROR(VLOOKUP($A27,DISCIPLINE_DATA,2,FALSE()),""))</f>
        <v/>
      </c>
      <c r="C27" s="47" t="str">
        <f aca="false">IF($A27="",,IFERROR(VLOOKUP($A27,DISCIPLINE_DATA,3,FALSE()),""))</f>
        <v/>
      </c>
      <c r="D27" s="47" t="str">
        <f aca="false">IF($A27="",,IFERROR(VLOOKUP($A27,DISCIPLINE_DATA,4,FALSE()),""))</f>
        <v/>
      </c>
      <c r="E27" s="47" t="str">
        <f aca="false">IF($A27="",,IFERROR(VLOOKUP($A27,DISCIPLINE_DATA,5,FALSE()),""))</f>
        <v/>
      </c>
      <c r="F27" s="47" t="str">
        <f aca="false">IF($A27="",,IFERROR(VLOOKUP($A27,DISCIPLINE_DATA,6,FALSE()),""))</f>
        <v/>
      </c>
      <c r="G27" s="48" t="str">
        <f aca="false">IF($A27="",,IFERROR(VLOOKUP($A27,DISCIPLINE_DATA,7,FALSE()),""))</f>
        <v/>
      </c>
      <c r="H27" s="36"/>
      <c r="I27" s="24"/>
      <c r="J27" s="30"/>
      <c r="K27" s="30"/>
    </row>
    <row r="28" customFormat="false" ht="15.75" hidden="false" customHeight="true" outlineLevel="0" collapsed="false">
      <c r="A28" s="49" t="s">
        <v>42</v>
      </c>
      <c r="B28" s="50"/>
      <c r="C28" s="51" t="s">
        <v>43</v>
      </c>
      <c r="D28" s="52"/>
      <c r="E28" s="52"/>
      <c r="F28" s="53" t="s">
        <v>44</v>
      </c>
      <c r="G28" s="53"/>
      <c r="H28" s="36"/>
      <c r="I28" s="24"/>
      <c r="J28" s="30"/>
      <c r="K28" s="30"/>
    </row>
    <row r="29" customFormat="false" ht="15.75" hidden="false" customHeight="true" outlineLevel="0" collapsed="false">
      <c r="A29" s="54" t="s">
        <v>17</v>
      </c>
      <c r="B29" s="55"/>
      <c r="C29" s="56"/>
      <c r="D29" s="57"/>
      <c r="E29" s="58"/>
      <c r="F29" s="59"/>
      <c r="G29" s="29"/>
      <c r="H29" s="14"/>
      <c r="I29" s="24"/>
      <c r="J29" s="30"/>
      <c r="K29" s="30"/>
    </row>
    <row r="30" customFormat="false" ht="15.75" hidden="false" customHeight="true" outlineLevel="0" collapsed="false">
      <c r="A30" s="26" t="s">
        <v>17</v>
      </c>
      <c r="B30" s="27" t="str">
        <f aca="false">IF($A30="",,IFERROR(VLOOKUP($A30,Duellista_Data,2,FALSE()),""))</f>
        <v/>
      </c>
      <c r="C30" s="56"/>
      <c r="D30" s="57"/>
      <c r="E30" s="58"/>
      <c r="F30" s="60"/>
      <c r="G30" s="33"/>
      <c r="H30" s="14"/>
      <c r="I30" s="24"/>
      <c r="J30" s="30"/>
      <c r="K30" s="30"/>
    </row>
    <row r="31" customFormat="false" ht="15.75" hidden="false" customHeight="true" outlineLevel="0" collapsed="false">
      <c r="A31" s="26" t="s">
        <v>17</v>
      </c>
      <c r="B31" s="27" t="str">
        <f aca="false">IF($A31="",,IFERROR(VLOOKUP($A31,Duellista_Data,2,FALSE()),""))</f>
        <v/>
      </c>
      <c r="C31" s="56"/>
      <c r="D31" s="57"/>
      <c r="E31" s="58"/>
      <c r="F31" s="60"/>
      <c r="G31" s="33"/>
      <c r="H31" s="14"/>
      <c r="I31" s="24"/>
      <c r="J31" s="30"/>
      <c r="K31" s="30"/>
    </row>
    <row r="32" customFormat="false" ht="15.75" hidden="false" customHeight="true" outlineLevel="0" collapsed="false">
      <c r="A32" s="26" t="s">
        <v>17</v>
      </c>
      <c r="B32" s="27" t="str">
        <f aca="false">IF($A32="",,IFERROR(VLOOKUP($A32,Duellista_Data,2,FALSE()),""))</f>
        <v/>
      </c>
      <c r="C32" s="61"/>
      <c r="D32" s="62"/>
      <c r="E32" s="58"/>
      <c r="F32" s="60"/>
      <c r="G32" s="33"/>
      <c r="H32" s="14"/>
      <c r="I32" s="24"/>
      <c r="J32" s="30"/>
      <c r="K32" s="30"/>
    </row>
    <row r="33" customFormat="false" ht="15.75" hidden="false" customHeight="true" outlineLevel="0" collapsed="false">
      <c r="A33" s="63" t="s">
        <v>17</v>
      </c>
      <c r="B33" s="64"/>
      <c r="C33" s="56"/>
      <c r="D33" s="57"/>
      <c r="E33" s="58"/>
      <c r="F33" s="65"/>
      <c r="G33" s="66"/>
      <c r="H33" s="36"/>
      <c r="I33" s="24"/>
      <c r="J33" s="30"/>
      <c r="K33" s="30"/>
    </row>
    <row r="34" customFormat="false" ht="15.75" hidden="false" customHeight="true" outlineLevel="0" collapsed="false">
      <c r="A34" s="26" t="s">
        <v>17</v>
      </c>
      <c r="B34" s="27"/>
      <c r="C34" s="56"/>
      <c r="D34" s="57"/>
      <c r="E34" s="58"/>
      <c r="F34" s="67" t="s">
        <v>45</v>
      </c>
      <c r="G34" s="49" t="s">
        <v>46</v>
      </c>
      <c r="H34" s="36"/>
      <c r="I34" s="24"/>
      <c r="J34" s="30"/>
      <c r="K34" s="30"/>
    </row>
    <row r="35" customFormat="false" ht="15.75" hidden="false" customHeight="true" outlineLevel="0" collapsed="false">
      <c r="A35" s="68" t="s">
        <v>17</v>
      </c>
      <c r="B35" s="31"/>
      <c r="C35" s="61"/>
      <c r="D35" s="62"/>
      <c r="E35" s="58"/>
      <c r="F35" s="69"/>
      <c r="G35" s="70"/>
      <c r="H35" s="14"/>
      <c r="I35" s="24"/>
      <c r="J35" s="30"/>
      <c r="K35" s="30"/>
    </row>
    <row r="36" customFormat="false" ht="15.75" hidden="false" customHeight="true" outlineLevel="0" collapsed="false">
      <c r="A36" s="71" t="s">
        <v>17</v>
      </c>
      <c r="B36" s="35"/>
      <c r="C36" s="56"/>
      <c r="D36" s="57"/>
      <c r="E36" s="58"/>
      <c r="F36" s="69"/>
      <c r="G36" s="70"/>
      <c r="H36" s="14"/>
      <c r="I36" s="24"/>
      <c r="J36" s="30"/>
      <c r="K36" s="30"/>
    </row>
    <row r="37" customFormat="false" ht="15.75" hidden="false" customHeight="true" outlineLevel="0" collapsed="false">
      <c r="A37" s="50"/>
      <c r="B37" s="72"/>
      <c r="C37" s="56"/>
      <c r="D37" s="57"/>
      <c r="E37" s="58"/>
      <c r="F37" s="69"/>
      <c r="G37" s="70"/>
      <c r="H37" s="14"/>
      <c r="I37" s="24"/>
      <c r="J37" s="30"/>
      <c r="K37" s="30"/>
    </row>
    <row r="38" customFormat="false" ht="15.75" hidden="false" customHeight="true" outlineLevel="0" collapsed="false">
      <c r="A38" s="73"/>
      <c r="B38" s="74"/>
      <c r="C38" s="56"/>
      <c r="D38" s="57"/>
      <c r="E38" s="58"/>
      <c r="F38" s="75"/>
      <c r="G38" s="68"/>
      <c r="H38" s="14"/>
      <c r="I38" s="24"/>
      <c r="J38" s="30"/>
      <c r="K38" s="30"/>
    </row>
    <row r="39" customFormat="false" ht="15.75" hidden="false" customHeight="true" outlineLevel="0" collapsed="false">
      <c r="A39" s="76"/>
      <c r="B39" s="74"/>
      <c r="C39" s="56"/>
      <c r="D39" s="57"/>
      <c r="E39" s="58"/>
      <c r="F39" s="75"/>
      <c r="G39" s="68"/>
      <c r="H39" s="14"/>
      <c r="I39" s="24"/>
      <c r="J39" s="30"/>
      <c r="K39" s="30"/>
    </row>
    <row r="40" customFormat="false" ht="15.75" hidden="false" customHeight="true" outlineLevel="0" collapsed="false">
      <c r="A40" s="55"/>
      <c r="B40" s="77"/>
      <c r="C40" s="78"/>
      <c r="D40" s="79"/>
      <c r="E40" s="80"/>
      <c r="F40" s="81"/>
      <c r="G40" s="82"/>
      <c r="H40" s="83"/>
      <c r="I40" s="84"/>
      <c r="J40" s="85"/>
      <c r="K40" s="85"/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B1:C1"/>
    <mergeCell ref="F1:G1"/>
    <mergeCell ref="J1:K1"/>
    <mergeCell ref="B2:C2"/>
    <mergeCell ref="F2:G2"/>
    <mergeCell ref="F28:G28"/>
  </mergeCells>
  <dataValidations count="9">
    <dataValidation allowBlank="true" errorStyle="stop" operator="between" showDropDown="false" showErrorMessage="false" showInputMessage="false" sqref="E2" type="list">
      <formula1>"1°,2°,3°,4°,5°,6°,7°,8°,9°,10°,11°,12°,13°,14°,15°,Ghoul,Revenant"</formula1>
      <formula2>0</formula2>
    </dataValidation>
    <dataValidation allowBlank="true" errorStyle="stop" operator="between" showDropDown="false" showErrorMessage="false" showInputMessage="false" sqref="A17:A21" type="list">
      <formula1>Indirect!$C$15:$C$25</formula1>
      <formula2>0</formula2>
    </dataValidation>
    <dataValidation allowBlank="true" errorStyle="stop" operator="between" showDropDown="false" showErrorMessage="false" showInputMessage="false" sqref="A5:A8" type="list">
      <formula1>Indirect!$A$15:$A$25</formula1>
      <formula2>0</formula2>
    </dataValidation>
    <dataValidation allowBlank="true" errorStyle="stop" operator="between" showDropDown="false" showErrorMessage="false" showInputMessage="false" sqref="A34:A36" type="list">
      <formula1>Indirect!$A$37:$A$40</formula1>
      <formula2>0</formula2>
    </dataValidation>
    <dataValidation allowBlank="true" errorStyle="stop" operator="between" showDropDown="false" showErrorMessage="false" showInputMessage="false" sqref="A9 A11:A15" type="list">
      <formula1>Indirect!$B$15:$B$25</formula1>
      <formula2>0</formula2>
    </dataValidation>
    <dataValidation allowBlank="true" errorStyle="stop" operator="between" showDropDown="false" showErrorMessage="false" showInputMessage="false" sqref="A4 A10 A16 A22" type="list">
      <formula1>Indirect!$A$1:$T$1</formula1>
      <formula2>0</formula2>
    </dataValidation>
    <dataValidation allowBlank="true" errorStyle="stop" operator="between" showDropDown="false" showErrorMessage="false" showInputMessage="false" sqref="A23:A27" type="list">
      <formula1>Indirect!$D$15:$D$25</formula1>
      <formula2>0</formula2>
    </dataValidation>
    <dataValidation allowBlank="true" errorStyle="stop" operator="between" showDropDown="false" showErrorMessage="false" showInputMessage="false" sqref="A29 A33" type="list">
      <formula1>Indirect!$A$30:$K$30</formula1>
      <formula2>0</formula2>
    </dataValidation>
    <dataValidation allowBlank="true" errorStyle="stop" operator="between" showDropDown="false" showErrorMessage="false" showInputMessage="false" sqref="A30:A32" type="list">
      <formula1>Indirect!$F$37:$F$40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15.88"/>
    <col collapsed="false" customWidth="true" hidden="false" outlineLevel="0" max="3" min="3" style="0" width="18.38"/>
    <col collapsed="false" customWidth="true" hidden="false" outlineLevel="0" max="4" min="4" style="0" width="20.63"/>
    <col collapsed="false" customWidth="true" hidden="false" outlineLevel="0" max="5" min="5" style="0" width="19.12"/>
    <col collapsed="false" customWidth="true" hidden="false" outlineLevel="0" max="6" min="6" style="0" width="15.38"/>
    <col collapsed="false" customWidth="true" hidden="false" outlineLevel="0" max="7" min="7" style="0" width="15.49"/>
    <col collapsed="false" customWidth="true" hidden="false" outlineLevel="0" max="8" min="8" style="0" width="22.88"/>
    <col collapsed="false" customWidth="true" hidden="false" outlineLevel="0" max="9" min="9" style="0" width="19.38"/>
    <col collapsed="false" customWidth="true" hidden="false" outlineLevel="0" max="10" min="10" style="0" width="16.87"/>
    <col collapsed="false" customWidth="true" hidden="false" outlineLevel="0" max="11" min="11" style="0" width="15.13"/>
    <col collapsed="false" customWidth="true" hidden="false" outlineLevel="0" max="12" min="12" style="0" width="16.63"/>
    <col collapsed="false" customWidth="true" hidden="false" outlineLevel="0" max="13" min="13" style="0" width="18"/>
    <col collapsed="false" customWidth="true" hidden="false" outlineLevel="0" max="14" min="14" style="0" width="14.01"/>
    <col collapsed="false" customWidth="true" hidden="false" outlineLevel="0" max="15" min="15" style="0" width="17.52"/>
    <col collapsed="false" customWidth="true" hidden="false" outlineLevel="0" max="16" min="16" style="0" width="23.75"/>
    <col collapsed="false" customWidth="true" hidden="false" outlineLevel="0" max="17" min="17" style="0" width="21.88"/>
    <col collapsed="false" customWidth="true" hidden="false" outlineLevel="0" max="18" min="18" style="0" width="22.13"/>
    <col collapsed="false" customWidth="true" hidden="false" outlineLevel="0" max="19" min="19" style="0" width="11.88"/>
    <col collapsed="false" customWidth="true" hidden="false" outlineLevel="0" max="20" min="20" style="0" width="19.77"/>
  </cols>
  <sheetData>
    <row r="1" customFormat="false" ht="15.75" hidden="false" customHeight="true" outlineLevel="0" collapsed="false">
      <c r="A1" s="86" t="s">
        <v>47</v>
      </c>
      <c r="B1" s="86" t="s">
        <v>48</v>
      </c>
      <c r="C1" s="86" t="s">
        <v>49</v>
      </c>
      <c r="D1" s="86" t="s">
        <v>50</v>
      </c>
      <c r="E1" s="86" t="s">
        <v>51</v>
      </c>
      <c r="F1" s="86" t="s">
        <v>52</v>
      </c>
      <c r="G1" s="86" t="s">
        <v>53</v>
      </c>
      <c r="H1" s="86" t="s">
        <v>54</v>
      </c>
      <c r="I1" s="86" t="s">
        <v>55</v>
      </c>
      <c r="J1" s="86" t="s">
        <v>56</v>
      </c>
      <c r="K1" s="86" t="s">
        <v>57</v>
      </c>
      <c r="L1" s="86" t="s">
        <v>58</v>
      </c>
      <c r="M1" s="86" t="s">
        <v>59</v>
      </c>
      <c r="N1" s="86" t="s">
        <v>60</v>
      </c>
      <c r="O1" s="86" t="s">
        <v>61</v>
      </c>
      <c r="P1" s="86" t="s">
        <v>62</v>
      </c>
      <c r="Q1" s="86" t="s">
        <v>63</v>
      </c>
      <c r="R1" s="86" t="s">
        <v>64</v>
      </c>
      <c r="S1" s="86" t="s">
        <v>65</v>
      </c>
      <c r="T1" s="86" t="s">
        <v>66</v>
      </c>
    </row>
    <row r="2" customFormat="false" ht="15.75" hidden="false" customHeight="true" outlineLevel="0" collapsed="false">
      <c r="A2" s="86" t="s">
        <v>67</v>
      </c>
      <c r="B2" s="86" t="s">
        <v>36</v>
      </c>
      <c r="C2" s="86" t="s">
        <v>68</v>
      </c>
      <c r="D2" s="86" t="s">
        <v>69</v>
      </c>
      <c r="E2" s="86" t="s">
        <v>70</v>
      </c>
      <c r="F2" s="86" t="s">
        <v>71</v>
      </c>
      <c r="G2" s="86" t="s">
        <v>20</v>
      </c>
      <c r="H2" s="86" t="s">
        <v>72</v>
      </c>
      <c r="I2" s="86" t="s">
        <v>73</v>
      </c>
      <c r="J2" s="86" t="s">
        <v>74</v>
      </c>
      <c r="K2" s="86" t="s">
        <v>75</v>
      </c>
      <c r="L2" s="86" t="s">
        <v>76</v>
      </c>
      <c r="M2" s="86" t="s">
        <v>77</v>
      </c>
      <c r="N2" s="86" t="s">
        <v>19</v>
      </c>
      <c r="O2" s="86" t="s">
        <v>78</v>
      </c>
      <c r="P2" s="86" t="s">
        <v>79</v>
      </c>
      <c r="Q2" s="86" t="s">
        <v>80</v>
      </c>
      <c r="R2" s="86" t="s">
        <v>81</v>
      </c>
      <c r="S2" s="86" t="s">
        <v>82</v>
      </c>
      <c r="T2" s="86" t="s">
        <v>83</v>
      </c>
    </row>
    <row r="3" customFormat="false" ht="15.75" hidden="false" customHeight="true" outlineLevel="0" collapsed="false">
      <c r="A3" s="86" t="s">
        <v>84</v>
      </c>
      <c r="B3" s="86" t="s">
        <v>37</v>
      </c>
      <c r="C3" s="86" t="s">
        <v>85</v>
      </c>
      <c r="D3" s="86" t="s">
        <v>86</v>
      </c>
      <c r="E3" s="86" t="s">
        <v>87</v>
      </c>
      <c r="F3" s="86" t="s">
        <v>88</v>
      </c>
      <c r="G3" s="86" t="s">
        <v>23</v>
      </c>
      <c r="H3" s="86" t="s">
        <v>89</v>
      </c>
      <c r="I3" s="86" t="s">
        <v>90</v>
      </c>
      <c r="J3" s="86" t="s">
        <v>91</v>
      </c>
      <c r="K3" s="86" t="s">
        <v>92</v>
      </c>
      <c r="L3" s="86" t="s">
        <v>93</v>
      </c>
      <c r="M3" s="86" t="s">
        <v>94</v>
      </c>
      <c r="N3" s="86" t="s">
        <v>22</v>
      </c>
      <c r="O3" s="86" t="s">
        <v>95</v>
      </c>
      <c r="P3" s="86" t="s">
        <v>96</v>
      </c>
      <c r="Q3" s="86" t="s">
        <v>97</v>
      </c>
      <c r="R3" s="86" t="s">
        <v>98</v>
      </c>
      <c r="S3" s="86" t="s">
        <v>99</v>
      </c>
      <c r="T3" s="86" t="s">
        <v>100</v>
      </c>
    </row>
    <row r="4" customFormat="false" ht="15.75" hidden="false" customHeight="true" outlineLevel="0" collapsed="false">
      <c r="A4" s="86" t="s">
        <v>101</v>
      </c>
      <c r="B4" s="86" t="s">
        <v>38</v>
      </c>
      <c r="C4" s="86" t="s">
        <v>102</v>
      </c>
      <c r="D4" s="86" t="s">
        <v>103</v>
      </c>
      <c r="E4" s="86" t="s">
        <v>104</v>
      </c>
      <c r="F4" s="86" t="s">
        <v>105</v>
      </c>
      <c r="G4" s="86" t="s">
        <v>26</v>
      </c>
      <c r="H4" s="86" t="s">
        <v>106</v>
      </c>
      <c r="I4" s="86" t="s">
        <v>107</v>
      </c>
      <c r="J4" s="86" t="s">
        <v>108</v>
      </c>
      <c r="K4" s="86" t="s">
        <v>109</v>
      </c>
      <c r="L4" s="86" t="s">
        <v>110</v>
      </c>
      <c r="M4" s="86" t="s">
        <v>111</v>
      </c>
      <c r="N4" s="86" t="s">
        <v>25</v>
      </c>
      <c r="O4" s="86" t="s">
        <v>112</v>
      </c>
      <c r="P4" s="86" t="s">
        <v>113</v>
      </c>
      <c r="Q4" s="86" t="s">
        <v>114</v>
      </c>
      <c r="R4" s="86" t="s">
        <v>115</v>
      </c>
      <c r="S4" s="86" t="s">
        <v>116</v>
      </c>
      <c r="T4" s="86" t="s">
        <v>117</v>
      </c>
    </row>
    <row r="5" customFormat="false" ht="15.75" hidden="false" customHeight="true" outlineLevel="0" collapsed="false">
      <c r="A5" s="86" t="s">
        <v>118</v>
      </c>
      <c r="B5" s="86" t="s">
        <v>39</v>
      </c>
      <c r="C5" s="86" t="s">
        <v>119</v>
      </c>
      <c r="D5" s="86" t="s">
        <v>120</v>
      </c>
      <c r="E5" s="86" t="s">
        <v>121</v>
      </c>
      <c r="F5" s="86" t="s">
        <v>122</v>
      </c>
      <c r="G5" s="86" t="s">
        <v>29</v>
      </c>
      <c r="H5" s="86" t="s">
        <v>123</v>
      </c>
      <c r="I5" s="86" t="s">
        <v>124</v>
      </c>
      <c r="J5" s="86" t="s">
        <v>125</v>
      </c>
      <c r="K5" s="86" t="s">
        <v>126</v>
      </c>
      <c r="L5" s="86" t="s">
        <v>127</v>
      </c>
      <c r="M5" s="86" t="s">
        <v>128</v>
      </c>
      <c r="N5" s="86" t="s">
        <v>28</v>
      </c>
      <c r="O5" s="86" t="s">
        <v>129</v>
      </c>
      <c r="P5" s="86" t="s">
        <v>130</v>
      </c>
      <c r="Q5" s="86" t="s">
        <v>131</v>
      </c>
      <c r="R5" s="86" t="s">
        <v>132</v>
      </c>
      <c r="S5" s="86" t="s">
        <v>133</v>
      </c>
      <c r="T5" s="86" t="s">
        <v>134</v>
      </c>
    </row>
    <row r="6" customFormat="false" ht="15.75" hidden="false" customHeight="true" outlineLevel="0" collapsed="false">
      <c r="A6" s="86" t="s">
        <v>135</v>
      </c>
      <c r="B6" s="86" t="s">
        <v>40</v>
      </c>
      <c r="C6" s="86" t="s">
        <v>136</v>
      </c>
      <c r="D6" s="86" t="s">
        <v>137</v>
      </c>
      <c r="E6" s="86" t="s">
        <v>138</v>
      </c>
      <c r="F6" s="86" t="s">
        <v>139</v>
      </c>
      <c r="G6" s="86" t="s">
        <v>31</v>
      </c>
      <c r="H6" s="86" t="s">
        <v>140</v>
      </c>
      <c r="I6" s="86" t="s">
        <v>141</v>
      </c>
      <c r="J6" s="86" t="s">
        <v>142</v>
      </c>
      <c r="K6" s="86" t="s">
        <v>143</v>
      </c>
      <c r="L6" s="86" t="s">
        <v>144</v>
      </c>
      <c r="M6" s="86" t="s">
        <v>128</v>
      </c>
      <c r="N6" s="86" t="s">
        <v>30</v>
      </c>
      <c r="O6" s="86" t="s">
        <v>145</v>
      </c>
      <c r="P6" s="86" t="s">
        <v>146</v>
      </c>
      <c r="Q6" s="86" t="s">
        <v>147</v>
      </c>
      <c r="R6" s="86" t="s">
        <v>148</v>
      </c>
      <c r="S6" s="86" t="s">
        <v>149</v>
      </c>
      <c r="T6" s="86" t="s">
        <v>150</v>
      </c>
    </row>
    <row r="7" customFormat="false" ht="15.75" hidden="false" customHeight="true" outlineLevel="0" collapsed="false">
      <c r="A7" s="86" t="s">
        <v>151</v>
      </c>
      <c r="B7" s="86" t="s">
        <v>41</v>
      </c>
      <c r="C7" s="86" t="s">
        <v>17</v>
      </c>
      <c r="D7" s="86" t="s">
        <v>152</v>
      </c>
      <c r="E7" s="86" t="s">
        <v>17</v>
      </c>
      <c r="F7" s="86" t="s">
        <v>153</v>
      </c>
      <c r="G7" s="86" t="s">
        <v>32</v>
      </c>
      <c r="H7" s="86" t="s">
        <v>154</v>
      </c>
      <c r="I7" s="86" t="s">
        <v>155</v>
      </c>
      <c r="J7" s="86" t="s">
        <v>17</v>
      </c>
      <c r="K7" s="86" t="s">
        <v>17</v>
      </c>
      <c r="L7" s="86" t="s">
        <v>156</v>
      </c>
      <c r="M7" s="86" t="s">
        <v>157</v>
      </c>
      <c r="N7" s="86" t="s">
        <v>17</v>
      </c>
      <c r="O7" s="86" t="s">
        <v>17</v>
      </c>
      <c r="P7" s="86" t="s">
        <v>158</v>
      </c>
      <c r="Q7" s="86" t="s">
        <v>159</v>
      </c>
      <c r="R7" s="86" t="s">
        <v>160</v>
      </c>
      <c r="S7" s="86" t="s">
        <v>17</v>
      </c>
      <c r="T7" s="86" t="s">
        <v>161</v>
      </c>
    </row>
    <row r="8" customFormat="false" ht="15.75" hidden="false" customHeight="true" outlineLevel="0" collapsed="false">
      <c r="A8" s="86" t="s">
        <v>162</v>
      </c>
      <c r="B8" s="86" t="s">
        <v>17</v>
      </c>
      <c r="D8" s="86" t="s">
        <v>163</v>
      </c>
      <c r="F8" s="86" t="s">
        <v>164</v>
      </c>
      <c r="G8" s="86" t="s">
        <v>33</v>
      </c>
      <c r="H8" s="86" t="s">
        <v>165</v>
      </c>
      <c r="I8" s="86" t="s">
        <v>166</v>
      </c>
      <c r="L8" s="86" t="s">
        <v>17</v>
      </c>
      <c r="M8" s="86" t="s">
        <v>167</v>
      </c>
      <c r="P8" s="86" t="s">
        <v>168</v>
      </c>
      <c r="Q8" s="86" t="s">
        <v>17</v>
      </c>
      <c r="R8" s="86" t="s">
        <v>169</v>
      </c>
      <c r="T8" s="86" t="s">
        <v>170</v>
      </c>
    </row>
    <row r="9" customFormat="false" ht="15.75" hidden="false" customHeight="true" outlineLevel="0" collapsed="false">
      <c r="A9" s="86" t="s">
        <v>171</v>
      </c>
      <c r="D9" s="86" t="s">
        <v>172</v>
      </c>
      <c r="F9" s="86" t="s">
        <v>17</v>
      </c>
      <c r="G9" s="86" t="s">
        <v>17</v>
      </c>
      <c r="H9" s="86" t="s">
        <v>173</v>
      </c>
      <c r="I9" s="86" t="s">
        <v>174</v>
      </c>
      <c r="M9" s="86" t="s">
        <v>175</v>
      </c>
      <c r="P9" s="86" t="s">
        <v>17</v>
      </c>
      <c r="R9" s="86" t="s">
        <v>17</v>
      </c>
      <c r="T9" s="86" t="s">
        <v>17</v>
      </c>
    </row>
    <row r="10" customFormat="false" ht="15.75" hidden="false" customHeight="true" outlineLevel="0" collapsed="false">
      <c r="A10" s="86" t="s">
        <v>17</v>
      </c>
      <c r="D10" s="86" t="s">
        <v>17</v>
      </c>
      <c r="H10" s="86" t="s">
        <v>176</v>
      </c>
      <c r="I10" s="86" t="s">
        <v>17</v>
      </c>
      <c r="M10" s="86" t="s">
        <v>17</v>
      </c>
    </row>
    <row r="11" customFormat="false" ht="15.75" hidden="false" customHeight="true" outlineLevel="0" collapsed="false">
      <c r="H11" s="86" t="s">
        <v>17</v>
      </c>
    </row>
    <row r="12" customFormat="false" ht="15.75" hidden="false" customHeight="tru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customFormat="false" ht="15.75" hidden="false" customHeight="true" outlineLevel="0" collapsed="false"/>
    <row r="14" customFormat="false" ht="15.75" hidden="false" customHeight="true" outlineLevel="0" collapsed="false">
      <c r="A14" s="86" t="e">
        <f aca="true">INDIRECT(Scheda!A4)</f>
        <v>#REF!</v>
      </c>
      <c r="B14" s="86" t="e">
        <f aca="true">INDIRECT(Scheda!A10)</f>
        <v>#REF!</v>
      </c>
      <c r="C14" s="86" t="e">
        <f aca="true">INDIRECT(Scheda!A16)</f>
        <v>#REF!</v>
      </c>
      <c r="D14" s="86" t="e">
        <f aca="true">INDIRECT(Scheda!A22)</f>
        <v>#REF!</v>
      </c>
    </row>
    <row r="15" customFormat="false" ht="15.75" hidden="false" customHeight="true" outlineLevel="0" collapsed="false">
      <c r="A15" s="86" t="s">
        <v>19</v>
      </c>
      <c r="B15" s="86" t="s">
        <v>20</v>
      </c>
      <c r="C15" s="86" t="s">
        <v>36</v>
      </c>
      <c r="D15" s="86" t="s">
        <v>36</v>
      </c>
    </row>
    <row r="16" customFormat="false" ht="15.75" hidden="false" customHeight="true" outlineLevel="0" collapsed="false">
      <c r="A16" s="86" t="s">
        <v>22</v>
      </c>
      <c r="B16" s="86" t="s">
        <v>23</v>
      </c>
      <c r="C16" s="86" t="s">
        <v>37</v>
      </c>
      <c r="D16" s="86" t="s">
        <v>37</v>
      </c>
    </row>
    <row r="17" customFormat="false" ht="15.75" hidden="false" customHeight="true" outlineLevel="0" collapsed="false">
      <c r="A17" s="86" t="s">
        <v>25</v>
      </c>
      <c r="B17" s="86" t="s">
        <v>26</v>
      </c>
      <c r="C17" s="86" t="s">
        <v>38</v>
      </c>
      <c r="D17" s="86" t="s">
        <v>38</v>
      </c>
      <c r="H17" s="86"/>
      <c r="J17" s="86"/>
      <c r="K17" s="86"/>
      <c r="L17" s="86"/>
    </row>
    <row r="18" customFormat="false" ht="15.75" hidden="false" customHeight="true" outlineLevel="0" collapsed="false">
      <c r="A18" s="86" t="s">
        <v>28</v>
      </c>
      <c r="B18" s="86" t="s">
        <v>29</v>
      </c>
      <c r="C18" s="86" t="s">
        <v>39</v>
      </c>
      <c r="D18" s="86" t="s">
        <v>39</v>
      </c>
    </row>
    <row r="19" customFormat="false" ht="15.75" hidden="false" customHeight="true" outlineLevel="0" collapsed="false">
      <c r="A19" s="86" t="s">
        <v>30</v>
      </c>
      <c r="B19" s="86" t="s">
        <v>31</v>
      </c>
      <c r="C19" s="86" t="s">
        <v>40</v>
      </c>
      <c r="D19" s="86" t="s">
        <v>40</v>
      </c>
    </row>
    <row r="20" customFormat="false" ht="15.75" hidden="false" customHeight="true" outlineLevel="0" collapsed="false">
      <c r="A20" s="86" t="s">
        <v>17</v>
      </c>
      <c r="B20" s="86" t="s">
        <v>32</v>
      </c>
      <c r="C20" s="86" t="s">
        <v>41</v>
      </c>
      <c r="D20" s="86" t="s">
        <v>41</v>
      </c>
    </row>
    <row r="21" customFormat="false" ht="15.75" hidden="false" customHeight="true" outlineLevel="0" collapsed="false">
      <c r="B21" s="86" t="s">
        <v>33</v>
      </c>
      <c r="C21" s="86" t="s">
        <v>17</v>
      </c>
      <c r="D21" s="86" t="s">
        <v>17</v>
      </c>
    </row>
    <row r="22" customFormat="false" ht="15.75" hidden="false" customHeight="true" outlineLevel="0" collapsed="false">
      <c r="B22" s="86" t="s">
        <v>17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>
      <c r="A26" s="87"/>
      <c r="B26" s="88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>
      <c r="A30" s="86" t="s">
        <v>177</v>
      </c>
      <c r="B30" s="86" t="s">
        <v>178</v>
      </c>
      <c r="C30" s="86" t="s">
        <v>179</v>
      </c>
      <c r="D30" s="86" t="s">
        <v>180</v>
      </c>
      <c r="E30" s="86" t="s">
        <v>181</v>
      </c>
      <c r="F30" s="86" t="s">
        <v>182</v>
      </c>
      <c r="G30" s="86" t="s">
        <v>183</v>
      </c>
      <c r="H30" s="86" t="s">
        <v>184</v>
      </c>
      <c r="I30" s="86" t="s">
        <v>185</v>
      </c>
      <c r="J30" s="86" t="s">
        <v>186</v>
      </c>
      <c r="K30" s="86" t="s">
        <v>17</v>
      </c>
    </row>
    <row r="31" customFormat="false" ht="15.75" hidden="false" customHeight="true" outlineLevel="0" collapsed="false">
      <c r="A31" s="86" t="s">
        <v>187</v>
      </c>
      <c r="B31" s="86" t="s">
        <v>188</v>
      </c>
      <c r="C31" s="86" t="s">
        <v>189</v>
      </c>
      <c r="D31" s="86" t="s">
        <v>190</v>
      </c>
      <c r="E31" s="86" t="s">
        <v>191</v>
      </c>
      <c r="F31" s="86" t="s">
        <v>192</v>
      </c>
      <c r="G31" s="86" t="s">
        <v>193</v>
      </c>
      <c r="H31" s="86" t="s">
        <v>194</v>
      </c>
      <c r="I31" s="86" t="s">
        <v>195</v>
      </c>
      <c r="J31" s="86" t="s">
        <v>196</v>
      </c>
      <c r="K31" s="86"/>
    </row>
    <row r="32" customFormat="false" ht="15.75" hidden="false" customHeight="true" outlineLevel="0" collapsed="false">
      <c r="A32" s="86" t="s">
        <v>197</v>
      </c>
      <c r="B32" s="86" t="s">
        <v>198</v>
      </c>
      <c r="C32" s="86" t="s">
        <v>199</v>
      </c>
      <c r="D32" s="86" t="s">
        <v>200</v>
      </c>
      <c r="E32" s="86" t="s">
        <v>201</v>
      </c>
      <c r="F32" s="86" t="s">
        <v>202</v>
      </c>
      <c r="G32" s="86" t="s">
        <v>203</v>
      </c>
      <c r="H32" s="86" t="s">
        <v>204</v>
      </c>
      <c r="I32" s="86" t="s">
        <v>205</v>
      </c>
      <c r="J32" s="86" t="s">
        <v>206</v>
      </c>
      <c r="K32" s="86"/>
    </row>
    <row r="33" customFormat="false" ht="15.75" hidden="false" customHeight="true" outlineLevel="0" collapsed="false">
      <c r="A33" s="86" t="s">
        <v>207</v>
      </c>
      <c r="B33" s="86" t="s">
        <v>208</v>
      </c>
      <c r="C33" s="86" t="s">
        <v>209</v>
      </c>
      <c r="D33" s="86" t="s">
        <v>210</v>
      </c>
      <c r="E33" s="86" t="s">
        <v>211</v>
      </c>
      <c r="F33" s="86" t="s">
        <v>212</v>
      </c>
      <c r="G33" s="86" t="s">
        <v>213</v>
      </c>
      <c r="H33" s="86" t="s">
        <v>214</v>
      </c>
      <c r="I33" s="86" t="s">
        <v>215</v>
      </c>
      <c r="J33" s="86" t="s">
        <v>216</v>
      </c>
      <c r="K33" s="86"/>
    </row>
    <row r="34" customFormat="false" ht="15.75" hidden="false" customHeight="true" outlineLevel="0" collapsed="false">
      <c r="A34" s="86" t="s">
        <v>17</v>
      </c>
      <c r="B34" s="86" t="s">
        <v>17</v>
      </c>
      <c r="C34" s="86" t="s">
        <v>17</v>
      </c>
      <c r="D34" s="86" t="s">
        <v>17</v>
      </c>
      <c r="E34" s="86" t="s">
        <v>17</v>
      </c>
      <c r="F34" s="86" t="s">
        <v>17</v>
      </c>
      <c r="G34" s="86" t="s">
        <v>17</v>
      </c>
      <c r="H34" s="86" t="s">
        <v>17</v>
      </c>
      <c r="I34" s="86" t="s">
        <v>17</v>
      </c>
      <c r="J34" s="86" t="s">
        <v>17</v>
      </c>
      <c r="K34" s="86"/>
    </row>
    <row r="35" customFormat="false" ht="15.75" hidden="false" customHeight="true" outlineLevel="0" collapsed="false"/>
    <row r="36" customFormat="false" ht="15.75" hidden="false" customHeight="true" outlineLevel="0" collapsed="false">
      <c r="A36" s="86" t="e">
        <f aca="true">INDIRECT(Scheda!A33)</f>
        <v>#REF!</v>
      </c>
      <c r="C36" s="86"/>
      <c r="F36" s="86" t="e">
        <f aca="true">INDIRECT(Scheda!A29)</f>
        <v>#REF!</v>
      </c>
    </row>
    <row r="37" customFormat="false" ht="15.75" hidden="false" customHeight="true" outlineLevel="0" collapsed="false">
      <c r="C37" s="86"/>
    </row>
    <row r="38" customFormat="false" ht="15.75" hidden="false" customHeight="true" outlineLevel="0" collapsed="false">
      <c r="C38" s="86"/>
    </row>
    <row r="39" customFormat="false" ht="15.75" hidden="false" customHeight="true" outlineLevel="0" collapsed="false">
      <c r="C39" s="86"/>
    </row>
    <row r="40" customFormat="false" ht="15.75" hidden="false" customHeight="true" outlineLevel="0" collapsed="false">
      <c r="C40" s="86"/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23.75"/>
    <col collapsed="false" customWidth="true" hidden="false" outlineLevel="0" max="2" min="2" style="0" width="6.01"/>
    <col collapsed="false" customWidth="true" hidden="false" outlineLevel="0" max="3" min="3" style="0" width="14.13"/>
    <col collapsed="false" customWidth="true" hidden="false" outlineLevel="0" max="4" min="4" style="0" width="7.38"/>
    <col collapsed="false" customWidth="true" hidden="false" outlineLevel="0" max="5" min="5" style="0" width="14.01"/>
    <col collapsed="false" customWidth="true" hidden="false" outlineLevel="0" max="7" min="6" style="0" width="15.13"/>
    <col collapsed="false" customWidth="true" hidden="false" outlineLevel="0" max="9" min="9" style="0" width="18.38"/>
    <col collapsed="false" customWidth="true" hidden="false" outlineLevel="0" max="10" min="10" style="0" width="3.98"/>
    <col collapsed="false" customWidth="true" hidden="false" outlineLevel="0" max="11" min="11" style="0" width="15.13"/>
  </cols>
  <sheetData>
    <row r="1" customFormat="false" ht="15.75" hidden="false" customHeight="true" outlineLevel="0" collapsed="false">
      <c r="A1" s="89" t="s">
        <v>217</v>
      </c>
      <c r="B1" s="90" t="s">
        <v>218</v>
      </c>
      <c r="C1" s="90" t="s">
        <v>12</v>
      </c>
      <c r="D1" s="90" t="s">
        <v>13</v>
      </c>
      <c r="E1" s="90" t="s">
        <v>14</v>
      </c>
      <c r="F1" s="90" t="s">
        <v>15</v>
      </c>
      <c r="G1" s="91" t="s">
        <v>16</v>
      </c>
      <c r="I1" s="89" t="s">
        <v>219</v>
      </c>
      <c r="J1" s="91" t="s">
        <v>218</v>
      </c>
    </row>
    <row r="2" customFormat="false" ht="15.75" hidden="false" customHeight="true" outlineLevel="0" collapsed="false">
      <c r="A2" s="86" t="s">
        <v>67</v>
      </c>
      <c r="B2" s="86" t="s">
        <v>220</v>
      </c>
      <c r="C2" s="86" t="s">
        <v>221</v>
      </c>
      <c r="D2" s="86" t="s">
        <v>17</v>
      </c>
      <c r="E2" s="86" t="s">
        <v>222</v>
      </c>
      <c r="F2" s="86" t="s">
        <v>223</v>
      </c>
      <c r="G2" s="86" t="s">
        <v>224</v>
      </c>
      <c r="I2" s="86" t="s">
        <v>187</v>
      </c>
      <c r="J2" s="86" t="s">
        <v>225</v>
      </c>
    </row>
    <row r="3" customFormat="false" ht="15.75" hidden="false" customHeight="true" outlineLevel="0" collapsed="false">
      <c r="A3" s="86" t="s">
        <v>84</v>
      </c>
      <c r="B3" s="86" t="s">
        <v>226</v>
      </c>
      <c r="C3" s="86" t="s">
        <v>227</v>
      </c>
      <c r="D3" s="86" t="s">
        <v>17</v>
      </c>
      <c r="E3" s="86" t="s">
        <v>228</v>
      </c>
      <c r="F3" s="86" t="s">
        <v>229</v>
      </c>
      <c r="G3" s="86" t="s">
        <v>230</v>
      </c>
      <c r="I3" s="86" t="s">
        <v>197</v>
      </c>
      <c r="J3" s="86" t="s">
        <v>231</v>
      </c>
    </row>
    <row r="4" customFormat="false" ht="15.75" hidden="false" customHeight="true" outlineLevel="0" collapsed="false">
      <c r="A4" s="86" t="s">
        <v>101</v>
      </c>
      <c r="B4" s="86" t="s">
        <v>232</v>
      </c>
      <c r="C4" s="86" t="s">
        <v>233</v>
      </c>
      <c r="D4" s="86" t="s">
        <v>17</v>
      </c>
      <c r="E4" s="86" t="s">
        <v>234</v>
      </c>
      <c r="F4" s="86" t="s">
        <v>17</v>
      </c>
      <c r="G4" s="86" t="s">
        <v>17</v>
      </c>
      <c r="I4" s="86" t="s">
        <v>207</v>
      </c>
      <c r="J4" s="86" t="s">
        <v>235</v>
      </c>
    </row>
    <row r="5" customFormat="false" ht="15.75" hidden="false" customHeight="true" outlineLevel="0" collapsed="false">
      <c r="A5" s="86" t="s">
        <v>118</v>
      </c>
      <c r="B5" s="86" t="s">
        <v>232</v>
      </c>
      <c r="C5" s="86" t="s">
        <v>236</v>
      </c>
      <c r="D5" s="86" t="s">
        <v>17</v>
      </c>
      <c r="E5" s="86" t="s">
        <v>237</v>
      </c>
      <c r="F5" s="86" t="s">
        <v>238</v>
      </c>
      <c r="G5" s="86" t="s">
        <v>17</v>
      </c>
    </row>
    <row r="6" customFormat="false" ht="15.75" hidden="false" customHeight="true" outlineLevel="0" collapsed="false">
      <c r="A6" s="86" t="s">
        <v>135</v>
      </c>
      <c r="B6" s="86" t="s">
        <v>239</v>
      </c>
      <c r="C6" s="86" t="s">
        <v>240</v>
      </c>
      <c r="D6" s="86" t="s">
        <v>17</v>
      </c>
      <c r="E6" s="86" t="s">
        <v>241</v>
      </c>
      <c r="F6" s="86" t="s">
        <v>242</v>
      </c>
      <c r="G6" s="86" t="s">
        <v>17</v>
      </c>
      <c r="I6" s="86" t="s">
        <v>188</v>
      </c>
      <c r="J6" s="86" t="s">
        <v>225</v>
      </c>
    </row>
    <row r="7" customFormat="false" ht="15.75" hidden="false" customHeight="true" outlineLevel="0" collapsed="false">
      <c r="A7" s="86" t="s">
        <v>151</v>
      </c>
      <c r="B7" s="86" t="s">
        <v>239</v>
      </c>
      <c r="C7" s="86" t="s">
        <v>243</v>
      </c>
      <c r="D7" s="86" t="s">
        <v>17</v>
      </c>
      <c r="E7" s="86" t="s">
        <v>244</v>
      </c>
      <c r="F7" s="86" t="s">
        <v>245</v>
      </c>
      <c r="G7" s="86" t="s">
        <v>246</v>
      </c>
      <c r="I7" s="86" t="s">
        <v>198</v>
      </c>
      <c r="J7" s="86" t="s">
        <v>231</v>
      </c>
    </row>
    <row r="8" customFormat="false" ht="15.75" hidden="false" customHeight="true" outlineLevel="0" collapsed="false">
      <c r="A8" s="86" t="s">
        <v>162</v>
      </c>
      <c r="B8" s="86" t="s">
        <v>247</v>
      </c>
      <c r="C8" s="86" t="s">
        <v>248</v>
      </c>
      <c r="D8" s="86" t="s">
        <v>17</v>
      </c>
      <c r="E8" s="86" t="s">
        <v>244</v>
      </c>
      <c r="F8" s="86" t="s">
        <v>229</v>
      </c>
      <c r="G8" s="86" t="s">
        <v>17</v>
      </c>
      <c r="I8" s="86" t="s">
        <v>208</v>
      </c>
      <c r="J8" s="86" t="s">
        <v>235</v>
      </c>
    </row>
    <row r="9" customFormat="false" ht="15.75" hidden="false" customHeight="true" outlineLevel="0" collapsed="false">
      <c r="A9" s="86" t="s">
        <v>171</v>
      </c>
      <c r="B9" s="86" t="s">
        <v>247</v>
      </c>
      <c r="C9" s="86" t="s">
        <v>248</v>
      </c>
      <c r="D9" s="86" t="s">
        <v>17</v>
      </c>
      <c r="E9" s="86" t="s">
        <v>244</v>
      </c>
      <c r="F9" s="86" t="s">
        <v>249</v>
      </c>
      <c r="G9" s="86" t="s">
        <v>250</v>
      </c>
    </row>
    <row r="10" customFormat="false" ht="15.75" hidden="false" customHeight="true" outlineLevel="0" collapsed="false">
      <c r="A10" s="86"/>
      <c r="C10" s="86"/>
      <c r="D10" s="86"/>
      <c r="E10" s="86"/>
      <c r="F10" s="86"/>
      <c r="G10" s="86"/>
      <c r="I10" s="86" t="s">
        <v>190</v>
      </c>
      <c r="J10" s="86" t="s">
        <v>225</v>
      </c>
      <c r="K10" s="92"/>
    </row>
    <row r="11" customFormat="false" ht="15.75" hidden="false" customHeight="true" outlineLevel="0" collapsed="false">
      <c r="A11" s="86" t="s">
        <v>36</v>
      </c>
      <c r="B11" s="86" t="s">
        <v>220</v>
      </c>
      <c r="C11" s="86" t="s">
        <v>251</v>
      </c>
      <c r="D11" s="86" t="s">
        <v>17</v>
      </c>
      <c r="E11" s="86" t="s">
        <v>244</v>
      </c>
      <c r="F11" s="86" t="s">
        <v>252</v>
      </c>
      <c r="G11" s="86" t="s">
        <v>17</v>
      </c>
      <c r="I11" s="86" t="s">
        <v>200</v>
      </c>
      <c r="J11" s="86" t="s">
        <v>231</v>
      </c>
    </row>
    <row r="12" customFormat="false" ht="15.75" hidden="false" customHeight="true" outlineLevel="0" collapsed="false">
      <c r="A12" s="86" t="s">
        <v>37</v>
      </c>
      <c r="B12" s="86" t="s">
        <v>226</v>
      </c>
      <c r="C12" s="86" t="s">
        <v>253</v>
      </c>
      <c r="D12" s="86" t="s">
        <v>17</v>
      </c>
      <c r="E12" s="86" t="s">
        <v>244</v>
      </c>
      <c r="F12" s="86" t="s">
        <v>254</v>
      </c>
      <c r="G12" s="86" t="s">
        <v>17</v>
      </c>
      <c r="I12" s="86" t="s">
        <v>210</v>
      </c>
      <c r="J12" s="86" t="s">
        <v>235</v>
      </c>
    </row>
    <row r="13" customFormat="false" ht="15.75" hidden="false" customHeight="true" outlineLevel="0" collapsed="false">
      <c r="A13" s="86" t="s">
        <v>38</v>
      </c>
      <c r="B13" s="86" t="s">
        <v>232</v>
      </c>
      <c r="C13" s="86" t="s">
        <v>255</v>
      </c>
      <c r="D13" s="86" t="s">
        <v>13</v>
      </c>
      <c r="E13" s="86" t="s">
        <v>244</v>
      </c>
      <c r="F13" s="86" t="s">
        <v>256</v>
      </c>
      <c r="G13" s="86" t="s">
        <v>257</v>
      </c>
    </row>
    <row r="14" customFormat="false" ht="15.75" hidden="false" customHeight="true" outlineLevel="0" collapsed="false">
      <c r="A14" s="86" t="s">
        <v>39</v>
      </c>
      <c r="B14" s="86" t="s">
        <v>239</v>
      </c>
      <c r="C14" s="86" t="s">
        <v>258</v>
      </c>
      <c r="D14" s="86" t="s">
        <v>13</v>
      </c>
      <c r="E14" s="86" t="s">
        <v>259</v>
      </c>
      <c r="F14" s="86" t="s">
        <v>256</v>
      </c>
      <c r="G14" s="86" t="s">
        <v>257</v>
      </c>
      <c r="I14" s="86" t="s">
        <v>189</v>
      </c>
      <c r="J14" s="86" t="s">
        <v>225</v>
      </c>
    </row>
    <row r="15" customFormat="false" ht="15.75" hidden="false" customHeight="true" outlineLevel="0" collapsed="false">
      <c r="A15" s="86" t="s">
        <v>40</v>
      </c>
      <c r="B15" s="86" t="s">
        <v>239</v>
      </c>
      <c r="C15" s="86" t="s">
        <v>248</v>
      </c>
      <c r="D15" s="86" t="s">
        <v>13</v>
      </c>
      <c r="E15" s="86" t="s">
        <v>244</v>
      </c>
      <c r="F15" s="86" t="s">
        <v>249</v>
      </c>
      <c r="G15" s="86" t="s">
        <v>250</v>
      </c>
      <c r="I15" s="86" t="s">
        <v>199</v>
      </c>
      <c r="J15" s="86" t="s">
        <v>231</v>
      </c>
    </row>
    <row r="16" customFormat="false" ht="15.75" hidden="false" customHeight="true" outlineLevel="0" collapsed="false">
      <c r="A16" s="86" t="s">
        <v>41</v>
      </c>
      <c r="B16" s="86" t="s">
        <v>247</v>
      </c>
      <c r="C16" s="86" t="s">
        <v>248</v>
      </c>
      <c r="D16" s="86" t="s">
        <v>17</v>
      </c>
      <c r="E16" s="86" t="s">
        <v>244</v>
      </c>
      <c r="F16" s="86" t="s">
        <v>260</v>
      </c>
      <c r="G16" s="86" t="s">
        <v>261</v>
      </c>
      <c r="I16" s="86" t="s">
        <v>209</v>
      </c>
      <c r="J16" s="86" t="s">
        <v>235</v>
      </c>
    </row>
    <row r="17" customFormat="false" ht="15.75" hidden="false" customHeight="true" outlineLevel="0" collapsed="false"/>
    <row r="18" customFormat="false" ht="15.75" hidden="false" customHeight="true" outlineLevel="0" collapsed="false">
      <c r="A18" s="86" t="s">
        <v>68</v>
      </c>
      <c r="B18" s="86" t="s">
        <v>220</v>
      </c>
      <c r="C18" s="86" t="s">
        <v>251</v>
      </c>
      <c r="D18" s="86" t="s">
        <v>17</v>
      </c>
      <c r="E18" s="86" t="s">
        <v>262</v>
      </c>
      <c r="F18" s="86" t="s">
        <v>263</v>
      </c>
      <c r="G18" s="86" t="s">
        <v>17</v>
      </c>
      <c r="I18" s="86" t="s">
        <v>191</v>
      </c>
      <c r="J18" s="86" t="s">
        <v>225</v>
      </c>
    </row>
    <row r="19" customFormat="false" ht="15.75" hidden="false" customHeight="true" outlineLevel="0" collapsed="false">
      <c r="A19" s="86" t="s">
        <v>85</v>
      </c>
      <c r="B19" s="86" t="s">
        <v>226</v>
      </c>
      <c r="C19" s="86" t="s">
        <v>227</v>
      </c>
      <c r="D19" s="86" t="s">
        <v>17</v>
      </c>
      <c r="E19" s="86" t="s">
        <v>244</v>
      </c>
      <c r="F19" s="86" t="s">
        <v>263</v>
      </c>
      <c r="G19" s="86" t="s">
        <v>264</v>
      </c>
      <c r="I19" s="86" t="s">
        <v>201</v>
      </c>
      <c r="J19" s="86" t="s">
        <v>231</v>
      </c>
    </row>
    <row r="20" customFormat="false" ht="15.75" hidden="false" customHeight="true" outlineLevel="0" collapsed="false">
      <c r="A20" s="86" t="s">
        <v>102</v>
      </c>
      <c r="B20" s="86" t="s">
        <v>232</v>
      </c>
      <c r="C20" s="86" t="s">
        <v>243</v>
      </c>
      <c r="D20" s="86" t="s">
        <v>17</v>
      </c>
      <c r="E20" s="86" t="s">
        <v>265</v>
      </c>
      <c r="F20" s="86" t="s">
        <v>266</v>
      </c>
      <c r="G20" s="86" t="s">
        <v>17</v>
      </c>
      <c r="I20" s="86" t="s">
        <v>211</v>
      </c>
      <c r="J20" s="86" t="s">
        <v>235</v>
      </c>
      <c r="K20" s="93"/>
    </row>
    <row r="21" customFormat="false" ht="15.75" hidden="false" customHeight="true" outlineLevel="0" collapsed="false">
      <c r="A21" s="86" t="s">
        <v>119</v>
      </c>
      <c r="B21" s="86" t="s">
        <v>239</v>
      </c>
      <c r="C21" s="86" t="s">
        <v>243</v>
      </c>
      <c r="D21" s="86" t="s">
        <v>13</v>
      </c>
      <c r="E21" s="86" t="s">
        <v>259</v>
      </c>
      <c r="F21" s="86" t="s">
        <v>267</v>
      </c>
      <c r="G21" s="86" t="s">
        <v>17</v>
      </c>
    </row>
    <row r="22" customFormat="false" ht="15.75" hidden="false" customHeight="true" outlineLevel="0" collapsed="false">
      <c r="A22" s="86" t="s">
        <v>136</v>
      </c>
      <c r="B22" s="86" t="s">
        <v>247</v>
      </c>
      <c r="C22" s="86" t="s">
        <v>248</v>
      </c>
      <c r="D22" s="86" t="s">
        <v>17</v>
      </c>
      <c r="E22" s="86" t="s">
        <v>259</v>
      </c>
      <c r="F22" s="86" t="s">
        <v>268</v>
      </c>
      <c r="G22" s="86" t="s">
        <v>17</v>
      </c>
      <c r="I22" s="86" t="s">
        <v>192</v>
      </c>
      <c r="J22" s="86" t="s">
        <v>225</v>
      </c>
    </row>
    <row r="23" customFormat="false" ht="15.75" hidden="false" customHeight="true" outlineLevel="0" collapsed="false">
      <c r="I23" s="86" t="s">
        <v>202</v>
      </c>
      <c r="J23" s="86" t="s">
        <v>231</v>
      </c>
      <c r="K23" s="94"/>
    </row>
    <row r="24" customFormat="false" ht="15.75" hidden="false" customHeight="true" outlineLevel="0" collapsed="false">
      <c r="A24" s="86" t="s">
        <v>69</v>
      </c>
      <c r="B24" s="86" t="s">
        <v>220</v>
      </c>
      <c r="C24" s="86" t="s">
        <v>251</v>
      </c>
      <c r="D24" s="86" t="s">
        <v>49</v>
      </c>
      <c r="E24" s="86" t="s">
        <v>244</v>
      </c>
      <c r="F24" s="86" t="s">
        <v>269</v>
      </c>
      <c r="G24" s="86" t="s">
        <v>270</v>
      </c>
      <c r="I24" s="86" t="s">
        <v>212</v>
      </c>
      <c r="J24" s="86" t="s">
        <v>235</v>
      </c>
    </row>
    <row r="25" customFormat="false" ht="15.75" hidden="false" customHeight="true" outlineLevel="0" collapsed="false">
      <c r="A25" s="86" t="s">
        <v>86</v>
      </c>
      <c r="B25" s="86" t="s">
        <v>226</v>
      </c>
      <c r="C25" s="86" t="s">
        <v>227</v>
      </c>
      <c r="D25" s="86" t="s">
        <v>49</v>
      </c>
      <c r="E25" s="86" t="s">
        <v>17</v>
      </c>
      <c r="F25" s="86" t="s">
        <v>269</v>
      </c>
      <c r="G25" s="86" t="s">
        <v>261</v>
      </c>
    </row>
    <row r="26" customFormat="false" ht="15.75" hidden="false" customHeight="true" outlineLevel="0" collapsed="false">
      <c r="A26" s="86" t="s">
        <v>103</v>
      </c>
      <c r="B26" s="86" t="s">
        <v>226</v>
      </c>
      <c r="C26" s="86" t="s">
        <v>227</v>
      </c>
      <c r="D26" s="86" t="s">
        <v>49</v>
      </c>
      <c r="E26" s="86" t="s">
        <v>17</v>
      </c>
      <c r="F26" s="86" t="s">
        <v>271</v>
      </c>
      <c r="G26" s="86" t="s">
        <v>270</v>
      </c>
      <c r="I26" s="86" t="s">
        <v>193</v>
      </c>
      <c r="J26" s="86" t="s">
        <v>225</v>
      </c>
    </row>
    <row r="27" customFormat="false" ht="15.75" hidden="false" customHeight="true" outlineLevel="0" collapsed="false">
      <c r="A27" s="86" t="s">
        <v>120</v>
      </c>
      <c r="B27" s="86" t="s">
        <v>232</v>
      </c>
      <c r="C27" s="86" t="s">
        <v>243</v>
      </c>
      <c r="D27" s="86" t="s">
        <v>49</v>
      </c>
      <c r="E27" s="86" t="s">
        <v>267</v>
      </c>
      <c r="F27" s="86" t="s">
        <v>272</v>
      </c>
      <c r="G27" s="86" t="s">
        <v>261</v>
      </c>
      <c r="I27" s="86" t="s">
        <v>203</v>
      </c>
      <c r="J27" s="86" t="s">
        <v>231</v>
      </c>
    </row>
    <row r="28" customFormat="false" ht="15.75" hidden="false" customHeight="true" outlineLevel="0" collapsed="false">
      <c r="A28" s="86" t="s">
        <v>137</v>
      </c>
      <c r="B28" s="86" t="s">
        <v>232</v>
      </c>
      <c r="C28" s="86" t="s">
        <v>243</v>
      </c>
      <c r="D28" s="86" t="s">
        <v>49</v>
      </c>
      <c r="E28" s="86" t="s">
        <v>244</v>
      </c>
      <c r="F28" s="86" t="s">
        <v>17</v>
      </c>
      <c r="G28" s="86" t="s">
        <v>270</v>
      </c>
      <c r="I28" s="86" t="s">
        <v>213</v>
      </c>
      <c r="J28" s="86" t="s">
        <v>235</v>
      </c>
    </row>
    <row r="29" customFormat="false" ht="15.75" hidden="false" customHeight="true" outlineLevel="0" collapsed="false">
      <c r="A29" s="86" t="s">
        <v>152</v>
      </c>
      <c r="B29" s="86" t="s">
        <v>239</v>
      </c>
      <c r="C29" s="86" t="s">
        <v>243</v>
      </c>
      <c r="D29" s="86" t="s">
        <v>49</v>
      </c>
      <c r="E29" s="86" t="s">
        <v>267</v>
      </c>
      <c r="F29" s="86" t="s">
        <v>249</v>
      </c>
      <c r="G29" s="86" t="s">
        <v>17</v>
      </c>
    </row>
    <row r="30" customFormat="false" ht="15.75" hidden="false" customHeight="true" outlineLevel="0" collapsed="false">
      <c r="A30" s="86" t="s">
        <v>163</v>
      </c>
      <c r="B30" s="86" t="s">
        <v>247</v>
      </c>
      <c r="C30" s="86" t="s">
        <v>248</v>
      </c>
      <c r="D30" s="86" t="s">
        <v>49</v>
      </c>
      <c r="E30" s="86" t="s">
        <v>244</v>
      </c>
      <c r="F30" s="86" t="s">
        <v>249</v>
      </c>
      <c r="G30" s="86" t="s">
        <v>270</v>
      </c>
      <c r="I30" s="86" t="s">
        <v>194</v>
      </c>
      <c r="J30" s="86" t="s">
        <v>225</v>
      </c>
    </row>
    <row r="31" customFormat="false" ht="15.75" hidden="false" customHeight="true" outlineLevel="0" collapsed="false">
      <c r="A31" s="86" t="s">
        <v>172</v>
      </c>
      <c r="B31" s="86" t="s">
        <v>247</v>
      </c>
      <c r="C31" s="86" t="s">
        <v>248</v>
      </c>
      <c r="D31" s="86" t="s">
        <v>49</v>
      </c>
      <c r="E31" s="86" t="s">
        <v>267</v>
      </c>
      <c r="F31" s="86" t="s">
        <v>17</v>
      </c>
      <c r="G31" s="86" t="s">
        <v>270</v>
      </c>
      <c r="I31" s="86" t="s">
        <v>204</v>
      </c>
      <c r="J31" s="86" t="s">
        <v>231</v>
      </c>
    </row>
    <row r="32" customFormat="false" ht="15.75" hidden="false" customHeight="true" outlineLevel="0" collapsed="false">
      <c r="I32" s="86" t="s">
        <v>214</v>
      </c>
      <c r="J32" s="86" t="s">
        <v>235</v>
      </c>
    </row>
    <row r="33" customFormat="false" ht="15.75" hidden="false" customHeight="true" outlineLevel="0" collapsed="false">
      <c r="A33" s="86" t="s">
        <v>70</v>
      </c>
      <c r="B33" s="86" t="s">
        <v>220</v>
      </c>
      <c r="C33" s="86" t="s">
        <v>251</v>
      </c>
      <c r="D33" s="86" t="s">
        <v>17</v>
      </c>
      <c r="E33" s="86" t="s">
        <v>273</v>
      </c>
      <c r="F33" s="86" t="s">
        <v>274</v>
      </c>
      <c r="G33" s="86" t="s">
        <v>270</v>
      </c>
    </row>
    <row r="34" customFormat="false" ht="15.75" hidden="false" customHeight="true" outlineLevel="0" collapsed="false">
      <c r="A34" s="86" t="s">
        <v>87</v>
      </c>
      <c r="B34" s="86" t="s">
        <v>226</v>
      </c>
      <c r="C34" s="86" t="s">
        <v>227</v>
      </c>
      <c r="D34" s="86" t="s">
        <v>17</v>
      </c>
      <c r="E34" s="86" t="s">
        <v>244</v>
      </c>
      <c r="F34" s="86" t="s">
        <v>275</v>
      </c>
      <c r="G34" s="86" t="s">
        <v>270</v>
      </c>
      <c r="I34" s="86" t="s">
        <v>195</v>
      </c>
      <c r="J34" s="86" t="s">
        <v>225</v>
      </c>
    </row>
    <row r="35" customFormat="false" ht="15.75" hidden="false" customHeight="true" outlineLevel="0" collapsed="false">
      <c r="A35" s="86" t="s">
        <v>104</v>
      </c>
      <c r="B35" s="86" t="s">
        <v>232</v>
      </c>
      <c r="C35" s="86" t="s">
        <v>243</v>
      </c>
      <c r="D35" s="86" t="s">
        <v>17</v>
      </c>
      <c r="E35" s="86" t="s">
        <v>276</v>
      </c>
      <c r="F35" s="86" t="s">
        <v>229</v>
      </c>
      <c r="G35" s="86" t="s">
        <v>261</v>
      </c>
      <c r="I35" s="86" t="s">
        <v>205</v>
      </c>
      <c r="J35" s="86" t="s">
        <v>231</v>
      </c>
    </row>
    <row r="36" customFormat="false" ht="15.75" hidden="false" customHeight="true" outlineLevel="0" collapsed="false">
      <c r="A36" s="86" t="s">
        <v>121</v>
      </c>
      <c r="B36" s="86" t="s">
        <v>239</v>
      </c>
      <c r="C36" s="86" t="s">
        <v>248</v>
      </c>
      <c r="D36" s="86" t="s">
        <v>267</v>
      </c>
      <c r="E36" s="86" t="s">
        <v>277</v>
      </c>
      <c r="F36" s="86" t="s">
        <v>278</v>
      </c>
      <c r="G36" s="86" t="s">
        <v>270</v>
      </c>
      <c r="I36" s="86" t="s">
        <v>215</v>
      </c>
      <c r="J36" s="86" t="s">
        <v>235</v>
      </c>
    </row>
    <row r="37" customFormat="false" ht="15.75" hidden="false" customHeight="true" outlineLevel="0" collapsed="false">
      <c r="A37" s="86" t="s">
        <v>138</v>
      </c>
      <c r="B37" s="86" t="s">
        <v>247</v>
      </c>
      <c r="C37" s="86" t="s">
        <v>248</v>
      </c>
      <c r="D37" s="86" t="s">
        <v>17</v>
      </c>
      <c r="E37" s="86" t="s">
        <v>267</v>
      </c>
      <c r="F37" s="86" t="s">
        <v>279</v>
      </c>
      <c r="G37" s="86" t="s">
        <v>256</v>
      </c>
    </row>
    <row r="38" customFormat="false" ht="15.75" hidden="false" customHeight="true" outlineLevel="0" collapsed="false">
      <c r="I38" s="86" t="s">
        <v>196</v>
      </c>
      <c r="J38" s="86" t="s">
        <v>225</v>
      </c>
    </row>
    <row r="39" customFormat="false" ht="15.75" hidden="false" customHeight="true" outlineLevel="0" collapsed="false">
      <c r="A39" s="86" t="s">
        <v>71</v>
      </c>
      <c r="B39" s="86" t="s">
        <v>220</v>
      </c>
      <c r="C39" s="86" t="s">
        <v>251</v>
      </c>
      <c r="D39" s="86" t="s">
        <v>267</v>
      </c>
      <c r="E39" s="86" t="s">
        <v>244</v>
      </c>
      <c r="F39" s="86" t="s">
        <v>280</v>
      </c>
      <c r="G39" s="86" t="s">
        <v>270</v>
      </c>
      <c r="I39" s="86" t="s">
        <v>206</v>
      </c>
      <c r="J39" s="86" t="s">
        <v>231</v>
      </c>
    </row>
    <row r="40" customFormat="false" ht="15.75" hidden="false" customHeight="true" outlineLevel="0" collapsed="false">
      <c r="A40" s="86" t="s">
        <v>88</v>
      </c>
      <c r="B40" s="86" t="s">
        <v>220</v>
      </c>
      <c r="C40" s="86" t="s">
        <v>251</v>
      </c>
      <c r="D40" s="86" t="s">
        <v>17</v>
      </c>
      <c r="E40" s="86" t="s">
        <v>244</v>
      </c>
      <c r="F40" s="86" t="s">
        <v>256</v>
      </c>
      <c r="G40" s="86" t="s">
        <v>281</v>
      </c>
      <c r="I40" s="86" t="s">
        <v>216</v>
      </c>
      <c r="J40" s="86" t="s">
        <v>235</v>
      </c>
    </row>
    <row r="41" customFormat="false" ht="15.75" hidden="false" customHeight="true" outlineLevel="0" collapsed="false">
      <c r="A41" s="86" t="s">
        <v>105</v>
      </c>
      <c r="B41" s="86" t="s">
        <v>226</v>
      </c>
      <c r="C41" s="86" t="s">
        <v>227</v>
      </c>
      <c r="D41" s="86" t="s">
        <v>13</v>
      </c>
      <c r="E41" s="86" t="s">
        <v>244</v>
      </c>
      <c r="F41" s="86" t="s">
        <v>282</v>
      </c>
      <c r="G41" s="86" t="s">
        <v>270</v>
      </c>
    </row>
    <row r="42" customFormat="false" ht="15.75" hidden="false" customHeight="true" outlineLevel="0" collapsed="false">
      <c r="A42" s="86" t="s">
        <v>122</v>
      </c>
      <c r="B42" s="86" t="s">
        <v>232</v>
      </c>
      <c r="C42" s="86" t="s">
        <v>243</v>
      </c>
      <c r="D42" s="86" t="s">
        <v>13</v>
      </c>
      <c r="E42" s="86" t="s">
        <v>283</v>
      </c>
      <c r="F42" s="86" t="s">
        <v>256</v>
      </c>
      <c r="G42" s="86" t="s">
        <v>267</v>
      </c>
    </row>
    <row r="43" customFormat="false" ht="15.75" hidden="false" customHeight="true" outlineLevel="0" collapsed="false">
      <c r="A43" s="86" t="s">
        <v>139</v>
      </c>
      <c r="B43" s="86" t="s">
        <v>232</v>
      </c>
      <c r="C43" s="86" t="s">
        <v>243</v>
      </c>
      <c r="D43" s="86" t="s">
        <v>17</v>
      </c>
      <c r="E43" s="86" t="s">
        <v>244</v>
      </c>
      <c r="F43" s="86" t="s">
        <v>284</v>
      </c>
      <c r="G43" s="86" t="s">
        <v>270</v>
      </c>
    </row>
    <row r="44" customFormat="false" ht="15.75" hidden="false" customHeight="true" outlineLevel="0" collapsed="false">
      <c r="A44" s="86" t="s">
        <v>153</v>
      </c>
      <c r="B44" s="86" t="s">
        <v>239</v>
      </c>
      <c r="C44" s="86" t="s">
        <v>248</v>
      </c>
      <c r="D44" s="86" t="s">
        <v>13</v>
      </c>
      <c r="E44" s="86" t="s">
        <v>285</v>
      </c>
      <c r="F44" s="86" t="s">
        <v>256</v>
      </c>
      <c r="G44" s="86" t="s">
        <v>270</v>
      </c>
    </row>
    <row r="45" customFormat="false" ht="15.75" hidden="false" customHeight="true" outlineLevel="0" collapsed="false">
      <c r="A45" s="86" t="s">
        <v>164</v>
      </c>
      <c r="B45" s="86" t="s">
        <v>247</v>
      </c>
      <c r="C45" s="86" t="s">
        <v>248</v>
      </c>
      <c r="D45" s="86" t="s">
        <v>13</v>
      </c>
      <c r="E45" s="86" t="s">
        <v>285</v>
      </c>
      <c r="F45" s="86" t="s">
        <v>229</v>
      </c>
      <c r="G45" s="86" t="s">
        <v>261</v>
      </c>
    </row>
    <row r="46" customFormat="false" ht="15.75" hidden="false" customHeight="true" outlineLevel="0" collapsed="false"/>
    <row r="47" customFormat="false" ht="15.75" hidden="false" customHeight="true" outlineLevel="0" collapsed="false">
      <c r="A47" s="86" t="s">
        <v>20</v>
      </c>
      <c r="B47" s="86" t="s">
        <v>220</v>
      </c>
      <c r="C47" s="86" t="s">
        <v>251</v>
      </c>
      <c r="D47" s="86" t="s">
        <v>13</v>
      </c>
      <c r="E47" s="86" t="s">
        <v>286</v>
      </c>
      <c r="F47" s="86" t="s">
        <v>287</v>
      </c>
      <c r="G47" s="86" t="s">
        <v>270</v>
      </c>
    </row>
    <row r="48" customFormat="false" ht="15.75" hidden="false" customHeight="true" outlineLevel="0" collapsed="false">
      <c r="A48" s="86" t="s">
        <v>23</v>
      </c>
      <c r="B48" s="86" t="s">
        <v>226</v>
      </c>
      <c r="C48" s="86" t="s">
        <v>251</v>
      </c>
      <c r="D48" s="86" t="s">
        <v>13</v>
      </c>
      <c r="E48" s="86" t="s">
        <v>286</v>
      </c>
      <c r="F48" s="86" t="s">
        <v>288</v>
      </c>
      <c r="G48" s="86" t="s">
        <v>270</v>
      </c>
    </row>
    <row r="49" customFormat="false" ht="15.75" hidden="false" customHeight="true" outlineLevel="0" collapsed="false">
      <c r="A49" s="86" t="s">
        <v>26</v>
      </c>
      <c r="B49" s="86" t="s">
        <v>232</v>
      </c>
      <c r="C49" s="86" t="s">
        <v>227</v>
      </c>
      <c r="D49" s="86" t="s">
        <v>13</v>
      </c>
      <c r="E49" s="86" t="s">
        <v>277</v>
      </c>
      <c r="F49" s="86" t="s">
        <v>229</v>
      </c>
      <c r="G49" s="86" t="s">
        <v>270</v>
      </c>
    </row>
    <row r="50" customFormat="false" ht="15.75" hidden="false" customHeight="true" outlineLevel="0" collapsed="false">
      <c r="A50" s="86" t="s">
        <v>29</v>
      </c>
      <c r="B50" s="86" t="s">
        <v>232</v>
      </c>
      <c r="C50" s="86" t="s">
        <v>289</v>
      </c>
      <c r="D50" s="86" t="s">
        <v>13</v>
      </c>
      <c r="E50" s="86" t="s">
        <v>277</v>
      </c>
      <c r="F50" s="86" t="s">
        <v>290</v>
      </c>
      <c r="G50" s="86" t="s">
        <v>270</v>
      </c>
    </row>
    <row r="51" customFormat="false" ht="15.75" hidden="false" customHeight="true" outlineLevel="0" collapsed="false">
      <c r="A51" s="86" t="s">
        <v>31</v>
      </c>
      <c r="B51" s="86" t="s">
        <v>239</v>
      </c>
      <c r="C51" s="86" t="s">
        <v>248</v>
      </c>
      <c r="D51" s="86" t="s">
        <v>13</v>
      </c>
      <c r="E51" s="86" t="s">
        <v>286</v>
      </c>
      <c r="F51" s="86" t="s">
        <v>249</v>
      </c>
      <c r="G51" s="86" t="s">
        <v>270</v>
      </c>
    </row>
    <row r="52" customFormat="false" ht="15.75" hidden="false" customHeight="true" outlineLevel="0" collapsed="false">
      <c r="A52" s="86" t="s">
        <v>32</v>
      </c>
      <c r="B52" s="86" t="s">
        <v>239</v>
      </c>
      <c r="C52" s="86" t="s">
        <v>248</v>
      </c>
      <c r="D52" s="86" t="s">
        <v>13</v>
      </c>
      <c r="E52" s="86" t="s">
        <v>286</v>
      </c>
      <c r="F52" s="86" t="s">
        <v>290</v>
      </c>
      <c r="G52" s="86" t="s">
        <v>270</v>
      </c>
    </row>
    <row r="53" customFormat="false" ht="15.75" hidden="false" customHeight="true" outlineLevel="0" collapsed="false">
      <c r="A53" s="86" t="s">
        <v>33</v>
      </c>
      <c r="B53" s="86" t="s">
        <v>247</v>
      </c>
      <c r="C53" s="86" t="s">
        <v>248</v>
      </c>
      <c r="D53" s="86" t="s">
        <v>13</v>
      </c>
      <c r="E53" s="86" t="s">
        <v>277</v>
      </c>
      <c r="F53" s="86" t="s">
        <v>249</v>
      </c>
      <c r="G53" s="86" t="s">
        <v>270</v>
      </c>
    </row>
    <row r="54" customFormat="false" ht="15.75" hidden="false" customHeight="true" outlineLevel="0" collapsed="false"/>
    <row r="55" customFormat="false" ht="15.75" hidden="false" customHeight="true" outlineLevel="0" collapsed="false">
      <c r="A55" s="86" t="s">
        <v>72</v>
      </c>
      <c r="B55" s="86" t="s">
        <v>220</v>
      </c>
      <c r="C55" s="86" t="s">
        <v>251</v>
      </c>
      <c r="D55" s="86" t="s">
        <v>17</v>
      </c>
      <c r="E55" s="86" t="s">
        <v>244</v>
      </c>
      <c r="F55" s="86" t="s">
        <v>271</v>
      </c>
      <c r="G55" s="95"/>
    </row>
    <row r="56" customFormat="false" ht="15.75" hidden="false" customHeight="true" outlineLevel="0" collapsed="false">
      <c r="A56" s="86" t="s">
        <v>89</v>
      </c>
      <c r="B56" s="86" t="s">
        <v>220</v>
      </c>
      <c r="C56" s="86" t="s">
        <v>227</v>
      </c>
      <c r="D56" s="86" t="s">
        <v>17</v>
      </c>
      <c r="E56" s="86" t="s">
        <v>244</v>
      </c>
      <c r="F56" s="86" t="s">
        <v>291</v>
      </c>
      <c r="G56" s="86" t="s">
        <v>270</v>
      </c>
    </row>
    <row r="57" customFormat="false" ht="15.75" hidden="false" customHeight="true" outlineLevel="0" collapsed="false">
      <c r="A57" s="86" t="s">
        <v>106</v>
      </c>
      <c r="B57" s="86" t="s">
        <v>226</v>
      </c>
      <c r="C57" s="86" t="s">
        <v>227</v>
      </c>
      <c r="D57" s="86" t="s">
        <v>17</v>
      </c>
      <c r="E57" s="86" t="s">
        <v>244</v>
      </c>
      <c r="F57" s="86" t="s">
        <v>292</v>
      </c>
      <c r="G57" s="86" t="s">
        <v>270</v>
      </c>
    </row>
    <row r="58" customFormat="false" ht="15.75" hidden="false" customHeight="true" outlineLevel="0" collapsed="false">
      <c r="A58" s="86" t="s">
        <v>123</v>
      </c>
      <c r="B58" s="86" t="s">
        <v>232</v>
      </c>
      <c r="C58" s="86" t="s">
        <v>243</v>
      </c>
      <c r="D58" s="86" t="s">
        <v>17</v>
      </c>
      <c r="E58" s="86" t="s">
        <v>293</v>
      </c>
      <c r="F58" s="86" t="s">
        <v>271</v>
      </c>
      <c r="G58" s="86" t="s">
        <v>270</v>
      </c>
    </row>
    <row r="59" customFormat="false" ht="15.75" hidden="false" customHeight="true" outlineLevel="0" collapsed="false">
      <c r="A59" s="86" t="s">
        <v>140</v>
      </c>
      <c r="B59" s="86" t="s">
        <v>232</v>
      </c>
      <c r="C59" s="86" t="s">
        <v>243</v>
      </c>
      <c r="D59" s="86" t="s">
        <v>17</v>
      </c>
      <c r="E59" s="86" t="s">
        <v>244</v>
      </c>
      <c r="F59" s="86" t="s">
        <v>294</v>
      </c>
      <c r="G59" s="86" t="s">
        <v>270</v>
      </c>
    </row>
    <row r="60" customFormat="false" ht="15.75" hidden="false" customHeight="true" outlineLevel="0" collapsed="false">
      <c r="A60" s="86" t="s">
        <v>154</v>
      </c>
      <c r="B60" s="86" t="s">
        <v>239</v>
      </c>
      <c r="C60" s="86" t="s">
        <v>295</v>
      </c>
      <c r="D60" s="86" t="s">
        <v>17</v>
      </c>
      <c r="E60" s="86" t="s">
        <v>267</v>
      </c>
      <c r="F60" s="86" t="s">
        <v>296</v>
      </c>
      <c r="G60" s="86" t="s">
        <v>267</v>
      </c>
    </row>
    <row r="61" customFormat="false" ht="15.75" hidden="false" customHeight="true" outlineLevel="0" collapsed="false">
      <c r="A61" s="86" t="s">
        <v>165</v>
      </c>
      <c r="B61" s="86" t="s">
        <v>239</v>
      </c>
      <c r="C61" s="86" t="s">
        <v>248</v>
      </c>
      <c r="D61" s="86" t="s">
        <v>17</v>
      </c>
      <c r="E61" s="86" t="s">
        <v>297</v>
      </c>
      <c r="F61" s="86" t="s">
        <v>271</v>
      </c>
      <c r="G61" s="86" t="s">
        <v>17</v>
      </c>
    </row>
    <row r="62" customFormat="false" ht="15.75" hidden="false" customHeight="true" outlineLevel="0" collapsed="false">
      <c r="A62" s="86" t="s">
        <v>173</v>
      </c>
      <c r="B62" s="86" t="s">
        <v>239</v>
      </c>
      <c r="C62" s="86" t="s">
        <v>248</v>
      </c>
      <c r="D62" s="86" t="s">
        <v>17</v>
      </c>
      <c r="E62" s="86" t="s">
        <v>277</v>
      </c>
      <c r="F62" s="86" t="s">
        <v>271</v>
      </c>
      <c r="G62" s="86" t="s">
        <v>267</v>
      </c>
    </row>
    <row r="63" customFormat="false" ht="15.75" hidden="false" customHeight="true" outlineLevel="0" collapsed="false">
      <c r="A63" s="86" t="s">
        <v>176</v>
      </c>
      <c r="B63" s="86" t="s">
        <v>247</v>
      </c>
      <c r="C63" s="86" t="s">
        <v>248</v>
      </c>
      <c r="D63" s="86" t="s">
        <v>17</v>
      </c>
      <c r="E63" s="86" t="s">
        <v>297</v>
      </c>
      <c r="F63" s="86" t="s">
        <v>271</v>
      </c>
      <c r="G63" s="86" t="s">
        <v>17</v>
      </c>
    </row>
    <row r="64" customFormat="false" ht="15.75" hidden="false" customHeight="true" outlineLevel="0" collapsed="false"/>
    <row r="65" customFormat="false" ht="15.75" hidden="false" customHeight="true" outlineLevel="0" collapsed="false">
      <c r="A65" s="86" t="s">
        <v>73</v>
      </c>
      <c r="B65" s="86" t="s">
        <v>220</v>
      </c>
      <c r="C65" s="86" t="s">
        <v>251</v>
      </c>
      <c r="D65" s="86" t="s">
        <v>49</v>
      </c>
      <c r="E65" s="86" t="s">
        <v>262</v>
      </c>
      <c r="F65" s="86" t="s">
        <v>242</v>
      </c>
      <c r="G65" s="86" t="s">
        <v>17</v>
      </c>
    </row>
    <row r="66" customFormat="false" ht="15.75" hidden="false" customHeight="true" outlineLevel="0" collapsed="false">
      <c r="A66" s="86" t="s">
        <v>90</v>
      </c>
      <c r="B66" s="86" t="s">
        <v>220</v>
      </c>
      <c r="C66" s="86" t="s">
        <v>251</v>
      </c>
      <c r="D66" s="86" t="s">
        <v>49</v>
      </c>
      <c r="E66" s="86" t="s">
        <v>298</v>
      </c>
      <c r="F66" s="86" t="s">
        <v>242</v>
      </c>
      <c r="G66" s="86" t="s">
        <v>17</v>
      </c>
    </row>
    <row r="67" customFormat="false" ht="15.75" hidden="false" customHeight="true" outlineLevel="0" collapsed="false">
      <c r="A67" s="86" t="s">
        <v>107</v>
      </c>
      <c r="B67" s="86" t="s">
        <v>226</v>
      </c>
      <c r="C67" s="86" t="s">
        <v>251</v>
      </c>
      <c r="D67" s="86" t="s">
        <v>49</v>
      </c>
      <c r="E67" s="86" t="s">
        <v>17</v>
      </c>
      <c r="F67" s="86" t="s">
        <v>242</v>
      </c>
      <c r="G67" s="86" t="s">
        <v>17</v>
      </c>
    </row>
    <row r="68" customFormat="false" ht="15.75" hidden="false" customHeight="true" outlineLevel="0" collapsed="false">
      <c r="A68" s="86" t="s">
        <v>124</v>
      </c>
      <c r="B68" s="86" t="s">
        <v>232</v>
      </c>
      <c r="C68" s="86" t="s">
        <v>299</v>
      </c>
      <c r="D68" s="86" t="s">
        <v>17</v>
      </c>
      <c r="E68" s="86" t="s">
        <v>262</v>
      </c>
      <c r="F68" s="86" t="s">
        <v>242</v>
      </c>
      <c r="G68" s="86" t="s">
        <v>17</v>
      </c>
    </row>
    <row r="69" customFormat="false" ht="15.75" hidden="false" customHeight="true" outlineLevel="0" collapsed="false">
      <c r="A69" s="86" t="s">
        <v>141</v>
      </c>
      <c r="B69" s="86" t="s">
        <v>232</v>
      </c>
      <c r="C69" s="86" t="s">
        <v>227</v>
      </c>
      <c r="D69" s="86" t="s">
        <v>17</v>
      </c>
      <c r="E69" s="86" t="s">
        <v>262</v>
      </c>
      <c r="F69" s="86" t="s">
        <v>242</v>
      </c>
      <c r="G69" s="86" t="s">
        <v>17</v>
      </c>
    </row>
    <row r="70" customFormat="false" ht="15.75" hidden="false" customHeight="true" outlineLevel="0" collapsed="false">
      <c r="A70" s="86" t="s">
        <v>155</v>
      </c>
      <c r="B70" s="86" t="s">
        <v>239</v>
      </c>
      <c r="C70" s="86" t="s">
        <v>300</v>
      </c>
      <c r="D70" s="86" t="s">
        <v>49</v>
      </c>
      <c r="E70" s="86" t="s">
        <v>262</v>
      </c>
      <c r="F70" s="86" t="s">
        <v>242</v>
      </c>
      <c r="G70" s="86" t="s">
        <v>17</v>
      </c>
    </row>
    <row r="71" customFormat="false" ht="15.75" hidden="false" customHeight="true" outlineLevel="0" collapsed="false">
      <c r="A71" s="86" t="s">
        <v>166</v>
      </c>
      <c r="B71" s="86" t="s">
        <v>247</v>
      </c>
      <c r="C71" s="86" t="s">
        <v>301</v>
      </c>
      <c r="D71" s="86" t="s">
        <v>49</v>
      </c>
      <c r="E71" s="86" t="s">
        <v>277</v>
      </c>
      <c r="F71" s="86" t="s">
        <v>242</v>
      </c>
      <c r="G71" s="86" t="s">
        <v>17</v>
      </c>
    </row>
    <row r="72" customFormat="false" ht="15.75" hidden="false" customHeight="true" outlineLevel="0" collapsed="false">
      <c r="A72" s="86" t="s">
        <v>174</v>
      </c>
      <c r="B72" s="86" t="s">
        <v>247</v>
      </c>
      <c r="C72" s="86" t="s">
        <v>302</v>
      </c>
      <c r="D72" s="86" t="s">
        <v>49</v>
      </c>
      <c r="E72" s="86" t="s">
        <v>244</v>
      </c>
      <c r="F72" s="86" t="s">
        <v>242</v>
      </c>
      <c r="G72" s="86" t="s">
        <v>17</v>
      </c>
    </row>
    <row r="73" customFormat="false" ht="15.75" hidden="false" customHeight="true" outlineLevel="0" collapsed="false"/>
    <row r="74" customFormat="false" ht="15.75" hidden="false" customHeight="true" outlineLevel="0" collapsed="false">
      <c r="A74" s="86" t="s">
        <v>74</v>
      </c>
      <c r="B74" s="86" t="s">
        <v>220</v>
      </c>
      <c r="C74" s="86" t="s">
        <v>251</v>
      </c>
      <c r="D74" s="86" t="s">
        <v>49</v>
      </c>
      <c r="E74" s="86" t="s">
        <v>256</v>
      </c>
      <c r="F74" s="86" t="s">
        <v>267</v>
      </c>
      <c r="G74" s="86" t="s">
        <v>270</v>
      </c>
    </row>
    <row r="75" customFormat="false" ht="15.75" hidden="false" customHeight="true" outlineLevel="0" collapsed="false">
      <c r="A75" s="86" t="s">
        <v>91</v>
      </c>
      <c r="B75" s="86" t="s">
        <v>226</v>
      </c>
      <c r="C75" s="86" t="s">
        <v>227</v>
      </c>
      <c r="D75" s="86" t="s">
        <v>17</v>
      </c>
      <c r="E75" s="86" t="s">
        <v>303</v>
      </c>
      <c r="F75" s="86" t="s">
        <v>271</v>
      </c>
      <c r="G75" s="86" t="s">
        <v>303</v>
      </c>
    </row>
    <row r="76" customFormat="false" ht="15.75" hidden="false" customHeight="true" outlineLevel="0" collapsed="false">
      <c r="A76" s="86" t="s">
        <v>108</v>
      </c>
      <c r="B76" s="86" t="s">
        <v>232</v>
      </c>
      <c r="C76" s="86" t="s">
        <v>243</v>
      </c>
      <c r="D76" s="86" t="s">
        <v>17</v>
      </c>
      <c r="E76" s="86" t="s">
        <v>244</v>
      </c>
      <c r="F76" s="86" t="s">
        <v>271</v>
      </c>
      <c r="G76" s="86" t="s">
        <v>256</v>
      </c>
    </row>
    <row r="77" customFormat="false" ht="15.75" hidden="false" customHeight="true" outlineLevel="0" collapsed="false">
      <c r="A77" s="86" t="s">
        <v>125</v>
      </c>
      <c r="B77" s="86" t="s">
        <v>239</v>
      </c>
      <c r="C77" s="86" t="s">
        <v>248</v>
      </c>
      <c r="D77" s="86" t="s">
        <v>17</v>
      </c>
      <c r="E77" s="86" t="s">
        <v>262</v>
      </c>
      <c r="F77" s="86" t="s">
        <v>271</v>
      </c>
      <c r="G77" s="86" t="s">
        <v>304</v>
      </c>
    </row>
    <row r="78" customFormat="false" ht="15.75" hidden="false" customHeight="true" outlineLevel="0" collapsed="false">
      <c r="A78" s="86" t="s">
        <v>142</v>
      </c>
      <c r="B78" s="86" t="s">
        <v>247</v>
      </c>
      <c r="C78" s="86" t="s">
        <v>248</v>
      </c>
      <c r="D78" s="86" t="s">
        <v>17</v>
      </c>
      <c r="E78" s="86" t="s">
        <v>262</v>
      </c>
      <c r="F78" s="86" t="s">
        <v>271</v>
      </c>
      <c r="G78" s="86" t="s">
        <v>305</v>
      </c>
    </row>
    <row r="79" customFormat="false" ht="15.75" hidden="false" customHeight="true" outlineLevel="0" collapsed="false"/>
    <row r="80" customFormat="false" ht="15.75" hidden="false" customHeight="true" outlineLevel="0" collapsed="false">
      <c r="A80" s="86" t="s">
        <v>75</v>
      </c>
      <c r="B80" s="86" t="s">
        <v>220</v>
      </c>
      <c r="C80" s="86" t="s">
        <v>251</v>
      </c>
      <c r="D80" s="86" t="s">
        <v>17</v>
      </c>
      <c r="E80" s="86" t="s">
        <v>262</v>
      </c>
      <c r="F80" s="86" t="s">
        <v>271</v>
      </c>
      <c r="G80" s="86" t="s">
        <v>17</v>
      </c>
    </row>
    <row r="81" customFormat="false" ht="15.75" hidden="false" customHeight="true" outlineLevel="0" collapsed="false">
      <c r="A81" s="86" t="s">
        <v>92</v>
      </c>
      <c r="B81" s="86" t="s">
        <v>226</v>
      </c>
      <c r="C81" s="86" t="s">
        <v>251</v>
      </c>
      <c r="D81" s="86" t="s">
        <v>17</v>
      </c>
      <c r="E81" s="86" t="s">
        <v>262</v>
      </c>
      <c r="F81" s="86" t="s">
        <v>271</v>
      </c>
      <c r="G81" s="86" t="s">
        <v>17</v>
      </c>
    </row>
    <row r="82" customFormat="false" ht="15.75" hidden="false" customHeight="true" outlineLevel="0" collapsed="false">
      <c r="A82" s="86" t="s">
        <v>109</v>
      </c>
      <c r="B82" s="86" t="s">
        <v>232</v>
      </c>
      <c r="C82" s="86" t="s">
        <v>251</v>
      </c>
      <c r="D82" s="86" t="s">
        <v>17</v>
      </c>
      <c r="E82" s="86" t="s">
        <v>262</v>
      </c>
      <c r="F82" s="86" t="s">
        <v>271</v>
      </c>
      <c r="G82" s="86" t="s">
        <v>17</v>
      </c>
    </row>
    <row r="83" customFormat="false" ht="15.75" hidden="false" customHeight="true" outlineLevel="0" collapsed="false">
      <c r="A83" s="86" t="s">
        <v>126</v>
      </c>
      <c r="B83" s="86" t="s">
        <v>239</v>
      </c>
      <c r="C83" s="86" t="s">
        <v>251</v>
      </c>
      <c r="D83" s="86" t="s">
        <v>17</v>
      </c>
      <c r="E83" s="86" t="s">
        <v>262</v>
      </c>
      <c r="F83" s="86" t="s">
        <v>271</v>
      </c>
      <c r="G83" s="86" t="s">
        <v>267</v>
      </c>
    </row>
    <row r="84" customFormat="false" ht="15.75" hidden="false" customHeight="true" outlineLevel="0" collapsed="false">
      <c r="A84" s="86" t="s">
        <v>143</v>
      </c>
      <c r="B84" s="86" t="s">
        <v>247</v>
      </c>
      <c r="C84" s="86" t="s">
        <v>227</v>
      </c>
      <c r="D84" s="86" t="s">
        <v>17</v>
      </c>
      <c r="E84" s="86" t="s">
        <v>262</v>
      </c>
      <c r="F84" s="86" t="s">
        <v>271</v>
      </c>
      <c r="G84" s="86" t="s">
        <v>267</v>
      </c>
    </row>
    <row r="85" customFormat="false" ht="15.75" hidden="false" customHeight="true" outlineLevel="0" collapsed="false"/>
    <row r="86" customFormat="false" ht="15.75" hidden="false" customHeight="true" outlineLevel="0" collapsed="false">
      <c r="A86" s="86" t="s">
        <v>76</v>
      </c>
      <c r="B86" s="86" t="s">
        <v>220</v>
      </c>
      <c r="C86" s="86" t="s">
        <v>251</v>
      </c>
      <c r="D86" s="86" t="s">
        <v>17</v>
      </c>
      <c r="E86" s="86" t="s">
        <v>262</v>
      </c>
      <c r="F86" s="86" t="s">
        <v>271</v>
      </c>
      <c r="G86" s="86" t="s">
        <v>17</v>
      </c>
    </row>
    <row r="87" customFormat="false" ht="15.75" hidden="false" customHeight="true" outlineLevel="0" collapsed="false">
      <c r="A87" s="86" t="s">
        <v>93</v>
      </c>
      <c r="B87" s="86" t="s">
        <v>226</v>
      </c>
      <c r="C87" s="86" t="s">
        <v>227</v>
      </c>
      <c r="D87" s="86" t="s">
        <v>17</v>
      </c>
      <c r="E87" s="86" t="s">
        <v>262</v>
      </c>
      <c r="F87" s="86" t="s">
        <v>271</v>
      </c>
      <c r="G87" s="86" t="s">
        <v>17</v>
      </c>
    </row>
    <row r="88" customFormat="false" ht="15.75" hidden="false" customHeight="true" outlineLevel="0" collapsed="false">
      <c r="A88" s="86" t="s">
        <v>110</v>
      </c>
      <c r="B88" s="86" t="s">
        <v>232</v>
      </c>
      <c r="C88" s="86" t="s">
        <v>243</v>
      </c>
      <c r="D88" s="86" t="s">
        <v>17</v>
      </c>
      <c r="E88" s="86" t="s">
        <v>17</v>
      </c>
      <c r="F88" s="86" t="s">
        <v>267</v>
      </c>
      <c r="G88" s="86" t="s">
        <v>17</v>
      </c>
    </row>
    <row r="89" customFormat="false" ht="15.75" hidden="false" customHeight="true" outlineLevel="0" collapsed="false">
      <c r="A89" s="86" t="s">
        <v>127</v>
      </c>
      <c r="B89" s="86" t="s">
        <v>232</v>
      </c>
      <c r="C89" s="86" t="s">
        <v>306</v>
      </c>
      <c r="D89" s="86" t="s">
        <v>17</v>
      </c>
      <c r="E89" s="86" t="s">
        <v>262</v>
      </c>
      <c r="F89" s="86" t="s">
        <v>307</v>
      </c>
      <c r="G89" s="86" t="s">
        <v>17</v>
      </c>
    </row>
    <row r="90" customFormat="false" ht="15.75" hidden="false" customHeight="true" outlineLevel="0" collapsed="false">
      <c r="A90" s="86" t="s">
        <v>144</v>
      </c>
      <c r="B90" s="86" t="s">
        <v>239</v>
      </c>
      <c r="C90" s="86" t="s">
        <v>248</v>
      </c>
      <c r="D90" s="86" t="s">
        <v>17</v>
      </c>
      <c r="E90" s="86" t="s">
        <v>262</v>
      </c>
      <c r="F90" s="86" t="s">
        <v>308</v>
      </c>
      <c r="G90" s="86" t="s">
        <v>309</v>
      </c>
    </row>
    <row r="91" customFormat="false" ht="15.75" hidden="false" customHeight="true" outlineLevel="0" collapsed="false">
      <c r="A91" s="86" t="s">
        <v>310</v>
      </c>
      <c r="B91" s="86" t="s">
        <v>239</v>
      </c>
      <c r="C91" s="86" t="s">
        <v>248</v>
      </c>
      <c r="D91" s="86" t="s">
        <v>17</v>
      </c>
      <c r="E91" s="86" t="s">
        <v>262</v>
      </c>
      <c r="F91" s="86" t="s">
        <v>17</v>
      </c>
      <c r="G91" s="86" t="s">
        <v>17</v>
      </c>
    </row>
    <row r="92" customFormat="false" ht="15.75" hidden="false" customHeight="true" outlineLevel="0" collapsed="false">
      <c r="A92" s="86" t="s">
        <v>311</v>
      </c>
      <c r="B92" s="86" t="s">
        <v>247</v>
      </c>
      <c r="C92" s="86" t="s">
        <v>248</v>
      </c>
      <c r="D92" s="86" t="s">
        <v>17</v>
      </c>
      <c r="E92" s="86" t="s">
        <v>262</v>
      </c>
      <c r="F92" s="86" t="s">
        <v>272</v>
      </c>
      <c r="G92" s="86" t="s">
        <v>17</v>
      </c>
    </row>
    <row r="93" customFormat="false" ht="15.75" hidden="false" customHeight="true" outlineLevel="0" collapsed="false"/>
    <row r="94" customFormat="false" ht="15.75" hidden="false" customHeight="true" outlineLevel="0" collapsed="false">
      <c r="A94" s="86" t="s">
        <v>77</v>
      </c>
      <c r="B94" s="86" t="s">
        <v>220</v>
      </c>
      <c r="C94" s="86" t="s">
        <v>251</v>
      </c>
      <c r="D94" s="86" t="s">
        <v>17</v>
      </c>
      <c r="E94" s="86" t="s">
        <v>312</v>
      </c>
      <c r="F94" s="86" t="s">
        <v>313</v>
      </c>
      <c r="G94" s="86" t="s">
        <v>17</v>
      </c>
      <c r="K94" s="86"/>
      <c r="L94" s="86"/>
      <c r="M94" s="86"/>
      <c r="N94" s="86"/>
      <c r="O94" s="86"/>
      <c r="P94" s="86"/>
      <c r="Q94" s="86"/>
    </row>
    <row r="95" customFormat="false" ht="15.75" hidden="false" customHeight="true" outlineLevel="0" collapsed="false">
      <c r="A95" s="86" t="s">
        <v>94</v>
      </c>
      <c r="B95" s="86" t="s">
        <v>226</v>
      </c>
      <c r="C95" s="86" t="s">
        <v>227</v>
      </c>
      <c r="D95" s="86" t="s">
        <v>17</v>
      </c>
      <c r="E95" s="86" t="s">
        <v>265</v>
      </c>
      <c r="F95" s="86" t="s">
        <v>269</v>
      </c>
      <c r="G95" s="86" t="s">
        <v>314</v>
      </c>
      <c r="K95" s="86"/>
      <c r="L95" s="86"/>
      <c r="M95" s="86"/>
      <c r="N95" s="86"/>
      <c r="O95" s="86"/>
      <c r="P95" s="86"/>
      <c r="Q95" s="86"/>
    </row>
    <row r="96" customFormat="false" ht="15.75" hidden="false" customHeight="true" outlineLevel="0" collapsed="false">
      <c r="A96" s="86" t="s">
        <v>111</v>
      </c>
      <c r="B96" s="86" t="s">
        <v>226</v>
      </c>
      <c r="C96" s="86" t="s">
        <v>227</v>
      </c>
      <c r="D96" s="86" t="s">
        <v>17</v>
      </c>
      <c r="E96" s="86" t="s">
        <v>265</v>
      </c>
      <c r="F96" s="86" t="s">
        <v>315</v>
      </c>
      <c r="G96" s="86" t="s">
        <v>316</v>
      </c>
      <c r="K96" s="86"/>
      <c r="L96" s="86"/>
      <c r="M96" s="86"/>
      <c r="N96" s="86"/>
      <c r="O96" s="86"/>
      <c r="P96" s="86"/>
      <c r="Q96" s="86"/>
    </row>
    <row r="97" customFormat="false" ht="15.75" hidden="false" customHeight="true" outlineLevel="0" collapsed="false">
      <c r="A97" s="86" t="s">
        <v>128</v>
      </c>
      <c r="B97" s="86" t="s">
        <v>232</v>
      </c>
      <c r="C97" s="86" t="s">
        <v>317</v>
      </c>
      <c r="D97" s="86" t="s">
        <v>17</v>
      </c>
      <c r="E97" s="86" t="s">
        <v>318</v>
      </c>
      <c r="F97" s="86" t="s">
        <v>17</v>
      </c>
      <c r="G97" s="86" t="s">
        <v>17</v>
      </c>
      <c r="K97" s="86"/>
      <c r="L97" s="86"/>
      <c r="M97" s="86"/>
      <c r="N97" s="86"/>
      <c r="O97" s="86"/>
      <c r="P97" s="86"/>
      <c r="Q97" s="86"/>
    </row>
    <row r="98" customFormat="false" ht="15.75" hidden="false" customHeight="true" outlineLevel="0" collapsed="false">
      <c r="A98" s="86" t="s">
        <v>128</v>
      </c>
      <c r="B98" s="86" t="s">
        <v>232</v>
      </c>
      <c r="C98" s="86" t="s">
        <v>317</v>
      </c>
      <c r="D98" s="86" t="s">
        <v>17</v>
      </c>
      <c r="E98" s="86" t="s">
        <v>319</v>
      </c>
      <c r="F98" s="86" t="s">
        <v>17</v>
      </c>
      <c r="G98" s="86" t="s">
        <v>17</v>
      </c>
      <c r="K98" s="86"/>
      <c r="L98" s="86"/>
      <c r="M98" s="86"/>
      <c r="N98" s="86"/>
      <c r="O98" s="86"/>
      <c r="P98" s="86"/>
      <c r="Q98" s="86"/>
    </row>
    <row r="99" customFormat="false" ht="15.75" hidden="false" customHeight="true" outlineLevel="0" collapsed="false">
      <c r="A99" s="86" t="s">
        <v>157</v>
      </c>
      <c r="B99" s="86" t="s">
        <v>239</v>
      </c>
      <c r="C99" s="86" t="s">
        <v>243</v>
      </c>
      <c r="D99" s="86" t="s">
        <v>17</v>
      </c>
      <c r="E99" s="86" t="s">
        <v>316</v>
      </c>
      <c r="F99" s="86" t="s">
        <v>269</v>
      </c>
      <c r="G99" s="86" t="s">
        <v>320</v>
      </c>
      <c r="K99" s="86"/>
      <c r="L99" s="86"/>
      <c r="M99" s="86"/>
      <c r="N99" s="86"/>
      <c r="O99" s="86"/>
      <c r="P99" s="86"/>
      <c r="Q99" s="86"/>
    </row>
    <row r="100" customFormat="false" ht="15.75" hidden="false" customHeight="true" outlineLevel="0" collapsed="false">
      <c r="A100" s="86" t="s">
        <v>167</v>
      </c>
      <c r="B100" s="86" t="s">
        <v>247</v>
      </c>
      <c r="C100" s="86" t="s">
        <v>321</v>
      </c>
      <c r="D100" s="86" t="s">
        <v>17</v>
      </c>
      <c r="E100" s="86" t="s">
        <v>312</v>
      </c>
      <c r="F100" s="86" t="s">
        <v>17</v>
      </c>
      <c r="G100" s="86" t="s">
        <v>17</v>
      </c>
      <c r="K100" s="86"/>
      <c r="L100" s="86"/>
      <c r="M100" s="86"/>
      <c r="N100" s="86"/>
      <c r="O100" s="86"/>
      <c r="P100" s="86"/>
      <c r="Q100" s="86"/>
    </row>
    <row r="101" customFormat="false" ht="15.75" hidden="false" customHeight="true" outlineLevel="0" collapsed="false">
      <c r="A101" s="86" t="s">
        <v>175</v>
      </c>
      <c r="B101" s="86" t="s">
        <v>247</v>
      </c>
      <c r="C101" s="86" t="s">
        <v>248</v>
      </c>
      <c r="D101" s="86" t="s">
        <v>17</v>
      </c>
      <c r="E101" s="86" t="s">
        <v>312</v>
      </c>
      <c r="F101" s="86" t="s">
        <v>17</v>
      </c>
      <c r="G101" s="86" t="s">
        <v>17</v>
      </c>
      <c r="K101" s="86"/>
      <c r="L101" s="86"/>
      <c r="M101" s="86"/>
      <c r="N101" s="86"/>
      <c r="O101" s="86"/>
      <c r="P101" s="86"/>
      <c r="Q101" s="86"/>
    </row>
    <row r="102" customFormat="false" ht="15.75" hidden="false" customHeight="true" outlineLevel="0" collapsed="false">
      <c r="K102" s="86"/>
      <c r="L102" s="86"/>
      <c r="M102" s="86"/>
      <c r="N102" s="86"/>
      <c r="O102" s="86"/>
      <c r="P102" s="86"/>
      <c r="Q102" s="86"/>
    </row>
    <row r="103" customFormat="false" ht="15.75" hidden="false" customHeight="true" outlineLevel="0" collapsed="false">
      <c r="A103" s="86" t="s">
        <v>19</v>
      </c>
      <c r="B103" s="86" t="s">
        <v>220</v>
      </c>
      <c r="C103" s="86" t="s">
        <v>17</v>
      </c>
      <c r="D103" s="86" t="s">
        <v>17</v>
      </c>
      <c r="E103" s="86" t="s">
        <v>262</v>
      </c>
      <c r="F103" s="86" t="s">
        <v>322</v>
      </c>
      <c r="G103" s="86" t="s">
        <v>323</v>
      </c>
      <c r="K103" s="86"/>
      <c r="L103" s="86"/>
      <c r="M103" s="86"/>
      <c r="N103" s="86"/>
      <c r="O103" s="86"/>
      <c r="P103" s="86"/>
      <c r="Q103" s="86"/>
    </row>
    <row r="104" customFormat="false" ht="15.75" hidden="false" customHeight="true" outlineLevel="0" collapsed="false">
      <c r="A104" s="86" t="s">
        <v>22</v>
      </c>
      <c r="B104" s="86" t="s">
        <v>226</v>
      </c>
      <c r="C104" s="86" t="s">
        <v>17</v>
      </c>
      <c r="D104" s="86" t="s">
        <v>17</v>
      </c>
      <c r="E104" s="86" t="s">
        <v>262</v>
      </c>
      <c r="F104" s="86" t="s">
        <v>322</v>
      </c>
      <c r="G104" s="86" t="s">
        <v>323</v>
      </c>
      <c r="K104" s="86"/>
      <c r="L104" s="86"/>
      <c r="M104" s="86"/>
      <c r="N104" s="86"/>
      <c r="O104" s="86"/>
      <c r="P104" s="86"/>
      <c r="Q104" s="86"/>
    </row>
    <row r="105" customFormat="false" ht="15.75" hidden="false" customHeight="true" outlineLevel="0" collapsed="false">
      <c r="A105" s="86" t="s">
        <v>25</v>
      </c>
      <c r="B105" s="86" t="s">
        <v>232</v>
      </c>
      <c r="C105" s="86" t="s">
        <v>17</v>
      </c>
      <c r="D105" s="86" t="s">
        <v>17</v>
      </c>
      <c r="E105" s="86" t="s">
        <v>262</v>
      </c>
      <c r="F105" s="86" t="s">
        <v>322</v>
      </c>
      <c r="G105" s="86" t="s">
        <v>324</v>
      </c>
    </row>
    <row r="106" customFormat="false" ht="15.75" hidden="false" customHeight="true" outlineLevel="0" collapsed="false">
      <c r="A106" s="86" t="s">
        <v>28</v>
      </c>
      <c r="B106" s="86" t="s">
        <v>239</v>
      </c>
      <c r="C106" s="86" t="s">
        <v>17</v>
      </c>
      <c r="D106" s="86" t="s">
        <v>17</v>
      </c>
      <c r="E106" s="86" t="s">
        <v>262</v>
      </c>
      <c r="F106" s="86" t="s">
        <v>322</v>
      </c>
      <c r="G106" s="86" t="s">
        <v>325</v>
      </c>
    </row>
    <row r="107" customFormat="false" ht="15.75" hidden="false" customHeight="true" outlineLevel="0" collapsed="false">
      <c r="A107" s="86" t="s">
        <v>30</v>
      </c>
      <c r="B107" s="86" t="s">
        <v>247</v>
      </c>
      <c r="C107" s="86" t="s">
        <v>17</v>
      </c>
      <c r="D107" s="86" t="s">
        <v>17</v>
      </c>
      <c r="E107" s="86" t="s">
        <v>262</v>
      </c>
      <c r="F107" s="86" t="s">
        <v>322</v>
      </c>
      <c r="G107" s="86" t="s">
        <v>326</v>
      </c>
    </row>
    <row r="108" customFormat="false" ht="15.75" hidden="false" customHeight="true" outlineLevel="0" collapsed="false"/>
    <row r="109" customFormat="false" ht="15.75" hidden="false" customHeight="true" outlineLevel="0" collapsed="false">
      <c r="A109" s="86" t="s">
        <v>78</v>
      </c>
      <c r="B109" s="86" t="s">
        <v>220</v>
      </c>
      <c r="C109" s="86" t="s">
        <v>251</v>
      </c>
      <c r="D109" s="86" t="s">
        <v>17</v>
      </c>
      <c r="E109" s="86" t="s">
        <v>244</v>
      </c>
      <c r="F109" s="86" t="s">
        <v>327</v>
      </c>
      <c r="G109" s="86" t="s">
        <v>17</v>
      </c>
    </row>
    <row r="110" customFormat="false" ht="15.75" hidden="false" customHeight="true" outlineLevel="0" collapsed="false">
      <c r="A110" s="86" t="s">
        <v>95</v>
      </c>
      <c r="B110" s="86" t="s">
        <v>226</v>
      </c>
      <c r="C110" s="86" t="s">
        <v>328</v>
      </c>
      <c r="D110" s="86" t="s">
        <v>17</v>
      </c>
      <c r="E110" s="86" t="s">
        <v>244</v>
      </c>
      <c r="F110" s="86" t="s">
        <v>271</v>
      </c>
      <c r="G110" s="86" t="s">
        <v>17</v>
      </c>
    </row>
    <row r="111" customFormat="false" ht="15.75" hidden="false" customHeight="true" outlineLevel="0" collapsed="false">
      <c r="A111" s="86" t="s">
        <v>112</v>
      </c>
      <c r="B111" s="86" t="s">
        <v>232</v>
      </c>
      <c r="C111" s="86" t="s">
        <v>329</v>
      </c>
      <c r="D111" s="86" t="s">
        <v>17</v>
      </c>
      <c r="E111" s="86" t="s">
        <v>330</v>
      </c>
      <c r="F111" s="86" t="s">
        <v>267</v>
      </c>
      <c r="G111" s="86" t="s">
        <v>17</v>
      </c>
    </row>
    <row r="112" customFormat="false" ht="15.75" hidden="false" customHeight="true" outlineLevel="0" collapsed="false">
      <c r="A112" s="86" t="s">
        <v>129</v>
      </c>
      <c r="B112" s="86" t="s">
        <v>239</v>
      </c>
      <c r="C112" s="86" t="s">
        <v>328</v>
      </c>
      <c r="D112" s="86" t="s">
        <v>17</v>
      </c>
      <c r="E112" s="86" t="s">
        <v>244</v>
      </c>
      <c r="F112" s="86" t="s">
        <v>271</v>
      </c>
      <c r="G112" s="86" t="s">
        <v>17</v>
      </c>
    </row>
    <row r="113" customFormat="false" ht="15.75" hidden="false" customHeight="true" outlineLevel="0" collapsed="false">
      <c r="A113" s="86" t="s">
        <v>145</v>
      </c>
      <c r="B113" s="86" t="s">
        <v>247</v>
      </c>
      <c r="C113" s="86" t="s">
        <v>331</v>
      </c>
      <c r="D113" s="86" t="s">
        <v>17</v>
      </c>
      <c r="E113" s="86" t="s">
        <v>17</v>
      </c>
      <c r="F113" s="86" t="s">
        <v>17</v>
      </c>
      <c r="G113" s="86" t="s">
        <v>17</v>
      </c>
    </row>
    <row r="114" customFormat="false" ht="15.75" hidden="false" customHeight="true" outlineLevel="0" collapsed="false"/>
    <row r="115" customFormat="false" ht="15.75" hidden="false" customHeight="true" outlineLevel="0" collapsed="false">
      <c r="A115" s="86" t="s">
        <v>79</v>
      </c>
      <c r="B115" s="86" t="s">
        <v>220</v>
      </c>
      <c r="C115" s="86" t="s">
        <v>251</v>
      </c>
      <c r="D115" s="86" t="s">
        <v>17</v>
      </c>
      <c r="E115" s="86" t="s">
        <v>244</v>
      </c>
      <c r="F115" s="86" t="s">
        <v>244</v>
      </c>
      <c r="G115" s="86" t="s">
        <v>17</v>
      </c>
    </row>
    <row r="116" customFormat="false" ht="15.75" hidden="false" customHeight="true" outlineLevel="0" collapsed="false">
      <c r="A116" s="86" t="s">
        <v>96</v>
      </c>
      <c r="B116" s="86" t="s">
        <v>226</v>
      </c>
      <c r="C116" s="86" t="s">
        <v>227</v>
      </c>
      <c r="D116" s="86" t="s">
        <v>17</v>
      </c>
      <c r="E116" s="86" t="s">
        <v>332</v>
      </c>
      <c r="F116" s="86" t="s">
        <v>271</v>
      </c>
      <c r="G116" s="86" t="s">
        <v>17</v>
      </c>
    </row>
    <row r="117" customFormat="false" ht="15.75" hidden="false" customHeight="true" outlineLevel="0" collapsed="false">
      <c r="A117" s="86" t="s">
        <v>113</v>
      </c>
      <c r="B117" s="86" t="s">
        <v>232</v>
      </c>
      <c r="C117" s="86" t="s">
        <v>227</v>
      </c>
      <c r="D117" s="86" t="s">
        <v>17</v>
      </c>
      <c r="E117" s="86" t="s">
        <v>262</v>
      </c>
      <c r="F117" s="86" t="s">
        <v>271</v>
      </c>
      <c r="G117" s="86" t="s">
        <v>17</v>
      </c>
    </row>
    <row r="118" customFormat="false" ht="15.75" hidden="false" customHeight="true" outlineLevel="0" collapsed="false">
      <c r="A118" s="86" t="s">
        <v>130</v>
      </c>
      <c r="B118" s="86" t="s">
        <v>232</v>
      </c>
      <c r="C118" s="86" t="s">
        <v>227</v>
      </c>
      <c r="D118" s="86" t="s">
        <v>17</v>
      </c>
      <c r="E118" s="86" t="s">
        <v>262</v>
      </c>
      <c r="F118" s="86" t="s">
        <v>333</v>
      </c>
      <c r="G118" s="86" t="s">
        <v>17</v>
      </c>
    </row>
    <row r="119" customFormat="false" ht="15.75" hidden="false" customHeight="true" outlineLevel="0" collapsed="false">
      <c r="A119" s="86" t="s">
        <v>146</v>
      </c>
      <c r="B119" s="86" t="s">
        <v>239</v>
      </c>
      <c r="C119" s="86" t="s">
        <v>248</v>
      </c>
      <c r="D119" s="86" t="s">
        <v>17</v>
      </c>
      <c r="E119" s="86" t="s">
        <v>262</v>
      </c>
      <c r="F119" s="86" t="s">
        <v>334</v>
      </c>
      <c r="G119" s="86" t="s">
        <v>304</v>
      </c>
    </row>
    <row r="120" customFormat="false" ht="15.75" hidden="false" customHeight="true" outlineLevel="0" collapsed="false">
      <c r="A120" s="86" t="s">
        <v>158</v>
      </c>
      <c r="B120" s="86" t="s">
        <v>239</v>
      </c>
      <c r="C120" s="86" t="s">
        <v>248</v>
      </c>
      <c r="D120" s="86" t="s">
        <v>17</v>
      </c>
      <c r="E120" s="86" t="s">
        <v>262</v>
      </c>
      <c r="F120" s="86" t="s">
        <v>334</v>
      </c>
      <c r="G120" s="86" t="s">
        <v>304</v>
      </c>
    </row>
    <row r="121" customFormat="false" ht="15.75" hidden="false" customHeight="true" outlineLevel="0" collapsed="false">
      <c r="A121" s="86" t="s">
        <v>168</v>
      </c>
      <c r="B121" s="86" t="s">
        <v>247</v>
      </c>
      <c r="C121" s="86" t="s">
        <v>248</v>
      </c>
      <c r="D121" s="86" t="s">
        <v>17</v>
      </c>
      <c r="E121" s="86" t="s">
        <v>335</v>
      </c>
      <c r="F121" s="86" t="s">
        <v>256</v>
      </c>
      <c r="G121" s="86" t="s">
        <v>17</v>
      </c>
    </row>
    <row r="122" customFormat="false" ht="15.75" hidden="false" customHeight="true" outlineLevel="0" collapsed="false"/>
    <row r="123" customFormat="false" ht="15.75" hidden="false" customHeight="true" outlineLevel="0" collapsed="false">
      <c r="A123" s="86" t="s">
        <v>80</v>
      </c>
      <c r="B123" s="86" t="s">
        <v>220</v>
      </c>
      <c r="C123" s="86" t="s">
        <v>251</v>
      </c>
      <c r="D123" s="86" t="s">
        <v>17</v>
      </c>
      <c r="E123" s="86" t="s">
        <v>277</v>
      </c>
      <c r="F123" s="86" t="s">
        <v>336</v>
      </c>
      <c r="G123" s="86" t="s">
        <v>17</v>
      </c>
    </row>
    <row r="124" customFormat="false" ht="15.75" hidden="false" customHeight="true" outlineLevel="0" collapsed="false">
      <c r="A124" s="86" t="s">
        <v>97</v>
      </c>
      <c r="B124" s="86" t="s">
        <v>226</v>
      </c>
      <c r="C124" s="86" t="s">
        <v>227</v>
      </c>
      <c r="D124" s="86" t="s">
        <v>17</v>
      </c>
      <c r="E124" s="86" t="s">
        <v>277</v>
      </c>
      <c r="F124" s="86" t="s">
        <v>271</v>
      </c>
      <c r="G124" s="86" t="s">
        <v>17</v>
      </c>
    </row>
    <row r="125" customFormat="false" ht="15.75" hidden="false" customHeight="true" outlineLevel="0" collapsed="false">
      <c r="A125" s="86" t="s">
        <v>114</v>
      </c>
      <c r="B125" s="86" t="s">
        <v>232</v>
      </c>
      <c r="C125" s="86" t="s">
        <v>337</v>
      </c>
      <c r="D125" s="86" t="s">
        <v>17</v>
      </c>
      <c r="E125" s="86" t="s">
        <v>17</v>
      </c>
      <c r="F125" s="86" t="s">
        <v>338</v>
      </c>
      <c r="G125" s="86" t="s">
        <v>339</v>
      </c>
    </row>
    <row r="126" customFormat="false" ht="15.75" hidden="false" customHeight="true" outlineLevel="0" collapsed="false">
      <c r="A126" s="86" t="s">
        <v>131</v>
      </c>
      <c r="B126" s="86" t="s">
        <v>232</v>
      </c>
      <c r="C126" s="86" t="s">
        <v>243</v>
      </c>
      <c r="D126" s="86" t="s">
        <v>17</v>
      </c>
      <c r="E126" s="86" t="s">
        <v>17</v>
      </c>
      <c r="F126" s="86" t="s">
        <v>284</v>
      </c>
      <c r="G126" s="86" t="s">
        <v>17</v>
      </c>
    </row>
    <row r="127" customFormat="false" ht="15.75" hidden="false" customHeight="true" outlineLevel="0" collapsed="false">
      <c r="A127" s="86" t="s">
        <v>147</v>
      </c>
      <c r="B127" s="86" t="s">
        <v>239</v>
      </c>
      <c r="C127" s="86" t="s">
        <v>340</v>
      </c>
      <c r="D127" s="86" t="s">
        <v>17</v>
      </c>
      <c r="E127" s="86" t="s">
        <v>244</v>
      </c>
      <c r="F127" s="86" t="s">
        <v>267</v>
      </c>
      <c r="G127" s="86" t="s">
        <v>17</v>
      </c>
    </row>
    <row r="128" customFormat="false" ht="15.75" hidden="false" customHeight="true" outlineLevel="0" collapsed="false">
      <c r="A128" s="86" t="s">
        <v>159</v>
      </c>
      <c r="B128" s="86" t="s">
        <v>247</v>
      </c>
      <c r="C128" s="86" t="s">
        <v>341</v>
      </c>
      <c r="D128" s="86" t="s">
        <v>17</v>
      </c>
      <c r="E128" s="86" t="s">
        <v>244</v>
      </c>
      <c r="F128" s="86" t="s">
        <v>229</v>
      </c>
      <c r="G128" s="86" t="s">
        <v>17</v>
      </c>
    </row>
    <row r="129" customFormat="false" ht="15.75" hidden="false" customHeight="true" outlineLevel="0" collapsed="false"/>
    <row r="130" customFormat="false" ht="15.75" hidden="false" customHeight="true" outlineLevel="0" collapsed="false">
      <c r="A130" s="86" t="s">
        <v>81</v>
      </c>
      <c r="B130" s="86" t="s">
        <v>220</v>
      </c>
      <c r="C130" s="86" t="s">
        <v>251</v>
      </c>
      <c r="D130" s="86" t="s">
        <v>17</v>
      </c>
      <c r="E130" s="86" t="s">
        <v>277</v>
      </c>
      <c r="F130" s="86" t="s">
        <v>277</v>
      </c>
      <c r="G130" s="86" t="s">
        <v>342</v>
      </c>
    </row>
    <row r="131" customFormat="false" ht="15.75" hidden="false" customHeight="true" outlineLevel="0" collapsed="false">
      <c r="A131" s="86" t="s">
        <v>98</v>
      </c>
      <c r="B131" s="86" t="s">
        <v>220</v>
      </c>
      <c r="C131" s="86" t="s">
        <v>251</v>
      </c>
      <c r="D131" s="86" t="s">
        <v>17</v>
      </c>
      <c r="E131" s="86" t="s">
        <v>343</v>
      </c>
      <c r="F131" s="86" t="s">
        <v>262</v>
      </c>
      <c r="G131" s="86" t="s">
        <v>342</v>
      </c>
    </row>
    <row r="132" customFormat="false" ht="15.75" hidden="false" customHeight="true" outlineLevel="0" collapsed="false">
      <c r="A132" s="86" t="s">
        <v>115</v>
      </c>
      <c r="B132" s="86" t="s">
        <v>226</v>
      </c>
      <c r="C132" s="86" t="s">
        <v>227</v>
      </c>
      <c r="D132" s="86" t="s">
        <v>17</v>
      </c>
      <c r="E132" s="86" t="s">
        <v>277</v>
      </c>
      <c r="F132" s="86" t="s">
        <v>271</v>
      </c>
      <c r="G132" s="86" t="s">
        <v>342</v>
      </c>
    </row>
    <row r="133" customFormat="false" ht="15.75" hidden="false" customHeight="true" outlineLevel="0" collapsed="false">
      <c r="A133" s="86" t="s">
        <v>132</v>
      </c>
      <c r="B133" s="86" t="s">
        <v>226</v>
      </c>
      <c r="C133" s="86" t="s">
        <v>227</v>
      </c>
      <c r="D133" s="86" t="s">
        <v>17</v>
      </c>
      <c r="E133" s="86" t="s">
        <v>262</v>
      </c>
      <c r="F133" s="86" t="s">
        <v>229</v>
      </c>
      <c r="G133" s="86" t="s">
        <v>344</v>
      </c>
    </row>
    <row r="134" customFormat="false" ht="15.75" hidden="false" customHeight="true" outlineLevel="0" collapsed="false">
      <c r="A134" s="86" t="s">
        <v>148</v>
      </c>
      <c r="B134" s="86" t="s">
        <v>232</v>
      </c>
      <c r="C134" s="86" t="s">
        <v>243</v>
      </c>
      <c r="D134" s="86" t="s">
        <v>17</v>
      </c>
      <c r="E134" s="86" t="s">
        <v>277</v>
      </c>
      <c r="F134" s="86" t="s">
        <v>271</v>
      </c>
      <c r="G134" s="86" t="s">
        <v>345</v>
      </c>
    </row>
    <row r="135" customFormat="false" ht="15.75" hidden="false" customHeight="true" outlineLevel="0" collapsed="false">
      <c r="A135" s="86" t="s">
        <v>346</v>
      </c>
      <c r="B135" s="86" t="s">
        <v>239</v>
      </c>
      <c r="C135" s="86" t="s">
        <v>248</v>
      </c>
      <c r="D135" s="86" t="s">
        <v>17</v>
      </c>
      <c r="E135" s="86" t="s">
        <v>262</v>
      </c>
      <c r="F135" s="86" t="s">
        <v>271</v>
      </c>
      <c r="G135" s="86" t="s">
        <v>342</v>
      </c>
    </row>
    <row r="136" customFormat="false" ht="15.75" hidden="false" customHeight="true" outlineLevel="0" collapsed="false">
      <c r="A136" s="86" t="s">
        <v>169</v>
      </c>
      <c r="B136" s="86" t="s">
        <v>247</v>
      </c>
      <c r="C136" s="86" t="s">
        <v>248</v>
      </c>
      <c r="D136" s="86" t="s">
        <v>17</v>
      </c>
      <c r="E136" s="86" t="s">
        <v>262</v>
      </c>
      <c r="F136" s="86" t="s">
        <v>347</v>
      </c>
      <c r="G136" s="86" t="s">
        <v>348</v>
      </c>
    </row>
    <row r="137" customFormat="false" ht="15.75" hidden="false" customHeight="true" outlineLevel="0" collapsed="false"/>
    <row r="138" customFormat="false" ht="15.75" hidden="false" customHeight="true" outlineLevel="0" collapsed="false">
      <c r="A138" s="86" t="s">
        <v>82</v>
      </c>
      <c r="B138" s="86" t="s">
        <v>220</v>
      </c>
      <c r="C138" s="86" t="s">
        <v>251</v>
      </c>
      <c r="D138" s="86" t="s">
        <v>17</v>
      </c>
      <c r="E138" s="86" t="s">
        <v>262</v>
      </c>
      <c r="F138" s="86" t="s">
        <v>269</v>
      </c>
      <c r="G138" s="86" t="s">
        <v>17</v>
      </c>
    </row>
    <row r="139" customFormat="false" ht="15.75" hidden="false" customHeight="true" outlineLevel="0" collapsed="false">
      <c r="A139" s="86" t="s">
        <v>99</v>
      </c>
      <c r="B139" s="86" t="s">
        <v>226</v>
      </c>
      <c r="C139" s="86" t="s">
        <v>251</v>
      </c>
      <c r="D139" s="86" t="s">
        <v>17</v>
      </c>
      <c r="E139" s="86" t="s">
        <v>262</v>
      </c>
      <c r="F139" s="86" t="s">
        <v>269</v>
      </c>
      <c r="G139" s="86" t="s">
        <v>349</v>
      </c>
    </row>
    <row r="140" customFormat="false" ht="15.75" hidden="false" customHeight="true" outlineLevel="0" collapsed="false">
      <c r="A140" s="86" t="s">
        <v>116</v>
      </c>
      <c r="B140" s="86" t="s">
        <v>232</v>
      </c>
      <c r="C140" s="86" t="s">
        <v>251</v>
      </c>
      <c r="D140" s="86" t="s">
        <v>17</v>
      </c>
      <c r="E140" s="86" t="s">
        <v>262</v>
      </c>
      <c r="F140" s="86" t="s">
        <v>269</v>
      </c>
      <c r="G140" s="86" t="s">
        <v>350</v>
      </c>
    </row>
    <row r="141" customFormat="false" ht="15.75" hidden="false" customHeight="true" outlineLevel="0" collapsed="false">
      <c r="A141" s="86" t="s">
        <v>133</v>
      </c>
      <c r="B141" s="86" t="s">
        <v>239</v>
      </c>
      <c r="C141" s="86" t="s">
        <v>251</v>
      </c>
      <c r="D141" s="86" t="s">
        <v>17</v>
      </c>
      <c r="E141" s="86" t="s">
        <v>262</v>
      </c>
      <c r="F141" s="86" t="s">
        <v>269</v>
      </c>
      <c r="G141" s="86" t="s">
        <v>351</v>
      </c>
    </row>
    <row r="142" customFormat="false" ht="15.75" hidden="false" customHeight="true" outlineLevel="0" collapsed="false">
      <c r="A142" s="86" t="s">
        <v>149</v>
      </c>
      <c r="B142" s="86" t="s">
        <v>247</v>
      </c>
      <c r="C142" s="86" t="s">
        <v>251</v>
      </c>
      <c r="D142" s="86" t="s">
        <v>17</v>
      </c>
      <c r="E142" s="86" t="s">
        <v>262</v>
      </c>
      <c r="F142" s="86" t="s">
        <v>269</v>
      </c>
      <c r="G142" s="86" t="s">
        <v>352</v>
      </c>
    </row>
    <row r="143" customFormat="false" ht="15.75" hidden="false" customHeight="true" outlineLevel="0" collapsed="false"/>
    <row r="144" customFormat="false" ht="15.75" hidden="false" customHeight="true" outlineLevel="0" collapsed="false">
      <c r="A144" s="86" t="s">
        <v>83</v>
      </c>
      <c r="B144" s="86" t="s">
        <v>220</v>
      </c>
      <c r="C144" s="86" t="s">
        <v>251</v>
      </c>
      <c r="D144" s="86" t="s">
        <v>267</v>
      </c>
      <c r="E144" s="86" t="s">
        <v>277</v>
      </c>
      <c r="F144" s="86" t="s">
        <v>256</v>
      </c>
      <c r="G144" s="86" t="s">
        <v>353</v>
      </c>
    </row>
    <row r="145" customFormat="false" ht="15.75" hidden="false" customHeight="true" outlineLevel="0" collapsed="false">
      <c r="A145" s="86" t="s">
        <v>100</v>
      </c>
      <c r="B145" s="86" t="s">
        <v>226</v>
      </c>
      <c r="C145" s="86" t="s">
        <v>227</v>
      </c>
      <c r="D145" s="86" t="s">
        <v>267</v>
      </c>
      <c r="E145" s="86" t="s">
        <v>277</v>
      </c>
      <c r="F145" s="86" t="s">
        <v>256</v>
      </c>
      <c r="G145" s="86" t="s">
        <v>353</v>
      </c>
    </row>
    <row r="146" customFormat="false" ht="15.75" hidden="false" customHeight="true" outlineLevel="0" collapsed="false">
      <c r="A146" s="86" t="s">
        <v>117</v>
      </c>
      <c r="B146" s="86" t="s">
        <v>232</v>
      </c>
      <c r="C146" s="86" t="s">
        <v>243</v>
      </c>
      <c r="D146" s="86" t="s">
        <v>267</v>
      </c>
      <c r="E146" s="86" t="s">
        <v>277</v>
      </c>
      <c r="F146" s="86" t="s">
        <v>256</v>
      </c>
      <c r="G146" s="86" t="s">
        <v>353</v>
      </c>
    </row>
    <row r="147" customFormat="false" ht="15.75" hidden="false" customHeight="true" outlineLevel="0" collapsed="false">
      <c r="A147" s="86" t="s">
        <v>134</v>
      </c>
      <c r="B147" s="86" t="s">
        <v>232</v>
      </c>
      <c r="C147" s="86" t="s">
        <v>354</v>
      </c>
      <c r="D147" s="86" t="s">
        <v>17</v>
      </c>
      <c r="E147" s="86" t="s">
        <v>355</v>
      </c>
      <c r="F147" s="86" t="s">
        <v>268</v>
      </c>
      <c r="G147" s="86" t="s">
        <v>356</v>
      </c>
    </row>
    <row r="148" customFormat="false" ht="15.75" hidden="false" customHeight="true" outlineLevel="0" collapsed="false">
      <c r="A148" s="86" t="s">
        <v>150</v>
      </c>
      <c r="B148" s="86" t="s">
        <v>239</v>
      </c>
      <c r="C148" s="86" t="s">
        <v>248</v>
      </c>
      <c r="D148" s="86" t="s">
        <v>17</v>
      </c>
      <c r="E148" s="86" t="s">
        <v>277</v>
      </c>
      <c r="F148" s="86" t="s">
        <v>256</v>
      </c>
      <c r="G148" s="86" t="s">
        <v>357</v>
      </c>
    </row>
    <row r="149" customFormat="false" ht="15.75" hidden="false" customHeight="true" outlineLevel="0" collapsed="false">
      <c r="A149" s="86" t="s">
        <v>161</v>
      </c>
      <c r="B149" s="86" t="s">
        <v>247</v>
      </c>
      <c r="C149" s="86" t="s">
        <v>248</v>
      </c>
      <c r="D149" s="86" t="s">
        <v>17</v>
      </c>
      <c r="E149" s="86" t="s">
        <v>262</v>
      </c>
      <c r="F149" s="86" t="s">
        <v>256</v>
      </c>
      <c r="G149" s="86" t="s">
        <v>309</v>
      </c>
    </row>
    <row r="150" customFormat="false" ht="15.75" hidden="false" customHeight="true" outlineLevel="0" collapsed="false">
      <c r="A150" s="86" t="s">
        <v>170</v>
      </c>
      <c r="B150" s="86" t="s">
        <v>247</v>
      </c>
      <c r="C150" s="86" t="s">
        <v>248</v>
      </c>
      <c r="D150" s="86" t="s">
        <v>17</v>
      </c>
      <c r="E150" s="86" t="s">
        <v>262</v>
      </c>
      <c r="F150" s="86" t="s">
        <v>256</v>
      </c>
      <c r="G150" s="86" t="s">
        <v>309</v>
      </c>
    </row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2022-04-07T19:17:39Z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