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\Năm 3\Kì 2\MLBA\Machine-Learning-in-BA---Y-n-Ki-u\CLASS_EXERCISES\Buoi_5\Linear Regression\"/>
    </mc:Choice>
  </mc:AlternateContent>
  <bookViews>
    <workbookView xWindow="0" yWindow="0" windowWidth="17268" windowHeight="5430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 s="1"/>
  <c r="F5" i="2"/>
  <c r="F4" i="2"/>
  <c r="F3" i="2"/>
  <c r="F2" i="2"/>
  <c r="F8" i="2" l="1"/>
  <c r="C8" i="2" l="1"/>
  <c r="C12" i="2"/>
  <c r="C14" i="2"/>
  <c r="C13" i="2"/>
  <c r="C7" i="2"/>
  <c r="C4" i="2"/>
  <c r="C10" i="2"/>
  <c r="C11" i="2"/>
  <c r="C5" i="2"/>
  <c r="C6" i="2"/>
  <c r="C9" i="2"/>
  <c r="C2" i="2"/>
  <c r="C3" i="2"/>
</calcChain>
</file>

<file path=xl/sharedStrings.xml><?xml version="1.0" encoding="utf-8"?>
<sst xmlns="http://schemas.openxmlformats.org/spreadsheetml/2006/main" count="10" uniqueCount="10">
  <si>
    <t xml:space="preserve">x </t>
  </si>
  <si>
    <t xml:space="preserve">y </t>
  </si>
  <si>
    <t xml:space="preserve">Độ lệch chuẩn x </t>
  </si>
  <si>
    <t>Độ lệch chuản y</t>
  </si>
  <si>
    <t>Trung bình  x</t>
  </si>
  <si>
    <t>Trung bình y</t>
  </si>
  <si>
    <t>Tương quan x và y</t>
  </si>
  <si>
    <t>B1 =</t>
  </si>
  <si>
    <t>B0 =</t>
  </si>
  <si>
    <t>y-predicted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</si>
</sst>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Simple Linear Regression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73.5</c:v>
                </c:pt>
                <c:pt idx="1">
                  <c:v>75</c:v>
                </c:pt>
                <c:pt idx="2">
                  <c:v>76.5</c:v>
                </c:pt>
                <c:pt idx="3">
                  <c:v>79</c:v>
                </c:pt>
                <c:pt idx="4">
                  <c:v>81.5</c:v>
                </c:pt>
                <c:pt idx="5">
                  <c:v>82.5</c:v>
                </c:pt>
                <c:pt idx="6">
                  <c:v>84</c:v>
                </c:pt>
                <c:pt idx="7">
                  <c:v>85</c:v>
                </c:pt>
                <c:pt idx="8">
                  <c:v>86.5</c:v>
                </c:pt>
                <c:pt idx="9">
                  <c:v>87.5</c:v>
                </c:pt>
                <c:pt idx="10">
                  <c:v>89</c:v>
                </c:pt>
                <c:pt idx="11">
                  <c:v>90</c:v>
                </c:pt>
                <c:pt idx="12">
                  <c:v>91.5</c:v>
                </c:pt>
              </c:numCache>
            </c:numRef>
          </c:xVal>
          <c:yVal>
            <c:numRef>
              <c:f>Sheet2!$B$2:$B$14</c:f>
              <c:numCache>
                <c:formatCode>General</c:formatCode>
                <c:ptCount val="13"/>
                <c:pt idx="0">
                  <c:v>1.49</c:v>
                </c:pt>
                <c:pt idx="1">
                  <c:v>1.5</c:v>
                </c:pt>
                <c:pt idx="2">
                  <c:v>1.51</c:v>
                </c:pt>
                <c:pt idx="3">
                  <c:v>1.54</c:v>
                </c:pt>
                <c:pt idx="4">
                  <c:v>1.58</c:v>
                </c:pt>
                <c:pt idx="5">
                  <c:v>1.59</c:v>
                </c:pt>
                <c:pt idx="6">
                  <c:v>1.6</c:v>
                </c:pt>
                <c:pt idx="7">
                  <c:v>1.62</c:v>
                </c:pt>
                <c:pt idx="8">
                  <c:v>1.63</c:v>
                </c:pt>
                <c:pt idx="9">
                  <c:v>1.64</c:v>
                </c:pt>
                <c:pt idx="10">
                  <c:v>1.66</c:v>
                </c:pt>
                <c:pt idx="11">
                  <c:v>1.67</c:v>
                </c:pt>
                <c:pt idx="12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2-418E-A5AA-A392F2B211E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Sheet2!$A$2:$A$14</c:f>
              <c:numCache>
                <c:formatCode>General</c:formatCode>
                <c:ptCount val="13"/>
                <c:pt idx="0">
                  <c:v>73.5</c:v>
                </c:pt>
                <c:pt idx="1">
                  <c:v>75</c:v>
                </c:pt>
                <c:pt idx="2">
                  <c:v>76.5</c:v>
                </c:pt>
                <c:pt idx="3">
                  <c:v>79</c:v>
                </c:pt>
                <c:pt idx="4">
                  <c:v>81.5</c:v>
                </c:pt>
                <c:pt idx="5">
                  <c:v>82.5</c:v>
                </c:pt>
                <c:pt idx="6">
                  <c:v>84</c:v>
                </c:pt>
                <c:pt idx="7">
                  <c:v>85</c:v>
                </c:pt>
                <c:pt idx="8">
                  <c:v>86.5</c:v>
                </c:pt>
                <c:pt idx="9">
                  <c:v>87.5</c:v>
                </c:pt>
                <c:pt idx="10">
                  <c:v>89</c:v>
                </c:pt>
                <c:pt idx="11">
                  <c:v>90</c:v>
                </c:pt>
                <c:pt idx="12">
                  <c:v>91.5</c:v>
                </c:pt>
              </c:numCache>
            </c:numRef>
          </c:xVal>
          <c:yVal>
            <c:numRef>
              <c:f>Sheet2!$C$2:$C$14</c:f>
              <c:numCache>
                <c:formatCode>General</c:formatCode>
                <c:ptCount val="13"/>
                <c:pt idx="0">
                  <c:v>1.4846771919932338</c:v>
                </c:pt>
                <c:pt idx="1">
                  <c:v>1.5014533408514237</c:v>
                </c:pt>
                <c:pt idx="2">
                  <c:v>1.5182294897096138</c:v>
                </c:pt>
                <c:pt idx="3">
                  <c:v>1.5461897378065972</c:v>
                </c:pt>
                <c:pt idx="4">
                  <c:v>1.5741499859035804</c:v>
                </c:pt>
                <c:pt idx="5">
                  <c:v>1.5853340851423738</c:v>
                </c:pt>
                <c:pt idx="6">
                  <c:v>1.602110234000564</c:v>
                </c:pt>
                <c:pt idx="7">
                  <c:v>1.6132943332393572</c:v>
                </c:pt>
                <c:pt idx="8">
                  <c:v>1.6300704820975471</c:v>
                </c:pt>
                <c:pt idx="9">
                  <c:v>1.6412545813363404</c:v>
                </c:pt>
                <c:pt idx="10">
                  <c:v>1.6580307301945305</c:v>
                </c:pt>
                <c:pt idx="11">
                  <c:v>1.669214829433324</c:v>
                </c:pt>
                <c:pt idx="12">
                  <c:v>1.6859909782915139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2-418E-A5AA-A392F2B21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402272"/>
        <c:axId val="1491400832"/>
      </c:scatterChart>
      <c:valAx>
        <c:axId val="149140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00832"/>
        <c:crosses val="autoZero"/>
        <c:crossBetween val="midCat"/>
      </c:valAx>
      <c:valAx>
        <c:axId val="14914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40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445293</xdr:colOff>
      <xdr:row>9</xdr:row>
      <xdr:rowOff>38100</xdr:rowOff>
    </xdr:from>
    <xdr:to>
      <xdr:col>11</xdr:col>
      <xdr:colOff>116680</xdr:colOff>
      <xdr:row>24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B11DA2-9536-99D5-A447-FA548DC7F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K8" sqref="K8"/>
    </sheetView>
  </sheetViews>
  <sheetFormatPr defaultRowHeight="13.8"/>
  <cols>
    <col min="5" max="5" width="14.1875" bestFit="1" customWidth="1"/>
  </cols>
  <sheetData>
    <row r="1" spans="1:6">
      <c r="A1" t="s">
        <v>0</v>
      </c>
      <c r="B1" t="s">
        <v>1</v>
      </c>
      <c r="C1" t="s">
        <v>9</v>
      </c>
    </row>
    <row r="2" spans="1:6">
      <c r="A2">
        <v>73.5</v>
      </c>
      <c r="B2">
        <v>1.49</v>
      </c>
      <c r="C2">
        <f>$F$8 + $F$7*A2</f>
        <v>1.4846771919932338</v>
      </c>
      <c r="E2" t="s">
        <v>2</v>
      </c>
      <c r="F2">
        <f>STDEV(A2:A14)</f>
        <v>5.840014488917749</v>
      </c>
    </row>
    <row r="3" spans="1:6">
      <c r="A3">
        <v>75</v>
      </c>
      <c r="B3">
        <v>1.5</v>
      </c>
      <c r="C3">
        <f>$F$8 + $F$7*A3</f>
        <v>1.5014533408514237</v>
      </c>
      <c r="E3" t="s">
        <v>3</v>
      </c>
      <c r="F3">
        <f>STDEV(B2:B14)</f>
        <v>6.5496134158769898E-2</v>
      </c>
    </row>
    <row r="4" spans="1:6">
      <c r="A4">
        <v>76.5</v>
      </c>
      <c r="B4">
        <v>1.51</v>
      </c>
      <c r="C4">
        <f t="shared" ref="C4:C14" si="0">$F$8 + $F$7*A4</f>
        <v>1.5182294897096138</v>
      </c>
      <c r="E4" t="s">
        <v>4</v>
      </c>
      <c r="F4">
        <f>AVERAGE(A2:A14)</f>
        <v>83.192307692307693</v>
      </c>
    </row>
    <row r="5" spans="1:6">
      <c r="A5">
        <v>79</v>
      </c>
      <c r="B5">
        <v>1.54</v>
      </c>
      <c r="C5">
        <f t="shared" si="0"/>
        <v>1.5461897378065972</v>
      </c>
      <c r="E5" t="s">
        <v>5</v>
      </c>
      <c r="F5">
        <f>AVERAGE(B2:B14)</f>
        <v>1.5930769230769231</v>
      </c>
    </row>
    <row r="6" spans="1:6">
      <c r="A6">
        <v>81.5</v>
      </c>
      <c r="B6">
        <v>1.58</v>
      </c>
      <c r="C6">
        <f t="shared" si="0"/>
        <v>1.5741499859035804</v>
      </c>
      <c r="E6" t="s">
        <v>6</v>
      </c>
      <c r="F6">
        <f xml:space="preserve"> CORREL(A2:A14,B2:B14)</f>
        <v>0.99723903462325769</v>
      </c>
    </row>
    <row r="7" spans="1:6">
      <c r="A7">
        <v>82.5</v>
      </c>
      <c r="B7">
        <v>1.59</v>
      </c>
      <c r="C7">
        <f t="shared" si="0"/>
        <v>1.5853340851423738</v>
      </c>
      <c r="E7" t="s">
        <v>7</v>
      </c>
      <c r="F7">
        <f>F6*(F3/F2)</f>
        <v>1.1184099238793339E-2</v>
      </c>
    </row>
    <row r="8" spans="1:6">
      <c r="A8">
        <v>84</v>
      </c>
      <c r="B8">
        <v>1.6</v>
      </c>
      <c r="C8">
        <f t="shared" si="0"/>
        <v>1.602110234000564</v>
      </c>
      <c r="E8" t="s">
        <v>8</v>
      </c>
      <c r="F8">
        <f>F5-F7*F4</f>
        <v>0.66264589794192341</v>
      </c>
    </row>
    <row r="9" spans="1:6">
      <c r="A9">
        <v>85</v>
      </c>
      <c r="B9">
        <v>1.62</v>
      </c>
      <c r="C9">
        <f t="shared" si="0"/>
        <v>1.6132943332393572</v>
      </c>
    </row>
    <row r="10" spans="1:6">
      <c r="A10">
        <v>86.5</v>
      </c>
      <c r="B10">
        <v>1.63</v>
      </c>
      <c r="C10">
        <f t="shared" si="0"/>
        <v>1.6300704820975471</v>
      </c>
    </row>
    <row r="11" spans="1:6">
      <c r="A11">
        <v>87.5</v>
      </c>
      <c r="B11">
        <v>1.64</v>
      </c>
      <c r="C11">
        <f t="shared" si="0"/>
        <v>1.6412545813363404</v>
      </c>
    </row>
    <row r="12" spans="1:6">
      <c r="A12">
        <v>89</v>
      </c>
      <c r="B12">
        <v>1.66</v>
      </c>
      <c r="C12">
        <f t="shared" si="0"/>
        <v>1.6580307301945305</v>
      </c>
    </row>
    <row r="13" spans="1:6">
      <c r="A13">
        <v>90</v>
      </c>
      <c r="B13">
        <v>1.67</v>
      </c>
      <c r="C13">
        <f t="shared" si="0"/>
        <v>1.669214829433324</v>
      </c>
    </row>
    <row r="14" spans="1:6">
      <c r="A14">
        <v>91.5</v>
      </c>
      <c r="B14">
        <v>1.68</v>
      </c>
      <c r="C14">
        <f t="shared" si="0"/>
        <v>1.6859909782915139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Huỳnh Đức Hiếu</dc:creator>
  <cp:lastModifiedBy>YenKieu</cp:lastModifiedBy>
  <dcterms:created xsi:type="dcterms:W3CDTF">2025-01-23T08:55:53Z</dcterms:created>
  <dcterms:modified xsi:type="dcterms:W3CDTF">2025-01-23T09:42:23Z</dcterms:modified>
</cp:coreProperties>
</file>