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202300"/>
  <mc:AlternateContent xmlns:mc="http://schemas.openxmlformats.org/markup-compatibility/2006">
    <mc:Choice Requires="x15">
      <x15ac:absPath xmlns:x15ac="http://schemas.microsoft.com/office/spreadsheetml/2010/11/ac" url="F:\Kareem\CongonRise\Task 1 (Unemployment in India)\"/>
    </mc:Choice>
  </mc:AlternateContent>
  <xr:revisionPtr revIDLastSave="0" documentId="13_ncr:1_{8BD04594-BB63-4E4F-9FED-9AA0A928D1EC}" xr6:coauthVersionLast="47" xr6:coauthVersionMax="47" xr10:uidLastSave="{00000000-0000-0000-0000-000000000000}"/>
  <bookViews>
    <workbookView xWindow="-108" yWindow="-108" windowWidth="23256" windowHeight="12456" activeTab="3" xr2:uid="{262EB60A-6DF5-452F-A419-3B2E226057BB}"/>
  </bookViews>
  <sheets>
    <sheet name="Query" sheetId="4" r:id="rId1"/>
    <sheet name="Unemployment in India" sheetId="1" r:id="rId2"/>
    <sheet name="Analysis" sheetId="6" r:id="rId3"/>
    <sheet name="Dashboard" sheetId="7" r:id="rId4"/>
  </sheets>
  <definedNames>
    <definedName name="ExternalData_2" localSheetId="1" hidden="1">'Unemployment in India'!$A$1:$H$1008</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W10" i="6"/>
  <c r="V13" i="6" s="1"/>
  <c r="S43" i="6"/>
  <c r="R71" i="6"/>
  <c r="R72" i="6"/>
  <c r="R44" i="6"/>
  <c r="R45" i="6"/>
  <c r="R46" i="6"/>
  <c r="R47" i="6"/>
  <c r="R48" i="6"/>
  <c r="R49" i="6"/>
  <c r="R50" i="6"/>
  <c r="R51" i="6"/>
  <c r="R52" i="6"/>
  <c r="R53" i="6"/>
  <c r="R54" i="6"/>
  <c r="R55" i="6"/>
  <c r="R56" i="6"/>
  <c r="R57" i="6"/>
  <c r="R58" i="6"/>
  <c r="R59" i="6"/>
  <c r="R60" i="6"/>
  <c r="R61" i="6"/>
  <c r="R62" i="6"/>
  <c r="R63" i="6"/>
  <c r="R64" i="6"/>
  <c r="R65" i="6"/>
  <c r="R66" i="6"/>
  <c r="R67" i="6"/>
  <c r="R68" i="6"/>
  <c r="R69" i="6"/>
  <c r="R70" i="6"/>
  <c r="R43" i="6"/>
  <c r="W9" i="6"/>
  <c r="F10" i="6" l="1"/>
  <c r="G10" i="6"/>
  <c r="G9" i="6"/>
  <c r="F9" i="6"/>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S28" i="6" l="1" a="1"/>
  <c r="S28" i="6" s="1"/>
  <c r="T28" i="6" s="1"/>
  <c r="S61" i="6" s="1"/>
  <c r="S21" i="6" a="1"/>
  <c r="S21" i="6" s="1"/>
  <c r="T21" i="6" s="1"/>
  <c r="S54" i="6" s="1"/>
  <c r="S13" i="6" a="1"/>
  <c r="S13" i="6" s="1"/>
  <c r="T13" i="6" s="1"/>
  <c r="S46" i="6" s="1"/>
  <c r="S39" i="6" a="1"/>
  <c r="S39" i="6" s="1"/>
  <c r="T39" i="6" s="1"/>
  <c r="S72" i="6" s="1"/>
  <c r="S29" i="6" a="1"/>
  <c r="S29" i="6" s="1"/>
  <c r="T29" i="6" s="1"/>
  <c r="S62" i="6" s="1"/>
  <c r="S15" i="6" a="1"/>
  <c r="S15" i="6" s="1"/>
  <c r="T15" i="6" s="1"/>
  <c r="S48" i="6" s="1"/>
  <c r="S30" i="6" a="1"/>
  <c r="S30" i="6" s="1"/>
  <c r="T30" i="6" s="1"/>
  <c r="S63" i="6" s="1"/>
  <c r="S16" i="6" a="1"/>
  <c r="S16" i="6" s="1"/>
  <c r="T16" i="6" s="1"/>
  <c r="S49" i="6" s="1"/>
  <c r="S22" i="6" a="1"/>
  <c r="S22" i="6" s="1"/>
  <c r="T22" i="6" s="1"/>
  <c r="S55" i="6" s="1"/>
  <c r="S34" i="6" a="1"/>
  <c r="S34" i="6" s="1"/>
  <c r="T34" i="6" s="1"/>
  <c r="S67" i="6" s="1"/>
  <c r="S17" i="6" a="1"/>
  <c r="S17" i="6" s="1"/>
  <c r="T17" i="6" s="1"/>
  <c r="S50" i="6" s="1"/>
  <c r="S31" i="6" a="1"/>
  <c r="S31" i="6" s="1"/>
  <c r="T31" i="6" s="1"/>
  <c r="S64" i="6" s="1"/>
  <c r="S23" i="6" a="1"/>
  <c r="S23" i="6" s="1"/>
  <c r="T23" i="6" s="1"/>
  <c r="S56" i="6" s="1"/>
  <c r="S35" i="6" a="1"/>
  <c r="S35" i="6" s="1"/>
  <c r="T35" i="6" s="1"/>
  <c r="S68" i="6" s="1"/>
  <c r="S14" i="6" a="1"/>
  <c r="S14" i="6" s="1"/>
  <c r="T14" i="6" s="1"/>
  <c r="S47" i="6" s="1"/>
  <c r="S32" i="6" a="1"/>
  <c r="S32" i="6" s="1"/>
  <c r="T32" i="6" s="1"/>
  <c r="S65" i="6" s="1"/>
  <c r="S25" i="6" a="1"/>
  <c r="S25" i="6" s="1"/>
  <c r="T25" i="6" s="1"/>
  <c r="S58" i="6" s="1"/>
  <c r="S36" i="6" a="1"/>
  <c r="S36" i="6" s="1"/>
  <c r="T36" i="6" s="1"/>
  <c r="S69" i="6" s="1"/>
  <c r="S18" i="6" a="1"/>
  <c r="S18" i="6" s="1"/>
  <c r="T18" i="6" s="1"/>
  <c r="S51" i="6" s="1"/>
  <c r="S11" i="6" a="1"/>
  <c r="S11" i="6" s="1"/>
  <c r="T11" i="6" s="1"/>
  <c r="S44" i="6" s="1"/>
  <c r="S33" i="6" a="1"/>
  <c r="S33" i="6" s="1"/>
  <c r="T33" i="6" s="1"/>
  <c r="S66" i="6" s="1"/>
  <c r="S26" i="6" a="1"/>
  <c r="S26" i="6" s="1"/>
  <c r="T26" i="6" s="1"/>
  <c r="S59" i="6" s="1"/>
  <c r="S37" i="6" a="1"/>
  <c r="S37" i="6" s="1"/>
  <c r="T37" i="6" s="1"/>
  <c r="S70" i="6" s="1"/>
  <c r="S24" i="6" a="1"/>
  <c r="S24" i="6" s="1"/>
  <c r="T24" i="6" s="1"/>
  <c r="S57" i="6" s="1"/>
  <c r="S19" i="6" a="1"/>
  <c r="S19" i="6" s="1"/>
  <c r="T19" i="6" s="1"/>
  <c r="S52" i="6" s="1"/>
  <c r="S12" i="6" a="1"/>
  <c r="S12" i="6" s="1"/>
  <c r="T12" i="6" s="1"/>
  <c r="S45" i="6" s="1"/>
  <c r="S27" i="6" a="1"/>
  <c r="S27" i="6" s="1"/>
  <c r="T27" i="6" s="1"/>
  <c r="S60" i="6" s="1"/>
  <c r="S38" i="6" a="1"/>
  <c r="S38" i="6" s="1"/>
  <c r="T38" i="6" s="1"/>
  <c r="S71" i="6" s="1"/>
  <c r="S20" i="6" a="1"/>
  <c r="S20" i="6" s="1"/>
  <c r="T20" i="6" s="1"/>
  <c r="S53" i="6" s="1"/>
  <c r="T40"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56FC0A-8A10-473A-8506-5F87A24EAF93}" keepAlive="1" name="Query - 1" description="Connection to the '1' query in the workbook." type="5" refreshedVersion="8" background="1" saveData="1">
    <dbPr connection="Provider=Microsoft.Mashup.OleDb.1;Data Source=$Workbook$;Location=1;Extended Properties=&quot;&quot;" command="SELECT * FROM [1]"/>
  </connection>
  <connection id="2" xr16:uid="{0918715B-866C-4085-9FA6-E10D768CAB97}" keepAlive="1" name="Query - 2" description="Connection to the '2' query in the workbook." type="5" refreshedVersion="8" background="1" saveData="1">
    <dbPr connection="Provider=Microsoft.Mashup.OleDb.1;Data Source=$Workbook$;Location=2;Extended Properties=&quot;&quot;" command="SELECT * FROM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9">
    <bk>
      <extLst>
        <ext uri="{3e2802c4-a4d2-4d8b-9148-e3be6c30e623}">
          <xlrd:rvb i="0"/>
        </ext>
      </extLst>
    </bk>
    <bk>
      <extLst>
        <ext uri="{3e2802c4-a4d2-4d8b-9148-e3be6c30e623}">
          <xlrd:rvb i="13"/>
        </ext>
      </extLst>
    </bk>
    <bk>
      <extLst>
        <ext uri="{3e2802c4-a4d2-4d8b-9148-e3be6c30e623}">
          <xlrd:rvb i="25"/>
        </ext>
      </extLst>
    </bk>
    <bk>
      <extLst>
        <ext uri="{3e2802c4-a4d2-4d8b-9148-e3be6c30e623}">
          <xlrd:rvb i="36"/>
        </ext>
      </extLst>
    </bk>
    <bk>
      <extLst>
        <ext uri="{3e2802c4-a4d2-4d8b-9148-e3be6c30e623}">
          <xlrd:rvb i="48"/>
        </ext>
      </extLst>
    </bk>
    <bk>
      <extLst>
        <ext uri="{3e2802c4-a4d2-4d8b-9148-e3be6c30e623}">
          <xlrd:rvb i="59"/>
        </ext>
      </extLst>
    </bk>
    <bk>
      <extLst>
        <ext uri="{3e2802c4-a4d2-4d8b-9148-e3be6c30e623}">
          <xlrd:rvb i="71"/>
        </ext>
      </extLst>
    </bk>
    <bk>
      <extLst>
        <ext uri="{3e2802c4-a4d2-4d8b-9148-e3be6c30e623}">
          <xlrd:rvb i="83"/>
        </ext>
      </extLst>
    </bk>
    <bk>
      <extLst>
        <ext uri="{3e2802c4-a4d2-4d8b-9148-e3be6c30e623}">
          <xlrd:rvb i="104"/>
        </ext>
      </extLst>
    </bk>
    <bk>
      <extLst>
        <ext uri="{3e2802c4-a4d2-4d8b-9148-e3be6c30e623}">
          <xlrd:rvb i="115"/>
        </ext>
      </extLst>
    </bk>
    <bk>
      <extLst>
        <ext uri="{3e2802c4-a4d2-4d8b-9148-e3be6c30e623}">
          <xlrd:rvb i="121"/>
        </ext>
      </extLst>
    </bk>
    <bk>
      <extLst>
        <ext uri="{3e2802c4-a4d2-4d8b-9148-e3be6c30e623}">
          <xlrd:rvb i="132"/>
        </ext>
      </extLst>
    </bk>
    <bk>
      <extLst>
        <ext uri="{3e2802c4-a4d2-4d8b-9148-e3be6c30e623}">
          <xlrd:rvb i="143"/>
        </ext>
      </extLst>
    </bk>
    <bk>
      <extLst>
        <ext uri="{3e2802c4-a4d2-4d8b-9148-e3be6c30e623}">
          <xlrd:rvb i="155"/>
        </ext>
      </extLst>
    </bk>
    <bk>
      <extLst>
        <ext uri="{3e2802c4-a4d2-4d8b-9148-e3be6c30e623}">
          <xlrd:rvb i="166"/>
        </ext>
      </extLst>
    </bk>
    <bk>
      <extLst>
        <ext uri="{3e2802c4-a4d2-4d8b-9148-e3be6c30e623}">
          <xlrd:rvb i="179"/>
        </ext>
      </extLst>
    </bk>
    <bk>
      <extLst>
        <ext uri="{3e2802c4-a4d2-4d8b-9148-e3be6c30e623}">
          <xlrd:rvb i="190"/>
        </ext>
      </extLst>
    </bk>
    <bk>
      <extLst>
        <ext uri="{3e2802c4-a4d2-4d8b-9148-e3be6c30e623}">
          <xlrd:rvb i="201"/>
        </ext>
      </extLst>
    </bk>
    <bk>
      <extLst>
        <ext uri="{3e2802c4-a4d2-4d8b-9148-e3be6c30e623}">
          <xlrd:rvb i="212"/>
        </ext>
      </extLst>
    </bk>
    <bk>
      <extLst>
        <ext uri="{3e2802c4-a4d2-4d8b-9148-e3be6c30e623}">
          <xlrd:rvb i="222"/>
        </ext>
      </extLst>
    </bk>
    <bk>
      <extLst>
        <ext uri="{3e2802c4-a4d2-4d8b-9148-e3be6c30e623}">
          <xlrd:rvb i="232"/>
        </ext>
      </extLst>
    </bk>
    <bk>
      <extLst>
        <ext uri="{3e2802c4-a4d2-4d8b-9148-e3be6c30e623}">
          <xlrd:rvb i="242"/>
        </ext>
      </extLst>
    </bk>
    <bk>
      <extLst>
        <ext uri="{3e2802c4-a4d2-4d8b-9148-e3be6c30e623}">
          <xlrd:rvb i="253"/>
        </ext>
      </extLst>
    </bk>
    <bk>
      <extLst>
        <ext uri="{3e2802c4-a4d2-4d8b-9148-e3be6c30e623}">
          <xlrd:rvb i="263"/>
        </ext>
      </extLst>
    </bk>
    <bk>
      <extLst>
        <ext uri="{3e2802c4-a4d2-4d8b-9148-e3be6c30e623}">
          <xlrd:rvb i="273"/>
        </ext>
      </extLst>
    </bk>
    <bk>
      <extLst>
        <ext uri="{3e2802c4-a4d2-4d8b-9148-e3be6c30e623}">
          <xlrd:rvb i="284"/>
        </ext>
      </extLst>
    </bk>
    <bk>
      <extLst>
        <ext uri="{3e2802c4-a4d2-4d8b-9148-e3be6c30e623}">
          <xlrd:rvb i="295"/>
        </ext>
      </extLst>
    </bk>
    <bk>
      <extLst>
        <ext uri="{3e2802c4-a4d2-4d8b-9148-e3be6c30e623}">
          <xlrd:rvb i="306"/>
        </ext>
      </extLst>
    </bk>
    <bk>
      <extLst>
        <ext uri="{3e2802c4-a4d2-4d8b-9148-e3be6c30e623}">
          <xlrd:rvb i="85"/>
        </ext>
      </extLst>
    </bk>
  </futureMetadata>
  <futureMetadata name="XLDAPR" count="1">
    <bk>
      <extLst>
        <ext uri="{bdbb8cdc-fa1e-496e-a857-3c3f30c029c3}">
          <xda:dynamicArrayProperties fDynamic="1" fCollapsed="0"/>
        </ext>
      </extLst>
    </bk>
  </futureMetadata>
  <cellMetadata count="1">
    <bk>
      <rc t="2" v="0"/>
    </bk>
  </cellMetadata>
  <valueMetadata count="2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valueMetadata>
</metadata>
</file>

<file path=xl/sharedStrings.xml><?xml version="1.0" encoding="utf-8"?>
<sst xmlns="http://schemas.openxmlformats.org/spreadsheetml/2006/main" count="3113" uniqueCount="66">
  <si>
    <t>Region</t>
  </si>
  <si>
    <t xml:space="preserve"> Frequency</t>
  </si>
  <si>
    <t xml:space="preserve"> Estimated Employed</t>
  </si>
  <si>
    <t>Monthly</t>
  </si>
  <si>
    <t>Date</t>
  </si>
  <si>
    <t>Labour Participation Rate %</t>
  </si>
  <si>
    <t>Unemployment Rate %</t>
  </si>
  <si>
    <t>Last Date</t>
  </si>
  <si>
    <t>Andhra Pradesh</t>
  </si>
  <si>
    <t>Assam</t>
  </si>
  <si>
    <t>Bihar</t>
  </si>
  <si>
    <t>Chhattisgarh</t>
  </si>
  <si>
    <t>Delhi</t>
  </si>
  <si>
    <t>Goa</t>
  </si>
  <si>
    <t>Gujarat</t>
  </si>
  <si>
    <t>Haryana</t>
  </si>
  <si>
    <t>Himachal Pradesh</t>
  </si>
  <si>
    <t>Jammu &amp; Kashmir</t>
  </si>
  <si>
    <t>Jharkhand</t>
  </si>
  <si>
    <t>Karnataka</t>
  </si>
  <si>
    <t>Kerala</t>
  </si>
  <si>
    <t>Madhya Pradesh</t>
  </si>
  <si>
    <t>Maharashtra</t>
  </si>
  <si>
    <t>Meghalaya</t>
  </si>
  <si>
    <t>Odisha</t>
  </si>
  <si>
    <t>Puducherry</t>
  </si>
  <si>
    <t>Punjab</t>
  </si>
  <si>
    <t>Rajasthan</t>
  </si>
  <si>
    <t>Sikkim</t>
  </si>
  <si>
    <t>Tamil Nadu</t>
  </si>
  <si>
    <t>Telangana</t>
  </si>
  <si>
    <t>Tripura</t>
  </si>
  <si>
    <t>Uttar Pradesh</t>
  </si>
  <si>
    <t>Uttarakhand</t>
  </si>
  <si>
    <t>West Bengal</t>
  </si>
  <si>
    <t>Chandigarh</t>
  </si>
  <si>
    <t>Total</t>
  </si>
  <si>
    <t>Row Labels</t>
  </si>
  <si>
    <t>Grand Total</t>
  </si>
  <si>
    <t>Average of Labour Participation Rate %</t>
  </si>
  <si>
    <t>Average of Unemployment Rate %</t>
  </si>
  <si>
    <t>Year</t>
  </si>
  <si>
    <t>what is the average of unemployment rate and labour participation rate by regions?</t>
  </si>
  <si>
    <t>2019</t>
  </si>
  <si>
    <t>2020</t>
  </si>
  <si>
    <t>Qtr2</t>
  </si>
  <si>
    <t>Qtr3</t>
  </si>
  <si>
    <t>Qtr4</t>
  </si>
  <si>
    <t>Qtr1</t>
  </si>
  <si>
    <t>what is the average of unemployment rate and labour participation rate by time?</t>
  </si>
  <si>
    <t>(All)</t>
  </si>
  <si>
    <t>Current  Estimated Employed</t>
  </si>
  <si>
    <t>what is the count of total estimated employed ?</t>
  </si>
  <si>
    <t>Total Employee in 2019</t>
  </si>
  <si>
    <t>Difference</t>
  </si>
  <si>
    <t>Total Employee in 2020</t>
  </si>
  <si>
    <t>Difference %</t>
  </si>
  <si>
    <t>Gross Rate</t>
  </si>
  <si>
    <t>State</t>
  </si>
  <si>
    <t>South</t>
  </si>
  <si>
    <t>Northeast</t>
  </si>
  <si>
    <t>East</t>
  </si>
  <si>
    <t>West</t>
  </si>
  <si>
    <t>North</t>
  </si>
  <si>
    <t>Northwest</t>
  </si>
  <si>
    <t>Region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</si>
</sst>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_(* #,##0_);_(* \(#,##0\);_(* &quot;-&quot;??_);_(@_)"/>
    <numFmt numFmtId="165" formatCode="[&gt;=1000000]0.0,,&quot;M&quot;;[&gt;=1000]0.0,&quot;K&quot;;0"/>
    <numFmt numFmtId="166" formatCode="[Green][&gt;0]&quot;▲&quot;\+0.0%;[Red][&lt;0]&quot;▼&quot;\-0.0%;0"/>
    <numFmt numFmtId="167" formatCode="[Green][&gt;0]&quot;▲&quot;\+0.00%;[Red][&lt;0]&quot;▼&quot;\-0.00%;0"/>
    <numFmt numFmtId="168" formatCode="[&gt;=1000000]0.00,,&quot;M&quot;;[&gt;=1000]0.00,&quot;K&quot;;0"/>
  </numFmts>
  <fonts count="8" x14ac:knownFonts="1">
    <font>
      <sz val="11"/>
      <color theme="1"/>
      <name val="Aptos Narrow"/>
      <family val="2"/>
      <scheme val="minor"/>
    </font>
    <font>
      <sz val="11"/>
      <color theme="1"/>
      <name val="Aptos Narrow"/>
      <family val="2"/>
      <scheme val="minor"/>
    </font>
    <font>
      <sz val="16"/>
      <color theme="1"/>
      <name val="Aptos Narrow"/>
      <family val="2"/>
      <scheme val="minor"/>
    </font>
    <font>
      <sz val="11"/>
      <color theme="4" tint="-0.499984740745262"/>
      <name val="Aptos Narrow"/>
      <family val="2"/>
      <scheme val="minor"/>
    </font>
    <font>
      <b/>
      <sz val="11"/>
      <color theme="1"/>
      <name val="Aptos Narrow"/>
      <family val="2"/>
      <scheme val="minor"/>
    </font>
    <font>
      <b/>
      <sz val="12"/>
      <color theme="1"/>
      <name val="Aptos Narrow"/>
      <family val="2"/>
      <scheme val="minor"/>
    </font>
    <font>
      <b/>
      <sz val="22"/>
      <color theme="1"/>
      <name val="Aptos Narrow"/>
      <family val="2"/>
      <scheme val="minor"/>
    </font>
    <font>
      <sz val="11"/>
      <color rgb="FF002060"/>
      <name val="ADLaM Display"/>
    </font>
  </fonts>
  <fills count="5">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theme="7" tint="0.79998168889431442"/>
        <bgColor theme="7" tint="0.7999816888943144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theme="9" tint="0.39997558519241921"/>
      </left>
      <right/>
      <top style="thin">
        <color theme="9" tint="0.3999755851924192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8">
    <xf numFmtId="0" fontId="0" fillId="0" borderId="0" xfId="0"/>
    <xf numFmtId="14" fontId="0" fillId="0" borderId="0" xfId="0" applyNumberFormat="1"/>
    <xf numFmtId="164" fontId="0" fillId="0" borderId="0" xfId="1" applyNumberFormat="1" applyFont="1"/>
    <xf numFmtId="10" fontId="0" fillId="0" borderId="0" xfId="2" applyNumberFormat="1" applyFont="1"/>
    <xf numFmtId="10" fontId="0" fillId="0" borderId="0" xfId="0" applyNumberFormat="1"/>
    <xf numFmtId="164" fontId="0" fillId="0" borderId="0" xfId="0" applyNumberFormat="1"/>
    <xf numFmtId="9" fontId="0" fillId="0" borderId="0" xfId="0" applyNumberFormat="1"/>
    <xf numFmtId="0" fontId="0" fillId="2" borderId="0" xfId="0" applyFill="1"/>
    <xf numFmtId="0" fontId="0" fillId="0" borderId="0" xfId="0" pivotButton="1"/>
    <xf numFmtId="0" fontId="0" fillId="0" borderId="0" xfId="0" applyAlignment="1">
      <alignment horizontal="left"/>
    </xf>
    <xf numFmtId="2" fontId="0" fillId="0" borderId="0" xfId="0" applyNumberFormat="1"/>
    <xf numFmtId="0" fontId="3" fillId="2" borderId="0" xfId="0" applyFont="1" applyFill="1"/>
    <xf numFmtId="0" fontId="0" fillId="0" borderId="0" xfId="0" applyAlignment="1">
      <alignment horizontal="left" indent="1"/>
    </xf>
    <xf numFmtId="14" fontId="0" fillId="0" borderId="1" xfId="1" applyNumberFormat="1" applyFont="1" applyBorder="1"/>
    <xf numFmtId="165" fontId="0" fillId="0" borderId="1" xfId="1" applyNumberFormat="1" applyFont="1" applyBorder="1"/>
    <xf numFmtId="14" fontId="0" fillId="0" borderId="2" xfId="1" applyNumberFormat="1" applyFont="1" applyBorder="1"/>
    <xf numFmtId="165" fontId="0" fillId="0" borderId="2" xfId="1" applyNumberFormat="1" applyFont="1" applyBorder="1"/>
    <xf numFmtId="14" fontId="0" fillId="0" borderId="5" xfId="1" applyNumberFormat="1" applyFont="1" applyBorder="1"/>
    <xf numFmtId="165" fontId="0" fillId="0" borderId="5" xfId="1" applyNumberFormat="1" applyFont="1" applyBorder="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165" fontId="0" fillId="0" borderId="8" xfId="1" applyNumberFormat="1" applyFont="1" applyBorder="1"/>
    <xf numFmtId="165" fontId="0" fillId="0" borderId="9" xfId="1" applyNumberFormat="1" applyFont="1" applyBorder="1"/>
    <xf numFmtId="0" fontId="0" fillId="0" borderId="11" xfId="0" applyBorder="1"/>
    <xf numFmtId="0" fontId="0" fillId="0" borderId="12" xfId="0" applyBorder="1"/>
    <xf numFmtId="0" fontId="0" fillId="0" borderId="13" xfId="0" applyBorder="1"/>
    <xf numFmtId="10" fontId="0" fillId="0" borderId="10" xfId="2" applyNumberFormat="1" applyFont="1" applyBorder="1"/>
    <xf numFmtId="168" fontId="5" fillId="4" borderId="4" xfId="0" applyNumberFormat="1" applyFont="1" applyFill="1" applyBorder="1"/>
    <xf numFmtId="168" fontId="0" fillId="0" borderId="0" xfId="0" applyNumberFormat="1"/>
    <xf numFmtId="166" fontId="6" fillId="0" borderId="0" xfId="0" applyNumberFormat="1" applyFont="1" applyAlignment="1">
      <alignment vertical="center"/>
    </xf>
    <xf numFmtId="0" fontId="7" fillId="0" borderId="0" xfId="0" applyFont="1" applyAlignment="1">
      <alignment horizontal="center" vertical="center"/>
    </xf>
    <xf numFmtId="0" fontId="0" fillId="0" borderId="14" xfId="0" applyBorder="1"/>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5" fillId="3" borderId="6" xfId="0" applyFont="1" applyFill="1" applyBorder="1" applyAlignment="1">
      <alignment horizontal="center"/>
    </xf>
    <xf numFmtId="0" fontId="5" fillId="3" borderId="7" xfId="0" applyFont="1" applyFill="1" applyBorder="1" applyAlignment="1">
      <alignment horizontal="center"/>
    </xf>
    <xf numFmtId="167" fontId="6" fillId="0" borderId="0" xfId="0" applyNumberFormat="1"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xf>
  </cellXfs>
  <cellStyles count="3">
    <cellStyle name="Comma" xfId="1" builtinId="3"/>
    <cellStyle name="Normal" xfId="0" builtinId="0"/>
    <cellStyle name="Percent" xfId="2" builtinId="5"/>
  </cellStyles>
  <dxfs count="17">
    <dxf>
      <font>
        <b/>
        <i val="0"/>
        <color theme="9" tint="-0.24994659260841701"/>
      </font>
    </dxf>
    <dxf>
      <font>
        <b/>
        <i val="0"/>
        <color rgb="FFFF0000"/>
      </font>
    </dxf>
    <dxf>
      <font>
        <b/>
        <i val="0"/>
        <color auto="1"/>
      </font>
      <fill>
        <patternFill>
          <bgColor theme="7" tint="0.79998168889431442"/>
        </patternFill>
      </fill>
    </dxf>
    <dxf>
      <font>
        <b/>
        <i val="0"/>
        <color auto="1"/>
      </font>
      <fill>
        <patternFill>
          <bgColor theme="7" tint="0.79998168889431442"/>
        </patternFill>
      </fill>
    </dxf>
    <dxf>
      <font>
        <b/>
        <i val="0"/>
        <color theme="9" tint="-0.24994659260841701"/>
      </font>
    </dxf>
    <dxf>
      <font>
        <b/>
        <i val="0"/>
        <color rgb="FFFF0000"/>
      </font>
    </dxf>
    <dxf>
      <font>
        <b/>
        <i val="0"/>
        <color auto="1"/>
      </font>
      <fill>
        <patternFill>
          <bgColor theme="7" tint="0.79998168889431442"/>
        </patternFill>
      </fill>
    </dxf>
    <dxf>
      <numFmt numFmtId="14" formatCode="0.00%"/>
    </dxf>
    <dxf>
      <numFmt numFmtId="14" formatCode="0.00%"/>
    </dxf>
    <dxf>
      <numFmt numFmtId="164" formatCode="_(* #,##0_);_(* \(#,##0\);_(* &quot;-&quot;??_);_(@_)"/>
    </dxf>
    <dxf>
      <numFmt numFmtId="0" formatCode="General"/>
    </dxf>
    <dxf>
      <numFmt numFmtId="2" formatCode="0.00"/>
    </dxf>
    <dxf>
      <numFmt numFmtId="19" formatCode="m/d/yyyy"/>
    </dxf>
    <dxf>
      <numFmt numFmtId="0" formatCode="General"/>
    </dxf>
    <dxf>
      <numFmt numFmtId="0" formatCode="General"/>
    </dxf>
    <dxf>
      <font>
        <b/>
        <i val="0"/>
        <sz val="14"/>
        <color rgb="FF5E81B9"/>
      </font>
      <border diagonalUp="0" diagonalDown="0">
        <left/>
        <right/>
        <top/>
        <bottom/>
        <vertical/>
        <horizontal/>
      </border>
    </dxf>
    <dxf>
      <font>
        <b/>
        <i val="0"/>
        <sz val="14"/>
      </font>
      <fill>
        <patternFill>
          <bgColor rgb="FFE5E5E7"/>
        </patternFill>
      </fill>
      <border diagonalUp="0" diagonalDown="0">
        <left/>
        <right/>
        <top/>
        <bottom/>
        <vertical/>
        <horizontal/>
      </border>
    </dxf>
  </dxfs>
  <tableStyles count="1" defaultTableStyle="TableStyleMedium2" defaultPivotStyle="PivotStyleLight16">
    <tableStyle name="Slicer Style 1" pivot="0" table="0" count="3" xr9:uid="{425B1935-BBB0-4016-8E3B-051BB784FB04}">
      <tableStyleElement type="wholeTable" dxfId="16"/>
      <tableStyleElement type="headerRow" dxfId="15"/>
    </tableStyle>
  </tableStyles>
  <colors>
    <mruColors>
      <color rgb="FF6DC6A8"/>
      <color rgb="FFFFCA6E"/>
      <color rgb="FF5E81B9"/>
      <color rgb="FFE5E5E7"/>
    </mruColors>
  </colors>
  <extLst>
    <ext xmlns:x14="http://schemas.microsoft.com/office/spreadsheetml/2009/9/main" uri="{46F421CA-312F-682f-3DD2-61675219B42D}">
      <x14:dxfs count="1">
        <dxf>
          <font>
            <sz val="16"/>
            <color auto="1"/>
          </font>
          <fill>
            <patternFill>
              <bgColor rgb="FFFFCA6E"/>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theme" Target="theme/theme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microsoft.com/office/2022/11/relationships/FeaturePropertyBag" Target="featurePropertyBag/featurePropertyBag.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24" Type="http://schemas.openxmlformats.org/officeDocument/2006/relationships/customXml" Target="../customXml/item3.xml"/><Relationship Id="rId5" Type="http://schemas.openxmlformats.org/officeDocument/2006/relationships/pivotCacheDefinition" Target="pivotCache/pivotCacheDefinition1.xml"/><Relationship Id="rId15" Type="http://schemas.microsoft.com/office/2017/06/relationships/rdArray" Target="richData/rdarray.xml"/><Relationship Id="rId23" Type="http://schemas.openxmlformats.org/officeDocument/2006/relationships/customXml" Target="../customXml/item2.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(Unemployment in India).xlsx]Analysis!TimeFrame</c:name>
    <c:fmtId val="1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rgbClr val="6DC6A8"/>
            </a:solidFill>
            <a:round/>
          </a:ln>
          <a:effectLst/>
        </c:spPr>
        <c:marker>
          <c:symbol val="circle"/>
          <c:size val="8"/>
          <c:spPr>
            <a:solidFill>
              <a:srgbClr val="6DC6A8"/>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rgbClr val="5E81B9"/>
            </a:solidFill>
            <a:round/>
          </a:ln>
          <a:effectLst/>
        </c:spPr>
        <c:marker>
          <c:symbol val="circle"/>
          <c:size val="8"/>
          <c:spPr>
            <a:solidFill>
              <a:srgbClr val="5E81B9"/>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Analysis!$K$7</c:f>
              <c:strCache>
                <c:ptCount val="1"/>
                <c:pt idx="0">
                  <c:v>Average of Unemployment Rate %</c:v>
                </c:pt>
              </c:strCache>
            </c:strRef>
          </c:tx>
          <c:spPr>
            <a:ln w="38100" cap="rnd">
              <a:solidFill>
                <a:srgbClr val="6DC6A8"/>
              </a:solidFill>
              <a:round/>
            </a:ln>
            <a:effectLst/>
          </c:spPr>
          <c:marker>
            <c:symbol val="circle"/>
            <c:size val="8"/>
            <c:spPr>
              <a:solidFill>
                <a:srgbClr val="6DC6A8"/>
              </a:solidFill>
              <a:ln>
                <a:noFill/>
              </a:ln>
              <a:effectLst/>
            </c:spPr>
          </c:marker>
          <c:cat>
            <c:multiLvlStrRef>
              <c:f>Analysis!$J$8:$J$17</c:f>
              <c:multiLvlStrCache>
                <c:ptCount val="7"/>
                <c:lvl>
                  <c:pt idx="0">
                    <c:v>Qtr2</c:v>
                  </c:pt>
                  <c:pt idx="1">
                    <c:v>Qtr3</c:v>
                  </c:pt>
                  <c:pt idx="2">
                    <c:v>Qtr4</c:v>
                  </c:pt>
                  <c:pt idx="3">
                    <c:v>Qtr1</c:v>
                  </c:pt>
                  <c:pt idx="4">
                    <c:v>Qtr2</c:v>
                  </c:pt>
                  <c:pt idx="5">
                    <c:v>Qtr3</c:v>
                  </c:pt>
                  <c:pt idx="6">
                    <c:v>Qtr4</c:v>
                  </c:pt>
                </c:lvl>
                <c:lvl>
                  <c:pt idx="0">
                    <c:v>2019</c:v>
                  </c:pt>
                  <c:pt idx="3">
                    <c:v>2020</c:v>
                  </c:pt>
                </c:lvl>
              </c:multiLvlStrCache>
            </c:multiLvlStrRef>
          </c:cat>
          <c:val>
            <c:numRef>
              <c:f>Analysis!$K$8:$K$17</c:f>
              <c:numCache>
                <c:formatCode>0.00%</c:formatCode>
                <c:ptCount val="7"/>
                <c:pt idx="0">
                  <c:v>9.088796296296299E-2</c:v>
                </c:pt>
                <c:pt idx="1">
                  <c:v>9.2410691823899341E-2</c:v>
                </c:pt>
                <c:pt idx="2">
                  <c:v>9.7587116564417195E-2</c:v>
                </c:pt>
                <c:pt idx="3">
                  <c:v>0.10055316455696198</c:v>
                </c:pt>
                <c:pt idx="4">
                  <c:v>0.19697758620689659</c:v>
                </c:pt>
                <c:pt idx="5">
                  <c:v>9.6179012345679007E-2</c:v>
                </c:pt>
                <c:pt idx="6">
                  <c:v>8.0262962962962967E-2</c:v>
                </c:pt>
              </c:numCache>
            </c:numRef>
          </c:val>
          <c:smooth val="0"/>
          <c:extLst>
            <c:ext xmlns:c16="http://schemas.microsoft.com/office/drawing/2014/chart" uri="{C3380CC4-5D6E-409C-BE32-E72D297353CC}">
              <c16:uniqueId val="{00000000-7D66-44C7-9054-73CBAAA7079F}"/>
            </c:ext>
          </c:extLst>
        </c:ser>
        <c:dLbls>
          <c:showLegendKey val="0"/>
          <c:showVal val="0"/>
          <c:showCatName val="0"/>
          <c:showSerName val="0"/>
          <c:showPercent val="0"/>
          <c:showBubbleSize val="0"/>
        </c:dLbls>
        <c:marker val="1"/>
        <c:smooth val="0"/>
        <c:axId val="855359600"/>
        <c:axId val="855345200"/>
      </c:lineChart>
      <c:lineChart>
        <c:grouping val="standard"/>
        <c:varyColors val="0"/>
        <c:ser>
          <c:idx val="1"/>
          <c:order val="1"/>
          <c:tx>
            <c:strRef>
              <c:f>Analysis!$L$7</c:f>
              <c:strCache>
                <c:ptCount val="1"/>
                <c:pt idx="0">
                  <c:v>Average of Labour Participation Rate %</c:v>
                </c:pt>
              </c:strCache>
            </c:strRef>
          </c:tx>
          <c:spPr>
            <a:ln w="38100" cap="rnd">
              <a:solidFill>
                <a:srgbClr val="5E81B9"/>
              </a:solidFill>
              <a:round/>
            </a:ln>
            <a:effectLst/>
          </c:spPr>
          <c:marker>
            <c:symbol val="circle"/>
            <c:size val="8"/>
            <c:spPr>
              <a:solidFill>
                <a:srgbClr val="5E81B9"/>
              </a:solidFill>
              <a:ln>
                <a:noFill/>
              </a:ln>
              <a:effectLst/>
            </c:spPr>
          </c:marker>
          <c:cat>
            <c:multiLvlStrRef>
              <c:f>Analysis!$J$8:$J$17</c:f>
              <c:multiLvlStrCache>
                <c:ptCount val="7"/>
                <c:lvl>
                  <c:pt idx="0">
                    <c:v>Qtr2</c:v>
                  </c:pt>
                  <c:pt idx="1">
                    <c:v>Qtr3</c:v>
                  </c:pt>
                  <c:pt idx="2">
                    <c:v>Qtr4</c:v>
                  </c:pt>
                  <c:pt idx="3">
                    <c:v>Qtr1</c:v>
                  </c:pt>
                  <c:pt idx="4">
                    <c:v>Qtr2</c:v>
                  </c:pt>
                  <c:pt idx="5">
                    <c:v>Qtr3</c:v>
                  </c:pt>
                  <c:pt idx="6">
                    <c:v>Qtr4</c:v>
                  </c:pt>
                </c:lvl>
                <c:lvl>
                  <c:pt idx="0">
                    <c:v>2019</c:v>
                  </c:pt>
                  <c:pt idx="3">
                    <c:v>2020</c:v>
                  </c:pt>
                </c:lvl>
              </c:multiLvlStrCache>
            </c:multiLvlStrRef>
          </c:cat>
          <c:val>
            <c:numRef>
              <c:f>Analysis!$L$8:$L$17</c:f>
              <c:numCache>
                <c:formatCode>0.00%</c:formatCode>
                <c:ptCount val="7"/>
                <c:pt idx="0">
                  <c:v>0.43826759259259246</c:v>
                </c:pt>
                <c:pt idx="1">
                  <c:v>0.43881194968553444</c:v>
                </c:pt>
                <c:pt idx="2">
                  <c:v>0.43929570552147235</c:v>
                </c:pt>
                <c:pt idx="3">
                  <c:v>0.43808270042194097</c:v>
                </c:pt>
                <c:pt idx="4">
                  <c:v>0.38291681034482766</c:v>
                </c:pt>
                <c:pt idx="5">
                  <c:v>0.42213333333333342</c:v>
                </c:pt>
                <c:pt idx="6">
                  <c:v>0.41438518518518519</c:v>
                </c:pt>
              </c:numCache>
            </c:numRef>
          </c:val>
          <c:smooth val="0"/>
          <c:extLst>
            <c:ext xmlns:c16="http://schemas.microsoft.com/office/drawing/2014/chart" uri="{C3380CC4-5D6E-409C-BE32-E72D297353CC}">
              <c16:uniqueId val="{00000001-7D66-44C7-9054-73CBAAA7079F}"/>
            </c:ext>
          </c:extLst>
        </c:ser>
        <c:dLbls>
          <c:showLegendKey val="0"/>
          <c:showVal val="0"/>
          <c:showCatName val="0"/>
          <c:showSerName val="0"/>
          <c:showPercent val="0"/>
          <c:showBubbleSize val="0"/>
        </c:dLbls>
        <c:marker val="1"/>
        <c:smooth val="0"/>
        <c:axId val="855366320"/>
        <c:axId val="855356720"/>
      </c:lineChart>
      <c:catAx>
        <c:axId val="85535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rgbClr val="002060"/>
                </a:solidFill>
                <a:latin typeface="+mn-lt"/>
                <a:ea typeface="+mn-ea"/>
                <a:cs typeface="+mn-cs"/>
              </a:defRPr>
            </a:pPr>
            <a:endParaRPr lang="en-US"/>
          </a:p>
        </c:txPr>
        <c:crossAx val="855345200"/>
        <c:crosses val="autoZero"/>
        <c:auto val="1"/>
        <c:lblAlgn val="ctr"/>
        <c:lblOffset val="100"/>
        <c:noMultiLvlLbl val="0"/>
      </c:catAx>
      <c:valAx>
        <c:axId val="85534520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E5E5E7"/>
                </a:solidFill>
                <a:latin typeface="+mn-lt"/>
                <a:ea typeface="+mn-ea"/>
                <a:cs typeface="+mn-cs"/>
              </a:defRPr>
            </a:pPr>
            <a:endParaRPr lang="en-US"/>
          </a:p>
        </c:txPr>
        <c:crossAx val="855359600"/>
        <c:crosses val="autoZero"/>
        <c:crossBetween val="between"/>
      </c:valAx>
      <c:valAx>
        <c:axId val="855356720"/>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E5E5E7"/>
                </a:solidFill>
                <a:latin typeface="+mn-lt"/>
                <a:ea typeface="+mn-ea"/>
                <a:cs typeface="+mn-cs"/>
              </a:defRPr>
            </a:pPr>
            <a:endParaRPr lang="en-US"/>
          </a:p>
        </c:txPr>
        <c:crossAx val="855366320"/>
        <c:crosses val="max"/>
        <c:crossBetween val="between"/>
      </c:valAx>
      <c:catAx>
        <c:axId val="855366320"/>
        <c:scaling>
          <c:orientation val="minMax"/>
        </c:scaling>
        <c:delete val="1"/>
        <c:axPos val="b"/>
        <c:numFmt formatCode="General" sourceLinked="1"/>
        <c:majorTickMark val="out"/>
        <c:minorTickMark val="none"/>
        <c:tickLblPos val="nextTo"/>
        <c:crossAx val="855356720"/>
        <c:crosses val="autoZero"/>
        <c:auto val="1"/>
        <c:lblAlgn val="ctr"/>
        <c:lblOffset val="100"/>
        <c:noMultiLvlLbl val="0"/>
      </c:catAx>
      <c:spPr>
        <a:noFill/>
        <a:ln>
          <a:noFill/>
        </a:ln>
        <a:effectLst/>
      </c:spPr>
    </c:plotArea>
    <c:legend>
      <c:legendPos val="t"/>
      <c:legendEntry>
        <c:idx val="0"/>
        <c:txPr>
          <a:bodyPr rot="0" spcFirstLastPara="1" vertOverflow="ellipsis" vert="horz" wrap="square" anchor="ctr" anchorCtr="1"/>
          <a:lstStyle/>
          <a:p>
            <a:pPr>
              <a:defRPr sz="1100" b="1" i="0" u="none" strike="noStrike" kern="1200" baseline="0">
                <a:solidFill>
                  <a:srgbClr val="6DC6A8"/>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1100" b="1"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(Unemployment in India).xlsx]Analysis!RegionVS.LPR</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E81B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268698332907886"/>
          <c:y val="0.2446524315201572"/>
          <c:w val="0.43851727496562826"/>
          <c:h val="0.72442060781081874"/>
        </c:manualLayout>
      </c:layout>
      <c:barChart>
        <c:barDir val="bar"/>
        <c:grouping val="clustered"/>
        <c:varyColors val="0"/>
        <c:ser>
          <c:idx val="0"/>
          <c:order val="0"/>
          <c:tx>
            <c:strRef>
              <c:f>Analysis!$C$7</c:f>
              <c:strCache>
                <c:ptCount val="1"/>
                <c:pt idx="0">
                  <c:v>Total</c:v>
                </c:pt>
              </c:strCache>
            </c:strRef>
          </c:tx>
          <c:spPr>
            <a:solidFill>
              <a:srgbClr val="5E81B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Analysis!$B$8:$B$14</c:f>
              <c:strCache>
                <c:ptCount val="6"/>
                <c:pt idx="0">
                  <c:v>East</c:v>
                </c:pt>
                <c:pt idx="1">
                  <c:v>North</c:v>
                </c:pt>
                <c:pt idx="2">
                  <c:v>Northeast</c:v>
                </c:pt>
                <c:pt idx="3">
                  <c:v>Northwest</c:v>
                </c:pt>
                <c:pt idx="4">
                  <c:v>South</c:v>
                </c:pt>
                <c:pt idx="5">
                  <c:v>West</c:v>
                </c:pt>
              </c:strCache>
            </c:strRef>
          </c:cat>
          <c:val>
            <c:numRef>
              <c:f>Analysis!$C$8:$C$14</c:f>
              <c:numCache>
                <c:formatCode>0%</c:formatCode>
                <c:ptCount val="6"/>
                <c:pt idx="0">
                  <c:v>0.4079651315789472</c:v>
                </c:pt>
                <c:pt idx="1">
                  <c:v>0.39833003663003685</c:v>
                </c:pt>
                <c:pt idx="2">
                  <c:v>0.52942058823529381</c:v>
                </c:pt>
                <c:pt idx="3">
                  <c:v>0.3908382352941176</c:v>
                </c:pt>
                <c:pt idx="4">
                  <c:v>0.41172389380531005</c:v>
                </c:pt>
                <c:pt idx="5">
                  <c:v>0.41751935483870972</c:v>
                </c:pt>
              </c:numCache>
            </c:numRef>
          </c:val>
          <c:extLst>
            <c:ext xmlns:c16="http://schemas.microsoft.com/office/drawing/2014/chart" uri="{C3380CC4-5D6E-409C-BE32-E72D297353CC}">
              <c16:uniqueId val="{00000000-15A0-4FE2-B98F-1E94E19C5CAA}"/>
            </c:ext>
          </c:extLst>
        </c:ser>
        <c:dLbls>
          <c:dLblPos val="ctr"/>
          <c:showLegendKey val="0"/>
          <c:showVal val="1"/>
          <c:showCatName val="0"/>
          <c:showSerName val="0"/>
          <c:showPercent val="0"/>
          <c:showBubbleSize val="0"/>
        </c:dLbls>
        <c:gapWidth val="50"/>
        <c:axId val="1950740031"/>
        <c:axId val="1950746751"/>
      </c:barChart>
      <c:catAx>
        <c:axId val="1950740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950746751"/>
        <c:crosses val="autoZero"/>
        <c:auto val="1"/>
        <c:lblAlgn val="ctr"/>
        <c:lblOffset val="100"/>
        <c:noMultiLvlLbl val="0"/>
      </c:catAx>
      <c:valAx>
        <c:axId val="1950746751"/>
        <c:scaling>
          <c:orientation val="minMax"/>
        </c:scaling>
        <c:delete val="1"/>
        <c:axPos val="b"/>
        <c:numFmt formatCode="0%" sourceLinked="1"/>
        <c:majorTickMark val="none"/>
        <c:minorTickMark val="none"/>
        <c:tickLblPos val="nextTo"/>
        <c:crossAx val="1950740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(Unemployment in India).xlsx]Analysis!regionVSunemp%</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E81B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3224170842281E-2"/>
          <c:y val="0.14131338320864506"/>
          <c:w val="0.92363442495824388"/>
          <c:h val="0.35511800830234658"/>
        </c:manualLayout>
      </c:layout>
      <c:barChart>
        <c:barDir val="col"/>
        <c:grouping val="clustered"/>
        <c:varyColors val="0"/>
        <c:ser>
          <c:idx val="0"/>
          <c:order val="0"/>
          <c:tx>
            <c:strRef>
              <c:f>Analysis!$C$48</c:f>
              <c:strCache>
                <c:ptCount val="1"/>
                <c:pt idx="0">
                  <c:v>Total</c:v>
                </c:pt>
              </c:strCache>
            </c:strRef>
          </c:tx>
          <c:spPr>
            <a:solidFill>
              <a:srgbClr val="5E81B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Analysis!$B$49:$B$55</c:f>
              <c:strCache>
                <c:ptCount val="6"/>
                <c:pt idx="0">
                  <c:v>East</c:v>
                </c:pt>
                <c:pt idx="1">
                  <c:v>North</c:v>
                </c:pt>
                <c:pt idx="2">
                  <c:v>Northeast</c:v>
                </c:pt>
                <c:pt idx="3">
                  <c:v>Northwest</c:v>
                </c:pt>
                <c:pt idx="4">
                  <c:v>South</c:v>
                </c:pt>
                <c:pt idx="5">
                  <c:v>West</c:v>
                </c:pt>
              </c:strCache>
            </c:strRef>
          </c:cat>
          <c:val>
            <c:numRef>
              <c:f>Analysis!$C$49:$C$55</c:f>
              <c:numCache>
                <c:formatCode>0%</c:formatCode>
                <c:ptCount val="6"/>
                <c:pt idx="0">
                  <c:v>0.134778947368421</c:v>
                </c:pt>
                <c:pt idx="1">
                  <c:v>0.15402710622710633</c:v>
                </c:pt>
                <c:pt idx="2">
                  <c:v>0.11984264705882355</c:v>
                </c:pt>
                <c:pt idx="3">
                  <c:v>0.16435588235294118</c:v>
                </c:pt>
                <c:pt idx="4">
                  <c:v>9.0674778761061947E-2</c:v>
                </c:pt>
                <c:pt idx="5">
                  <c:v>8.0582795698924792E-2</c:v>
                </c:pt>
              </c:numCache>
            </c:numRef>
          </c:val>
          <c:extLst>
            <c:ext xmlns:c16="http://schemas.microsoft.com/office/drawing/2014/chart" uri="{C3380CC4-5D6E-409C-BE32-E72D297353CC}">
              <c16:uniqueId val="{00000000-15EA-4AF5-858D-043F14BDBC8D}"/>
            </c:ext>
          </c:extLst>
        </c:ser>
        <c:dLbls>
          <c:showLegendKey val="0"/>
          <c:showVal val="0"/>
          <c:showCatName val="0"/>
          <c:showSerName val="0"/>
          <c:showPercent val="0"/>
          <c:showBubbleSize val="0"/>
        </c:dLbls>
        <c:gapWidth val="100"/>
        <c:axId val="224997312"/>
        <c:axId val="224993472"/>
      </c:barChart>
      <c:catAx>
        <c:axId val="22499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224993472"/>
        <c:crosses val="autoZero"/>
        <c:auto val="1"/>
        <c:lblAlgn val="ctr"/>
        <c:lblOffset val="100"/>
        <c:noMultiLvlLbl val="0"/>
      </c:catAx>
      <c:valAx>
        <c:axId val="224993472"/>
        <c:scaling>
          <c:orientation val="minMax"/>
        </c:scaling>
        <c:delete val="1"/>
        <c:axPos val="l"/>
        <c:numFmt formatCode="0%" sourceLinked="1"/>
        <c:majorTickMark val="none"/>
        <c:minorTickMark val="none"/>
        <c:tickLblPos val="nextTo"/>
        <c:crossAx val="22499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1</xdr:rowOff>
    </xdr:from>
    <xdr:to>
      <xdr:col>7</xdr:col>
      <xdr:colOff>0</xdr:colOff>
      <xdr:row>11</xdr:row>
      <xdr:rowOff>0</xdr:rowOff>
    </xdr:to>
    <xdr:sp macro="" textlink="">
      <xdr:nvSpPr>
        <xdr:cNvPr id="2" name="Rectangle: Rounded Corners 1">
          <a:extLst>
            <a:ext uri="{FF2B5EF4-FFF2-40B4-BE49-F238E27FC236}">
              <a16:creationId xmlns:a16="http://schemas.microsoft.com/office/drawing/2014/main" id="{78C8A713-3FC7-447E-A9D3-12EBA250E7ED}"/>
            </a:ext>
          </a:extLst>
        </xdr:cNvPr>
        <xdr:cNvSpPr/>
      </xdr:nvSpPr>
      <xdr:spPr>
        <a:xfrm>
          <a:off x="190500" y="1463041"/>
          <a:ext cx="3657600" cy="548639"/>
        </a:xfrm>
        <a:prstGeom prst="roundRect">
          <a:avLst>
            <a:gd name="adj" fmla="val 40750"/>
          </a:avLst>
        </a:prstGeom>
        <a:solidFill>
          <a:srgbClr val="FFCA6E"/>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marL="0" indent="0" algn="ctr"/>
          <a:r>
            <a:rPr lang="en-US" sz="3200">
              <a:solidFill>
                <a:sysClr val="windowText" lastClr="000000"/>
              </a:solidFill>
              <a:latin typeface="ADLaM Display" panose="02010000000000000000" pitchFamily="2" charset="0"/>
              <a:ea typeface="ADLaM Display" panose="02010000000000000000" pitchFamily="2" charset="0"/>
              <a:cs typeface="ADLaM Display" panose="02010000000000000000" pitchFamily="2" charset="0"/>
            </a:rPr>
            <a:t>Total Employee</a:t>
          </a:r>
        </a:p>
      </xdr:txBody>
    </xdr:sp>
    <xdr:clientData/>
  </xdr:twoCellAnchor>
  <xdr:twoCellAnchor>
    <xdr:from>
      <xdr:col>1</xdr:col>
      <xdr:colOff>0</xdr:colOff>
      <xdr:row>1</xdr:row>
      <xdr:rowOff>1</xdr:rowOff>
    </xdr:from>
    <xdr:to>
      <xdr:col>25</xdr:col>
      <xdr:colOff>0</xdr:colOff>
      <xdr:row>7</xdr:row>
      <xdr:rowOff>0</xdr:rowOff>
    </xdr:to>
    <xdr:sp macro="" textlink="">
      <xdr:nvSpPr>
        <xdr:cNvPr id="12" name="Rectangle: Rounded Corners 11">
          <a:extLst>
            <a:ext uri="{FF2B5EF4-FFF2-40B4-BE49-F238E27FC236}">
              <a16:creationId xmlns:a16="http://schemas.microsoft.com/office/drawing/2014/main" id="{83A53352-C42B-4DD2-AA39-75F9D817F3B2}"/>
            </a:ext>
          </a:extLst>
        </xdr:cNvPr>
        <xdr:cNvSpPr/>
      </xdr:nvSpPr>
      <xdr:spPr>
        <a:xfrm>
          <a:off x="190500" y="182881"/>
          <a:ext cx="13792200" cy="1097279"/>
        </a:xfrm>
        <a:prstGeom prst="roundRect">
          <a:avLst/>
        </a:prstGeom>
        <a:solidFill>
          <a:srgbClr val="6DC6A8"/>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marL="0" indent="0" algn="ctr"/>
          <a:r>
            <a:rPr lang="en-US" sz="4400" b="1" i="0" u="none" strike="noStrike" baseline="0">
              <a:solidFill>
                <a:schemeClr val="bg1"/>
              </a:solidFill>
              <a:latin typeface="Aptos Narrow"/>
              <a:ea typeface="ADLaM Display" panose="02010000000000000000" pitchFamily="2" charset="0"/>
              <a:cs typeface="ADLaM Display" panose="02010000000000000000" pitchFamily="2" charset="0"/>
            </a:rPr>
            <a:t>IMPACT OF COVID-19 ON LABOUR FORCE IN INDIA </a:t>
          </a:r>
          <a:endParaRPr lang="en-US" sz="4400" b="1" i="0" u="none" strike="noStrike">
            <a:solidFill>
              <a:schemeClr val="bg1"/>
            </a:solidFill>
            <a:latin typeface="Aptos Narrow"/>
            <a:ea typeface="ADLaM Display" panose="02010000000000000000" pitchFamily="2" charset="0"/>
            <a:cs typeface="ADLaM Display" panose="02010000000000000000" pitchFamily="2" charset="0"/>
          </a:endParaRPr>
        </a:p>
      </xdr:txBody>
    </xdr:sp>
    <xdr:clientData/>
  </xdr:twoCellAnchor>
  <xdr:twoCellAnchor>
    <xdr:from>
      <xdr:col>1</xdr:col>
      <xdr:colOff>0</xdr:colOff>
      <xdr:row>12</xdr:row>
      <xdr:rowOff>0</xdr:rowOff>
    </xdr:from>
    <xdr:to>
      <xdr:col>7</xdr:col>
      <xdr:colOff>0</xdr:colOff>
      <xdr:row>16</xdr:row>
      <xdr:rowOff>0</xdr:rowOff>
    </xdr:to>
    <xdr:sp macro="" textlink="Analysis!T40">
      <xdr:nvSpPr>
        <xdr:cNvPr id="46" name="Rectangle: Rounded Corners 45">
          <a:extLst>
            <a:ext uri="{FF2B5EF4-FFF2-40B4-BE49-F238E27FC236}">
              <a16:creationId xmlns:a16="http://schemas.microsoft.com/office/drawing/2014/main" id="{7D088DAA-BC1A-D757-2AAA-6300A1E7349E}"/>
            </a:ext>
          </a:extLst>
        </xdr:cNvPr>
        <xdr:cNvSpPr/>
      </xdr:nvSpPr>
      <xdr:spPr>
        <a:xfrm>
          <a:off x="190500" y="2194560"/>
          <a:ext cx="3657600" cy="731520"/>
        </a:xfrm>
        <a:prstGeom prst="roundRect">
          <a:avLst>
            <a:gd name="adj" fmla="val 40750"/>
          </a:avLst>
        </a:prstGeom>
        <a:solidFill>
          <a:srgbClr val="6DC6A8"/>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fld id="{EB745A0F-8B2C-4D2A-8E83-4BB174DE0359}" type="TxLink">
            <a:rPr lang="en-US" sz="5400" b="1" i="0" u="none" strike="noStrike">
              <a:solidFill>
                <a:schemeClr val="bg1"/>
              </a:solidFill>
              <a:latin typeface="Aptos Narrow"/>
              <a:ea typeface="ADLaM Display" panose="02010000000000000000" pitchFamily="2" charset="0"/>
              <a:cs typeface="ADLaM Display" panose="02010000000000000000" pitchFamily="2" charset="0"/>
            </a:rPr>
            <a:pPr algn="ctr"/>
            <a:t>395.18M</a:t>
          </a:fld>
          <a:endParaRPr lang="en-US" sz="880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8</xdr:col>
      <xdr:colOff>0</xdr:colOff>
      <xdr:row>8</xdr:row>
      <xdr:rowOff>7620</xdr:rowOff>
    </xdr:from>
    <xdr:to>
      <xdr:col>19</xdr:col>
      <xdr:colOff>0</xdr:colOff>
      <xdr:row>25</xdr:row>
      <xdr:rowOff>0</xdr:rowOff>
    </xdr:to>
    <xdr:sp macro="" textlink="">
      <xdr:nvSpPr>
        <xdr:cNvPr id="47" name="Rectangle: Rounded Corners 46">
          <a:extLst>
            <a:ext uri="{FF2B5EF4-FFF2-40B4-BE49-F238E27FC236}">
              <a16:creationId xmlns:a16="http://schemas.microsoft.com/office/drawing/2014/main" id="{8264E209-6AE1-D076-8684-702DB771F165}"/>
            </a:ext>
          </a:extLst>
        </xdr:cNvPr>
        <xdr:cNvSpPr/>
      </xdr:nvSpPr>
      <xdr:spPr>
        <a:xfrm>
          <a:off x="4034118" y="1441973"/>
          <a:ext cx="6705600" cy="3040380"/>
        </a:xfrm>
        <a:prstGeom prst="roundRect">
          <a:avLst>
            <a:gd name="adj" fmla="val 7875"/>
          </a:avLst>
        </a:prstGeom>
        <a:solidFill>
          <a:srgbClr val="E5E5E7"/>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rgbClr val="002060"/>
              </a:solidFill>
              <a:latin typeface="ADLaM Display" panose="02010000000000000000" pitchFamily="2" charset="0"/>
              <a:ea typeface="ADLaM Display" panose="02010000000000000000" pitchFamily="2" charset="0"/>
              <a:cs typeface="ADLaM Display" panose="02010000000000000000" pitchFamily="2" charset="0"/>
            </a:rPr>
            <a:t>Average Labour Participation Rate vs. Average Unemployment Rate Over Time</a:t>
          </a:r>
        </a:p>
        <a:p>
          <a:pPr marL="0" indent="0" algn="ctr"/>
          <a:endParaRPr lang="en-US" sz="1200">
            <a:solidFill>
              <a:srgbClr val="002060"/>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xdr:col>
      <xdr:colOff>0</xdr:colOff>
      <xdr:row>17</xdr:row>
      <xdr:rowOff>1</xdr:rowOff>
    </xdr:from>
    <xdr:to>
      <xdr:col>7</xdr:col>
      <xdr:colOff>0</xdr:colOff>
      <xdr:row>20</xdr:row>
      <xdr:rowOff>0</xdr:rowOff>
    </xdr:to>
    <xdr:sp macro="" textlink="">
      <xdr:nvSpPr>
        <xdr:cNvPr id="48" name="Rectangle: Rounded Corners 47">
          <a:extLst>
            <a:ext uri="{FF2B5EF4-FFF2-40B4-BE49-F238E27FC236}">
              <a16:creationId xmlns:a16="http://schemas.microsoft.com/office/drawing/2014/main" id="{854634BC-0985-37EC-CCF0-8038E053A628}"/>
            </a:ext>
          </a:extLst>
        </xdr:cNvPr>
        <xdr:cNvSpPr/>
      </xdr:nvSpPr>
      <xdr:spPr>
        <a:xfrm>
          <a:off x="190500" y="3108961"/>
          <a:ext cx="3657600" cy="548639"/>
        </a:xfrm>
        <a:prstGeom prst="roundRect">
          <a:avLst>
            <a:gd name="adj" fmla="val 40750"/>
          </a:avLst>
        </a:prstGeom>
        <a:solidFill>
          <a:srgbClr val="FFCA6E"/>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r>
            <a:rPr lang="en-US" sz="3200">
              <a:solidFill>
                <a:schemeClr val="tx1"/>
              </a:solidFill>
              <a:latin typeface="ADLaM Display" panose="02010000000000000000" pitchFamily="2" charset="0"/>
              <a:ea typeface="ADLaM Display" panose="02010000000000000000" pitchFamily="2" charset="0"/>
              <a:cs typeface="ADLaM Display" panose="02010000000000000000" pitchFamily="2" charset="0"/>
            </a:rPr>
            <a:t>Gross Rate</a:t>
          </a:r>
        </a:p>
      </xdr:txBody>
    </xdr:sp>
    <xdr:clientData/>
  </xdr:twoCellAnchor>
  <xdr:twoCellAnchor>
    <xdr:from>
      <xdr:col>19</xdr:col>
      <xdr:colOff>182880</xdr:colOff>
      <xdr:row>8</xdr:row>
      <xdr:rowOff>7620</xdr:rowOff>
    </xdr:from>
    <xdr:to>
      <xdr:col>25</xdr:col>
      <xdr:colOff>0</xdr:colOff>
      <xdr:row>43</xdr:row>
      <xdr:rowOff>0</xdr:rowOff>
    </xdr:to>
    <xdr:sp macro="" textlink="">
      <xdr:nvSpPr>
        <xdr:cNvPr id="50" name="Rectangle: Rounded Corners 49">
          <a:extLst>
            <a:ext uri="{FF2B5EF4-FFF2-40B4-BE49-F238E27FC236}">
              <a16:creationId xmlns:a16="http://schemas.microsoft.com/office/drawing/2014/main" id="{3B0AE360-017D-15BD-E555-EA64F0C97B23}"/>
            </a:ext>
          </a:extLst>
        </xdr:cNvPr>
        <xdr:cNvSpPr/>
      </xdr:nvSpPr>
      <xdr:spPr>
        <a:xfrm>
          <a:off x="10922598" y="1441973"/>
          <a:ext cx="3053378" cy="6267674"/>
        </a:xfrm>
        <a:prstGeom prst="roundRect">
          <a:avLst>
            <a:gd name="adj" fmla="val 11944"/>
          </a:avLst>
        </a:prstGeom>
        <a:solidFill>
          <a:srgbClr val="E5E5E7"/>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marL="0" indent="0" algn="ctr"/>
          <a:endParaRPr lang="en-US" sz="1600">
            <a:solidFill>
              <a:srgbClr val="002060"/>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8</xdr:col>
      <xdr:colOff>0</xdr:colOff>
      <xdr:row>26</xdr:row>
      <xdr:rowOff>0</xdr:rowOff>
    </xdr:from>
    <xdr:to>
      <xdr:col>19</xdr:col>
      <xdr:colOff>0</xdr:colOff>
      <xdr:row>43</xdr:row>
      <xdr:rowOff>0</xdr:rowOff>
    </xdr:to>
    <xdr:sp macro="" textlink="">
      <xdr:nvSpPr>
        <xdr:cNvPr id="3" name="Rectangle: Rounded Corners 2">
          <a:extLst>
            <a:ext uri="{FF2B5EF4-FFF2-40B4-BE49-F238E27FC236}">
              <a16:creationId xmlns:a16="http://schemas.microsoft.com/office/drawing/2014/main" id="{81A1C2C8-F6EE-61F9-E2C0-689DC866E1E4}"/>
            </a:ext>
          </a:extLst>
        </xdr:cNvPr>
        <xdr:cNvSpPr/>
      </xdr:nvSpPr>
      <xdr:spPr>
        <a:xfrm>
          <a:off x="4034118" y="4661647"/>
          <a:ext cx="6705600" cy="3048000"/>
        </a:xfrm>
        <a:prstGeom prst="roundRect">
          <a:avLst>
            <a:gd name="adj" fmla="val 6338"/>
          </a:avLst>
        </a:prstGeom>
        <a:solidFill>
          <a:srgbClr val="E5E5E7"/>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a:solidFill>
                <a:srgbClr val="002060"/>
              </a:solidFill>
              <a:latin typeface="ADLaM Display" panose="02010000000000000000" pitchFamily="2" charset="0"/>
              <a:ea typeface="ADLaM Display" panose="02010000000000000000" pitchFamily="2" charset="0"/>
              <a:cs typeface="ADLaM Display" panose="02010000000000000000" pitchFamily="2" charset="0"/>
            </a:rPr>
            <a:t>Average Unemployment Rate By Region</a:t>
          </a:r>
        </a:p>
        <a:p>
          <a:pPr marL="0" indent="0" algn="ctr"/>
          <a:endParaRPr lang="en-US" sz="1600">
            <a:solidFill>
              <a:srgbClr val="002060"/>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xdr:col>
      <xdr:colOff>15240</xdr:colOff>
      <xdr:row>26</xdr:row>
      <xdr:rowOff>7620</xdr:rowOff>
    </xdr:from>
    <xdr:to>
      <xdr:col>7</xdr:col>
      <xdr:colOff>15240</xdr:colOff>
      <xdr:row>29</xdr:row>
      <xdr:rowOff>0</xdr:rowOff>
    </xdr:to>
    <xdr:sp macro="" textlink="">
      <xdr:nvSpPr>
        <xdr:cNvPr id="4" name="Rectangle: Rounded Corners 3">
          <a:extLst>
            <a:ext uri="{FF2B5EF4-FFF2-40B4-BE49-F238E27FC236}">
              <a16:creationId xmlns:a16="http://schemas.microsoft.com/office/drawing/2014/main" id="{FFDBE444-B77E-2187-6F50-9DCFB1D932ED}"/>
            </a:ext>
          </a:extLst>
        </xdr:cNvPr>
        <xdr:cNvSpPr/>
      </xdr:nvSpPr>
      <xdr:spPr>
        <a:xfrm>
          <a:off x="205740" y="4762500"/>
          <a:ext cx="3657600" cy="541020"/>
        </a:xfrm>
        <a:prstGeom prst="roundRect">
          <a:avLst>
            <a:gd name="adj" fmla="val 40750"/>
          </a:avLst>
        </a:prstGeom>
        <a:solidFill>
          <a:srgbClr val="FFCA6E"/>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marL="0" indent="0" algn="ctr"/>
          <a:r>
            <a:rPr lang="en-US" sz="2000">
              <a:solidFill>
                <a:schemeClr val="tx1"/>
              </a:solidFill>
              <a:latin typeface="ADLaM Display" panose="02010000000000000000" pitchFamily="2" charset="0"/>
              <a:ea typeface="ADLaM Display" panose="02010000000000000000" pitchFamily="2" charset="0"/>
              <a:cs typeface="ADLaM Display" panose="02010000000000000000" pitchFamily="2" charset="0"/>
            </a:rPr>
            <a:t>AVG.Unemployment Rate</a:t>
          </a:r>
        </a:p>
      </xdr:txBody>
    </xdr:sp>
    <xdr:clientData/>
  </xdr:twoCellAnchor>
  <xdr:twoCellAnchor>
    <xdr:from>
      <xdr:col>1</xdr:col>
      <xdr:colOff>0</xdr:colOff>
      <xdr:row>30</xdr:row>
      <xdr:rowOff>0</xdr:rowOff>
    </xdr:from>
    <xdr:to>
      <xdr:col>7</xdr:col>
      <xdr:colOff>0</xdr:colOff>
      <xdr:row>34</xdr:row>
      <xdr:rowOff>30480</xdr:rowOff>
    </xdr:to>
    <xdr:sp macro="" textlink="Analysis!F10">
      <xdr:nvSpPr>
        <xdr:cNvPr id="5" name="Rectangle: Rounded Corners 4">
          <a:extLst>
            <a:ext uri="{FF2B5EF4-FFF2-40B4-BE49-F238E27FC236}">
              <a16:creationId xmlns:a16="http://schemas.microsoft.com/office/drawing/2014/main" id="{95CEFB45-C5C7-86B2-8C08-8FA2090FE6C7}"/>
            </a:ext>
          </a:extLst>
        </xdr:cNvPr>
        <xdr:cNvSpPr/>
      </xdr:nvSpPr>
      <xdr:spPr>
        <a:xfrm>
          <a:off x="190500" y="5486400"/>
          <a:ext cx="3657600" cy="762000"/>
        </a:xfrm>
        <a:prstGeom prst="roundRect">
          <a:avLst>
            <a:gd name="adj" fmla="val 40750"/>
          </a:avLst>
        </a:prstGeom>
        <a:solidFill>
          <a:srgbClr val="6DC6A8"/>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marL="0" indent="0" algn="ctr"/>
          <a:fld id="{72348424-04D0-4E4B-A2A2-E1905DC022BC}" type="TxLink">
            <a:rPr lang="en-US" sz="5400" b="1" i="0" u="none" strike="noStrike">
              <a:solidFill>
                <a:schemeClr val="bg1"/>
              </a:solidFill>
              <a:latin typeface="Aptos Narrow"/>
              <a:ea typeface="ADLaM Display" panose="02010000000000000000" pitchFamily="2" charset="0"/>
              <a:cs typeface="ADLaM Display" panose="02010000000000000000" pitchFamily="2" charset="0"/>
            </a:rPr>
            <a:pPr marL="0" indent="0" algn="ctr"/>
            <a:t>11.91%</a:t>
          </a:fld>
          <a:endParaRPr lang="en-US" sz="5400" b="1" i="0" u="none" strike="noStrike">
            <a:solidFill>
              <a:schemeClr val="bg1"/>
            </a:solidFill>
            <a:latin typeface="Aptos Narrow"/>
            <a:ea typeface="ADLaM Display" panose="02010000000000000000" pitchFamily="2" charset="0"/>
            <a:cs typeface="ADLaM Display" panose="02010000000000000000" pitchFamily="2" charset="0"/>
          </a:endParaRPr>
        </a:p>
      </xdr:txBody>
    </xdr:sp>
    <xdr:clientData/>
  </xdr:twoCellAnchor>
  <xdr:twoCellAnchor>
    <xdr:from>
      <xdr:col>1</xdr:col>
      <xdr:colOff>0</xdr:colOff>
      <xdr:row>35</xdr:row>
      <xdr:rowOff>22860</xdr:rowOff>
    </xdr:from>
    <xdr:to>
      <xdr:col>7</xdr:col>
      <xdr:colOff>0</xdr:colOff>
      <xdr:row>38</xdr:row>
      <xdr:rowOff>0</xdr:rowOff>
    </xdr:to>
    <xdr:sp macro="" textlink="">
      <xdr:nvSpPr>
        <xdr:cNvPr id="6" name="Rectangle: Rounded Corners 5">
          <a:extLst>
            <a:ext uri="{FF2B5EF4-FFF2-40B4-BE49-F238E27FC236}">
              <a16:creationId xmlns:a16="http://schemas.microsoft.com/office/drawing/2014/main" id="{4F93C234-556C-0ED7-2DA4-A11C96D056A0}"/>
            </a:ext>
          </a:extLst>
        </xdr:cNvPr>
        <xdr:cNvSpPr/>
      </xdr:nvSpPr>
      <xdr:spPr>
        <a:xfrm>
          <a:off x="190500" y="6423660"/>
          <a:ext cx="3657600" cy="525780"/>
        </a:xfrm>
        <a:prstGeom prst="roundRect">
          <a:avLst>
            <a:gd name="adj" fmla="val 40750"/>
          </a:avLst>
        </a:prstGeom>
        <a:solidFill>
          <a:srgbClr val="FFCA6E"/>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marL="0" indent="0" algn="ctr"/>
          <a:r>
            <a:rPr lang="en-US" sz="1800" b="0" i="0" u="none" strike="noStrike">
              <a:solidFill>
                <a:schemeClr val="tx1"/>
              </a:solidFill>
              <a:latin typeface="ADLaM Display" panose="02010000000000000000" pitchFamily="2" charset="0"/>
              <a:ea typeface="ADLaM Display" panose="02010000000000000000" pitchFamily="2" charset="0"/>
              <a:cs typeface="ADLaM Display" panose="02010000000000000000" pitchFamily="2" charset="0"/>
            </a:rPr>
            <a:t>AVG.Labour Participation Rate</a:t>
          </a:r>
        </a:p>
      </xdr:txBody>
    </xdr:sp>
    <xdr:clientData/>
  </xdr:twoCellAnchor>
  <xdr:twoCellAnchor>
    <xdr:from>
      <xdr:col>1</xdr:col>
      <xdr:colOff>0</xdr:colOff>
      <xdr:row>21</xdr:row>
      <xdr:rowOff>0</xdr:rowOff>
    </xdr:from>
    <xdr:to>
      <xdr:col>7</xdr:col>
      <xdr:colOff>0</xdr:colOff>
      <xdr:row>25</xdr:row>
      <xdr:rowOff>0</xdr:rowOff>
    </xdr:to>
    <xdr:sp macro="" textlink="Analysis!W10">
      <xdr:nvSpPr>
        <xdr:cNvPr id="10" name="Rectangle: Rounded Corners 9">
          <a:extLst>
            <a:ext uri="{FF2B5EF4-FFF2-40B4-BE49-F238E27FC236}">
              <a16:creationId xmlns:a16="http://schemas.microsoft.com/office/drawing/2014/main" id="{ACE07CBE-E1E1-9179-FB8F-345C88E023E8}"/>
            </a:ext>
          </a:extLst>
        </xdr:cNvPr>
        <xdr:cNvSpPr/>
      </xdr:nvSpPr>
      <xdr:spPr>
        <a:xfrm>
          <a:off x="190500" y="3840480"/>
          <a:ext cx="3657600" cy="731520"/>
        </a:xfrm>
        <a:prstGeom prst="roundRect">
          <a:avLst>
            <a:gd name="adj" fmla="val 40750"/>
          </a:avLst>
        </a:prstGeom>
        <a:solidFill>
          <a:srgbClr val="6DC6A8"/>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marL="0" indent="0" algn="ctr"/>
          <a:fld id="{8B79878B-7327-4B68-B50A-68E8299295B6}" type="TxLink">
            <a:rPr lang="en-US" sz="5400" b="1" i="0" u="none" strike="noStrike">
              <a:solidFill>
                <a:schemeClr val="bg1"/>
              </a:solidFill>
              <a:latin typeface="Aptos Narrow"/>
              <a:ea typeface="ADLaM Display" panose="02010000000000000000" pitchFamily="2" charset="0"/>
              <a:cs typeface="ADLaM Display" panose="02010000000000000000" pitchFamily="2" charset="0"/>
            </a:rPr>
            <a:pPr marL="0" indent="0" algn="ctr"/>
            <a:t>-0.17%</a:t>
          </a:fld>
          <a:endParaRPr lang="en-US" sz="5400" b="1" i="0" u="none" strike="noStrike">
            <a:solidFill>
              <a:schemeClr val="bg1"/>
            </a:solidFill>
            <a:latin typeface="Aptos Narrow"/>
            <a:ea typeface="ADLaM Display" panose="02010000000000000000" pitchFamily="2" charset="0"/>
            <a:cs typeface="ADLaM Display" panose="02010000000000000000" pitchFamily="2" charset="0"/>
          </a:endParaRPr>
        </a:p>
      </xdr:txBody>
    </xdr:sp>
    <xdr:clientData/>
  </xdr:twoCellAnchor>
  <xdr:twoCellAnchor>
    <xdr:from>
      <xdr:col>1</xdr:col>
      <xdr:colOff>0</xdr:colOff>
      <xdr:row>39</xdr:row>
      <xdr:rowOff>0</xdr:rowOff>
    </xdr:from>
    <xdr:to>
      <xdr:col>7</xdr:col>
      <xdr:colOff>0</xdr:colOff>
      <xdr:row>43</xdr:row>
      <xdr:rowOff>30480</xdr:rowOff>
    </xdr:to>
    <xdr:sp macro="" textlink="Analysis!G10">
      <xdr:nvSpPr>
        <xdr:cNvPr id="13" name="Rectangle: Rounded Corners 12">
          <a:extLst>
            <a:ext uri="{FF2B5EF4-FFF2-40B4-BE49-F238E27FC236}">
              <a16:creationId xmlns:a16="http://schemas.microsoft.com/office/drawing/2014/main" id="{7C25A27F-4ECB-82DE-8B77-25E382517BBF}"/>
            </a:ext>
          </a:extLst>
        </xdr:cNvPr>
        <xdr:cNvSpPr/>
      </xdr:nvSpPr>
      <xdr:spPr>
        <a:xfrm>
          <a:off x="190500" y="7132320"/>
          <a:ext cx="3657600" cy="762000"/>
        </a:xfrm>
        <a:prstGeom prst="roundRect">
          <a:avLst>
            <a:gd name="adj" fmla="val 40750"/>
          </a:avLst>
        </a:prstGeom>
        <a:solidFill>
          <a:srgbClr val="6DC6A8"/>
        </a:solidFill>
        <a:ln>
          <a:noFill/>
        </a:ln>
        <a:effectLst/>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marL="0" indent="0" algn="ctr"/>
          <a:fld id="{88B72CC9-B47C-4331-91EA-0C13DF1A8AFE}" type="TxLink">
            <a:rPr lang="en-US" sz="5400" b="1" i="0" u="none" strike="noStrike">
              <a:solidFill>
                <a:schemeClr val="bg1"/>
              </a:solidFill>
              <a:latin typeface="Aptos Narrow"/>
              <a:ea typeface="ADLaM Display" panose="02010000000000000000" pitchFamily="2" charset="0"/>
              <a:cs typeface="ADLaM Display" panose="02010000000000000000" pitchFamily="2" charset="0"/>
            </a:rPr>
            <a:pPr marL="0" indent="0" algn="ctr"/>
            <a:t>42.38%</a:t>
          </a:fld>
          <a:endParaRPr lang="en-US" sz="5400" b="1" i="0" u="none" strike="noStrike">
            <a:solidFill>
              <a:schemeClr val="bg1"/>
            </a:solidFill>
            <a:latin typeface="Aptos Narrow"/>
            <a:ea typeface="ADLaM Display" panose="02010000000000000000" pitchFamily="2" charset="0"/>
            <a:cs typeface="ADLaM Display" panose="02010000000000000000" pitchFamily="2" charset="0"/>
          </a:endParaRPr>
        </a:p>
      </xdr:txBody>
    </xdr:sp>
    <xdr:clientData/>
  </xdr:twoCellAnchor>
  <xdr:twoCellAnchor>
    <xdr:from>
      <xdr:col>8</xdr:col>
      <xdr:colOff>0</xdr:colOff>
      <xdr:row>10</xdr:row>
      <xdr:rowOff>0</xdr:rowOff>
    </xdr:from>
    <xdr:to>
      <xdr:col>19</xdr:col>
      <xdr:colOff>0</xdr:colOff>
      <xdr:row>25</xdr:row>
      <xdr:rowOff>0</xdr:rowOff>
    </xdr:to>
    <xdr:graphicFrame macro="">
      <xdr:nvGraphicFramePr>
        <xdr:cNvPr id="14" name="Chart 13">
          <a:extLst>
            <a:ext uri="{FF2B5EF4-FFF2-40B4-BE49-F238E27FC236}">
              <a16:creationId xmlns:a16="http://schemas.microsoft.com/office/drawing/2014/main" id="{C50386F6-7B27-4E00-B9F5-6608529A89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170330</xdr:colOff>
      <xdr:row>9</xdr:row>
      <xdr:rowOff>26894</xdr:rowOff>
    </xdr:from>
    <xdr:to>
      <xdr:col>25</xdr:col>
      <xdr:colOff>0</xdr:colOff>
      <xdr:row>43</xdr:row>
      <xdr:rowOff>0</xdr:rowOff>
    </xdr:to>
    <xdr:graphicFrame macro="">
      <xdr:nvGraphicFramePr>
        <xdr:cNvPr id="15" name="Chart 14">
          <a:extLst>
            <a:ext uri="{FF2B5EF4-FFF2-40B4-BE49-F238E27FC236}">
              <a16:creationId xmlns:a16="http://schemas.microsoft.com/office/drawing/2014/main" id="{E596822E-94F5-4CB3-9D7A-4E78F230D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28</xdr:row>
      <xdr:rowOff>8964</xdr:rowOff>
    </xdr:from>
    <xdr:to>
      <xdr:col>19</xdr:col>
      <xdr:colOff>0</xdr:colOff>
      <xdr:row>42</xdr:row>
      <xdr:rowOff>179293</xdr:rowOff>
    </xdr:to>
    <xdr:graphicFrame macro="">
      <xdr:nvGraphicFramePr>
        <xdr:cNvPr id="16" name="Chart 15">
          <a:extLst>
            <a:ext uri="{FF2B5EF4-FFF2-40B4-BE49-F238E27FC236}">
              <a16:creationId xmlns:a16="http://schemas.microsoft.com/office/drawing/2014/main" id="{DE2B4366-BE45-4975-930C-244301FC25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xdr:colOff>
      <xdr:row>13</xdr:row>
      <xdr:rowOff>26895</xdr:rowOff>
    </xdr:from>
    <xdr:to>
      <xdr:col>25</xdr:col>
      <xdr:colOff>1</xdr:colOff>
      <xdr:row>17</xdr:row>
      <xdr:rowOff>161366</xdr:rowOff>
    </xdr:to>
    <xdr:sp macro="" textlink="">
      <xdr:nvSpPr>
        <xdr:cNvPr id="7" name="TextBox 6">
          <a:extLst>
            <a:ext uri="{FF2B5EF4-FFF2-40B4-BE49-F238E27FC236}">
              <a16:creationId xmlns:a16="http://schemas.microsoft.com/office/drawing/2014/main" id="{724E468A-8EBB-587D-C1A7-DF415BB068D7}"/>
            </a:ext>
          </a:extLst>
        </xdr:cNvPr>
        <xdr:cNvSpPr txBox="1"/>
      </xdr:nvSpPr>
      <xdr:spPr>
        <a:xfrm>
          <a:off x="10927977" y="2357719"/>
          <a:ext cx="3048000" cy="851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002060"/>
              </a:solidFill>
              <a:latin typeface="ADLaM Display" panose="02010000000000000000" pitchFamily="2" charset="0"/>
              <a:ea typeface="ADLaM Display" panose="02010000000000000000" pitchFamily="2" charset="0"/>
              <a:cs typeface="ADLaM Display" panose="02010000000000000000" pitchFamily="2" charset="0"/>
            </a:rPr>
            <a:t>Average Labor Participation Rate  By Region</a:t>
          </a:r>
        </a:p>
      </xdr:txBody>
    </xdr:sp>
    <xdr:clientData/>
  </xdr:twoCellAnchor>
  <xdr:twoCellAnchor editAs="oneCell">
    <xdr:from>
      <xdr:col>20</xdr:col>
      <xdr:colOff>367554</xdr:colOff>
      <xdr:row>8</xdr:row>
      <xdr:rowOff>125506</xdr:rowOff>
    </xdr:from>
    <xdr:to>
      <xdr:col>24</xdr:col>
      <xdr:colOff>233084</xdr:colOff>
      <xdr:row>12</xdr:row>
      <xdr:rowOff>152400</xdr:rowOff>
    </xdr:to>
    <mc:AlternateContent xmlns:mc="http://schemas.openxmlformats.org/markup-compatibility/2006" xmlns:a14="http://schemas.microsoft.com/office/drawing/2010/main">
      <mc:Choice Requires="a14">
        <xdr:graphicFrame macro="">
          <xdr:nvGraphicFramePr>
            <xdr:cNvPr id="8" name="Year 1">
              <a:extLst>
                <a:ext uri="{FF2B5EF4-FFF2-40B4-BE49-F238E27FC236}">
                  <a16:creationId xmlns:a16="http://schemas.microsoft.com/office/drawing/2014/main" id="{E580C912-37EB-C097-924D-2BF11E93571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295530" y="1559859"/>
              <a:ext cx="2303930" cy="6813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Kareem Elshaaer" refreshedDate="45576.299694328707" createdVersion="8" refreshedVersion="8" minRefreshableVersion="3" recordCount="1007" xr:uid="{186BD836-9B03-4A4C-A41D-F06E6DADD414}">
  <cacheSource type="worksheet">
    <worksheetSource name="Unemployment_in_India"/>
  </cacheSource>
  <cacheFields count="11">
    <cacheField name="Region" numFmtId="0">
      <sharedItems count="29">
        <s v="Andhra Pradesh"/>
        <s v="Assam"/>
        <s v="Bihar"/>
        <s v="Chhattisgarh"/>
        <s v="Delhi"/>
        <s v="Goa"/>
        <s v="Gujarat"/>
        <s v="Haryana"/>
        <s v="Himachal Pradesh"/>
        <s v="Jammu and Kashmir"/>
        <s v="Kashmir"/>
        <s v="Jharkhand"/>
        <s v="Karnataka"/>
        <s v="Kerala"/>
        <s v="Madhya Pradesh"/>
        <s v="Maharashtra"/>
        <s v="Meghalaya"/>
        <s v="Odisha"/>
        <s v="Puducherry"/>
        <s v="Punjab, India"/>
        <s v="Rajasthan"/>
        <s v="Sikkim"/>
        <s v="Tamil Nadu"/>
        <s v="Telangana"/>
        <s v="Tripura"/>
        <s v="Uttar Pradesh"/>
        <s v="Uttarakhand"/>
        <s v="West Bengal"/>
        <s v="Chandigarh"/>
      </sharedItems>
    </cacheField>
    <cacheField name="Region 2" numFmtId="0">
      <sharedItems count="6">
        <s v="South"/>
        <s v="Northeast"/>
        <s v="East"/>
        <s v="West"/>
        <s v="North"/>
        <s v="Northwest"/>
      </sharedItems>
    </cacheField>
    <cacheField name="Date" numFmtId="14">
      <sharedItems containsSemiMixedTypes="0" containsNonDate="0" containsDate="1" containsString="0" minDate="2019-05-31T00:00:00" maxDate="2020-11-01T00:00:00" count="18">
        <d v="2019-05-31T00:00:00"/>
        <d v="2019-06-30T00:00:00"/>
        <d v="2019-07-31T00:00:00"/>
        <d v="2019-08-31T00:00:00"/>
        <d v="2019-09-30T00:00:00"/>
        <d v="2019-10-31T00:00:00"/>
        <d v="2019-11-30T00:00:00"/>
        <d v="2019-12-31T00:00:00"/>
        <d v="2020-01-31T00:00:00"/>
        <d v="2020-02-29T00:00:00"/>
        <d v="2020-03-31T00:00:00"/>
        <d v="2020-04-30T00:00:00"/>
        <d v="2020-05-31T00:00:00"/>
        <d v="2020-06-30T00:00:00"/>
        <d v="2020-07-31T00:00:00"/>
        <d v="2020-08-31T00:00:00"/>
        <d v="2020-09-30T00:00:00"/>
        <d v="2020-10-31T00:00:00"/>
      </sharedItems>
      <fieldGroup par="10"/>
    </cacheField>
    <cacheField name="Year" numFmtId="2">
      <sharedItems count="2">
        <s v="2019"/>
        <s v="2020"/>
      </sharedItems>
    </cacheField>
    <cacheField name=" Frequency" numFmtId="0">
      <sharedItems/>
    </cacheField>
    <cacheField name=" Estimated Employed" numFmtId="164">
      <sharedItems containsSemiMixedTypes="0" containsString="0" containsNumber="1" containsInteger="1" minValue="49420" maxValue="59433759"/>
    </cacheField>
    <cacheField name="Labour Participation Rate %" numFmtId="10">
      <sharedItems containsSemiMixedTypes="0" containsString="0" containsNumber="1" minValue="0.1333" maxValue="0.72570000000000001"/>
    </cacheField>
    <cacheField name="Unemployment Rate %" numFmtId="10">
      <sharedItems containsSemiMixedTypes="0" containsString="0" containsNumber="1" minValue="0" maxValue="0.76739999999999997"/>
    </cacheField>
    <cacheField name="Months (Date)" numFmtId="0" databaseField="0">
      <fieldGroup base="2">
        <rangePr groupBy="months" startDate="2019-05-31T00:00:00" endDate="2020-11-01T00:00:00"/>
        <groupItems count="14">
          <s v="&lt;5/31/2019"/>
          <s v="Jan"/>
          <s v="Feb"/>
          <s v="Mar"/>
          <s v="Apr"/>
          <s v="May"/>
          <s v="Jun"/>
          <s v="Jul"/>
          <s v="Aug"/>
          <s v="Sep"/>
          <s v="Oct"/>
          <s v="Nov"/>
          <s v="Dec"/>
          <s v="&gt;11/1/2020"/>
        </groupItems>
      </fieldGroup>
    </cacheField>
    <cacheField name="Quarters (Date)" numFmtId="0" databaseField="0">
      <fieldGroup base="2">
        <rangePr groupBy="quarters" startDate="2019-05-31T00:00:00" endDate="2020-11-01T00:00:00"/>
        <groupItems count="6">
          <s v="&lt;5/31/2019"/>
          <s v="Qtr1"/>
          <s v="Qtr2"/>
          <s v="Qtr3"/>
          <s v="Qtr4"/>
          <s v="&gt;11/1/2020"/>
        </groupItems>
      </fieldGroup>
    </cacheField>
    <cacheField name="Years (Date)" numFmtId="0" databaseField="0">
      <fieldGroup base="2">
        <rangePr groupBy="years" startDate="2019-05-31T00:00:00" endDate="2020-11-01T00:00:00"/>
        <groupItems count="4">
          <s v="&lt;5/31/2019"/>
          <s v="2019"/>
          <s v="2020"/>
          <s v="&gt;11/1/2020"/>
        </groupItems>
      </fieldGroup>
    </cacheField>
  </cacheFields>
  <extLst>
    <ext xmlns:x14="http://schemas.microsoft.com/office/spreadsheetml/2009/9/main" uri="{725AE2AE-9491-48be-B2B4-4EB974FC3084}">
      <x14:pivotCacheDefinition pivotCacheId="1497896822"/>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186BD836-9B03-4A4C-A41D-F06E6DADD414}"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7">
  <r>
    <x v="0"/>
    <x v="0"/>
    <x v="0"/>
    <x v="0"/>
    <s v="Monthly"/>
    <n v="11999139"/>
    <n v="0.43240000000000001"/>
    <n v="3.6499999999999998E-2"/>
  </r>
  <r>
    <x v="0"/>
    <x v="0"/>
    <x v="1"/>
    <x v="0"/>
    <s v="Monthly"/>
    <n v="11755881"/>
    <n v="0.42049999999999998"/>
    <n v="3.0499999999999999E-2"/>
  </r>
  <r>
    <x v="0"/>
    <x v="0"/>
    <x v="2"/>
    <x v="0"/>
    <s v="Monthly"/>
    <n v="12086707"/>
    <n v="0.435"/>
    <n v="3.7499999999999999E-2"/>
  </r>
  <r>
    <x v="0"/>
    <x v="0"/>
    <x v="3"/>
    <x v="0"/>
    <s v="Monthly"/>
    <n v="12285693"/>
    <n v="0.43969999999999998"/>
    <n v="3.32E-2"/>
  </r>
  <r>
    <x v="0"/>
    <x v="0"/>
    <x v="4"/>
    <x v="0"/>
    <s v="Monthly"/>
    <n v="12256762"/>
    <n v="0.44679999999999997"/>
    <n v="5.1700000000000003E-2"/>
  </r>
  <r>
    <x v="0"/>
    <x v="0"/>
    <x v="5"/>
    <x v="0"/>
    <s v="Monthly"/>
    <n v="12017412"/>
    <n v="0.43009999999999998"/>
    <n v="3.5200000000000002E-2"/>
  </r>
  <r>
    <x v="0"/>
    <x v="0"/>
    <x v="6"/>
    <x v="0"/>
    <s v="Monthly"/>
    <n v="11397681"/>
    <n v="0.41"/>
    <n v="4.1200000000000001E-2"/>
  </r>
  <r>
    <x v="0"/>
    <x v="0"/>
    <x v="7"/>
    <x v="0"/>
    <s v="Monthly"/>
    <n v="12528395"/>
    <n v="0.45140000000000002"/>
    <n v="4.3799999999999999E-2"/>
  </r>
  <r>
    <x v="0"/>
    <x v="0"/>
    <x v="8"/>
    <x v="1"/>
    <s v="Monthly"/>
    <n v="12016676"/>
    <n v="0.43459999999999999"/>
    <n v="4.8399999999999999E-2"/>
  </r>
  <r>
    <x v="0"/>
    <x v="0"/>
    <x v="9"/>
    <x v="1"/>
    <s v="Monthly"/>
    <n v="11723617"/>
    <n v="0.42830000000000001"/>
    <n v="5.91E-2"/>
  </r>
  <r>
    <x v="0"/>
    <x v="0"/>
    <x v="10"/>
    <x v="1"/>
    <s v="Monthly"/>
    <n v="11359660"/>
    <n v="0.40660000000000002"/>
    <n v="4.0599999999999997E-2"/>
  </r>
  <r>
    <x v="0"/>
    <x v="0"/>
    <x v="11"/>
    <x v="1"/>
    <s v="Monthly"/>
    <n v="8792827"/>
    <n v="0.36030000000000001"/>
    <n v="0.16289999999999999"/>
  </r>
  <r>
    <x v="0"/>
    <x v="0"/>
    <x v="12"/>
    <x v="1"/>
    <s v="Monthly"/>
    <n v="9526902"/>
    <n v="0.38159999999999999"/>
    <n v="0.14460000000000001"/>
  </r>
  <r>
    <x v="0"/>
    <x v="0"/>
    <x v="13"/>
    <x v="1"/>
    <s v="Monthly"/>
    <n v="15572975"/>
    <n v="0.53759999999999997"/>
    <n v="8.5000000000000006E-3"/>
  </r>
  <r>
    <x v="1"/>
    <x v="1"/>
    <x v="0"/>
    <x v="0"/>
    <s v="Monthly"/>
    <n v="11749334"/>
    <n v="0.57389999999999997"/>
    <n v="4.2900000000000001E-2"/>
  </r>
  <r>
    <x v="1"/>
    <x v="1"/>
    <x v="1"/>
    <x v="0"/>
    <s v="Monthly"/>
    <n v="8923222"/>
    <n v="0.43869999999999998"/>
    <n v="5.0799999999999998E-2"/>
  </r>
  <r>
    <x v="1"/>
    <x v="1"/>
    <x v="2"/>
    <x v="0"/>
    <s v="Monthly"/>
    <n v="9911534"/>
    <n v="0.48209999999999997"/>
    <n v="4.2599999999999999E-2"/>
  </r>
  <r>
    <x v="1"/>
    <x v="1"/>
    <x v="3"/>
    <x v="0"/>
    <s v="Monthly"/>
    <n v="9292039"/>
    <n v="0.45829999999999999"/>
    <n v="5.79E-2"/>
  </r>
  <r>
    <x v="1"/>
    <x v="1"/>
    <x v="4"/>
    <x v="0"/>
    <s v="Monthly"/>
    <n v="11468349"/>
    <n v="0.55669999999999997"/>
    <n v="4.4600000000000001E-2"/>
  </r>
  <r>
    <x v="1"/>
    <x v="1"/>
    <x v="5"/>
    <x v="0"/>
    <s v="Monthly"/>
    <n v="8395906"/>
    <n v="0.40760000000000002"/>
    <n v="4.65E-2"/>
  </r>
  <r>
    <x v="1"/>
    <x v="1"/>
    <x v="6"/>
    <x v="0"/>
    <s v="Monthly"/>
    <n v="9625362"/>
    <n v="0.46639999999999998"/>
    <n v="4.6600000000000003E-2"/>
  </r>
  <r>
    <x v="1"/>
    <x v="1"/>
    <x v="8"/>
    <x v="1"/>
    <s v="Monthly"/>
    <n v="11420996"/>
    <n v="0.54900000000000004"/>
    <n v="4.2900000000000001E-2"/>
  </r>
  <r>
    <x v="1"/>
    <x v="1"/>
    <x v="9"/>
    <x v="1"/>
    <s v="Monthly"/>
    <n v="8462814"/>
    <n v="0.4017"/>
    <n v="3.2599999999999997E-2"/>
  </r>
  <r>
    <x v="1"/>
    <x v="1"/>
    <x v="10"/>
    <x v="1"/>
    <s v="Monthly"/>
    <n v="9878742"/>
    <n v="0.47049999999999997"/>
    <n v="3.7699999999999997E-2"/>
  </r>
  <r>
    <x v="1"/>
    <x v="1"/>
    <x v="12"/>
    <x v="1"/>
    <s v="Monthly"/>
    <n v="9926176"/>
    <n v="0.5"/>
    <n v="9.3799999999999994E-2"/>
  </r>
  <r>
    <x v="1"/>
    <x v="1"/>
    <x v="13"/>
    <x v="1"/>
    <s v="Monthly"/>
    <n v="7544937"/>
    <n v="0.34379999999999999"/>
    <n v="0"/>
  </r>
  <r>
    <x v="2"/>
    <x v="2"/>
    <x v="0"/>
    <x v="0"/>
    <s v="Monthly"/>
    <n v="24322330"/>
    <n v="0.39750000000000002"/>
    <n v="9.2700000000000005E-2"/>
  </r>
  <r>
    <x v="2"/>
    <x v="2"/>
    <x v="1"/>
    <x v="0"/>
    <s v="Monthly"/>
    <n v="24097712"/>
    <n v="0.39710000000000001"/>
    <n v="0.10199999999999999"/>
  </r>
  <r>
    <x v="2"/>
    <x v="2"/>
    <x v="2"/>
    <x v="0"/>
    <s v="Monthly"/>
    <n v="23248875"/>
    <n v="0.39660000000000001"/>
    <n v="0.13439999999999999"/>
  </r>
  <r>
    <x v="2"/>
    <x v="2"/>
    <x v="3"/>
    <x v="0"/>
    <s v="Monthly"/>
    <n v="22260203"/>
    <n v="0.36849999999999999"/>
    <n v="0.11"/>
  </r>
  <r>
    <x v="2"/>
    <x v="2"/>
    <x v="4"/>
    <x v="0"/>
    <s v="Monthly"/>
    <n v="23905700"/>
    <n v="0.38569999999999999"/>
    <n v="8.8700000000000001E-2"/>
  </r>
  <r>
    <x v="2"/>
    <x v="2"/>
    <x v="5"/>
    <x v="0"/>
    <s v="Monthly"/>
    <n v="24053140"/>
    <n v="0.40310000000000001"/>
    <n v="0.12470000000000001"/>
  </r>
  <r>
    <x v="2"/>
    <x v="2"/>
    <x v="6"/>
    <x v="0"/>
    <s v="Monthly"/>
    <n v="22445989"/>
    <n v="0.37509999999999999"/>
    <n v="0.124"/>
  </r>
  <r>
    <x v="2"/>
    <x v="2"/>
    <x v="7"/>
    <x v="0"/>
    <s v="Monthly"/>
    <n v="22914530"/>
    <n v="0.3725"/>
    <n v="0.1016"/>
  </r>
  <r>
    <x v="2"/>
    <x v="2"/>
    <x v="8"/>
    <x v="1"/>
    <s v="Monthly"/>
    <n v="23409006"/>
    <n v="0.37540000000000001"/>
    <n v="9.1300000000000006E-2"/>
  </r>
  <r>
    <x v="2"/>
    <x v="2"/>
    <x v="9"/>
    <x v="1"/>
    <s v="Monthly"/>
    <n v="23168192"/>
    <n v="0.37280000000000002"/>
    <n v="9.6100000000000005E-2"/>
  </r>
  <r>
    <x v="2"/>
    <x v="2"/>
    <x v="10"/>
    <x v="1"/>
    <s v="Monthly"/>
    <n v="22667882"/>
    <n v="0.38879999999999998"/>
    <n v="0.15390000000000001"/>
  </r>
  <r>
    <x v="2"/>
    <x v="2"/>
    <x v="11"/>
    <x v="1"/>
    <s v="Monthly"/>
    <n v="14645275"/>
    <n v="0.38629999999999998"/>
    <n v="0.45090000000000002"/>
  </r>
  <r>
    <x v="2"/>
    <x v="2"/>
    <x v="12"/>
    <x v="1"/>
    <s v="Monthly"/>
    <n v="14050319"/>
    <n v="0.38500000000000001"/>
    <n v="0.47260000000000002"/>
  </r>
  <r>
    <x v="2"/>
    <x v="2"/>
    <x v="13"/>
    <x v="1"/>
    <s v="Monthly"/>
    <n v="20622566"/>
    <n v="0.374"/>
    <n v="0.2049"/>
  </r>
  <r>
    <x v="3"/>
    <x v="3"/>
    <x v="0"/>
    <x v="0"/>
    <s v="Monthly"/>
    <n v="6259019"/>
    <n v="0.4289"/>
    <n v="9.8199999999999996E-2"/>
  </r>
  <r>
    <x v="3"/>
    <x v="3"/>
    <x v="1"/>
    <x v="0"/>
    <s v="Monthly"/>
    <n v="6608626"/>
    <n v="0.43709999999999999"/>
    <n v="6.7599999999999993E-2"/>
  </r>
  <r>
    <x v="3"/>
    <x v="3"/>
    <x v="2"/>
    <x v="0"/>
    <s v="Monthly"/>
    <n v="6753622"/>
    <n v="0.43530000000000002"/>
    <n v="4.5400000000000003E-2"/>
  </r>
  <r>
    <x v="3"/>
    <x v="3"/>
    <x v="3"/>
    <x v="0"/>
    <s v="Monthly"/>
    <n v="6607694"/>
    <n v="0.42549999999999999"/>
    <n v="4.6399999999999997E-2"/>
  </r>
  <r>
    <x v="3"/>
    <x v="3"/>
    <x v="4"/>
    <x v="0"/>
    <s v="Monthly"/>
    <n v="6490776"/>
    <n v="0.43380000000000002"/>
    <n v="8.3299999999999999E-2"/>
  </r>
  <r>
    <x v="3"/>
    <x v="3"/>
    <x v="5"/>
    <x v="0"/>
    <s v="Monthly"/>
    <n v="7043840"/>
    <n v="0.46279999999999999"/>
    <n v="6.9599999999999995E-2"/>
  </r>
  <r>
    <x v="3"/>
    <x v="3"/>
    <x v="6"/>
    <x v="0"/>
    <s v="Monthly"/>
    <n v="6942931"/>
    <n v="0.43559999999999999"/>
    <n v="2.7699999999999999E-2"/>
  </r>
  <r>
    <x v="3"/>
    <x v="3"/>
    <x v="7"/>
    <x v="0"/>
    <s v="Monthly"/>
    <n v="6569385"/>
    <n v="0.4259"/>
    <n v="6.1100000000000002E-2"/>
  </r>
  <r>
    <x v="3"/>
    <x v="3"/>
    <x v="8"/>
    <x v="1"/>
    <s v="Monthly"/>
    <n v="6236201"/>
    <n v="0.42030000000000001"/>
    <n v="9.8900000000000002E-2"/>
  </r>
  <r>
    <x v="3"/>
    <x v="3"/>
    <x v="9"/>
    <x v="1"/>
    <s v="Monthly"/>
    <n v="6847173"/>
    <n v="0.45050000000000001"/>
    <n v="7.8899999999999998E-2"/>
  </r>
  <r>
    <x v="3"/>
    <x v="3"/>
    <x v="10"/>
    <x v="1"/>
    <s v="Monthly"/>
    <n v="6894808"/>
    <n v="0.44979999999999998"/>
    <n v="7.3099999999999998E-2"/>
  </r>
  <r>
    <x v="3"/>
    <x v="3"/>
    <x v="11"/>
    <x v="1"/>
    <s v="Monthly"/>
    <n v="6534321"/>
    <n v="0.39429999999999998"/>
    <n v="0"/>
  </r>
  <r>
    <x v="3"/>
    <x v="3"/>
    <x v="12"/>
    <x v="1"/>
    <s v="Monthly"/>
    <n v="5454091"/>
    <n v="0.35560000000000003"/>
    <n v="7.6399999999999996E-2"/>
  </r>
  <r>
    <x v="3"/>
    <x v="3"/>
    <x v="13"/>
    <x v="1"/>
    <s v="Monthly"/>
    <n v="5781095"/>
    <n v="0.3866"/>
    <n v="0.1014"/>
  </r>
  <r>
    <x v="4"/>
    <x v="4"/>
    <x v="0"/>
    <x v="0"/>
    <s v="Monthly"/>
    <n v="169487"/>
    <n v="0.42330000000000001"/>
    <n v="0.12559999999999999"/>
  </r>
  <r>
    <x v="4"/>
    <x v="4"/>
    <x v="1"/>
    <x v="0"/>
    <s v="Monthly"/>
    <n v="149076"/>
    <n v="0.3574"/>
    <n v="9.3299999999999994E-2"/>
  </r>
  <r>
    <x v="4"/>
    <x v="4"/>
    <x v="2"/>
    <x v="0"/>
    <s v="Monthly"/>
    <n v="166605"/>
    <n v="0.40529999999999999"/>
    <n v="0.11070000000000001"/>
  </r>
  <r>
    <x v="4"/>
    <x v="4"/>
    <x v="3"/>
    <x v="0"/>
    <s v="Monthly"/>
    <n v="135407"/>
    <n v="0.35210000000000002"/>
    <n v="0.17180000000000001"/>
  </r>
  <r>
    <x v="4"/>
    <x v="4"/>
    <x v="4"/>
    <x v="0"/>
    <s v="Monthly"/>
    <n v="166056"/>
    <n v="0.40679999999999999"/>
    <n v="0.125"/>
  </r>
  <r>
    <x v="4"/>
    <x v="4"/>
    <x v="5"/>
    <x v="0"/>
    <s v="Monthly"/>
    <n v="149511"/>
    <n v="0.379"/>
    <n v="0.15840000000000001"/>
  </r>
  <r>
    <x v="4"/>
    <x v="4"/>
    <x v="6"/>
    <x v="0"/>
    <s v="Monthly"/>
    <n v="178768"/>
    <n v="0.42709999999999998"/>
    <n v="0.1111"/>
  </r>
  <r>
    <x v="4"/>
    <x v="4"/>
    <x v="7"/>
    <x v="0"/>
    <s v="Monthly"/>
    <n v="145671"/>
    <n v="0.37080000000000002"/>
    <n v="0.16969999999999999"/>
  </r>
  <r>
    <x v="4"/>
    <x v="4"/>
    <x v="8"/>
    <x v="1"/>
    <s v="Monthly"/>
    <n v="157791"/>
    <n v="0.3836"/>
    <n v="0.1348"/>
  </r>
  <r>
    <x v="4"/>
    <x v="4"/>
    <x v="9"/>
    <x v="1"/>
    <s v="Monthly"/>
    <n v="147500"/>
    <n v="0.3584"/>
    <n v="0.1381"/>
  </r>
  <r>
    <x v="4"/>
    <x v="4"/>
    <x v="10"/>
    <x v="1"/>
    <s v="Monthly"/>
    <n v="152413"/>
    <n v="0.3745"/>
    <n v="0.15179999999999999"/>
  </r>
  <r>
    <x v="4"/>
    <x v="4"/>
    <x v="11"/>
    <x v="1"/>
    <s v="Monthly"/>
    <n v="115487"/>
    <n v="0.30209999999999998"/>
    <n v="0.2069"/>
  </r>
  <r>
    <x v="4"/>
    <x v="4"/>
    <x v="12"/>
    <x v="1"/>
    <s v="Monthly"/>
    <n v="129610"/>
    <n v="0.34649999999999997"/>
    <n v="0.2276"/>
  </r>
  <r>
    <x v="4"/>
    <x v="4"/>
    <x v="13"/>
    <x v="1"/>
    <s v="Monthly"/>
    <n v="112108"/>
    <n v="0.29220000000000002"/>
    <n v="0.2114"/>
  </r>
  <r>
    <x v="5"/>
    <x v="3"/>
    <x v="0"/>
    <x v="0"/>
    <s v="Monthly"/>
    <n v="179340"/>
    <n v="0.3916"/>
    <n v="2.9100000000000001E-2"/>
  </r>
  <r>
    <x v="5"/>
    <x v="3"/>
    <x v="1"/>
    <x v="0"/>
    <s v="Monthly"/>
    <n v="170471"/>
    <n v="0.38190000000000002"/>
    <n v="5.45E-2"/>
  </r>
  <r>
    <x v="5"/>
    <x v="3"/>
    <x v="2"/>
    <x v="0"/>
    <s v="Monthly"/>
    <n v="167437"/>
    <n v="0.39810000000000001"/>
    <n v="0.10979999999999999"/>
  </r>
  <r>
    <x v="5"/>
    <x v="3"/>
    <x v="3"/>
    <x v="0"/>
    <s v="Monthly"/>
    <n v="183603"/>
    <n v="0.39610000000000001"/>
    <n v="1.9800000000000002E-2"/>
  </r>
  <r>
    <x v="5"/>
    <x v="3"/>
    <x v="4"/>
    <x v="0"/>
    <s v="Monthly"/>
    <n v="163215"/>
    <n v="0.35780000000000001"/>
    <n v="3.61E-2"/>
  </r>
  <r>
    <x v="5"/>
    <x v="3"/>
    <x v="5"/>
    <x v="0"/>
    <s v="Monthly"/>
    <n v="177440"/>
    <n v="0.40360000000000001"/>
    <n v="7.2099999999999997E-2"/>
  </r>
  <r>
    <x v="5"/>
    <x v="3"/>
    <x v="6"/>
    <x v="0"/>
    <s v="Monthly"/>
    <n v="159489"/>
    <n v="0.44090000000000001"/>
    <n v="0.23710000000000001"/>
  </r>
  <r>
    <x v="5"/>
    <x v="3"/>
    <x v="7"/>
    <x v="0"/>
    <s v="Monthly"/>
    <n v="177155"/>
    <n v="0.38700000000000001"/>
    <n v="3.5400000000000001E-2"/>
  </r>
  <r>
    <x v="5"/>
    <x v="3"/>
    <x v="8"/>
    <x v="1"/>
    <s v="Monthly"/>
    <n v="158936"/>
    <n v="0.35360000000000003"/>
    <n v="5.3800000000000001E-2"/>
  </r>
  <r>
    <x v="5"/>
    <x v="3"/>
    <x v="9"/>
    <x v="1"/>
    <s v="Monthly"/>
    <n v="171672"/>
    <n v="0.36109999999999998"/>
    <n v="0"/>
  </r>
  <r>
    <x v="5"/>
    <x v="3"/>
    <x v="11"/>
    <x v="1"/>
    <s v="Monthly"/>
    <n v="181657"/>
    <n v="0.4536"/>
    <n v="0.15909999999999999"/>
  </r>
  <r>
    <x v="5"/>
    <x v="3"/>
    <x v="12"/>
    <x v="1"/>
    <s v="Monthly"/>
    <n v="128538"/>
    <n v="0.33710000000000001"/>
    <n v="0.2"/>
  </r>
  <r>
    <x v="6"/>
    <x v="3"/>
    <x v="0"/>
    <x v="0"/>
    <s v="Monthly"/>
    <n v="13954728"/>
    <n v="0.52029999999999998"/>
    <n v="2.8799999999999999E-2"/>
  </r>
  <r>
    <x v="6"/>
    <x v="3"/>
    <x v="1"/>
    <x v="0"/>
    <s v="Monthly"/>
    <n v="13199281"/>
    <n v="0.50119999999999998"/>
    <n v="4.7699999999999999E-2"/>
  </r>
  <r>
    <x v="6"/>
    <x v="3"/>
    <x v="2"/>
    <x v="0"/>
    <s v="Monthly"/>
    <n v="14327083"/>
    <n v="0.54210000000000003"/>
    <n v="4.58E-2"/>
  </r>
  <r>
    <x v="6"/>
    <x v="3"/>
    <x v="3"/>
    <x v="0"/>
    <s v="Monthly"/>
    <n v="13507342"/>
    <n v="0.50570000000000004"/>
    <n v="3.6999999999999998E-2"/>
  </r>
  <r>
    <x v="6"/>
    <x v="3"/>
    <x v="4"/>
    <x v="0"/>
    <s v="Monthly"/>
    <n v="13280783"/>
    <n v="0.5101"/>
    <n v="6.2899999999999998E-2"/>
  </r>
  <r>
    <x v="6"/>
    <x v="3"/>
    <x v="5"/>
    <x v="0"/>
    <s v="Monthly"/>
    <n v="13828512"/>
    <n v="0.52270000000000005"/>
    <n v="4.9099999999999998E-2"/>
  </r>
  <r>
    <x v="6"/>
    <x v="3"/>
    <x v="6"/>
    <x v="0"/>
    <s v="Monthly"/>
    <n v="14487815"/>
    <n v="0.54549999999999998"/>
    <n v="4.6800000000000001E-2"/>
  </r>
  <r>
    <x v="6"/>
    <x v="3"/>
    <x v="7"/>
    <x v="0"/>
    <s v="Monthly"/>
    <n v="13877825"/>
    <n v="0.5151"/>
    <n v="3.4599999999999999E-2"/>
  </r>
  <r>
    <x v="6"/>
    <x v="3"/>
    <x v="8"/>
    <x v="1"/>
    <s v="Monthly"/>
    <n v="14301844"/>
    <n v="0.54069999999999996"/>
    <n v="5.3499999999999999E-2"/>
  </r>
  <r>
    <x v="6"/>
    <x v="3"/>
    <x v="9"/>
    <x v="1"/>
    <s v="Monthly"/>
    <n v="13973042"/>
    <n v="0.53480000000000005"/>
    <n v="6.6400000000000001E-2"/>
  </r>
  <r>
    <x v="6"/>
    <x v="3"/>
    <x v="10"/>
    <x v="1"/>
    <s v="Monthly"/>
    <n v="13483615"/>
    <n v="0.52059999999999995"/>
    <n v="7.5899999999999995E-2"/>
  </r>
  <r>
    <x v="6"/>
    <x v="3"/>
    <x v="11"/>
    <x v="1"/>
    <s v="Monthly"/>
    <n v="8587594"/>
    <n v="0.34770000000000001"/>
    <n v="0.12"/>
  </r>
  <r>
    <x v="6"/>
    <x v="3"/>
    <x v="12"/>
    <x v="1"/>
    <s v="Monthly"/>
    <n v="11121124"/>
    <n v="0.46310000000000001"/>
    <n v="0.14580000000000001"/>
  </r>
  <r>
    <x v="6"/>
    <x v="3"/>
    <x v="13"/>
    <x v="1"/>
    <s v="Monthly"/>
    <n v="13243922"/>
    <n v="0.47720000000000001"/>
    <n v="1.41E-2"/>
  </r>
  <r>
    <x v="7"/>
    <x v="4"/>
    <x v="0"/>
    <x v="0"/>
    <s v="Monthly"/>
    <n v="5249186"/>
    <n v="0.45119999999999999"/>
    <n v="0.1454"/>
  </r>
  <r>
    <x v="7"/>
    <x v="4"/>
    <x v="1"/>
    <x v="0"/>
    <s v="Monthly"/>
    <n v="4745178"/>
    <n v="0.45229999999999998"/>
    <n v="0.23080000000000001"/>
  </r>
  <r>
    <x v="7"/>
    <x v="4"/>
    <x v="2"/>
    <x v="0"/>
    <s v="Monthly"/>
    <n v="4826560"/>
    <n v="0.42170000000000002"/>
    <n v="0.16220000000000001"/>
  </r>
  <r>
    <x v="7"/>
    <x v="4"/>
    <x v="3"/>
    <x v="0"/>
    <s v="Monthly"/>
    <n v="4558306"/>
    <n v="0.48230000000000001"/>
    <n v="0.30940000000000001"/>
  </r>
  <r>
    <x v="7"/>
    <x v="4"/>
    <x v="4"/>
    <x v="0"/>
    <s v="Monthly"/>
    <n v="5127956"/>
    <n v="0.44719999999999999"/>
    <n v="0.1636"/>
  </r>
  <r>
    <x v="7"/>
    <x v="4"/>
    <x v="5"/>
    <x v="0"/>
    <s v="Monthly"/>
    <n v="4798833"/>
    <n v="0.4607"/>
    <n v="0.2417"/>
  </r>
  <r>
    <x v="7"/>
    <x v="4"/>
    <x v="6"/>
    <x v="0"/>
    <s v="Monthly"/>
    <n v="4875763"/>
    <n v="0.42480000000000001"/>
    <n v="0.16589999999999999"/>
  </r>
  <r>
    <x v="7"/>
    <x v="4"/>
    <x v="7"/>
    <x v="0"/>
    <s v="Monthly"/>
    <n v="4603484"/>
    <n v="0.47399999999999998"/>
    <n v="0.29559999999999997"/>
  </r>
  <r>
    <x v="7"/>
    <x v="4"/>
    <x v="8"/>
    <x v="1"/>
    <s v="Monthly"/>
    <n v="5062293"/>
    <n v="0.43740000000000001"/>
    <n v="0.16209999999999999"/>
  </r>
  <r>
    <x v="7"/>
    <x v="4"/>
    <x v="9"/>
    <x v="1"/>
    <s v="Monthly"/>
    <n v="4570108"/>
    <n v="0.45369999999999999"/>
    <n v="0.27189999999999998"/>
  </r>
  <r>
    <x v="7"/>
    <x v="4"/>
    <x v="10"/>
    <x v="1"/>
    <s v="Monthly"/>
    <n v="4366148"/>
    <n v="0.41399999999999998"/>
    <n v="0.2392"/>
  </r>
  <r>
    <x v="7"/>
    <x v="4"/>
    <x v="11"/>
    <x v="1"/>
    <s v="Monthly"/>
    <n v="4041050"/>
    <n v="0.4985"/>
    <n v="0.41610000000000003"/>
  </r>
  <r>
    <x v="7"/>
    <x v="4"/>
    <x v="12"/>
    <x v="1"/>
    <s v="Monthly"/>
    <n v="3914193"/>
    <n v="0.42780000000000001"/>
    <n v="0.3422"/>
  </r>
  <r>
    <x v="7"/>
    <x v="4"/>
    <x v="13"/>
    <x v="1"/>
    <s v="Monthly"/>
    <n v="4357835"/>
    <n v="0.48530000000000001"/>
    <n v="0.35570000000000002"/>
  </r>
  <r>
    <x v="8"/>
    <x v="4"/>
    <x v="0"/>
    <x v="0"/>
    <s v="Monthly"/>
    <n v="2045760"/>
    <n v="0.44230000000000003"/>
    <n v="0.1368"/>
  </r>
  <r>
    <x v="8"/>
    <x v="4"/>
    <x v="1"/>
    <x v="0"/>
    <s v="Monthly"/>
    <n v="1957081"/>
    <n v="0.4118"/>
    <n v="0.1143"/>
  </r>
  <r>
    <x v="8"/>
    <x v="4"/>
    <x v="2"/>
    <x v="0"/>
    <s v="Monthly"/>
    <n v="1916824"/>
    <n v="0.4491"/>
    <n v="0.2059"/>
  </r>
  <r>
    <x v="8"/>
    <x v="4"/>
    <x v="3"/>
    <x v="0"/>
    <s v="Monthly"/>
    <n v="1969248"/>
    <n v="0.4491"/>
    <n v="0.18559999999999999"/>
  </r>
  <r>
    <x v="8"/>
    <x v="4"/>
    <x v="4"/>
    <x v="0"/>
    <s v="Monthly"/>
    <n v="2039804"/>
    <n v="0.45019999999999999"/>
    <n v="0.1598"/>
  </r>
  <r>
    <x v="8"/>
    <x v="4"/>
    <x v="5"/>
    <x v="0"/>
    <s v="Monthly"/>
    <n v="1946957"/>
    <n v="0.42809999999999998"/>
    <n v="0.15809999999999999"/>
  </r>
  <r>
    <x v="8"/>
    <x v="4"/>
    <x v="6"/>
    <x v="0"/>
    <s v="Monthly"/>
    <n v="2024409"/>
    <n v="0.48499999999999999"/>
    <n v="0.2286"/>
  </r>
  <r>
    <x v="8"/>
    <x v="4"/>
    <x v="7"/>
    <x v="0"/>
    <s v="Monthly"/>
    <n v="1922821"/>
    <n v="0.4405"/>
    <n v="0.1946"/>
  </r>
  <r>
    <x v="8"/>
    <x v="4"/>
    <x v="8"/>
    <x v="1"/>
    <s v="Monthly"/>
    <n v="2041035"/>
    <n v="0.4511"/>
    <n v="0.16669999999999999"/>
  </r>
  <r>
    <x v="8"/>
    <x v="4"/>
    <x v="9"/>
    <x v="1"/>
    <s v="Monthly"/>
    <n v="1952464"/>
    <n v="0.42449999999999999"/>
    <n v="0.1542"/>
  </r>
  <r>
    <x v="8"/>
    <x v="4"/>
    <x v="10"/>
    <x v="1"/>
    <s v="Monthly"/>
    <n v="1800426"/>
    <n v="0.4017"/>
    <n v="0.17710000000000001"/>
  </r>
  <r>
    <x v="8"/>
    <x v="4"/>
    <x v="11"/>
    <x v="1"/>
    <s v="Monthly"/>
    <n v="984171"/>
    <n v="0.18429999999999999"/>
    <n v="2.1299999999999999E-2"/>
  </r>
  <r>
    <x v="8"/>
    <x v="4"/>
    <x v="12"/>
    <x v="1"/>
    <s v="Monthly"/>
    <n v="1732050"/>
    <n v="0.42620000000000002"/>
    <n v="0.25640000000000002"/>
  </r>
  <r>
    <x v="8"/>
    <x v="4"/>
    <x v="13"/>
    <x v="1"/>
    <s v="Monthly"/>
    <n v="2230075"/>
    <n v="0.41199999999999998"/>
    <n v="1.12E-2"/>
  </r>
  <r>
    <x v="9"/>
    <x v="4"/>
    <x v="0"/>
    <x v="0"/>
    <s v="Monthly"/>
    <n v="2495186"/>
    <n v="0.40570000000000001"/>
    <n v="0.1278"/>
  </r>
  <r>
    <x v="9"/>
    <x v="4"/>
    <x v="1"/>
    <x v="0"/>
    <s v="Monthly"/>
    <n v="2423742"/>
    <n v="0.39019999999999999"/>
    <n v="0.12089999999999999"/>
  </r>
  <r>
    <x v="9"/>
    <x v="4"/>
    <x v="2"/>
    <x v="0"/>
    <s v="Monthly"/>
    <n v="2549316"/>
    <n v="0.41710000000000003"/>
    <n v="0.13669999999999999"/>
  </r>
  <r>
    <x v="9"/>
    <x v="4"/>
    <x v="3"/>
    <x v="0"/>
    <s v="Monthly"/>
    <n v="2778624"/>
    <n v="0.44169999999999998"/>
    <n v="0.1132"/>
  </r>
  <r>
    <x v="10"/>
    <x v="5"/>
    <x v="5"/>
    <x v="0"/>
    <s v="Monthly"/>
    <n v="2477621"/>
    <n v="0.43080000000000002"/>
    <n v="0.19270000000000001"/>
  </r>
  <r>
    <x v="10"/>
    <x v="5"/>
    <x v="6"/>
    <x v="0"/>
    <s v="Monthly"/>
    <n v="2415724"/>
    <n v="0.39689999999999998"/>
    <n v="0.14729999999999999"/>
  </r>
  <r>
    <x v="10"/>
    <x v="5"/>
    <x v="8"/>
    <x v="1"/>
    <s v="Monthly"/>
    <n v="2373488"/>
    <n v="0.42559999999999998"/>
    <n v="0.22189999999999999"/>
  </r>
  <r>
    <x v="10"/>
    <x v="5"/>
    <x v="9"/>
    <x v="1"/>
    <s v="Monthly"/>
    <n v="2163397"/>
    <n v="0.38250000000000001"/>
    <n v="0.21229999999999999"/>
  </r>
  <r>
    <x v="10"/>
    <x v="5"/>
    <x v="10"/>
    <x v="1"/>
    <s v="Monthly"/>
    <n v="2361004"/>
    <n v="0.3906"/>
    <n v="0.16"/>
  </r>
  <r>
    <x v="10"/>
    <x v="5"/>
    <x v="12"/>
    <x v="1"/>
    <s v="Monthly"/>
    <n v="2716966"/>
    <n v="0.3846"/>
    <n v="2.2200000000000001E-2"/>
  </r>
  <r>
    <x v="10"/>
    <x v="5"/>
    <x v="13"/>
    <x v="1"/>
    <s v="Monthly"/>
    <n v="2049617"/>
    <n v="0.34939999999999999"/>
    <n v="0.18970000000000001"/>
  </r>
  <r>
    <x v="11"/>
    <x v="2"/>
    <x v="0"/>
    <x v="0"/>
    <s v="Monthly"/>
    <n v="7035766"/>
    <n v="0.39040000000000002"/>
    <n v="7.1099999999999997E-2"/>
  </r>
  <r>
    <x v="11"/>
    <x v="2"/>
    <x v="1"/>
    <x v="0"/>
    <s v="Monthly"/>
    <n v="7319782"/>
    <n v="0.41120000000000001"/>
    <n v="8.4599999999999995E-2"/>
  </r>
  <r>
    <x v="11"/>
    <x v="2"/>
    <x v="2"/>
    <x v="0"/>
    <s v="Monthly"/>
    <n v="6958404"/>
    <n v="0.39660000000000001"/>
    <n v="9.98E-2"/>
  </r>
  <r>
    <x v="11"/>
    <x v="2"/>
    <x v="3"/>
    <x v="0"/>
    <s v="Monthly"/>
    <n v="7015356"/>
    <n v="0.4083"/>
    <n v="0.1206"/>
  </r>
  <r>
    <x v="11"/>
    <x v="2"/>
    <x v="4"/>
    <x v="0"/>
    <s v="Monthly"/>
    <n v="7500122"/>
    <n v="0.41239999999999999"/>
    <n v="7.1199999999999999E-2"/>
  </r>
  <r>
    <x v="11"/>
    <x v="2"/>
    <x v="5"/>
    <x v="0"/>
    <s v="Monthly"/>
    <n v="7761243"/>
    <n v="0.42330000000000001"/>
    <n v="6.5699999999999995E-2"/>
  </r>
  <r>
    <x v="11"/>
    <x v="2"/>
    <x v="6"/>
    <x v="0"/>
    <s v="Monthly"/>
    <n v="7279628"/>
    <n v="0.40260000000000001"/>
    <n v="8.0699999999999994E-2"/>
  </r>
  <r>
    <x v="11"/>
    <x v="2"/>
    <x v="7"/>
    <x v="0"/>
    <s v="Monthly"/>
    <n v="6873437"/>
    <n v="0.41089999999999999"/>
    <n v="0.1515"/>
  </r>
  <r>
    <x v="11"/>
    <x v="2"/>
    <x v="8"/>
    <x v="1"/>
    <s v="Monthly"/>
    <n v="7868736"/>
    <n v="0.42430000000000001"/>
    <n v="6.1600000000000002E-2"/>
  </r>
  <r>
    <x v="11"/>
    <x v="2"/>
    <x v="9"/>
    <x v="1"/>
    <s v="Monthly"/>
    <n v="7932402"/>
    <n v="0.4405"/>
    <n v="9.06E-2"/>
  </r>
  <r>
    <x v="11"/>
    <x v="2"/>
    <x v="10"/>
    <x v="1"/>
    <s v="Monthly"/>
    <n v="7157454"/>
    <n v="0.37959999999999999"/>
    <n v="5.0099999999999999E-2"/>
  </r>
  <r>
    <x v="11"/>
    <x v="2"/>
    <x v="11"/>
    <x v="1"/>
    <s v="Monthly"/>
    <n v="4280434"/>
    <n v="0.36919999999999997"/>
    <n v="0.41720000000000002"/>
  </r>
  <r>
    <x v="11"/>
    <x v="2"/>
    <x v="12"/>
    <x v="1"/>
    <s v="Monthly"/>
    <n v="3315038"/>
    <n v="0.37030000000000002"/>
    <n v="0.55100000000000005"/>
  </r>
  <r>
    <x v="11"/>
    <x v="2"/>
    <x v="13"/>
    <x v="1"/>
    <s v="Monthly"/>
    <n v="6375114"/>
    <n v="0.40649999999999997"/>
    <n v="0.21529999999999999"/>
  </r>
  <r>
    <x v="12"/>
    <x v="0"/>
    <x v="0"/>
    <x v="0"/>
    <s v="Monthly"/>
    <n v="13911440"/>
    <n v="0.46360000000000001"/>
    <n v="5.4600000000000003E-2"/>
  </r>
  <r>
    <x v="12"/>
    <x v="0"/>
    <x v="1"/>
    <x v="0"/>
    <s v="Monthly"/>
    <n v="12888490"/>
    <n v="0.43120000000000003"/>
    <n v="5.9799999999999999E-2"/>
  </r>
  <r>
    <x v="12"/>
    <x v="0"/>
    <x v="2"/>
    <x v="0"/>
    <s v="Monthly"/>
    <n v="12169808"/>
    <n v="0.38419999999999999"/>
    <n v="5.1999999999999998E-3"/>
  </r>
  <r>
    <x v="12"/>
    <x v="0"/>
    <x v="3"/>
    <x v="0"/>
    <s v="Monthly"/>
    <n v="12686470"/>
    <n v="0.39929999999999999"/>
    <n v="3.7000000000000002E-3"/>
  </r>
  <r>
    <x v="12"/>
    <x v="0"/>
    <x v="4"/>
    <x v="0"/>
    <s v="Monthly"/>
    <n v="13741892"/>
    <n v="0.44450000000000001"/>
    <n v="3.2000000000000001E-2"/>
  </r>
  <r>
    <x v="12"/>
    <x v="0"/>
    <x v="5"/>
    <x v="0"/>
    <s v="Monthly"/>
    <n v="12803527"/>
    <n v="0.43099999999999999"/>
    <n v="7.1300000000000002E-2"/>
  </r>
  <r>
    <x v="12"/>
    <x v="0"/>
    <x v="6"/>
    <x v="0"/>
    <s v="Monthly"/>
    <n v="11537217"/>
    <n v="0.36449999999999999"/>
    <n v="1.1900000000000001E-2"/>
  </r>
  <r>
    <x v="12"/>
    <x v="0"/>
    <x v="7"/>
    <x v="0"/>
    <s v="Monthly"/>
    <n v="12756132"/>
    <n v="0.3992"/>
    <n v="4.1000000000000003E-3"/>
  </r>
  <r>
    <x v="12"/>
    <x v="0"/>
    <x v="8"/>
    <x v="1"/>
    <s v="Monthly"/>
    <n v="13938874"/>
    <n v="0.44519999999999998"/>
    <n v="2.5700000000000001E-2"/>
  </r>
  <r>
    <x v="12"/>
    <x v="0"/>
    <x v="9"/>
    <x v="1"/>
    <s v="Monthly"/>
    <n v="12753657"/>
    <n v="0.4133"/>
    <n v="4.1099999999999998E-2"/>
  </r>
  <r>
    <x v="12"/>
    <x v="0"/>
    <x v="10"/>
    <x v="1"/>
    <s v="Monthly"/>
    <n v="12853818"/>
    <n v="0.40849999999999997"/>
    <n v="2.3900000000000001E-2"/>
  </r>
  <r>
    <x v="12"/>
    <x v="0"/>
    <x v="11"/>
    <x v="1"/>
    <s v="Monthly"/>
    <n v="9330400"/>
    <n v="0.4325"/>
    <n v="0.33169999999999999"/>
  </r>
  <r>
    <x v="12"/>
    <x v="0"/>
    <x v="12"/>
    <x v="1"/>
    <s v="Monthly"/>
    <n v="10626328"/>
    <n v="0.43090000000000001"/>
    <n v="0.23719999999999999"/>
  </r>
  <r>
    <x v="12"/>
    <x v="0"/>
    <x v="13"/>
    <x v="1"/>
    <s v="Monthly"/>
    <n v="15396213"/>
    <n v="0.53369999999999995"/>
    <n v="0.10920000000000001"/>
  </r>
  <r>
    <x v="13"/>
    <x v="0"/>
    <x v="0"/>
    <x v="0"/>
    <s v="Monthly"/>
    <n v="5184355"/>
    <n v="0.38069999999999998"/>
    <n v="6.6299999999999998E-2"/>
  </r>
  <r>
    <x v="13"/>
    <x v="0"/>
    <x v="1"/>
    <x v="0"/>
    <s v="Monthly"/>
    <n v="5605627"/>
    <n v="0.4219"/>
    <n v="0.09"/>
  </r>
  <r>
    <x v="13"/>
    <x v="0"/>
    <x v="2"/>
    <x v="0"/>
    <s v="Monthly"/>
    <n v="4855393"/>
    <n v="0.34960000000000002"/>
    <n v="4.9500000000000002E-2"/>
  </r>
  <r>
    <x v="13"/>
    <x v="0"/>
    <x v="3"/>
    <x v="0"/>
    <s v="Monthly"/>
    <n v="5233449"/>
    <n v="0.39900000000000002"/>
    <n v="0.1032"/>
  </r>
  <r>
    <x v="13"/>
    <x v="0"/>
    <x v="4"/>
    <x v="0"/>
    <s v="Monthly"/>
    <n v="5400499"/>
    <n v="0.38969999999999999"/>
    <n v="5.3499999999999999E-2"/>
  </r>
  <r>
    <x v="13"/>
    <x v="0"/>
    <x v="5"/>
    <x v="0"/>
    <s v="Monthly"/>
    <n v="5328825"/>
    <n v="0.4002"/>
    <n v="9.1399999999999995E-2"/>
  </r>
  <r>
    <x v="13"/>
    <x v="0"/>
    <x v="6"/>
    <x v="0"/>
    <s v="Monthly"/>
    <n v="4557906"/>
    <n v="0.3271"/>
    <n v="0.05"/>
  </r>
  <r>
    <x v="13"/>
    <x v="0"/>
    <x v="7"/>
    <x v="0"/>
    <s v="Monthly"/>
    <n v="5065804"/>
    <n v="0.38669999999999999"/>
    <n v="0.1077"/>
  </r>
  <r>
    <x v="13"/>
    <x v="0"/>
    <x v="8"/>
    <x v="1"/>
    <s v="Monthly"/>
    <n v="5307026"/>
    <n v="0.37659999999999999"/>
    <n v="4.1099999999999998E-2"/>
  </r>
  <r>
    <x v="13"/>
    <x v="0"/>
    <x v="9"/>
    <x v="1"/>
    <s v="Monthly"/>
    <n v="5203579"/>
    <n v="0.38840000000000002"/>
    <n v="8.9099999999999999E-2"/>
  </r>
  <r>
    <x v="13"/>
    <x v="0"/>
    <x v="10"/>
    <x v="1"/>
    <s v="Monthly"/>
    <n v="4141953"/>
    <n v="0.30869999999999997"/>
    <n v="8.8499999999999995E-2"/>
  </r>
  <r>
    <x v="13"/>
    <x v="0"/>
    <x v="11"/>
    <x v="1"/>
    <s v="Monthly"/>
    <n v="1754170"/>
    <n v="0.1333"/>
    <n v="0.1071"/>
  </r>
  <r>
    <x v="13"/>
    <x v="0"/>
    <x v="12"/>
    <x v="1"/>
    <s v="Monthly"/>
    <n v="3799919"/>
    <n v="0.3362"/>
    <n v="0.23380000000000001"/>
  </r>
  <r>
    <x v="13"/>
    <x v="0"/>
    <x v="13"/>
    <x v="1"/>
    <s v="Monthly"/>
    <n v="3952088"/>
    <n v="0.37009999999999998"/>
    <n v="0.27660000000000001"/>
  </r>
  <r>
    <x v="14"/>
    <x v="3"/>
    <x v="0"/>
    <x v="0"/>
    <s v="Monthly"/>
    <n v="15349838"/>
    <n v="0.37969999999999998"/>
    <n v="3.6299999999999999E-2"/>
  </r>
  <r>
    <x v="14"/>
    <x v="3"/>
    <x v="1"/>
    <x v="0"/>
    <s v="Monthly"/>
    <n v="16294794"/>
    <n v="0.40479999999999999"/>
    <n v="4.2500000000000003E-2"/>
  </r>
  <r>
    <x v="14"/>
    <x v="3"/>
    <x v="2"/>
    <x v="0"/>
    <s v="Monthly"/>
    <n v="16274707"/>
    <n v="0.40200000000000002"/>
    <n v="3.9199999999999999E-2"/>
  </r>
  <r>
    <x v="14"/>
    <x v="3"/>
    <x v="3"/>
    <x v="0"/>
    <s v="Monthly"/>
    <n v="16559137"/>
    <n v="0.41249999999999998"/>
    <n v="4.9399999999999999E-2"/>
  </r>
  <r>
    <x v="14"/>
    <x v="3"/>
    <x v="4"/>
    <x v="0"/>
    <s v="Monthly"/>
    <n v="16159315"/>
    <n v="0.39400000000000002"/>
    <n v="3.0800000000000001E-2"/>
  </r>
  <r>
    <x v="14"/>
    <x v="3"/>
    <x v="5"/>
    <x v="0"/>
    <s v="Monthly"/>
    <n v="17060638"/>
    <n v="0.41460000000000002"/>
    <n v="2.98E-2"/>
  </r>
  <r>
    <x v="14"/>
    <x v="3"/>
    <x v="6"/>
    <x v="0"/>
    <s v="Monthly"/>
    <n v="16306428"/>
    <n v="0.39439999999999997"/>
    <n v="2.7199999999999998E-2"/>
  </r>
  <r>
    <x v="14"/>
    <x v="3"/>
    <x v="7"/>
    <x v="0"/>
    <s v="Monthly"/>
    <n v="16854647"/>
    <n v="0.40770000000000001"/>
    <n v="2.9399999999999999E-2"/>
  </r>
  <r>
    <x v="14"/>
    <x v="3"/>
    <x v="8"/>
    <x v="1"/>
    <s v="Monthly"/>
    <n v="16183702"/>
    <n v="0.39350000000000002"/>
    <n v="3.6600000000000001E-2"/>
  </r>
  <r>
    <x v="14"/>
    <x v="3"/>
    <x v="9"/>
    <x v="1"/>
    <s v="Monthly"/>
    <n v="16178044"/>
    <n v="0.3957"/>
    <n v="4.4200000000000003E-2"/>
  </r>
  <r>
    <x v="14"/>
    <x v="3"/>
    <x v="10"/>
    <x v="1"/>
    <s v="Monthly"/>
    <n v="16480441"/>
    <n v="0.38900000000000001"/>
    <n v="1.1900000000000001E-2"/>
  </r>
  <r>
    <x v="14"/>
    <x v="3"/>
    <x v="11"/>
    <x v="1"/>
    <s v="Monthly"/>
    <n v="14238959"/>
    <n v="0.37880000000000003"/>
    <n v="0.125"/>
  </r>
  <r>
    <x v="14"/>
    <x v="3"/>
    <x v="12"/>
    <x v="1"/>
    <s v="Monthly"/>
    <n v="13099601"/>
    <n v="0.39240000000000003"/>
    <n v="0.22459999999999999"/>
  </r>
  <r>
    <x v="14"/>
    <x v="3"/>
    <x v="13"/>
    <x v="1"/>
    <s v="Monthly"/>
    <n v="16748971"/>
    <n v="0.41499999999999998"/>
    <n v="6.4600000000000005E-2"/>
  </r>
  <r>
    <x v="15"/>
    <x v="3"/>
    <x v="0"/>
    <x v="0"/>
    <s v="Monthly"/>
    <n v="23896858"/>
    <n v="0.47110000000000002"/>
    <n v="3.6700000000000003E-2"/>
  </r>
  <r>
    <x v="15"/>
    <x v="3"/>
    <x v="1"/>
    <x v="0"/>
    <s v="Monthly"/>
    <n v="23056511"/>
    <n v="0.45689999999999997"/>
    <n v="4.3400000000000001E-2"/>
  </r>
  <r>
    <x v="15"/>
    <x v="3"/>
    <x v="2"/>
    <x v="0"/>
    <s v="Monthly"/>
    <n v="24843750"/>
    <n v="0.48799999999999999"/>
    <n v="3.6600000000000001E-2"/>
  </r>
  <r>
    <x v="15"/>
    <x v="3"/>
    <x v="3"/>
    <x v="0"/>
    <s v="Monthly"/>
    <n v="26835389"/>
    <n v="0.52669999999999995"/>
    <n v="3.7600000000000001E-2"/>
  </r>
  <r>
    <x v="15"/>
    <x v="3"/>
    <x v="4"/>
    <x v="0"/>
    <s v="Monthly"/>
    <n v="25219281"/>
    <n v="0.49740000000000001"/>
    <n v="4.3999999999999997E-2"/>
  </r>
  <r>
    <x v="15"/>
    <x v="3"/>
    <x v="5"/>
    <x v="0"/>
    <s v="Monthly"/>
    <n v="24330249"/>
    <n v="0.47610000000000002"/>
    <n v="3.8100000000000002E-2"/>
  </r>
  <r>
    <x v="15"/>
    <x v="3"/>
    <x v="6"/>
    <x v="0"/>
    <s v="Monthly"/>
    <n v="24881383"/>
    <n v="0.48530000000000001"/>
    <n v="3.6799999999999999E-2"/>
  </r>
  <r>
    <x v="15"/>
    <x v="3"/>
    <x v="7"/>
    <x v="0"/>
    <s v="Monthly"/>
    <n v="26357625"/>
    <n v="0.50980000000000003"/>
    <n v="3.0300000000000001E-2"/>
  </r>
  <r>
    <x v="15"/>
    <x v="3"/>
    <x v="8"/>
    <x v="1"/>
    <s v="Monthly"/>
    <n v="25881398"/>
    <n v="0.50360000000000005"/>
    <n v="3.7999999999999999E-2"/>
  </r>
  <r>
    <x v="15"/>
    <x v="3"/>
    <x v="9"/>
    <x v="1"/>
    <s v="Monthly"/>
    <n v="25293535"/>
    <n v="0.49359999999999998"/>
    <n v="4.24E-2"/>
  </r>
  <r>
    <x v="15"/>
    <x v="3"/>
    <x v="10"/>
    <x v="1"/>
    <s v="Monthly"/>
    <n v="23130976"/>
    <n v="0.45600000000000002"/>
    <n v="5.3800000000000001E-2"/>
  </r>
  <r>
    <x v="15"/>
    <x v="3"/>
    <x v="11"/>
    <x v="1"/>
    <s v="Monthly"/>
    <n v="15014802"/>
    <n v="0.37419999999999998"/>
    <n v="0.25280000000000002"/>
  </r>
  <r>
    <x v="15"/>
    <x v="3"/>
    <x v="12"/>
    <x v="1"/>
    <s v="Monthly"/>
    <n v="18423447"/>
    <n v="0.41210000000000002"/>
    <n v="0.16889999999999999"/>
  </r>
  <r>
    <x v="15"/>
    <x v="3"/>
    <x v="13"/>
    <x v="1"/>
    <s v="Monthly"/>
    <n v="23601016"/>
    <n v="0.4834"/>
    <n v="9.4E-2"/>
  </r>
  <r>
    <x v="16"/>
    <x v="1"/>
    <x v="0"/>
    <x v="0"/>
    <s v="Monthly"/>
    <n v="1119011"/>
    <n v="0.6613"/>
    <n v="3.1600000000000003E-2"/>
  </r>
  <r>
    <x v="16"/>
    <x v="1"/>
    <x v="1"/>
    <x v="0"/>
    <s v="Monthly"/>
    <n v="1024797"/>
    <n v="0.6109"/>
    <n v="4.2299999999999997E-2"/>
  </r>
  <r>
    <x v="16"/>
    <x v="1"/>
    <x v="2"/>
    <x v="0"/>
    <s v="Monthly"/>
    <n v="1158511"/>
    <n v="0.66669999999999996"/>
    <n v="1.03E-2"/>
  </r>
  <r>
    <x v="16"/>
    <x v="1"/>
    <x v="3"/>
    <x v="0"/>
    <s v="Monthly"/>
    <n v="1065725"/>
    <n v="0.60860000000000003"/>
    <n v="5.1999999999999998E-3"/>
  </r>
  <r>
    <x v="16"/>
    <x v="1"/>
    <x v="4"/>
    <x v="0"/>
    <s v="Monthly"/>
    <n v="1162159"/>
    <n v="0.66020000000000001"/>
    <n v="2.3999999999999998E-3"/>
  </r>
  <r>
    <x v="16"/>
    <x v="1"/>
    <x v="5"/>
    <x v="0"/>
    <s v="Monthly"/>
    <n v="1080609"/>
    <n v="0.63439999999999996"/>
    <n v="3.6999999999999998E-2"/>
  </r>
  <r>
    <x v="16"/>
    <x v="1"/>
    <x v="6"/>
    <x v="0"/>
    <s v="Monthly"/>
    <n v="1205703"/>
    <n v="0.69030000000000002"/>
    <n v="1.4999999999999999E-2"/>
  </r>
  <r>
    <x v="16"/>
    <x v="1"/>
    <x v="7"/>
    <x v="0"/>
    <s v="Monthly"/>
    <n v="1102997"/>
    <n v="0.63180000000000003"/>
    <n v="1.7999999999999999E-2"/>
  </r>
  <r>
    <x v="16"/>
    <x v="1"/>
    <x v="8"/>
    <x v="1"/>
    <s v="Monthly"/>
    <n v="1229406"/>
    <n v="0.6966"/>
    <n v="9.7000000000000003E-3"/>
  </r>
  <r>
    <x v="16"/>
    <x v="1"/>
    <x v="9"/>
    <x v="1"/>
    <s v="Monthly"/>
    <n v="1112864"/>
    <n v="0.64059999999999995"/>
    <n v="2.76E-2"/>
  </r>
  <r>
    <x v="16"/>
    <x v="1"/>
    <x v="10"/>
    <x v="1"/>
    <s v="Monthly"/>
    <n v="1192616"/>
    <n v="0.67459999999999998"/>
    <n v="1.2800000000000001E-2"/>
  </r>
  <r>
    <x v="16"/>
    <x v="1"/>
    <x v="11"/>
    <x v="1"/>
    <s v="Monthly"/>
    <n v="803118"/>
    <n v="0.48830000000000001"/>
    <n v="8.3799999999999999E-2"/>
  </r>
  <r>
    <x v="16"/>
    <x v="1"/>
    <x v="12"/>
    <x v="1"/>
    <s v="Monthly"/>
    <n v="992148"/>
    <n v="0.5726"/>
    <n v="3.73E-2"/>
  </r>
  <r>
    <x v="16"/>
    <x v="1"/>
    <x v="13"/>
    <x v="1"/>
    <s v="Monthly"/>
    <n v="1150200"/>
    <n v="0.64629999999999999"/>
    <n v="1.35E-2"/>
  </r>
  <r>
    <x v="17"/>
    <x v="2"/>
    <x v="0"/>
    <x v="0"/>
    <s v="Monthly"/>
    <n v="11155753"/>
    <n v="0.4047"/>
    <n v="4.1700000000000001E-2"/>
  </r>
  <r>
    <x v="17"/>
    <x v="2"/>
    <x v="1"/>
    <x v="0"/>
    <s v="Monthly"/>
    <n v="10965154"/>
    <n v="0.39939999999999998"/>
    <n v="4.7100000000000003E-2"/>
  </r>
  <r>
    <x v="17"/>
    <x v="2"/>
    <x v="2"/>
    <x v="0"/>
    <s v="Monthly"/>
    <n v="12009883"/>
    <n v="0.43049999999999999"/>
    <n v="3.3099999999999997E-2"/>
  </r>
  <r>
    <x v="17"/>
    <x v="2"/>
    <x v="3"/>
    <x v="0"/>
    <s v="Monthly"/>
    <n v="11727659"/>
    <n v="0.42130000000000001"/>
    <n v="3.6799999999999999E-2"/>
  </r>
  <r>
    <x v="17"/>
    <x v="2"/>
    <x v="4"/>
    <x v="0"/>
    <s v="Monthly"/>
    <n v="11167715"/>
    <n v="0.4032"/>
    <n v="4.3099999999999999E-2"/>
  </r>
  <r>
    <x v="17"/>
    <x v="2"/>
    <x v="5"/>
    <x v="0"/>
    <s v="Monthly"/>
    <n v="11621534"/>
    <n v="0.41880000000000001"/>
    <n v="4.2799999999999998E-2"/>
  </r>
  <r>
    <x v="17"/>
    <x v="2"/>
    <x v="6"/>
    <x v="0"/>
    <s v="Monthly"/>
    <n v="12192623"/>
    <n v="0.44059999999999999"/>
    <n v="4.7199999999999999E-2"/>
  </r>
  <r>
    <x v="17"/>
    <x v="2"/>
    <x v="7"/>
    <x v="0"/>
    <s v="Monthly"/>
    <n v="11345069"/>
    <n v="0.40910000000000002"/>
    <n v="4.6699999999999998E-2"/>
  </r>
  <r>
    <x v="17"/>
    <x v="2"/>
    <x v="8"/>
    <x v="1"/>
    <s v="Monthly"/>
    <n v="11182128"/>
    <n v="0.39090000000000003"/>
    <n v="1.8100000000000002E-2"/>
  </r>
  <r>
    <x v="17"/>
    <x v="2"/>
    <x v="9"/>
    <x v="1"/>
    <s v="Monthly"/>
    <n v="11842655"/>
    <n v="0.41980000000000001"/>
    <n v="3.3099999999999997E-2"/>
  </r>
  <r>
    <x v="17"/>
    <x v="2"/>
    <x v="10"/>
    <x v="1"/>
    <s v="Monthly"/>
    <n v="9814156"/>
    <n v="0.39550000000000002"/>
    <n v="0.15090000000000001"/>
  </r>
  <r>
    <x v="17"/>
    <x v="2"/>
    <x v="11"/>
    <x v="1"/>
    <s v="Monthly"/>
    <n v="5562449"/>
    <n v="0.25159999999999999"/>
    <n v="0.24479999999999999"/>
  </r>
  <r>
    <x v="17"/>
    <x v="2"/>
    <x v="12"/>
    <x v="1"/>
    <s v="Monthly"/>
    <n v="9683719"/>
    <n v="0.36480000000000001"/>
    <n v="9.4500000000000001E-2"/>
  </r>
  <r>
    <x v="17"/>
    <x v="2"/>
    <x v="13"/>
    <x v="1"/>
    <s v="Monthly"/>
    <n v="10187145"/>
    <n v="0.36359999999999998"/>
    <n v="4.5900000000000003E-2"/>
  </r>
  <r>
    <x v="18"/>
    <x v="0"/>
    <x v="0"/>
    <x v="0"/>
    <s v="Monthly"/>
    <n v="172474"/>
    <n v="0.43080000000000002"/>
    <n v="0"/>
  </r>
  <r>
    <x v="18"/>
    <x v="0"/>
    <x v="1"/>
    <x v="0"/>
    <s v="Monthly"/>
    <n v="184527"/>
    <n v="0.45950000000000002"/>
    <n v="0"/>
  </r>
  <r>
    <x v="18"/>
    <x v="0"/>
    <x v="2"/>
    <x v="0"/>
    <s v="Monthly"/>
    <n v="139227"/>
    <n v="0.34560000000000002"/>
    <n v="0"/>
  </r>
  <r>
    <x v="18"/>
    <x v="0"/>
    <x v="3"/>
    <x v="0"/>
    <s v="Monthly"/>
    <n v="183930"/>
    <n v="0.4783"/>
    <n v="4.8500000000000001E-2"/>
  </r>
  <r>
    <x v="18"/>
    <x v="0"/>
    <x v="4"/>
    <x v="0"/>
    <s v="Monthly"/>
    <n v="175718"/>
    <n v="0.43340000000000001"/>
    <n v="0"/>
  </r>
  <r>
    <x v="18"/>
    <x v="0"/>
    <x v="5"/>
    <x v="0"/>
    <s v="Monthly"/>
    <n v="180283"/>
    <n v="0.44850000000000001"/>
    <n v="1.18E-2"/>
  </r>
  <r>
    <x v="18"/>
    <x v="0"/>
    <x v="6"/>
    <x v="0"/>
    <s v="Monthly"/>
    <n v="142787"/>
    <n v="0.35"/>
    <n v="0"/>
  </r>
  <r>
    <x v="18"/>
    <x v="0"/>
    <x v="7"/>
    <x v="0"/>
    <s v="Monthly"/>
    <n v="180808"/>
    <n v="0.45069999999999999"/>
    <n v="1.9900000000000001E-2"/>
  </r>
  <r>
    <x v="18"/>
    <x v="0"/>
    <x v="8"/>
    <x v="1"/>
    <s v="Monthly"/>
    <n v="176252"/>
    <n v="0.43180000000000002"/>
    <n v="5.7999999999999996E-3"/>
  </r>
  <r>
    <x v="18"/>
    <x v="0"/>
    <x v="9"/>
    <x v="1"/>
    <s v="Monthly"/>
    <n v="183619"/>
    <n v="0.45379999999999998"/>
    <n v="1.7399999999999999E-2"/>
  </r>
  <r>
    <x v="18"/>
    <x v="0"/>
    <x v="10"/>
    <x v="1"/>
    <s v="Monthly"/>
    <n v="142176"/>
    <n v="0.3523"/>
    <n v="2.3099999999999999E-2"/>
  </r>
  <r>
    <x v="18"/>
    <x v="0"/>
    <x v="11"/>
    <x v="1"/>
    <s v="Monthly"/>
    <n v="49420"/>
    <n v="0.46789999999999998"/>
    <n v="0.74509999999999998"/>
  </r>
  <r>
    <x v="19"/>
    <x v="4"/>
    <x v="0"/>
    <x v="0"/>
    <s v="Monthly"/>
    <n v="6088547"/>
    <n v="0.44790000000000002"/>
    <n v="9.1700000000000004E-2"/>
  </r>
  <r>
    <x v="19"/>
    <x v="4"/>
    <x v="1"/>
    <x v="0"/>
    <s v="Monthly"/>
    <n v="6025235"/>
    <n v="0.45789999999999997"/>
    <n v="0.1221"/>
  </r>
  <r>
    <x v="19"/>
    <x v="4"/>
    <x v="2"/>
    <x v="0"/>
    <s v="Monthly"/>
    <n v="6308129"/>
    <n v="0.46500000000000002"/>
    <n v="9.64E-2"/>
  </r>
  <r>
    <x v="19"/>
    <x v="4"/>
    <x v="3"/>
    <x v="0"/>
    <s v="Monthly"/>
    <n v="6183427"/>
    <n v="0.44080000000000003"/>
    <n v="6.6900000000000001E-2"/>
  </r>
  <r>
    <x v="19"/>
    <x v="4"/>
    <x v="4"/>
    <x v="0"/>
    <s v="Monthly"/>
    <n v="6260971"/>
    <n v="0.45490000000000003"/>
    <n v="8.5900000000000004E-2"/>
  </r>
  <r>
    <x v="19"/>
    <x v="4"/>
    <x v="5"/>
    <x v="0"/>
    <s v="Monthly"/>
    <n v="6021921"/>
    <n v="0.45660000000000001"/>
    <n v="0.12559999999999999"/>
  </r>
  <r>
    <x v="19"/>
    <x v="4"/>
    <x v="6"/>
    <x v="0"/>
    <s v="Monthly"/>
    <n v="6395022"/>
    <n v="0.45550000000000002"/>
    <n v="7.0699999999999999E-2"/>
  </r>
  <r>
    <x v="19"/>
    <x v="4"/>
    <x v="7"/>
    <x v="0"/>
    <s v="Monthly"/>
    <n v="6164215"/>
    <n v="0.434"/>
    <n v="6.13E-2"/>
  </r>
  <r>
    <x v="19"/>
    <x v="4"/>
    <x v="8"/>
    <x v="1"/>
    <s v="Monthly"/>
    <n v="6189471"/>
    <n v="0.45219999999999999"/>
    <n v="9.69E-2"/>
  </r>
  <r>
    <x v="19"/>
    <x v="4"/>
    <x v="9"/>
    <x v="1"/>
    <s v="Monthly"/>
    <n v="6009820"/>
    <n v="0.44190000000000002"/>
    <n v="0.1041"/>
  </r>
  <r>
    <x v="19"/>
    <x v="4"/>
    <x v="10"/>
    <x v="1"/>
    <s v="Monthly"/>
    <n v="6373692"/>
    <n v="0.46850000000000003"/>
    <n v="0.1051"/>
  </r>
  <r>
    <x v="19"/>
    <x v="4"/>
    <x v="11"/>
    <x v="1"/>
    <s v="Monthly"/>
    <n v="4721590"/>
    <n v="0.32200000000000001"/>
    <n v="3.6900000000000002E-2"/>
  </r>
  <r>
    <x v="19"/>
    <x v="4"/>
    <x v="12"/>
    <x v="1"/>
    <s v="Monthly"/>
    <n v="3727366"/>
    <n v="0.41139999999999999"/>
    <n v="0.40589999999999998"/>
  </r>
  <r>
    <x v="19"/>
    <x v="4"/>
    <x v="13"/>
    <x v="1"/>
    <s v="Monthly"/>
    <n v="5364047"/>
    <n v="0.439"/>
    <n v="0.2"/>
  </r>
  <r>
    <x v="20"/>
    <x v="4"/>
    <x v="0"/>
    <x v="0"/>
    <s v="Monthly"/>
    <n v="15226005"/>
    <n v="0.38519999999999999"/>
    <n v="4.0300000000000002E-2"/>
  </r>
  <r>
    <x v="20"/>
    <x v="4"/>
    <x v="1"/>
    <x v="0"/>
    <s v="Monthly"/>
    <n v="14610564"/>
    <n v="0.41020000000000001"/>
    <n v="0.13700000000000001"/>
  </r>
  <r>
    <x v="20"/>
    <x v="4"/>
    <x v="2"/>
    <x v="0"/>
    <s v="Monthly"/>
    <n v="14859873"/>
    <n v="0.39779999999999999"/>
    <n v="9.7000000000000003E-2"/>
  </r>
  <r>
    <x v="20"/>
    <x v="4"/>
    <x v="3"/>
    <x v="0"/>
    <s v="Monthly"/>
    <n v="15052051"/>
    <n v="0.4148"/>
    <n v="0.125"/>
  </r>
  <r>
    <x v="20"/>
    <x v="4"/>
    <x v="4"/>
    <x v="0"/>
    <s v="Monthly"/>
    <n v="15419779"/>
    <n v="0.39240000000000003"/>
    <n v="5.45E-2"/>
  </r>
  <r>
    <x v="20"/>
    <x v="4"/>
    <x v="5"/>
    <x v="0"/>
    <s v="Monthly"/>
    <n v="15178544"/>
    <n v="0.4269"/>
    <n v="0.14660000000000001"/>
  </r>
  <r>
    <x v="20"/>
    <x v="4"/>
    <x v="6"/>
    <x v="0"/>
    <s v="Monthly"/>
    <n v="15278556"/>
    <n v="0.40870000000000001"/>
    <n v="0.1047"/>
  </r>
  <r>
    <x v="20"/>
    <x v="4"/>
    <x v="7"/>
    <x v="0"/>
    <s v="Monthly"/>
    <n v="15485307"/>
    <n v="0.43"/>
    <n v="0.1396"/>
  </r>
  <r>
    <x v="20"/>
    <x v="4"/>
    <x v="8"/>
    <x v="1"/>
    <s v="Monthly"/>
    <n v="15484353"/>
    <n v="0.4012"/>
    <n v="0.08"/>
  </r>
  <r>
    <x v="20"/>
    <x v="4"/>
    <x v="9"/>
    <x v="1"/>
    <s v="Monthly"/>
    <n v="15040572"/>
    <n v="0.41830000000000001"/>
    <n v="0.14480000000000001"/>
  </r>
  <r>
    <x v="20"/>
    <x v="4"/>
    <x v="10"/>
    <x v="1"/>
    <s v="Monthly"/>
    <n v="15059769"/>
    <n v="0.3947"/>
    <n v="9.4700000000000006E-2"/>
  </r>
  <r>
    <x v="20"/>
    <x v="4"/>
    <x v="11"/>
    <x v="1"/>
    <s v="Monthly"/>
    <n v="13051219"/>
    <n v="0.35210000000000002"/>
    <n v="0.1225"/>
  </r>
  <r>
    <x v="20"/>
    <x v="4"/>
    <x v="12"/>
    <x v="1"/>
    <s v="Monthly"/>
    <n v="15586833"/>
    <n v="0.41110000000000002"/>
    <n v="0.1045"/>
  </r>
  <r>
    <x v="20"/>
    <x v="4"/>
    <x v="13"/>
    <x v="1"/>
    <s v="Monthly"/>
    <n v="16076978"/>
    <n v="0.43980000000000002"/>
    <n v="0.1386"/>
  </r>
  <r>
    <x v="21"/>
    <x v="1"/>
    <x v="5"/>
    <x v="0"/>
    <s v="Monthly"/>
    <n v="146688"/>
    <n v="0.44059999999999999"/>
    <n v="5.4800000000000001E-2"/>
  </r>
  <r>
    <x v="21"/>
    <x v="1"/>
    <x v="6"/>
    <x v="0"/>
    <s v="Monthly"/>
    <n v="162426"/>
    <n v="0.53039999999999998"/>
    <n v="0.13109999999999999"/>
  </r>
  <r>
    <x v="21"/>
    <x v="1"/>
    <x v="7"/>
    <x v="0"/>
    <s v="Monthly"/>
    <n v="161647"/>
    <n v="0.46300000000000002"/>
    <n v="0.01"/>
  </r>
  <r>
    <x v="21"/>
    <x v="1"/>
    <x v="11"/>
    <x v="1"/>
    <s v="Monthly"/>
    <n v="133399"/>
    <n v="0.37719999999999998"/>
    <n v="0"/>
  </r>
  <r>
    <x v="21"/>
    <x v="1"/>
    <x v="13"/>
    <x v="1"/>
    <s v="Monthly"/>
    <n v="141313"/>
    <n v="0.42359999999999998"/>
    <n v="5.8099999999999999E-2"/>
  </r>
  <r>
    <x v="22"/>
    <x v="0"/>
    <x v="0"/>
    <x v="0"/>
    <s v="Monthly"/>
    <n v="15844698"/>
    <n v="0.49440000000000001"/>
    <n v="9.7000000000000003E-3"/>
  </r>
  <r>
    <x v="22"/>
    <x v="0"/>
    <x v="1"/>
    <x v="0"/>
    <s v="Monthly"/>
    <n v="16375303"/>
    <n v="0.50990000000000002"/>
    <n v="9.1999999999999998E-3"/>
  </r>
  <r>
    <x v="22"/>
    <x v="0"/>
    <x v="2"/>
    <x v="0"/>
    <s v="Monthly"/>
    <n v="16455928"/>
    <n v="0.53939999999999999"/>
    <n v="6.0100000000000001E-2"/>
  </r>
  <r>
    <x v="22"/>
    <x v="0"/>
    <x v="3"/>
    <x v="0"/>
    <s v="Monthly"/>
    <n v="16463931"/>
    <n v="0.52170000000000005"/>
    <n v="2.9100000000000001E-2"/>
  </r>
  <r>
    <x v="22"/>
    <x v="0"/>
    <x v="4"/>
    <x v="0"/>
    <s v="Monthly"/>
    <n v="14595441"/>
    <n v="0.45619999999999999"/>
    <n v="1.7100000000000001E-2"/>
  </r>
  <r>
    <x v="22"/>
    <x v="0"/>
    <x v="5"/>
    <x v="0"/>
    <s v="Monthly"/>
    <n v="15595647"/>
    <n v="0.48549999999999999"/>
    <n v="1.46E-2"/>
  </r>
  <r>
    <x v="22"/>
    <x v="0"/>
    <x v="6"/>
    <x v="0"/>
    <s v="Monthly"/>
    <n v="16223430"/>
    <n v="0.50949999999999995"/>
    <n v="2.46E-2"/>
  </r>
  <r>
    <x v="22"/>
    <x v="0"/>
    <x v="7"/>
    <x v="0"/>
    <s v="Monthly"/>
    <n v="15356938"/>
    <n v="0.48799999999999999"/>
    <n v="3.73E-2"/>
  </r>
  <r>
    <x v="22"/>
    <x v="0"/>
    <x v="8"/>
    <x v="1"/>
    <s v="Monthly"/>
    <n v="14954646"/>
    <n v="0.46229999999999999"/>
    <n v="1.18E-2"/>
  </r>
  <r>
    <x v="22"/>
    <x v="0"/>
    <x v="9"/>
    <x v="1"/>
    <s v="Monthly"/>
    <n v="15828488"/>
    <n v="0.48859999999999998"/>
    <n v="1.17E-2"/>
  </r>
  <r>
    <x v="22"/>
    <x v="0"/>
    <x v="10"/>
    <x v="1"/>
    <s v="Monthly"/>
    <n v="15848590"/>
    <n v="0.51559999999999995"/>
    <n v="6.3600000000000004E-2"/>
  </r>
  <r>
    <x v="22"/>
    <x v="0"/>
    <x v="11"/>
    <x v="1"/>
    <s v="Monthly"/>
    <n v="5086200"/>
    <n v="0.33050000000000002"/>
    <n v="0.53190000000000004"/>
  </r>
  <r>
    <x v="22"/>
    <x v="0"/>
    <x v="12"/>
    <x v="1"/>
    <s v="Monthly"/>
    <n v="5768342"/>
    <n v="0.28599999999999998"/>
    <n v="0.38729999999999998"/>
  </r>
  <r>
    <x v="22"/>
    <x v="0"/>
    <x v="13"/>
    <x v="1"/>
    <s v="Monthly"/>
    <n v="10169115"/>
    <n v="0.31490000000000001"/>
    <n v="2.06E-2"/>
  </r>
  <r>
    <x v="23"/>
    <x v="0"/>
    <x v="0"/>
    <x v="0"/>
    <s v="Monthly"/>
    <n v="11053353"/>
    <n v="0.61739999999999995"/>
    <n v="2.23E-2"/>
  </r>
  <r>
    <x v="23"/>
    <x v="0"/>
    <x v="1"/>
    <x v="0"/>
    <s v="Monthly"/>
    <n v="10728822"/>
    <n v="0.62190000000000001"/>
    <n v="5.9200000000000003E-2"/>
  </r>
  <r>
    <x v="23"/>
    <x v="0"/>
    <x v="2"/>
    <x v="0"/>
    <s v="Monthly"/>
    <n v="11538688"/>
    <n v="0.64400000000000002"/>
    <n v="2.4500000000000001E-2"/>
  </r>
  <r>
    <x v="23"/>
    <x v="0"/>
    <x v="3"/>
    <x v="0"/>
    <s v="Monthly"/>
    <n v="10743959"/>
    <n v="0.59230000000000005"/>
    <n v="1.4E-2"/>
  </r>
  <r>
    <x v="23"/>
    <x v="0"/>
    <x v="4"/>
    <x v="0"/>
    <s v="Monthly"/>
    <n v="12636415"/>
    <n v="0.72570000000000001"/>
    <n v="5.4899999999999997E-2"/>
  </r>
  <r>
    <x v="23"/>
    <x v="0"/>
    <x v="5"/>
    <x v="0"/>
    <s v="Monthly"/>
    <n v="11375354"/>
    <n v="0.66490000000000005"/>
    <n v="7.2900000000000006E-2"/>
  </r>
  <r>
    <x v="23"/>
    <x v="0"/>
    <x v="6"/>
    <x v="0"/>
    <s v="Monthly"/>
    <n v="11265828"/>
    <n v="0.65169999999999995"/>
    <n v="6.4699999999999994E-2"/>
  </r>
  <r>
    <x v="23"/>
    <x v="0"/>
    <x v="7"/>
    <x v="0"/>
    <s v="Monthly"/>
    <n v="11068056"/>
    <n v="0.60609999999999997"/>
    <n v="1.35E-2"/>
  </r>
  <r>
    <x v="23"/>
    <x v="0"/>
    <x v="8"/>
    <x v="1"/>
    <s v="Monthly"/>
    <n v="12065915"/>
    <n v="0.68510000000000004"/>
    <n v="5.0200000000000002E-2"/>
  </r>
  <r>
    <x v="23"/>
    <x v="0"/>
    <x v="9"/>
    <x v="1"/>
    <s v="Monthly"/>
    <n v="11304474"/>
    <n v="0.66920000000000002"/>
    <n v="9.0200000000000002E-2"/>
  </r>
  <r>
    <x v="23"/>
    <x v="0"/>
    <x v="10"/>
    <x v="1"/>
    <s v="Monthly"/>
    <n v="12028377"/>
    <n v="0.68530000000000002"/>
    <n v="5.6300000000000003E-2"/>
  </r>
  <r>
    <x v="23"/>
    <x v="0"/>
    <x v="11"/>
    <x v="1"/>
    <s v="Monthly"/>
    <n v="8793799"/>
    <n v="0.49440000000000001"/>
    <n v="4.5100000000000001E-2"/>
  </r>
  <r>
    <x v="23"/>
    <x v="0"/>
    <x v="12"/>
    <x v="1"/>
    <s v="Monthly"/>
    <n v="7508747"/>
    <n v="0.61"/>
    <n v="0.34010000000000001"/>
  </r>
  <r>
    <x v="23"/>
    <x v="0"/>
    <x v="13"/>
    <x v="1"/>
    <s v="Monthly"/>
    <n v="8891181"/>
    <n v="0.5897"/>
    <n v="0.193"/>
  </r>
  <r>
    <x v="24"/>
    <x v="1"/>
    <x v="0"/>
    <x v="0"/>
    <s v="Monthly"/>
    <n v="1019549"/>
    <n v="0.64470000000000005"/>
    <n v="0.29249999999999998"/>
  </r>
  <r>
    <x v="24"/>
    <x v="1"/>
    <x v="1"/>
    <x v="0"/>
    <s v="Monthly"/>
    <n v="1107013"/>
    <n v="0.67400000000000004"/>
    <n v="0.26640000000000003"/>
  </r>
  <r>
    <x v="24"/>
    <x v="1"/>
    <x v="2"/>
    <x v="0"/>
    <s v="Monthly"/>
    <n v="1052597"/>
    <n v="0.60540000000000005"/>
    <n v="0.22470000000000001"/>
  </r>
  <r>
    <x v="24"/>
    <x v="1"/>
    <x v="3"/>
    <x v="0"/>
    <s v="Monthly"/>
    <n v="975501"/>
    <n v="0.58289999999999997"/>
    <n v="0.25490000000000002"/>
  </r>
  <r>
    <x v="24"/>
    <x v="1"/>
    <x v="4"/>
    <x v="0"/>
    <s v="Monthly"/>
    <n v="1034408"/>
    <n v="0.65900000000000003"/>
    <n v="0.30230000000000001"/>
  </r>
  <r>
    <x v="24"/>
    <x v="1"/>
    <x v="5"/>
    <x v="0"/>
    <s v="Monthly"/>
    <n v="1113764"/>
    <n v="0.68210000000000004"/>
    <n v="0.27539999999999998"/>
  </r>
  <r>
    <x v="24"/>
    <x v="1"/>
    <x v="6"/>
    <x v="0"/>
    <s v="Monthly"/>
    <n v="1084633"/>
    <n v="0.64290000000000003"/>
    <n v="0.2525"/>
  </r>
  <r>
    <x v="24"/>
    <x v="1"/>
    <x v="7"/>
    <x v="0"/>
    <s v="Monthly"/>
    <n v="1046878"/>
    <n v="0.63019999999999998"/>
    <n v="0.26529999999999998"/>
  </r>
  <r>
    <x v="24"/>
    <x v="1"/>
    <x v="8"/>
    <x v="1"/>
    <s v="Monthly"/>
    <n v="1057975"/>
    <n v="0.68610000000000004"/>
    <n v="0.31909999999999999"/>
  </r>
  <r>
    <x v="24"/>
    <x v="1"/>
    <x v="9"/>
    <x v="1"/>
    <s v="Monthly"/>
    <n v="1169347"/>
    <n v="0.69879999999999998"/>
    <n v="0.26219999999999999"/>
  </r>
  <r>
    <x v="24"/>
    <x v="1"/>
    <x v="10"/>
    <x v="1"/>
    <s v="Monthly"/>
    <n v="1060946"/>
    <n v="0.68279999999999996"/>
    <n v="0.31609999999999999"/>
  </r>
  <r>
    <x v="24"/>
    <x v="1"/>
    <x v="11"/>
    <x v="1"/>
    <s v="Monthly"/>
    <n v="675083"/>
    <n v="0.52629999999999999"/>
    <n v="0.43640000000000001"/>
  </r>
  <r>
    <x v="24"/>
    <x v="1"/>
    <x v="12"/>
    <x v="1"/>
    <s v="Monthly"/>
    <n v="911789"/>
    <n v="0.46899999999999997"/>
    <n v="0.14710000000000001"/>
  </r>
  <r>
    <x v="24"/>
    <x v="1"/>
    <x v="13"/>
    <x v="1"/>
    <s v="Monthly"/>
    <n v="1106978"/>
    <n v="0.59740000000000004"/>
    <n v="0.18840000000000001"/>
  </r>
  <r>
    <x v="25"/>
    <x v="4"/>
    <x v="0"/>
    <x v="0"/>
    <s v="Monthly"/>
    <n v="43287808"/>
    <n v="0.39960000000000001"/>
    <n v="0.1026"/>
  </r>
  <r>
    <x v="25"/>
    <x v="4"/>
    <x v="1"/>
    <x v="0"/>
    <s v="Monthly"/>
    <n v="42276572"/>
    <n v="0.39319999999999999"/>
    <n v="0.1113"/>
  </r>
  <r>
    <x v="25"/>
    <x v="4"/>
    <x v="2"/>
    <x v="0"/>
    <s v="Monthly"/>
    <n v="42697000"/>
    <n v="0.38779999999999998"/>
    <n v="9.1899999999999996E-2"/>
  </r>
  <r>
    <x v="25"/>
    <x v="4"/>
    <x v="3"/>
    <x v="0"/>
    <s v="Monthly"/>
    <n v="43298746"/>
    <n v="0.40239999999999998"/>
    <n v="0.1147"/>
  </r>
  <r>
    <x v="25"/>
    <x v="4"/>
    <x v="4"/>
    <x v="0"/>
    <s v="Monthly"/>
    <n v="44198762"/>
    <n v="0.38790000000000002"/>
    <n v="6.4500000000000002E-2"/>
  </r>
  <r>
    <x v="25"/>
    <x v="4"/>
    <x v="5"/>
    <x v="0"/>
    <s v="Monthly"/>
    <n v="42833265"/>
    <n v="0.39069999999999999"/>
    <n v="0.1018"/>
  </r>
  <r>
    <x v="25"/>
    <x v="4"/>
    <x v="6"/>
    <x v="0"/>
    <s v="Monthly"/>
    <n v="43261530"/>
    <n v="0.38009999999999999"/>
    <n v="6.9400000000000003E-2"/>
  </r>
  <r>
    <x v="25"/>
    <x v="4"/>
    <x v="7"/>
    <x v="0"/>
    <s v="Monthly"/>
    <n v="44640087"/>
    <n v="0.3977"/>
    <n v="8.43E-2"/>
  </r>
  <r>
    <x v="25"/>
    <x v="4"/>
    <x v="8"/>
    <x v="1"/>
    <s v="Monthly"/>
    <n v="45777509"/>
    <n v="0.3967"/>
    <n v="6.0600000000000001E-2"/>
  </r>
  <r>
    <x v="25"/>
    <x v="4"/>
    <x v="9"/>
    <x v="1"/>
    <s v="Monthly"/>
    <n v="44257432"/>
    <n v="0.39129999999999998"/>
    <n v="8.1199999999999994E-2"/>
  </r>
  <r>
    <x v="25"/>
    <x v="4"/>
    <x v="10"/>
    <x v="1"/>
    <s v="Monthly"/>
    <n v="43086706"/>
    <n v="0.38529999999999998"/>
    <n v="9.3700000000000006E-2"/>
  </r>
  <r>
    <x v="25"/>
    <x v="4"/>
    <x v="11"/>
    <x v="1"/>
    <s v="Monthly"/>
    <n v="39970677"/>
    <n v="0.4037"/>
    <n v="0.19919999999999999"/>
  </r>
  <r>
    <x v="25"/>
    <x v="4"/>
    <x v="12"/>
    <x v="1"/>
    <s v="Monthly"/>
    <n v="38640999"/>
    <n v="0.37519999999999998"/>
    <n v="0.16889999999999999"/>
  </r>
  <r>
    <x v="25"/>
    <x v="4"/>
    <x v="13"/>
    <x v="1"/>
    <s v="Monthly"/>
    <n v="41908909"/>
    <n v="0.36890000000000001"/>
    <n v="8.5099999999999995E-2"/>
  </r>
  <r>
    <x v="26"/>
    <x v="4"/>
    <x v="0"/>
    <x v="0"/>
    <s v="Monthly"/>
    <n v="2108044"/>
    <n v="0.37469999999999998"/>
    <n v="1.6299999999999999E-2"/>
  </r>
  <r>
    <x v="26"/>
    <x v="4"/>
    <x v="1"/>
    <x v="0"/>
    <s v="Monthly"/>
    <n v="2021553"/>
    <n v="0.37009999999999998"/>
    <n v="4.65E-2"/>
  </r>
  <r>
    <x v="26"/>
    <x v="4"/>
    <x v="2"/>
    <x v="0"/>
    <s v="Monthly"/>
    <n v="2000524"/>
    <n v="0.36969999999999997"/>
    <n v="5.74E-2"/>
  </r>
  <r>
    <x v="26"/>
    <x v="4"/>
    <x v="3"/>
    <x v="0"/>
    <s v="Monthly"/>
    <n v="1911380"/>
    <n v="0.35389999999999999"/>
    <n v="6.1100000000000002E-2"/>
  </r>
  <r>
    <x v="26"/>
    <x v="4"/>
    <x v="4"/>
    <x v="0"/>
    <s v="Monthly"/>
    <n v="2157845"/>
    <n v="0.38790000000000002"/>
    <n v="3.4700000000000002E-2"/>
  </r>
  <r>
    <x v="26"/>
    <x v="4"/>
    <x v="5"/>
    <x v="0"/>
    <s v="Monthly"/>
    <n v="2027662"/>
    <n v="0.36899999999999999"/>
    <n v="4.8300000000000003E-2"/>
  </r>
  <r>
    <x v="26"/>
    <x v="4"/>
    <x v="6"/>
    <x v="0"/>
    <s v="Monthly"/>
    <n v="2007113"/>
    <n v="0.36730000000000002"/>
    <n v="5.5599999999999997E-2"/>
  </r>
  <r>
    <x v="26"/>
    <x v="4"/>
    <x v="7"/>
    <x v="0"/>
    <s v="Monthly"/>
    <n v="1947566"/>
    <n v="0.35189999999999999"/>
    <n v="4.5199999999999997E-2"/>
  </r>
  <r>
    <x v="26"/>
    <x v="4"/>
    <x v="8"/>
    <x v="1"/>
    <s v="Monthly"/>
    <n v="1986386"/>
    <n v="0.3569"/>
    <n v="4.1700000000000001E-2"/>
  </r>
  <r>
    <x v="26"/>
    <x v="4"/>
    <x v="9"/>
    <x v="1"/>
    <s v="Monthly"/>
    <n v="2057523"/>
    <n v="0.37159999999999999"/>
    <n v="4.8500000000000001E-2"/>
  </r>
  <r>
    <x v="26"/>
    <x v="4"/>
    <x v="11"/>
    <x v="1"/>
    <s v="Monthly"/>
    <n v="1972074"/>
    <n v="0.35039999999999999"/>
    <n v="3.6600000000000001E-2"/>
  </r>
  <r>
    <x v="26"/>
    <x v="4"/>
    <x v="12"/>
    <x v="1"/>
    <s v="Monthly"/>
    <n v="1915482"/>
    <n v="0.33939999999999998"/>
    <n v="3.5700000000000003E-2"/>
  </r>
  <r>
    <x v="26"/>
    <x v="4"/>
    <x v="13"/>
    <x v="1"/>
    <s v="Monthly"/>
    <n v="1675441"/>
    <n v="0.32"/>
    <n v="0.1071"/>
  </r>
  <r>
    <x v="27"/>
    <x v="2"/>
    <x v="0"/>
    <x v="0"/>
    <s v="Monthly"/>
    <n v="23452875"/>
    <n v="0.46410000000000001"/>
    <n v="6.0199999999999997E-2"/>
  </r>
  <r>
    <x v="27"/>
    <x v="2"/>
    <x v="1"/>
    <x v="0"/>
    <s v="Monthly"/>
    <n v="25543465"/>
    <n v="0.50360000000000005"/>
    <n v="5.8500000000000003E-2"/>
  </r>
  <r>
    <x v="27"/>
    <x v="2"/>
    <x v="2"/>
    <x v="0"/>
    <s v="Monthly"/>
    <n v="24857807"/>
    <n v="0.48780000000000001"/>
    <n v="5.62E-2"/>
  </r>
  <r>
    <x v="27"/>
    <x v="2"/>
    <x v="3"/>
    <x v="0"/>
    <s v="Monthly"/>
    <n v="24924827"/>
    <n v="0.4879"/>
    <n v="5.5800000000000002E-2"/>
  </r>
  <r>
    <x v="27"/>
    <x v="2"/>
    <x v="4"/>
    <x v="0"/>
    <s v="Monthly"/>
    <n v="25610773"/>
    <n v="0.49869999999999998"/>
    <n v="5.2600000000000001E-2"/>
  </r>
  <r>
    <x v="27"/>
    <x v="2"/>
    <x v="5"/>
    <x v="0"/>
    <s v="Monthly"/>
    <n v="24353018"/>
    <n v="0.48089999999999999"/>
    <n v="6.7799999999999999E-2"/>
  </r>
  <r>
    <x v="27"/>
    <x v="2"/>
    <x v="6"/>
    <x v="0"/>
    <s v="Monthly"/>
    <n v="25630359"/>
    <n v="0.5"/>
    <n v="5.8299999999999998E-2"/>
  </r>
  <r>
    <x v="27"/>
    <x v="2"/>
    <x v="7"/>
    <x v="0"/>
    <s v="Monthly"/>
    <n v="24906239"/>
    <n v="0.48470000000000002"/>
    <n v="5.79E-2"/>
  </r>
  <r>
    <x v="27"/>
    <x v="2"/>
    <x v="8"/>
    <x v="1"/>
    <s v="Monthly"/>
    <n v="24612171"/>
    <n v="0.48299999999999998"/>
    <n v="6.7900000000000002E-2"/>
  </r>
  <r>
    <x v="27"/>
    <x v="2"/>
    <x v="9"/>
    <x v="1"/>
    <s v="Monthly"/>
    <n v="26093009"/>
    <n v="0.49509999999999998"/>
    <n v="3.78E-2"/>
  </r>
  <r>
    <x v="27"/>
    <x v="2"/>
    <x v="10"/>
    <x v="1"/>
    <s v="Monthly"/>
    <n v="25097812"/>
    <n v="0.49180000000000001"/>
    <n v="7.0199999999999999E-2"/>
  </r>
  <r>
    <x v="27"/>
    <x v="2"/>
    <x v="11"/>
    <x v="1"/>
    <s v="Monthly"/>
    <n v="17639370"/>
    <n v="0.39269999999999999"/>
    <n v="0.1832"/>
  </r>
  <r>
    <x v="27"/>
    <x v="2"/>
    <x v="12"/>
    <x v="1"/>
    <s v="Monthly"/>
    <n v="19115772"/>
    <n v="0.42530000000000001"/>
    <n v="0.18429999999999999"/>
  </r>
  <r>
    <x v="27"/>
    <x v="2"/>
    <x v="13"/>
    <x v="1"/>
    <s v="Monthly"/>
    <n v="21225887"/>
    <n v="0.40439999999999998"/>
    <n v="4.9399999999999999E-2"/>
  </r>
  <r>
    <x v="0"/>
    <x v="0"/>
    <x v="0"/>
    <x v="0"/>
    <s v="Monthly"/>
    <n v="4788661"/>
    <n v="0.3745"/>
    <n v="6.0900000000000003E-2"/>
  </r>
  <r>
    <x v="0"/>
    <x v="0"/>
    <x v="1"/>
    <x v="0"/>
    <s v="Monthly"/>
    <n v="4824630"/>
    <n v="0.36759999999999998"/>
    <n v="3.7999999999999999E-2"/>
  </r>
  <r>
    <x v="0"/>
    <x v="0"/>
    <x v="2"/>
    <x v="0"/>
    <s v="Monthly"/>
    <n v="4657443"/>
    <n v="0.36099999999999999"/>
    <n v="5.6399999999999999E-2"/>
  </r>
  <r>
    <x v="0"/>
    <x v="0"/>
    <x v="3"/>
    <x v="0"/>
    <s v="Monthly"/>
    <n v="4743179"/>
    <n v="0.3629"/>
    <n v="4.6100000000000002E-2"/>
  </r>
  <r>
    <x v="0"/>
    <x v="0"/>
    <x v="4"/>
    <x v="0"/>
    <s v="Monthly"/>
    <n v="4733996"/>
    <n v="0.3669"/>
    <n v="6.0100000000000001E-2"/>
  </r>
  <r>
    <x v="0"/>
    <x v="0"/>
    <x v="5"/>
    <x v="0"/>
    <s v="Monthly"/>
    <n v="4774377"/>
    <n v="0.36409999999999998"/>
    <n v="4.7E-2"/>
  </r>
  <r>
    <x v="0"/>
    <x v="0"/>
    <x v="6"/>
    <x v="0"/>
    <s v="Monthly"/>
    <n v="4668772"/>
    <n v="0.36620000000000003"/>
    <n v="7.5399999999999995E-2"/>
  </r>
  <r>
    <x v="0"/>
    <x v="0"/>
    <x v="7"/>
    <x v="0"/>
    <s v="Monthly"/>
    <n v="4913963"/>
    <n v="0.3861"/>
    <n v="7.8799999999999995E-2"/>
  </r>
  <r>
    <x v="0"/>
    <x v="0"/>
    <x v="8"/>
    <x v="1"/>
    <s v="Monthly"/>
    <n v="4618860"/>
    <n v="0.35909999999999997"/>
    <n v="7.1099999999999997E-2"/>
  </r>
  <r>
    <x v="0"/>
    <x v="0"/>
    <x v="9"/>
    <x v="1"/>
    <s v="Monthly"/>
    <n v="4822035"/>
    <n v="0.36840000000000001"/>
    <n v="5.6599999999999998E-2"/>
  </r>
  <r>
    <x v="0"/>
    <x v="0"/>
    <x v="10"/>
    <x v="1"/>
    <s v="Monthly"/>
    <n v="4521537"/>
    <n v="0.36080000000000001"/>
    <n v="9.8799999999999999E-2"/>
  </r>
  <r>
    <x v="0"/>
    <x v="0"/>
    <x v="11"/>
    <x v="1"/>
    <s v="Monthly"/>
    <n v="2544084"/>
    <n v="0.2697"/>
    <n v="0.32300000000000001"/>
  </r>
  <r>
    <x v="0"/>
    <x v="0"/>
    <x v="12"/>
    <x v="1"/>
    <s v="Monthly"/>
    <n v="3428356"/>
    <n v="0.32690000000000002"/>
    <n v="0.24909999999999999"/>
  </r>
  <r>
    <x v="0"/>
    <x v="0"/>
    <x v="13"/>
    <x v="1"/>
    <s v="Monthly"/>
    <n v="4954389"/>
    <n v="0.37609999999999999"/>
    <n v="5.8599999999999999E-2"/>
  </r>
  <r>
    <x v="1"/>
    <x v="1"/>
    <x v="0"/>
    <x v="0"/>
    <s v="Monthly"/>
    <n v="1671707"/>
    <n v="0.44919999999999999"/>
    <n v="7.8700000000000006E-2"/>
  </r>
  <r>
    <x v="1"/>
    <x v="1"/>
    <x v="1"/>
    <x v="0"/>
    <s v="Monthly"/>
    <n v="1647342"/>
    <n v="0.45169999999999999"/>
    <n v="9.8900000000000002E-2"/>
  </r>
  <r>
    <x v="1"/>
    <x v="1"/>
    <x v="2"/>
    <x v="0"/>
    <s v="Monthly"/>
    <n v="1739838"/>
    <n v="0.44319999999999998"/>
    <n v="3.2099999999999997E-2"/>
  </r>
  <r>
    <x v="1"/>
    <x v="1"/>
    <x v="3"/>
    <x v="0"/>
    <s v="Monthly"/>
    <n v="1595582"/>
    <n v="0.43809999999999999"/>
    <n v="0.10390000000000001"/>
  </r>
  <r>
    <x v="1"/>
    <x v="1"/>
    <x v="4"/>
    <x v="0"/>
    <s v="Monthly"/>
    <n v="1576480"/>
    <n v="0.42659999999999998"/>
    <n v="9.2600000000000002E-2"/>
  </r>
  <r>
    <x v="1"/>
    <x v="1"/>
    <x v="5"/>
    <x v="0"/>
    <s v="Monthly"/>
    <n v="1595176"/>
    <n v="0.44009999999999999"/>
    <n v="0.11169999999999999"/>
  </r>
  <r>
    <x v="1"/>
    <x v="1"/>
    <x v="6"/>
    <x v="0"/>
    <s v="Monthly"/>
    <n v="1708045"/>
    <n v="0.44590000000000002"/>
    <n v="6.3100000000000003E-2"/>
  </r>
  <r>
    <x v="1"/>
    <x v="1"/>
    <x v="7"/>
    <x v="0"/>
    <s v="Monthly"/>
    <n v="1722303"/>
    <n v="0.44259999999999999"/>
    <n v="5.0200000000000002E-2"/>
  </r>
  <r>
    <x v="1"/>
    <x v="1"/>
    <x v="8"/>
    <x v="1"/>
    <s v="Monthly"/>
    <n v="1630908"/>
    <n v="0.42820000000000003"/>
    <n v="7.2400000000000006E-2"/>
  </r>
  <r>
    <x v="1"/>
    <x v="1"/>
    <x v="9"/>
    <x v="1"/>
    <s v="Monthly"/>
    <n v="1625454"/>
    <n v="0.439"/>
    <n v="9.98E-2"/>
  </r>
  <r>
    <x v="1"/>
    <x v="1"/>
    <x v="10"/>
    <x v="1"/>
    <s v="Monthly"/>
    <n v="1664145"/>
    <n v="0.45029999999999998"/>
    <n v="0.10340000000000001"/>
  </r>
  <r>
    <x v="1"/>
    <x v="1"/>
    <x v="11"/>
    <x v="1"/>
    <s v="Monthly"/>
    <n v="1454956"/>
    <n v="0.38450000000000001"/>
    <n v="8.3699999999999997E-2"/>
  </r>
  <r>
    <x v="1"/>
    <x v="1"/>
    <x v="12"/>
    <x v="1"/>
    <s v="Monthly"/>
    <n v="1441722"/>
    <n v="0.39040000000000002"/>
    <n v="0.1077"/>
  </r>
  <r>
    <x v="1"/>
    <x v="1"/>
    <x v="13"/>
    <x v="1"/>
    <s v="Monthly"/>
    <n v="1551007"/>
    <n v="0.38729999999999998"/>
    <n v="3.4200000000000001E-2"/>
  </r>
  <r>
    <x v="2"/>
    <x v="2"/>
    <x v="0"/>
    <x v="0"/>
    <s v="Monthly"/>
    <n v="3029344"/>
    <n v="0.39800000000000002"/>
    <n v="0.19900000000000001"/>
  </r>
  <r>
    <x v="2"/>
    <x v="2"/>
    <x v="1"/>
    <x v="0"/>
    <s v="Monthly"/>
    <n v="3248864"/>
    <n v="0.39350000000000002"/>
    <n v="0.13289999999999999"/>
  </r>
  <r>
    <x v="2"/>
    <x v="2"/>
    <x v="2"/>
    <x v="0"/>
    <s v="Monthly"/>
    <n v="3059744"/>
    <n v="0.3836"/>
    <n v="0.1641"/>
  </r>
  <r>
    <x v="2"/>
    <x v="2"/>
    <x v="3"/>
    <x v="0"/>
    <s v="Monthly"/>
    <n v="2994763"/>
    <n v="0.38030000000000003"/>
    <n v="0.17660000000000001"/>
  </r>
  <r>
    <x v="2"/>
    <x v="2"/>
    <x v="4"/>
    <x v="0"/>
    <s v="Monthly"/>
    <n v="2992082"/>
    <n v="0.39250000000000002"/>
    <n v="0.2046"/>
  </r>
  <r>
    <x v="2"/>
    <x v="2"/>
    <x v="5"/>
    <x v="0"/>
    <s v="Monthly"/>
    <n v="3173429"/>
    <n v="0.38450000000000001"/>
    <n v="0.1406"/>
  </r>
  <r>
    <x v="2"/>
    <x v="2"/>
    <x v="6"/>
    <x v="0"/>
    <s v="Monthly"/>
    <n v="3081077"/>
    <n v="0.3886"/>
    <n v="0.1762"/>
  </r>
  <r>
    <x v="2"/>
    <x v="2"/>
    <x v="7"/>
    <x v="0"/>
    <s v="Monthly"/>
    <n v="2977857"/>
    <n v="0.3629"/>
    <n v="0.14910000000000001"/>
  </r>
  <r>
    <x v="2"/>
    <x v="2"/>
    <x v="8"/>
    <x v="1"/>
    <s v="Monthly"/>
    <n v="2988665"/>
    <n v="0.38990000000000002"/>
    <n v="0.2069"/>
  </r>
  <r>
    <x v="2"/>
    <x v="2"/>
    <x v="9"/>
    <x v="1"/>
    <s v="Monthly"/>
    <n v="3113464"/>
    <n v="0.37869999999999998"/>
    <n v="0.15110000000000001"/>
  </r>
  <r>
    <x v="2"/>
    <x v="2"/>
    <x v="10"/>
    <x v="1"/>
    <s v="Monthly"/>
    <n v="3049637"/>
    <n v="0.37290000000000001"/>
    <n v="0.1573"/>
  </r>
  <r>
    <x v="2"/>
    <x v="2"/>
    <x v="11"/>
    <x v="1"/>
    <s v="Monthly"/>
    <n v="1400962"/>
    <n v="0.34939999999999999"/>
    <n v="0.5877"/>
  </r>
  <r>
    <x v="2"/>
    <x v="2"/>
    <x v="12"/>
    <x v="1"/>
    <s v="Monthly"/>
    <n v="2207026"/>
    <n v="0.36449999999999999"/>
    <n v="0.37869999999999998"/>
  </r>
  <r>
    <x v="2"/>
    <x v="2"/>
    <x v="13"/>
    <x v="1"/>
    <s v="Monthly"/>
    <n v="3124663"/>
    <n v="0.3654"/>
    <n v="0.1245"/>
  </r>
  <r>
    <x v="28"/>
    <x v="5"/>
    <x v="0"/>
    <x v="0"/>
    <s v="Monthly"/>
    <n v="348042"/>
    <n v="0.44890000000000002"/>
    <n v="0.1835"/>
  </r>
  <r>
    <x v="28"/>
    <x v="5"/>
    <x v="1"/>
    <x v="0"/>
    <s v="Monthly"/>
    <n v="337145"/>
    <n v="0.40439999999999998"/>
    <n v="0.124"/>
  </r>
  <r>
    <x v="28"/>
    <x v="5"/>
    <x v="2"/>
    <x v="0"/>
    <s v="Monthly"/>
    <n v="294379"/>
    <n v="0.3947"/>
    <n v="0.218"/>
  </r>
  <r>
    <x v="28"/>
    <x v="5"/>
    <x v="3"/>
    <x v="0"/>
    <s v="Monthly"/>
    <n v="328282"/>
    <n v="0.3795"/>
    <n v="9.5200000000000007E-2"/>
  </r>
  <r>
    <x v="28"/>
    <x v="5"/>
    <x v="4"/>
    <x v="0"/>
    <s v="Monthly"/>
    <n v="327239"/>
    <n v="0.42770000000000002"/>
    <n v="0.2014"/>
  </r>
  <r>
    <x v="28"/>
    <x v="5"/>
    <x v="5"/>
    <x v="0"/>
    <s v="Monthly"/>
    <n v="330856"/>
    <n v="0.40060000000000001"/>
    <n v="0.1399"/>
  </r>
  <r>
    <x v="28"/>
    <x v="5"/>
    <x v="6"/>
    <x v="0"/>
    <s v="Monthly"/>
    <n v="289593"/>
    <n v="0.38600000000000001"/>
    <n v="0.2205"/>
  </r>
  <r>
    <x v="28"/>
    <x v="5"/>
    <x v="7"/>
    <x v="0"/>
    <s v="Monthly"/>
    <n v="311146"/>
    <n v="0.35189999999999999"/>
    <n v="8.3299999999999999E-2"/>
  </r>
  <r>
    <x v="28"/>
    <x v="5"/>
    <x v="8"/>
    <x v="1"/>
    <s v="Monthly"/>
    <n v="332062"/>
    <n v="0.4294"/>
    <n v="0.2"/>
  </r>
  <r>
    <x v="28"/>
    <x v="5"/>
    <x v="9"/>
    <x v="1"/>
    <s v="Monthly"/>
    <n v="316887"/>
    <n v="0.39250000000000002"/>
    <n v="0.16669999999999999"/>
  </r>
  <r>
    <x v="28"/>
    <x v="5"/>
    <x v="10"/>
    <x v="1"/>
    <s v="Monthly"/>
    <n v="279839"/>
    <n v="0.36680000000000001"/>
    <n v="0.21429999999999999"/>
  </r>
  <r>
    <x v="28"/>
    <x v="5"/>
    <x v="13"/>
    <x v="1"/>
    <s v="Monthly"/>
    <n v="306505"/>
    <n v="0.33800000000000002"/>
    <n v="7.22E-2"/>
  </r>
  <r>
    <x v="3"/>
    <x v="3"/>
    <x v="0"/>
    <x v="0"/>
    <s v="Monthly"/>
    <n v="2223129"/>
    <n v="0.45610000000000001"/>
    <n v="9.7699999999999995E-2"/>
  </r>
  <r>
    <x v="3"/>
    <x v="3"/>
    <x v="1"/>
    <x v="0"/>
    <s v="Monthly"/>
    <n v="2192020"/>
    <n v="0.45879999999999999"/>
    <n v="0.1177"/>
  </r>
  <r>
    <x v="3"/>
    <x v="3"/>
    <x v="2"/>
    <x v="0"/>
    <s v="Monthly"/>
    <n v="2285436"/>
    <n v="0.45850000000000002"/>
    <n v="8.1699999999999995E-2"/>
  </r>
  <r>
    <x v="3"/>
    <x v="3"/>
    <x v="3"/>
    <x v="0"/>
    <s v="Monthly"/>
    <n v="2392400"/>
    <n v="0.46910000000000002"/>
    <n v="6.2899999999999998E-2"/>
  </r>
  <r>
    <x v="3"/>
    <x v="3"/>
    <x v="4"/>
    <x v="0"/>
    <s v="Monthly"/>
    <n v="2311507"/>
    <n v="0.46800000000000003"/>
    <n v="9.4600000000000004E-2"/>
  </r>
  <r>
    <x v="3"/>
    <x v="3"/>
    <x v="5"/>
    <x v="0"/>
    <s v="Monthly"/>
    <n v="2297096"/>
    <n v="0.46820000000000001"/>
    <n v="0.1027"/>
  </r>
  <r>
    <x v="3"/>
    <x v="3"/>
    <x v="6"/>
    <x v="0"/>
    <s v="Monthly"/>
    <n v="2341284"/>
    <n v="0.46589999999999998"/>
    <n v="8.3199999999999996E-2"/>
  </r>
  <r>
    <x v="3"/>
    <x v="3"/>
    <x v="7"/>
    <x v="0"/>
    <s v="Monthly"/>
    <n v="2415436"/>
    <n v="0.45590000000000003"/>
    <n v="3.5700000000000003E-2"/>
  </r>
  <r>
    <x v="3"/>
    <x v="3"/>
    <x v="8"/>
    <x v="1"/>
    <s v="Monthly"/>
    <n v="2315972"/>
    <n v="0.46210000000000001"/>
    <n v="9.01E-2"/>
  </r>
  <r>
    <x v="3"/>
    <x v="3"/>
    <x v="9"/>
    <x v="1"/>
    <s v="Monthly"/>
    <n v="2347941"/>
    <n v="0.47139999999999999"/>
    <n v="9.7900000000000001E-2"/>
  </r>
  <r>
    <x v="3"/>
    <x v="3"/>
    <x v="10"/>
    <x v="1"/>
    <s v="Monthly"/>
    <n v="2407509"/>
    <n v="0.47389999999999999"/>
    <n v="8.2100000000000006E-2"/>
  </r>
  <r>
    <x v="3"/>
    <x v="3"/>
    <x v="11"/>
    <x v="1"/>
    <s v="Monthly"/>
    <n v="1066126"/>
    <n v="0.24060000000000001"/>
    <n v="0.20130000000000001"/>
  </r>
  <r>
    <x v="3"/>
    <x v="3"/>
    <x v="12"/>
    <x v="1"/>
    <s v="Monthly"/>
    <n v="1276291"/>
    <n v="0.3024"/>
    <n v="0.24099999999999999"/>
  </r>
  <r>
    <x v="3"/>
    <x v="3"/>
    <x v="13"/>
    <x v="1"/>
    <s v="Monthly"/>
    <n v="1602231"/>
    <n v="0.39410000000000001"/>
    <n v="0.2707"/>
  </r>
  <r>
    <x v="4"/>
    <x v="4"/>
    <x v="0"/>
    <x v="0"/>
    <s v="Monthly"/>
    <n v="5756475"/>
    <n v="0.44169999999999998"/>
    <n v="0.1231"/>
  </r>
  <r>
    <x v="4"/>
    <x v="4"/>
    <x v="1"/>
    <x v="0"/>
    <s v="Monthly"/>
    <n v="5550172"/>
    <n v="0.42709999999999998"/>
    <n v="0.12759999999999999"/>
  </r>
  <r>
    <x v="4"/>
    <x v="4"/>
    <x v="2"/>
    <x v="0"/>
    <s v="Monthly"/>
    <n v="5393091"/>
    <n v="0.4234"/>
    <n v="0.14680000000000001"/>
  </r>
  <r>
    <x v="4"/>
    <x v="4"/>
    <x v="3"/>
    <x v="0"/>
    <s v="Monthly"/>
    <n v="5552510"/>
    <n v="0.42899999999999999"/>
    <n v="0.13519999999999999"/>
  </r>
  <r>
    <x v="4"/>
    <x v="4"/>
    <x v="4"/>
    <x v="0"/>
    <s v="Monthly"/>
    <n v="5642253"/>
    <n v="0.47360000000000002"/>
    <n v="0.2059"/>
  </r>
  <r>
    <x v="4"/>
    <x v="4"/>
    <x v="5"/>
    <x v="0"/>
    <s v="Monthly"/>
    <n v="6030363"/>
    <n v="0.45779999999999998"/>
    <n v="0.1241"/>
  </r>
  <r>
    <x v="4"/>
    <x v="4"/>
    <x v="6"/>
    <x v="0"/>
    <s v="Monthly"/>
    <n v="5439600"/>
    <n v="0.43020000000000003"/>
    <n v="0.16109999999999999"/>
  </r>
  <r>
    <x v="4"/>
    <x v="4"/>
    <x v="7"/>
    <x v="0"/>
    <s v="Monthly"/>
    <n v="5718337"/>
    <n v="0.42559999999999998"/>
    <n v="0.11070000000000001"/>
  </r>
  <r>
    <x v="4"/>
    <x v="4"/>
    <x v="8"/>
    <x v="1"/>
    <s v="Monthly"/>
    <n v="5647493"/>
    <n v="0.48089999999999999"/>
    <n v="0.22450000000000001"/>
  </r>
  <r>
    <x v="4"/>
    <x v="4"/>
    <x v="9"/>
    <x v="1"/>
    <s v="Monthly"/>
    <n v="5708807"/>
    <n v="0.44180000000000003"/>
    <n v="0.14860000000000001"/>
  </r>
  <r>
    <x v="4"/>
    <x v="4"/>
    <x v="10"/>
    <x v="1"/>
    <s v="Monthly"/>
    <n v="5401392"/>
    <n v="0.42820000000000003"/>
    <n v="0.1709"/>
  </r>
  <r>
    <x v="4"/>
    <x v="4"/>
    <x v="11"/>
    <x v="1"/>
    <s v="Monthly"/>
    <n v="3003787"/>
    <n v="0.2359"/>
    <n v="0.1651"/>
  </r>
  <r>
    <x v="4"/>
    <x v="4"/>
    <x v="12"/>
    <x v="1"/>
    <s v="Monthly"/>
    <n v="2343783"/>
    <n v="0.2828"/>
    <n v="0.45779999999999998"/>
  </r>
  <r>
    <x v="4"/>
    <x v="4"/>
    <x v="13"/>
    <x v="1"/>
    <s v="Monthly"/>
    <n v="4306807"/>
    <n v="0.34320000000000001"/>
    <n v="0.18110000000000001"/>
  </r>
  <r>
    <x v="5"/>
    <x v="3"/>
    <x v="0"/>
    <x v="0"/>
    <s v="Monthly"/>
    <n v="264855"/>
    <n v="0.3417"/>
    <n v="2.75E-2"/>
  </r>
  <r>
    <x v="5"/>
    <x v="3"/>
    <x v="1"/>
    <x v="0"/>
    <s v="Monthly"/>
    <n v="304015"/>
    <n v="0.43959999999999999"/>
    <n v="0.1333"/>
  </r>
  <r>
    <x v="5"/>
    <x v="3"/>
    <x v="2"/>
    <x v="0"/>
    <s v="Monthly"/>
    <n v="280367"/>
    <n v="0.4"/>
    <n v="0.12280000000000001"/>
  </r>
  <r>
    <x v="5"/>
    <x v="3"/>
    <x v="3"/>
    <x v="0"/>
    <s v="Monthly"/>
    <n v="243277"/>
    <n v="0.31969999999999998"/>
    <n v="4.9000000000000002E-2"/>
  </r>
  <r>
    <x v="5"/>
    <x v="3"/>
    <x v="4"/>
    <x v="0"/>
    <s v="Monthly"/>
    <n v="309643"/>
    <n v="0.3992"/>
    <n v="3.1600000000000003E-2"/>
  </r>
  <r>
    <x v="5"/>
    <x v="3"/>
    <x v="5"/>
    <x v="0"/>
    <s v="Monthly"/>
    <n v="290264"/>
    <n v="0.41270000000000001"/>
    <n v="0.1231"/>
  </r>
  <r>
    <x v="5"/>
    <x v="3"/>
    <x v="6"/>
    <x v="0"/>
    <s v="Monthly"/>
    <n v="271612"/>
    <n v="0.45219999999999999"/>
    <n v="0.252"/>
  </r>
  <r>
    <x v="5"/>
    <x v="3"/>
    <x v="7"/>
    <x v="0"/>
    <s v="Monthly"/>
    <n v="288154"/>
    <n v="0.42770000000000002"/>
    <n v="0.16220000000000001"/>
  </r>
  <r>
    <x v="5"/>
    <x v="3"/>
    <x v="8"/>
    <x v="1"/>
    <s v="Monthly"/>
    <n v="257814"/>
    <n v="0.35949999999999999"/>
    <n v="0.10920000000000001"/>
  </r>
  <r>
    <x v="5"/>
    <x v="3"/>
    <x v="9"/>
    <x v="1"/>
    <s v="Monthly"/>
    <n v="306396"/>
    <n v="0.39729999999999999"/>
    <n v="4.3099999999999999E-2"/>
  </r>
  <r>
    <x v="5"/>
    <x v="3"/>
    <x v="10"/>
    <x v="1"/>
    <s v="Monthly"/>
    <n v="277093"/>
    <n v="0.36049999999999999"/>
    <n v="4.7600000000000003E-2"/>
  </r>
  <r>
    <x v="5"/>
    <x v="3"/>
    <x v="11"/>
    <x v="1"/>
    <s v="Monthly"/>
    <n v="318957"/>
    <n v="0.44740000000000002"/>
    <n v="0.1176"/>
  </r>
  <r>
    <x v="6"/>
    <x v="3"/>
    <x v="0"/>
    <x v="0"/>
    <s v="Monthly"/>
    <n v="9686558"/>
    <n v="0.41670000000000001"/>
    <n v="4.0899999999999999E-2"/>
  </r>
  <r>
    <x v="6"/>
    <x v="3"/>
    <x v="1"/>
    <x v="0"/>
    <s v="Monthly"/>
    <n v="10144965"/>
    <n v="0.44569999999999999"/>
    <n v="6.3100000000000003E-2"/>
  </r>
  <r>
    <x v="6"/>
    <x v="3"/>
    <x v="2"/>
    <x v="0"/>
    <s v="Monthly"/>
    <n v="9828023"/>
    <n v="0.4254"/>
    <n v="5.1499999999999997E-2"/>
  </r>
  <r>
    <x v="6"/>
    <x v="3"/>
    <x v="3"/>
    <x v="0"/>
    <s v="Monthly"/>
    <n v="10228154"/>
    <n v="0.43719999999999998"/>
    <n v="4.2000000000000003E-2"/>
  </r>
  <r>
    <x v="6"/>
    <x v="3"/>
    <x v="4"/>
    <x v="0"/>
    <s v="Monthly"/>
    <n v="9609939"/>
    <n v="0.41749999999999998"/>
    <n v="5.96E-2"/>
  </r>
  <r>
    <x v="6"/>
    <x v="3"/>
    <x v="5"/>
    <x v="0"/>
    <s v="Monthly"/>
    <n v="10474217"/>
    <n v="0.45140000000000002"/>
    <n v="5.45E-2"/>
  </r>
  <r>
    <x v="6"/>
    <x v="3"/>
    <x v="6"/>
    <x v="0"/>
    <s v="Monthly"/>
    <n v="9896129"/>
    <n v="0.435"/>
    <n v="7.5300000000000006E-2"/>
  </r>
  <r>
    <x v="6"/>
    <x v="3"/>
    <x v="7"/>
    <x v="0"/>
    <s v="Monthly"/>
    <n v="10172812"/>
    <n v="0.4375"/>
    <n v="5.7099999999999998E-2"/>
  </r>
  <r>
    <x v="6"/>
    <x v="3"/>
    <x v="8"/>
    <x v="1"/>
    <s v="Monthly"/>
    <n v="9824501"/>
    <n v="0.4219"/>
    <n v="5.8200000000000002E-2"/>
  </r>
  <r>
    <x v="6"/>
    <x v="3"/>
    <x v="9"/>
    <x v="1"/>
    <s v="Monthly"/>
    <n v="10784753"/>
    <n v="0.46310000000000001"/>
    <n v="6.0400000000000002E-2"/>
  </r>
  <r>
    <x v="6"/>
    <x v="3"/>
    <x v="10"/>
    <x v="1"/>
    <s v="Monthly"/>
    <n v="10083026"/>
    <n v="0.42899999999999999"/>
    <n v="5.3900000000000003E-2"/>
  </r>
  <r>
    <x v="6"/>
    <x v="3"/>
    <x v="11"/>
    <x v="1"/>
    <s v="Monthly"/>
    <n v="6701284"/>
    <n v="0.36330000000000001"/>
    <n v="0.25940000000000002"/>
  </r>
  <r>
    <x v="6"/>
    <x v="3"/>
    <x v="12"/>
    <x v="1"/>
    <s v="Monthly"/>
    <n v="6072776"/>
    <n v="0.2752"/>
    <n v="0.1162"/>
  </r>
  <r>
    <x v="6"/>
    <x v="3"/>
    <x v="13"/>
    <x v="1"/>
    <s v="Monthly"/>
    <n v="10574711"/>
    <n v="0.44259999999999999"/>
    <n v="4.5400000000000003E-2"/>
  </r>
  <r>
    <x v="7"/>
    <x v="4"/>
    <x v="0"/>
    <x v="0"/>
    <s v="Monthly"/>
    <n v="2693596"/>
    <n v="0.43180000000000002"/>
    <n v="0.2467"/>
  </r>
  <r>
    <x v="7"/>
    <x v="4"/>
    <x v="1"/>
    <x v="0"/>
    <s v="Monthly"/>
    <n v="2845190"/>
    <n v="0.43059999999999998"/>
    <n v="0.20419999999999999"/>
  </r>
  <r>
    <x v="7"/>
    <x v="4"/>
    <x v="2"/>
    <x v="0"/>
    <s v="Monthly"/>
    <n v="2405973"/>
    <n v="0.38769999999999999"/>
    <n v="0.2545"/>
  </r>
  <r>
    <x v="7"/>
    <x v="4"/>
    <x v="3"/>
    <x v="0"/>
    <s v="Monthly"/>
    <n v="2523005"/>
    <n v="0.3987"/>
    <n v="0.2419"/>
  </r>
  <r>
    <x v="7"/>
    <x v="4"/>
    <x v="4"/>
    <x v="0"/>
    <s v="Monthly"/>
    <n v="2675862"/>
    <n v="0.437"/>
    <n v="0.26840000000000003"/>
  </r>
  <r>
    <x v="7"/>
    <x v="4"/>
    <x v="5"/>
    <x v="0"/>
    <s v="Monthly"/>
    <n v="2821456"/>
    <n v="0.42580000000000001"/>
    <n v="0.2104"/>
  </r>
  <r>
    <x v="7"/>
    <x v="4"/>
    <x v="6"/>
    <x v="0"/>
    <s v="Monthly"/>
    <n v="2404239"/>
    <n v="0.39179999999999998"/>
    <n v="0.27060000000000001"/>
  </r>
  <r>
    <x v="7"/>
    <x v="4"/>
    <x v="7"/>
    <x v="0"/>
    <s v="Monthly"/>
    <n v="2548835"/>
    <n v="0.3957"/>
    <n v="0.23649999999999999"/>
  </r>
  <r>
    <x v="7"/>
    <x v="4"/>
    <x v="8"/>
    <x v="1"/>
    <s v="Monthly"/>
    <n v="2630938"/>
    <n v="0.42749999999999999"/>
    <n v="0.27239999999999998"/>
  </r>
  <r>
    <x v="7"/>
    <x v="4"/>
    <x v="9"/>
    <x v="1"/>
    <s v="Monthly"/>
    <n v="2752834"/>
    <n v="0.42320000000000002"/>
    <n v="0.2329"/>
  </r>
  <r>
    <x v="7"/>
    <x v="4"/>
    <x v="10"/>
    <x v="1"/>
    <s v="Monthly"/>
    <n v="2275407"/>
    <n v="0.36730000000000002"/>
    <n v="0.27139999999999997"/>
  </r>
  <r>
    <x v="7"/>
    <x v="4"/>
    <x v="11"/>
    <x v="1"/>
    <s v="Monthly"/>
    <n v="1606580"/>
    <n v="0.3548"/>
    <n v="0.46889999999999998"/>
  </r>
  <r>
    <x v="7"/>
    <x v="4"/>
    <x v="12"/>
    <x v="1"/>
    <s v="Monthly"/>
    <n v="2013083"/>
    <n v="0.38269999999999998"/>
    <n v="0.3846"/>
  </r>
  <r>
    <x v="7"/>
    <x v="4"/>
    <x v="13"/>
    <x v="1"/>
    <s v="Monthly"/>
    <n v="2304138"/>
    <n v="0.38090000000000002"/>
    <n v="0.29409999999999997"/>
  </r>
  <r>
    <x v="8"/>
    <x v="4"/>
    <x v="0"/>
    <x v="0"/>
    <s v="Monthly"/>
    <n v="245668"/>
    <n v="0.45269999999999999"/>
    <n v="0.10879999999999999"/>
  </r>
  <r>
    <x v="8"/>
    <x v="4"/>
    <x v="1"/>
    <x v="0"/>
    <s v="Monthly"/>
    <n v="237576"/>
    <n v="0.49580000000000002"/>
    <n v="0.21429999999999999"/>
  </r>
  <r>
    <x v="8"/>
    <x v="4"/>
    <x v="2"/>
    <x v="0"/>
    <s v="Monthly"/>
    <n v="235894"/>
    <n v="0.49220000000000003"/>
    <n v="0.21510000000000001"/>
  </r>
  <r>
    <x v="8"/>
    <x v="4"/>
    <x v="3"/>
    <x v="0"/>
    <s v="Monthly"/>
    <n v="236315"/>
    <n v="0.51170000000000004"/>
    <n v="0.24479999999999999"/>
  </r>
  <r>
    <x v="8"/>
    <x v="4"/>
    <x v="4"/>
    <x v="0"/>
    <s v="Monthly"/>
    <n v="247210"/>
    <n v="0.4587"/>
    <n v="0.12"/>
  </r>
  <r>
    <x v="8"/>
    <x v="4"/>
    <x v="5"/>
    <x v="0"/>
    <s v="Monthly"/>
    <n v="232322"/>
    <n v="0.49690000000000001"/>
    <n v="0.23769999999999999"/>
  </r>
  <r>
    <x v="8"/>
    <x v="4"/>
    <x v="6"/>
    <x v="0"/>
    <s v="Monthly"/>
    <n v="233029"/>
    <n v="0.52170000000000005"/>
    <n v="0.2727"/>
  </r>
  <r>
    <x v="8"/>
    <x v="4"/>
    <x v="7"/>
    <x v="0"/>
    <s v="Monthly"/>
    <n v="241366"/>
    <n v="0.52549999999999997"/>
    <n v="0.25319999999999998"/>
  </r>
  <r>
    <x v="8"/>
    <x v="4"/>
    <x v="8"/>
    <x v="1"/>
    <s v="Monthly"/>
    <n v="246596"/>
    <n v="0.48920000000000002"/>
    <n v="0.18149999999999999"/>
  </r>
  <r>
    <x v="8"/>
    <x v="4"/>
    <x v="9"/>
    <x v="1"/>
    <s v="Monthly"/>
    <n v="227804"/>
    <n v="0.50819999999999999"/>
    <n v="0.27310000000000001"/>
  </r>
  <r>
    <x v="8"/>
    <x v="4"/>
    <x v="10"/>
    <x v="1"/>
    <s v="Monthly"/>
    <n v="221432"/>
    <n v="0.4874"/>
    <n v="0.26440000000000002"/>
  </r>
  <r>
    <x v="8"/>
    <x v="4"/>
    <x v="11"/>
    <x v="1"/>
    <s v="Monthly"/>
    <n v="146957"/>
    <n v="0.2442"/>
    <n v="2.7E-2"/>
  </r>
  <r>
    <x v="8"/>
    <x v="4"/>
    <x v="12"/>
    <x v="1"/>
    <s v="Monthly"/>
    <n v="134868"/>
    <n v="0.4355"/>
    <n v="0.5"/>
  </r>
  <r>
    <x v="8"/>
    <x v="4"/>
    <x v="13"/>
    <x v="1"/>
    <s v="Monthly"/>
    <n v="224902"/>
    <n v="0.40660000000000002"/>
    <n v="0.1081"/>
  </r>
  <r>
    <x v="9"/>
    <x v="4"/>
    <x v="0"/>
    <x v="0"/>
    <s v="Monthly"/>
    <n v="1130139"/>
    <n v="0.46739999999999998"/>
    <n v="0.23039999999999999"/>
  </r>
  <r>
    <x v="9"/>
    <x v="4"/>
    <x v="1"/>
    <x v="0"/>
    <s v="Monthly"/>
    <n v="1139815"/>
    <n v="0.45169999999999999"/>
    <n v="0.1988"/>
  </r>
  <r>
    <x v="9"/>
    <x v="4"/>
    <x v="2"/>
    <x v="0"/>
    <s v="Monthly"/>
    <n v="1183770"/>
    <n v="0.47799999999999998"/>
    <n v="0.2155"/>
  </r>
  <r>
    <x v="10"/>
    <x v="5"/>
    <x v="5"/>
    <x v="0"/>
    <s v="Monthly"/>
    <n v="1029087"/>
    <n v="0.42630000000000001"/>
    <n v="0.24060000000000001"/>
  </r>
  <r>
    <x v="10"/>
    <x v="5"/>
    <x v="6"/>
    <x v="0"/>
    <s v="Monthly"/>
    <n v="1226793"/>
    <n v="0.44919999999999999"/>
    <n v="0.1429"/>
  </r>
  <r>
    <x v="9"/>
    <x v="4"/>
    <x v="7"/>
    <x v="0"/>
    <s v="Monthly"/>
    <n v="1209085"/>
    <n v="0.40710000000000002"/>
    <n v="7.0199999999999999E-2"/>
  </r>
  <r>
    <x v="10"/>
    <x v="5"/>
    <x v="8"/>
    <x v="1"/>
    <s v="Monthly"/>
    <n v="1079537"/>
    <n v="0.41399999999999998"/>
    <n v="0.18540000000000001"/>
  </r>
  <r>
    <x v="10"/>
    <x v="5"/>
    <x v="9"/>
    <x v="1"/>
    <s v="Monthly"/>
    <n v="1060116"/>
    <n v="0.4123"/>
    <n v="0.1986"/>
  </r>
  <r>
    <x v="10"/>
    <x v="5"/>
    <x v="10"/>
    <x v="1"/>
    <s v="Monthly"/>
    <n v="998103"/>
    <n v="0.36209999999999998"/>
    <n v="0.1429"/>
  </r>
  <r>
    <x v="10"/>
    <x v="5"/>
    <x v="12"/>
    <x v="1"/>
    <s v="Monthly"/>
    <n v="937435"/>
    <n v="0.33329999999999999"/>
    <n v="0.12959999999999999"/>
  </r>
  <r>
    <x v="11"/>
    <x v="2"/>
    <x v="0"/>
    <x v="0"/>
    <s v="Monthly"/>
    <n v="2404033"/>
    <n v="0.4325"/>
    <n v="0.17230000000000001"/>
  </r>
  <r>
    <x v="11"/>
    <x v="2"/>
    <x v="1"/>
    <x v="0"/>
    <s v="Monthly"/>
    <n v="2326911"/>
    <n v="0.43509999999999999"/>
    <n v="0.2051"/>
  </r>
  <r>
    <x v="11"/>
    <x v="2"/>
    <x v="2"/>
    <x v="0"/>
    <s v="Monthly"/>
    <n v="2434579"/>
    <n v="0.42820000000000003"/>
    <n v="0.15670000000000001"/>
  </r>
  <r>
    <x v="11"/>
    <x v="2"/>
    <x v="3"/>
    <x v="0"/>
    <s v="Monthly"/>
    <n v="2335406"/>
    <n v="0.4335"/>
    <n v="0.20250000000000001"/>
  </r>
  <r>
    <x v="11"/>
    <x v="2"/>
    <x v="4"/>
    <x v="0"/>
    <s v="Monthly"/>
    <n v="2357627"/>
    <n v="0.44180000000000003"/>
    <n v="0.21160000000000001"/>
  </r>
  <r>
    <x v="11"/>
    <x v="2"/>
    <x v="5"/>
    <x v="0"/>
    <s v="Monthly"/>
    <n v="2460196"/>
    <n v="0.44819999999999999"/>
    <n v="0.1905"/>
  </r>
  <r>
    <x v="11"/>
    <x v="2"/>
    <x v="6"/>
    <x v="0"/>
    <s v="Monthly"/>
    <n v="2424281"/>
    <n v="0.43169999999999997"/>
    <n v="0.1734"/>
  </r>
  <r>
    <x v="11"/>
    <x v="2"/>
    <x v="7"/>
    <x v="0"/>
    <s v="Monthly"/>
    <n v="2290170"/>
    <n v="0.43140000000000001"/>
    <n v="0.22009999999999999"/>
  </r>
  <r>
    <x v="11"/>
    <x v="2"/>
    <x v="8"/>
    <x v="1"/>
    <s v="Monthly"/>
    <n v="2329293"/>
    <n v="0.44330000000000003"/>
    <n v="0.2296"/>
  </r>
  <r>
    <x v="11"/>
    <x v="2"/>
    <x v="9"/>
    <x v="1"/>
    <s v="Monthly"/>
    <n v="2493023"/>
    <n v="0.45419999999999999"/>
    <n v="0.19670000000000001"/>
  </r>
  <r>
    <x v="11"/>
    <x v="2"/>
    <x v="10"/>
    <x v="1"/>
    <s v="Monthly"/>
    <n v="2480661"/>
    <n v="0.43340000000000001"/>
    <n v="0.16400000000000001"/>
  </r>
  <r>
    <x v="11"/>
    <x v="2"/>
    <x v="11"/>
    <x v="1"/>
    <s v="Monthly"/>
    <n v="1054829"/>
    <n v="0.3992"/>
    <n v="0.61480000000000001"/>
  </r>
  <r>
    <x v="11"/>
    <x v="2"/>
    <x v="12"/>
    <x v="1"/>
    <s v="Monthly"/>
    <n v="830347"/>
    <n v="0.40489999999999998"/>
    <n v="0.70169999999999999"/>
  </r>
  <r>
    <x v="11"/>
    <x v="2"/>
    <x v="13"/>
    <x v="1"/>
    <s v="Monthly"/>
    <n v="2244460"/>
    <n v="0.40429999999999999"/>
    <n v="0.1938"/>
  </r>
  <r>
    <x v="12"/>
    <x v="0"/>
    <x v="0"/>
    <x v="0"/>
    <s v="Monthly"/>
    <n v="8638239"/>
    <n v="0.40620000000000001"/>
    <n v="6.5600000000000006E-2"/>
  </r>
  <r>
    <x v="12"/>
    <x v="0"/>
    <x v="1"/>
    <x v="0"/>
    <s v="Monthly"/>
    <n v="8862498"/>
    <n v="0.40889999999999999"/>
    <n v="0.05"/>
  </r>
  <r>
    <x v="12"/>
    <x v="0"/>
    <x v="2"/>
    <x v="0"/>
    <s v="Monthly"/>
    <n v="8738029"/>
    <n v="0.39090000000000003"/>
    <n v="2.29E-2"/>
  </r>
  <r>
    <x v="12"/>
    <x v="0"/>
    <x v="3"/>
    <x v="0"/>
    <s v="Monthly"/>
    <n v="8614340"/>
    <n v="0.38040000000000002"/>
    <n v="1.2699999999999999E-2"/>
  </r>
  <r>
    <x v="12"/>
    <x v="0"/>
    <x v="4"/>
    <x v="0"/>
    <s v="Monthly"/>
    <n v="8647794"/>
    <n v="0.39"/>
    <n v="3.5700000000000003E-2"/>
  </r>
  <r>
    <x v="12"/>
    <x v="0"/>
    <x v="5"/>
    <x v="0"/>
    <s v="Monthly"/>
    <n v="8799249"/>
    <n v="0.39700000000000002"/>
    <n v="3.8699999999999998E-2"/>
  </r>
  <r>
    <x v="12"/>
    <x v="0"/>
    <x v="6"/>
    <x v="0"/>
    <s v="Monthly"/>
    <n v="8613835"/>
    <n v="0.38600000000000001"/>
    <n v="3.44E-2"/>
  </r>
  <r>
    <x v="12"/>
    <x v="0"/>
    <x v="7"/>
    <x v="0"/>
    <s v="Monthly"/>
    <n v="8592376"/>
    <n v="0.37659999999999999"/>
    <n v="1.5599999999999999E-2"/>
  </r>
  <r>
    <x v="12"/>
    <x v="0"/>
    <x v="8"/>
    <x v="1"/>
    <s v="Monthly"/>
    <n v="8749154"/>
    <n v="0.38940000000000002"/>
    <n v="3.3099999999999997E-2"/>
  </r>
  <r>
    <x v="12"/>
    <x v="0"/>
    <x v="9"/>
    <x v="1"/>
    <s v="Monthly"/>
    <n v="8924061"/>
    <n v="0.39450000000000002"/>
    <n v="2.8799999999999999E-2"/>
  </r>
  <r>
    <x v="12"/>
    <x v="0"/>
    <x v="10"/>
    <x v="1"/>
    <s v="Monthly"/>
    <n v="9225835"/>
    <n v="0.41549999999999998"/>
    <n v="4.9200000000000001E-2"/>
  </r>
  <r>
    <x v="12"/>
    <x v="0"/>
    <x v="11"/>
    <x v="1"/>
    <s v="Monthly"/>
    <n v="7387995"/>
    <n v="0.4214"/>
    <n v="0.25119999999999998"/>
  </r>
  <r>
    <x v="12"/>
    <x v="0"/>
    <x v="12"/>
    <x v="1"/>
    <s v="Monthly"/>
    <n v="8669258"/>
    <n v="0.439"/>
    <n v="0.1588"/>
  </r>
  <r>
    <x v="12"/>
    <x v="0"/>
    <x v="13"/>
    <x v="1"/>
    <s v="Monthly"/>
    <n v="8822411"/>
    <n v="0.39929999999999999"/>
    <n v="6.1199999999999997E-2"/>
  </r>
  <r>
    <x v="13"/>
    <x v="0"/>
    <x v="0"/>
    <x v="0"/>
    <s v="Monthly"/>
    <n v="4605913"/>
    <n v="0.36649999999999999"/>
    <n v="6.1100000000000002E-2"/>
  </r>
  <r>
    <x v="13"/>
    <x v="0"/>
    <x v="1"/>
    <x v="0"/>
    <s v="Monthly"/>
    <n v="4678374"/>
    <n v="0.37419999999999998"/>
    <n v="6.6699999999999995E-2"/>
  </r>
  <r>
    <x v="13"/>
    <x v="0"/>
    <x v="2"/>
    <x v="0"/>
    <s v="Monthly"/>
    <n v="4105211"/>
    <n v="0.33129999999999998"/>
    <n v="7.5800000000000006E-2"/>
  </r>
  <r>
    <x v="13"/>
    <x v="0"/>
    <x v="3"/>
    <x v="0"/>
    <s v="Monthly"/>
    <n v="4448650"/>
    <n v="0.35909999999999997"/>
    <n v="7.6899999999999996E-2"/>
  </r>
  <r>
    <x v="13"/>
    <x v="0"/>
    <x v="4"/>
    <x v="0"/>
    <s v="Monthly"/>
    <n v="4640642"/>
    <n v="0.36570000000000003"/>
    <n v="5.5199999999999999E-2"/>
  </r>
  <r>
    <x v="13"/>
    <x v="0"/>
    <x v="5"/>
    <x v="0"/>
    <s v="Monthly"/>
    <n v="4644510"/>
    <n v="0.3649"/>
    <n v="5.3499999999999999E-2"/>
  </r>
  <r>
    <x v="13"/>
    <x v="0"/>
    <x v="6"/>
    <x v="0"/>
    <s v="Monthly"/>
    <n v="4062767"/>
    <n v="0.3236"/>
    <n v="6.7100000000000007E-2"/>
  </r>
  <r>
    <x v="13"/>
    <x v="0"/>
    <x v="7"/>
    <x v="0"/>
    <s v="Monthly"/>
    <n v="4440283"/>
    <n v="0.35560000000000003"/>
    <n v="7.3099999999999998E-2"/>
  </r>
  <r>
    <x v="13"/>
    <x v="0"/>
    <x v="8"/>
    <x v="1"/>
    <s v="Monthly"/>
    <n v="4597507"/>
    <n v="0.36530000000000001"/>
    <n v="6.6500000000000004E-2"/>
  </r>
  <r>
    <x v="13"/>
    <x v="0"/>
    <x v="9"/>
    <x v="1"/>
    <s v="Monthly"/>
    <n v="4624444"/>
    <n v="0.36480000000000001"/>
    <n v="6.08E-2"/>
  </r>
  <r>
    <x v="13"/>
    <x v="0"/>
    <x v="10"/>
    <x v="1"/>
    <s v="Monthly"/>
    <n v="4079775"/>
    <n v="0.33239999999999997"/>
    <n v="9.1399999999999995E-2"/>
  </r>
  <r>
    <x v="13"/>
    <x v="0"/>
    <x v="11"/>
    <x v="1"/>
    <s v="Monthly"/>
    <n v="2179106"/>
    <n v="0.2051"/>
    <n v="0.21429999999999999"/>
  </r>
  <r>
    <x v="13"/>
    <x v="0"/>
    <x v="12"/>
    <x v="1"/>
    <s v="Monthly"/>
    <n v="2826118"/>
    <n v="0.29949999999999999"/>
    <n v="0.30280000000000001"/>
  </r>
  <r>
    <x v="13"/>
    <x v="0"/>
    <x v="13"/>
    <x v="1"/>
    <s v="Monthly"/>
    <n v="4601293"/>
    <n v="0.38679999999999998"/>
    <n v="0.1217"/>
  </r>
  <r>
    <x v="14"/>
    <x v="3"/>
    <x v="0"/>
    <x v="0"/>
    <s v="Monthly"/>
    <n v="6692720"/>
    <n v="0.3896"/>
    <n v="3.9100000000000003E-2"/>
  </r>
  <r>
    <x v="14"/>
    <x v="3"/>
    <x v="1"/>
    <x v="0"/>
    <s v="Monthly"/>
    <n v="6509340"/>
    <n v="0.38800000000000001"/>
    <n v="6.3799999999999996E-2"/>
  </r>
  <r>
    <x v="14"/>
    <x v="3"/>
    <x v="2"/>
    <x v="0"/>
    <s v="Monthly"/>
    <n v="6266446"/>
    <n v="0.37669999999999998"/>
    <n v="7.3800000000000004E-2"/>
  </r>
  <r>
    <x v="14"/>
    <x v="3"/>
    <x v="3"/>
    <x v="0"/>
    <s v="Monthly"/>
    <n v="6809834"/>
    <n v="0.40600000000000003"/>
    <n v="6.8199999999999997E-2"/>
  </r>
  <r>
    <x v="14"/>
    <x v="3"/>
    <x v="4"/>
    <x v="0"/>
    <s v="Monthly"/>
    <n v="6655967"/>
    <n v="0.3967"/>
    <n v="7.0000000000000007E-2"/>
  </r>
  <r>
    <x v="14"/>
    <x v="3"/>
    <x v="5"/>
    <x v="0"/>
    <s v="Monthly"/>
    <n v="6603715"/>
    <n v="0.38200000000000001"/>
    <n v="4.3999999999999997E-2"/>
  </r>
  <r>
    <x v="14"/>
    <x v="3"/>
    <x v="6"/>
    <x v="0"/>
    <s v="Monthly"/>
    <n v="6459457"/>
    <n v="0.37940000000000002"/>
    <n v="6.0600000000000001E-2"/>
  </r>
  <r>
    <x v="14"/>
    <x v="3"/>
    <x v="7"/>
    <x v="0"/>
    <s v="Monthly"/>
    <n v="6787403"/>
    <n v="0.39829999999999999"/>
    <n v="6.2E-2"/>
  </r>
  <r>
    <x v="14"/>
    <x v="3"/>
    <x v="8"/>
    <x v="1"/>
    <s v="Monthly"/>
    <n v="6834930"/>
    <n v="0.39589999999999997"/>
    <n v="5.1700000000000003E-2"/>
  </r>
  <r>
    <x v="14"/>
    <x v="3"/>
    <x v="9"/>
    <x v="1"/>
    <s v="Monthly"/>
    <n v="6533435"/>
    <n v="0.37680000000000002"/>
    <n v="4.9599999999999998E-2"/>
  </r>
  <r>
    <x v="14"/>
    <x v="3"/>
    <x v="10"/>
    <x v="1"/>
    <s v="Monthly"/>
    <n v="6386723"/>
    <n v="0.36680000000000001"/>
    <n v="4.8000000000000001E-2"/>
  </r>
  <r>
    <x v="14"/>
    <x v="3"/>
    <x v="11"/>
    <x v="1"/>
    <s v="Monthly"/>
    <n v="4802873"/>
    <n v="0.29759999999999998"/>
    <n v="0.11940000000000001"/>
  </r>
  <r>
    <x v="14"/>
    <x v="3"/>
    <x v="12"/>
    <x v="1"/>
    <s v="Monthly"/>
    <n v="3879934"/>
    <n v="0.35489999999999999"/>
    <n v="0.40489999999999998"/>
  </r>
  <r>
    <x v="14"/>
    <x v="3"/>
    <x v="13"/>
    <x v="1"/>
    <s v="Monthly"/>
    <n v="6221562"/>
    <n v="0.38719999999999999"/>
    <n v="0.12720000000000001"/>
  </r>
  <r>
    <x v="15"/>
    <x v="3"/>
    <x v="0"/>
    <x v="0"/>
    <s v="Monthly"/>
    <n v="16962574"/>
    <n v="0.38300000000000001"/>
    <n v="6.08E-2"/>
  </r>
  <r>
    <x v="15"/>
    <x v="3"/>
    <x v="1"/>
    <x v="0"/>
    <s v="Monthly"/>
    <n v="17375053"/>
    <n v="0.39300000000000002"/>
    <n v="6.4600000000000005E-2"/>
  </r>
  <r>
    <x v="15"/>
    <x v="3"/>
    <x v="2"/>
    <x v="0"/>
    <s v="Monthly"/>
    <n v="17215677"/>
    <n v="0.3881"/>
    <n v="6.3500000000000001E-2"/>
  </r>
  <r>
    <x v="15"/>
    <x v="3"/>
    <x v="3"/>
    <x v="0"/>
    <s v="Monthly"/>
    <n v="16602767"/>
    <n v="0.37840000000000001"/>
    <n v="7.5700000000000003E-2"/>
  </r>
  <r>
    <x v="15"/>
    <x v="3"/>
    <x v="4"/>
    <x v="0"/>
    <s v="Monthly"/>
    <n v="17396398"/>
    <n v="0.39579999999999999"/>
    <n v="7.5999999999999998E-2"/>
  </r>
  <r>
    <x v="15"/>
    <x v="3"/>
    <x v="5"/>
    <x v="0"/>
    <s v="Monthly"/>
    <n v="17221991"/>
    <n v="0.39050000000000001"/>
    <n v="7.51E-2"/>
  </r>
  <r>
    <x v="15"/>
    <x v="3"/>
    <x v="6"/>
    <x v="0"/>
    <s v="Monthly"/>
    <n v="17486683"/>
    <n v="0.39610000000000001"/>
    <n v="7.5999999999999998E-2"/>
  </r>
  <r>
    <x v="15"/>
    <x v="3"/>
    <x v="7"/>
    <x v="0"/>
    <s v="Monthly"/>
    <n v="16581144"/>
    <n v="0.37569999999999998"/>
    <n v="7.8299999999999995E-2"/>
  </r>
  <r>
    <x v="15"/>
    <x v="3"/>
    <x v="8"/>
    <x v="1"/>
    <s v="Monthly"/>
    <n v="16715470"/>
    <n v="0.37319999999999998"/>
    <n v="6.6699999999999995E-2"/>
  </r>
  <r>
    <x v="15"/>
    <x v="3"/>
    <x v="9"/>
    <x v="1"/>
    <s v="Monthly"/>
    <n v="17122782"/>
    <n v="0.37609999999999999"/>
    <n v="5.3400000000000003E-2"/>
  </r>
  <r>
    <x v="15"/>
    <x v="3"/>
    <x v="10"/>
    <x v="1"/>
    <s v="Monthly"/>
    <n v="17065830"/>
    <n v="0.378"/>
    <n v="6.3399999999999998E-2"/>
  </r>
  <r>
    <x v="15"/>
    <x v="3"/>
    <x v="11"/>
    <x v="1"/>
    <s v="Monthly"/>
    <n v="12674451"/>
    <n v="0.30859999999999999"/>
    <n v="0.14990000000000001"/>
  </r>
  <r>
    <x v="15"/>
    <x v="3"/>
    <x v="12"/>
    <x v="1"/>
    <s v="Monthly"/>
    <n v="12365754"/>
    <n v="0.30380000000000001"/>
    <n v="0.15920000000000001"/>
  </r>
  <r>
    <x v="15"/>
    <x v="3"/>
    <x v="13"/>
    <x v="1"/>
    <s v="Monthly"/>
    <n v="16172690"/>
    <n v="0.37040000000000001"/>
    <n v="0.10009999999999999"/>
  </r>
  <r>
    <x v="16"/>
    <x v="1"/>
    <x v="0"/>
    <x v="0"/>
    <s v="Monthly"/>
    <n v="228978"/>
    <n v="0.47789999999999999"/>
    <n v="8.4000000000000005E-2"/>
  </r>
  <r>
    <x v="16"/>
    <x v="1"/>
    <x v="1"/>
    <x v="0"/>
    <s v="Monthly"/>
    <n v="231252"/>
    <n v="0.4829"/>
    <n v="8.6599999999999996E-2"/>
  </r>
  <r>
    <x v="16"/>
    <x v="1"/>
    <x v="2"/>
    <x v="0"/>
    <s v="Monthly"/>
    <n v="284015"/>
    <n v="0.5655"/>
    <n v="4.4299999999999999E-2"/>
  </r>
  <r>
    <x v="16"/>
    <x v="1"/>
    <x v="3"/>
    <x v="0"/>
    <s v="Monthly"/>
    <n v="259433"/>
    <n v="0.52270000000000005"/>
    <n v="5.8000000000000003E-2"/>
  </r>
  <r>
    <x v="16"/>
    <x v="1"/>
    <x v="4"/>
    <x v="0"/>
    <s v="Monthly"/>
    <n v="253887"/>
    <n v="0.50770000000000004"/>
    <n v="5.2999999999999999E-2"/>
  </r>
  <r>
    <x v="16"/>
    <x v="1"/>
    <x v="5"/>
    <x v="0"/>
    <s v="Monthly"/>
    <n v="234375"/>
    <n v="0.47710000000000002"/>
    <n v="7.1999999999999995E-2"/>
  </r>
  <r>
    <x v="16"/>
    <x v="1"/>
    <x v="6"/>
    <x v="0"/>
    <s v="Monthly"/>
    <n v="293431"/>
    <n v="0.57020000000000004"/>
    <n v="3.0200000000000001E-2"/>
  </r>
  <r>
    <x v="16"/>
    <x v="1"/>
    <x v="7"/>
    <x v="0"/>
    <s v="Monthly"/>
    <n v="267417"/>
    <n v="0.53039999999999998"/>
    <n v="5.21E-2"/>
  </r>
  <r>
    <x v="16"/>
    <x v="1"/>
    <x v="8"/>
    <x v="1"/>
    <s v="Monthly"/>
    <n v="261687"/>
    <n v="0.51529999999999998"/>
    <n v="4.7600000000000003E-2"/>
  </r>
  <r>
    <x v="16"/>
    <x v="1"/>
    <x v="9"/>
    <x v="1"/>
    <s v="Monthly"/>
    <n v="233965"/>
    <n v="0.47260000000000002"/>
    <n v="7.3700000000000002E-2"/>
  </r>
  <r>
    <x v="16"/>
    <x v="1"/>
    <x v="10"/>
    <x v="1"/>
    <s v="Monthly"/>
    <n v="289735"/>
    <n v="0.55640000000000001"/>
    <n v="2.8000000000000001E-2"/>
  </r>
  <r>
    <x v="16"/>
    <x v="1"/>
    <x v="11"/>
    <x v="1"/>
    <s v="Monthly"/>
    <n v="161939"/>
    <n v="0.36509999999999998"/>
    <n v="0.1739"/>
  </r>
  <r>
    <x v="16"/>
    <x v="1"/>
    <x v="12"/>
    <x v="1"/>
    <s v="Monthly"/>
    <n v="222916"/>
    <n v="0.48480000000000001"/>
    <n v="0.14580000000000001"/>
  </r>
  <r>
    <x v="17"/>
    <x v="2"/>
    <x v="0"/>
    <x v="0"/>
    <s v="Monthly"/>
    <n v="2519582"/>
    <n v="0.41260000000000002"/>
    <n v="2.9499999999999998E-2"/>
  </r>
  <r>
    <x v="17"/>
    <x v="2"/>
    <x v="1"/>
    <x v="0"/>
    <s v="Monthly"/>
    <n v="2356290"/>
    <n v="0.38390000000000002"/>
    <n v="2.63E-2"/>
  </r>
  <r>
    <x v="17"/>
    <x v="2"/>
    <x v="2"/>
    <x v="0"/>
    <s v="Monthly"/>
    <n v="2542237"/>
    <n v="0.40989999999999999"/>
    <n v="1.78E-2"/>
  </r>
  <r>
    <x v="17"/>
    <x v="2"/>
    <x v="3"/>
    <x v="0"/>
    <s v="Monthly"/>
    <n v="2456983"/>
    <n v="0.40250000000000002"/>
    <n v="3.5000000000000003E-2"/>
  </r>
  <r>
    <x v="17"/>
    <x v="2"/>
    <x v="4"/>
    <x v="0"/>
    <s v="Monthly"/>
    <n v="2570663"/>
    <n v="0.42149999999999999"/>
    <n v="3.78E-2"/>
  </r>
  <r>
    <x v="17"/>
    <x v="2"/>
    <x v="5"/>
    <x v="0"/>
    <s v="Monthly"/>
    <n v="2456855"/>
    <n v="0.40510000000000002"/>
    <n v="4.4999999999999998E-2"/>
  </r>
  <r>
    <x v="17"/>
    <x v="2"/>
    <x v="6"/>
    <x v="0"/>
    <s v="Monthly"/>
    <n v="2594469"/>
    <n v="0.41710000000000003"/>
    <n v="2.23E-2"/>
  </r>
  <r>
    <x v="17"/>
    <x v="2"/>
    <x v="7"/>
    <x v="0"/>
    <s v="Monthly"/>
    <n v="2369048"/>
    <n v="0.3846"/>
    <n v="3.3599999999999998E-2"/>
  </r>
  <r>
    <x v="17"/>
    <x v="2"/>
    <x v="8"/>
    <x v="1"/>
    <s v="Monthly"/>
    <n v="2561320"/>
    <n v="0.41049999999999998"/>
    <n v="2.2800000000000001E-2"/>
  </r>
  <r>
    <x v="17"/>
    <x v="2"/>
    <x v="9"/>
    <x v="1"/>
    <s v="Monthly"/>
    <n v="2438080"/>
    <n v="0.38969999999999999"/>
    <n v="2.1899999999999999E-2"/>
  </r>
  <r>
    <x v="17"/>
    <x v="2"/>
    <x v="10"/>
    <x v="1"/>
    <s v="Monthly"/>
    <n v="2457952"/>
    <n v="0.39929999999999999"/>
    <n v="3.9600000000000003E-2"/>
  </r>
  <r>
    <x v="17"/>
    <x v="2"/>
    <x v="11"/>
    <x v="1"/>
    <s v="Monthly"/>
    <n v="1303244"/>
    <n v="0.25530000000000003"/>
    <n v="0.20499999999999999"/>
  </r>
  <r>
    <x v="17"/>
    <x v="2"/>
    <x v="12"/>
    <x v="1"/>
    <s v="Monthly"/>
    <n v="1975481"/>
    <n v="0.3412"/>
    <n v="0.1"/>
  </r>
  <r>
    <x v="17"/>
    <x v="2"/>
    <x v="13"/>
    <x v="1"/>
    <s v="Monthly"/>
    <n v="2221069"/>
    <n v="0.35239999999999999"/>
    <n v="2.18E-2"/>
  </r>
  <r>
    <x v="18"/>
    <x v="0"/>
    <x v="0"/>
    <x v="0"/>
    <s v="Monthly"/>
    <n v="283905"/>
    <n v="0.35709999999999997"/>
    <n v="1.2500000000000001E-2"/>
  </r>
  <r>
    <x v="18"/>
    <x v="0"/>
    <x v="1"/>
    <x v="0"/>
    <s v="Monthly"/>
    <n v="304369"/>
    <n v="0.37730000000000002"/>
    <n v="0"/>
  </r>
  <r>
    <x v="18"/>
    <x v="0"/>
    <x v="2"/>
    <x v="0"/>
    <s v="Monthly"/>
    <n v="281117"/>
    <n v="0.34770000000000001"/>
    <n v="0"/>
  </r>
  <r>
    <x v="18"/>
    <x v="0"/>
    <x v="3"/>
    <x v="0"/>
    <s v="Monthly"/>
    <n v="312882"/>
    <n v="0.42409999999999998"/>
    <n v="8.9499999999999996E-2"/>
  </r>
  <r>
    <x v="18"/>
    <x v="0"/>
    <x v="4"/>
    <x v="0"/>
    <s v="Monthly"/>
    <n v="286573"/>
    <n v="0.35730000000000001"/>
    <n v="1.2200000000000001E-2"/>
  </r>
  <r>
    <x v="18"/>
    <x v="0"/>
    <x v="5"/>
    <x v="0"/>
    <s v="Monthly"/>
    <n v="312548"/>
    <n v="0.3886"/>
    <n v="1.17E-2"/>
  </r>
  <r>
    <x v="18"/>
    <x v="0"/>
    <x v="6"/>
    <x v="0"/>
    <s v="Monthly"/>
    <n v="275003"/>
    <n v="0.34189999999999998"/>
    <n v="1.37E-2"/>
  </r>
  <r>
    <x v="18"/>
    <x v="0"/>
    <x v="7"/>
    <x v="0"/>
    <s v="Monthly"/>
    <n v="313135"/>
    <n v="0.4042"/>
    <n v="5.21E-2"/>
  </r>
  <r>
    <x v="18"/>
    <x v="0"/>
    <x v="8"/>
    <x v="1"/>
    <s v="Monthly"/>
    <n v="281698"/>
    <n v="0.34589999999999999"/>
    <n v="5.7000000000000002E-3"/>
  </r>
  <r>
    <x v="18"/>
    <x v="0"/>
    <x v="9"/>
    <x v="1"/>
    <s v="Monthly"/>
    <n v="310342"/>
    <n v="0.38500000000000001"/>
    <n v="1.78E-2"/>
  </r>
  <r>
    <x v="18"/>
    <x v="0"/>
    <x v="10"/>
    <x v="1"/>
    <s v="Monthly"/>
    <n v="278851"/>
    <n v="0.3412"/>
    <n v="6.1999999999999998E-3"/>
  </r>
  <r>
    <x v="18"/>
    <x v="0"/>
    <x v="11"/>
    <x v="1"/>
    <s v="Monthly"/>
    <n v="68122"/>
    <n v="0.35539999999999999"/>
    <n v="0.76739999999999997"/>
  </r>
  <r>
    <x v="18"/>
    <x v="0"/>
    <x v="12"/>
    <x v="1"/>
    <s v="Monthly"/>
    <n v="64538"/>
    <n v="0.3125"/>
    <n v="0.75"/>
  </r>
  <r>
    <x v="18"/>
    <x v="0"/>
    <x v="13"/>
    <x v="1"/>
    <s v="Monthly"/>
    <n v="234926"/>
    <n v="0.29730000000000001"/>
    <n v="4.5499999999999999E-2"/>
  </r>
  <r>
    <x v="19"/>
    <x v="4"/>
    <x v="0"/>
    <x v="0"/>
    <s v="Monthly"/>
    <n v="3289918"/>
    <n v="0.40029999999999999"/>
    <n v="0.13489999999999999"/>
  </r>
  <r>
    <x v="19"/>
    <x v="4"/>
    <x v="1"/>
    <x v="0"/>
    <s v="Monthly"/>
    <n v="3307798"/>
    <n v="0.4002"/>
    <n v="0.13170000000000001"/>
  </r>
  <r>
    <x v="19"/>
    <x v="4"/>
    <x v="2"/>
    <x v="0"/>
    <s v="Monthly"/>
    <n v="3592442"/>
    <n v="0.42620000000000002"/>
    <n v="0.11609999999999999"/>
  </r>
  <r>
    <x v="19"/>
    <x v="4"/>
    <x v="3"/>
    <x v="0"/>
    <s v="Monthly"/>
    <n v="3499863"/>
    <n v="0.41610000000000003"/>
    <n v="0.11990000000000001"/>
  </r>
  <r>
    <x v="19"/>
    <x v="4"/>
    <x v="4"/>
    <x v="0"/>
    <s v="Monthly"/>
    <n v="3227178"/>
    <n v="0.3997"/>
    <n v="0.15690000000000001"/>
  </r>
  <r>
    <x v="19"/>
    <x v="4"/>
    <x v="5"/>
    <x v="0"/>
    <s v="Monthly"/>
    <n v="3070438"/>
    <n v="0.371"/>
    <n v="0.13750000000000001"/>
  </r>
  <r>
    <x v="19"/>
    <x v="4"/>
    <x v="6"/>
    <x v="0"/>
    <s v="Monthly"/>
    <n v="3602243"/>
    <n v="0.41820000000000002"/>
    <n v="0.10390000000000001"/>
  </r>
  <r>
    <x v="19"/>
    <x v="4"/>
    <x v="7"/>
    <x v="0"/>
    <s v="Monthly"/>
    <n v="3575778"/>
    <n v="0.42170000000000002"/>
    <n v="0.1197"/>
  </r>
  <r>
    <x v="19"/>
    <x v="4"/>
    <x v="8"/>
    <x v="1"/>
    <s v="Monthly"/>
    <n v="3252622"/>
    <n v="0.39040000000000002"/>
    <n v="0.1368"/>
  </r>
  <r>
    <x v="19"/>
    <x v="4"/>
    <x v="9"/>
    <x v="1"/>
    <s v="Monthly"/>
    <n v="3219227"/>
    <n v="0.37819999999999998"/>
    <n v="0.11990000000000001"/>
  </r>
  <r>
    <x v="19"/>
    <x v="4"/>
    <x v="10"/>
    <x v="1"/>
    <s v="Monthly"/>
    <n v="3601793"/>
    <n v="0.41289999999999999"/>
    <n v="9.9699999999999997E-2"/>
  </r>
  <r>
    <x v="19"/>
    <x v="4"/>
    <x v="11"/>
    <x v="1"/>
    <s v="Monthly"/>
    <n v="2298975"/>
    <n v="0.23949999999999999"/>
    <n v="1.1299999999999999E-2"/>
  </r>
  <r>
    <x v="19"/>
    <x v="4"/>
    <x v="12"/>
    <x v="1"/>
    <s v="Monthly"/>
    <n v="2682658"/>
    <n v="0.34710000000000002"/>
    <n v="0.2054"/>
  </r>
  <r>
    <x v="19"/>
    <x v="4"/>
    <x v="13"/>
    <x v="1"/>
    <s v="Monthly"/>
    <n v="3047750"/>
    <n v="0.34960000000000002"/>
    <n v="0.1055"/>
  </r>
  <r>
    <x v="20"/>
    <x v="4"/>
    <x v="0"/>
    <x v="0"/>
    <s v="Monthly"/>
    <n v="5108436"/>
    <n v="0.39439999999999997"/>
    <n v="0.13619999999999999"/>
  </r>
  <r>
    <x v="20"/>
    <x v="4"/>
    <x v="1"/>
    <x v="0"/>
    <s v="Monthly"/>
    <n v="5241174"/>
    <n v="0.4073"/>
    <n v="0.14360000000000001"/>
  </r>
  <r>
    <x v="20"/>
    <x v="4"/>
    <x v="2"/>
    <x v="0"/>
    <s v="Monthly"/>
    <n v="5372470"/>
    <n v="0.40379999999999999"/>
    <n v="0.1167"/>
  </r>
  <r>
    <x v="20"/>
    <x v="4"/>
    <x v="3"/>
    <x v="0"/>
    <s v="Monthly"/>
    <n v="5195170"/>
    <n v="0.40339999999999998"/>
    <n v="0.14710000000000001"/>
  </r>
  <r>
    <x v="20"/>
    <x v="4"/>
    <x v="4"/>
    <x v="0"/>
    <s v="Monthly"/>
    <n v="5176819"/>
    <n v="0.39150000000000001"/>
    <n v="0.1263"/>
  </r>
  <r>
    <x v="20"/>
    <x v="4"/>
    <x v="5"/>
    <x v="0"/>
    <s v="Monthly"/>
    <n v="5384335"/>
    <n v="0.40799999999999997"/>
    <n v="0.13020000000000001"/>
  </r>
  <r>
    <x v="20"/>
    <x v="4"/>
    <x v="6"/>
    <x v="0"/>
    <s v="Monthly"/>
    <n v="5306715"/>
    <n v="0.4073"/>
    <n v="0.14299999999999999"/>
  </r>
  <r>
    <x v="20"/>
    <x v="4"/>
    <x v="7"/>
    <x v="0"/>
    <s v="Monthly"/>
    <n v="5109481"/>
    <n v="0.40899999999999997"/>
    <n v="0.1804"/>
  </r>
  <r>
    <x v="20"/>
    <x v="4"/>
    <x v="8"/>
    <x v="1"/>
    <s v="Monthly"/>
    <n v="5157363"/>
    <n v="0.41589999999999999"/>
    <n v="0.18820000000000001"/>
  </r>
  <r>
    <x v="20"/>
    <x v="4"/>
    <x v="9"/>
    <x v="1"/>
    <s v="Monthly"/>
    <n v="5288343"/>
    <n v="0.41620000000000001"/>
    <n v="0.17019999999999999"/>
  </r>
  <r>
    <x v="20"/>
    <x v="4"/>
    <x v="10"/>
    <x v="1"/>
    <s v="Monthly"/>
    <n v="4964911"/>
    <n v="0.39710000000000001"/>
    <n v="0.18540000000000001"/>
  </r>
  <r>
    <x v="20"/>
    <x v="4"/>
    <x v="11"/>
    <x v="1"/>
    <s v="Monthly"/>
    <n v="2932923"/>
    <n v="0.29570000000000002"/>
    <n v="0.3553"/>
  </r>
  <r>
    <x v="20"/>
    <x v="4"/>
    <x v="12"/>
    <x v="1"/>
    <s v="Monthly"/>
    <n v="4225486"/>
    <n v="0.36709999999999998"/>
    <n v="0.2535"/>
  </r>
  <r>
    <x v="20"/>
    <x v="4"/>
    <x v="13"/>
    <x v="1"/>
    <s v="Monthly"/>
    <n v="5275784"/>
    <n v="0.3926"/>
    <n v="0.13039999999999999"/>
  </r>
  <r>
    <x v="21"/>
    <x v="1"/>
    <x v="0"/>
    <x v="0"/>
    <s v="Monthly"/>
    <n v="89587"/>
    <n v="0.48609999999999998"/>
    <n v="8.2000000000000003E-2"/>
  </r>
  <r>
    <x v="21"/>
    <x v="1"/>
    <x v="1"/>
    <x v="0"/>
    <s v="Monthly"/>
    <n v="89702"/>
    <n v="0.48130000000000001"/>
    <n v="7.7600000000000002E-2"/>
  </r>
  <r>
    <x v="21"/>
    <x v="1"/>
    <x v="2"/>
    <x v="0"/>
    <s v="Monthly"/>
    <n v="108334"/>
    <n v="0.54669999999999996"/>
    <n v="2.5600000000000001E-2"/>
  </r>
  <r>
    <x v="21"/>
    <x v="1"/>
    <x v="3"/>
    <x v="0"/>
    <s v="Monthly"/>
    <n v="90850"/>
    <n v="0.46629999999999999"/>
    <n v="4.82E-2"/>
  </r>
  <r>
    <x v="21"/>
    <x v="1"/>
    <x v="4"/>
    <x v="0"/>
    <s v="Monthly"/>
    <n v="89450"/>
    <n v="0.45610000000000001"/>
    <n v="4.8099999999999997E-2"/>
  </r>
  <r>
    <x v="21"/>
    <x v="1"/>
    <x v="5"/>
    <x v="0"/>
    <s v="Monthly"/>
    <n v="87974"/>
    <n v="0.46970000000000001"/>
    <n v="9.6799999999999997E-2"/>
  </r>
  <r>
    <x v="21"/>
    <x v="1"/>
    <x v="6"/>
    <x v="0"/>
    <s v="Monthly"/>
    <n v="107751"/>
    <n v="0.53800000000000003"/>
    <n v="4.0399999999999998E-2"/>
  </r>
  <r>
    <x v="21"/>
    <x v="1"/>
    <x v="7"/>
    <x v="0"/>
    <s v="Monthly"/>
    <n v="88035"/>
    <n v="0.45240000000000002"/>
    <n v="7.3700000000000002E-2"/>
  </r>
  <r>
    <x v="21"/>
    <x v="1"/>
    <x v="10"/>
    <x v="1"/>
    <s v="Monthly"/>
    <n v="86186"/>
    <n v="0.50570000000000004"/>
    <n v="0.20449999999999999"/>
  </r>
  <r>
    <x v="21"/>
    <x v="1"/>
    <x v="11"/>
    <x v="1"/>
    <s v="Monthly"/>
    <n v="81905"/>
    <n v="0.40310000000000001"/>
    <n v="5.7700000000000001E-2"/>
  </r>
  <r>
    <x v="21"/>
    <x v="1"/>
    <x v="12"/>
    <x v="1"/>
    <s v="Monthly"/>
    <n v="75456"/>
    <n v="0.43319999999999997"/>
    <n v="0.19750000000000001"/>
  </r>
  <r>
    <x v="21"/>
    <x v="1"/>
    <x v="13"/>
    <x v="1"/>
    <s v="Monthly"/>
    <n v="76269"/>
    <n v="0.35849999999999999"/>
    <n v="2.63E-2"/>
  </r>
  <r>
    <x v="22"/>
    <x v="0"/>
    <x v="0"/>
    <x v="0"/>
    <s v="Monthly"/>
    <n v="11798080"/>
    <n v="0.37309999999999999"/>
    <n v="8.8999999999999999E-3"/>
  </r>
  <r>
    <x v="22"/>
    <x v="0"/>
    <x v="1"/>
    <x v="0"/>
    <s v="Monthly"/>
    <n v="12318745"/>
    <n v="0.3916"/>
    <n v="1.5599999999999999E-2"/>
  </r>
  <r>
    <x v="22"/>
    <x v="0"/>
    <x v="2"/>
    <x v="0"/>
    <s v="Monthly"/>
    <n v="12054414"/>
    <n v="0.38890000000000002"/>
    <n v="3.1800000000000002E-2"/>
  </r>
  <r>
    <x v="22"/>
    <x v="0"/>
    <x v="3"/>
    <x v="0"/>
    <s v="Monthly"/>
    <n v="11933093"/>
    <n v="0.4113"/>
    <n v="9.5299999999999996E-2"/>
  </r>
  <r>
    <x v="22"/>
    <x v="0"/>
    <x v="4"/>
    <x v="0"/>
    <s v="Monthly"/>
    <n v="11902824"/>
    <n v="0.37759999999999999"/>
    <n v="1.8599999999999998E-2"/>
  </r>
  <r>
    <x v="22"/>
    <x v="0"/>
    <x v="5"/>
    <x v="0"/>
    <s v="Monthly"/>
    <n v="12223948"/>
    <n v="0.38419999999999999"/>
    <n v="1.1299999999999999E-2"/>
  </r>
  <r>
    <x v="22"/>
    <x v="0"/>
    <x v="6"/>
    <x v="0"/>
    <s v="Monthly"/>
    <n v="11729952"/>
    <n v="0.37380000000000002"/>
    <n v="2.6499999999999999E-2"/>
  </r>
  <r>
    <x v="22"/>
    <x v="0"/>
    <x v="7"/>
    <x v="0"/>
    <s v="Monthly"/>
    <n v="12260389"/>
    <n v="0.41289999999999999"/>
    <n v="8.0500000000000002E-2"/>
  </r>
  <r>
    <x v="22"/>
    <x v="0"/>
    <x v="8"/>
    <x v="1"/>
    <s v="Monthly"/>
    <n v="11926995"/>
    <n v="0.37640000000000001"/>
    <n v="2.0500000000000001E-2"/>
  </r>
  <r>
    <x v="22"/>
    <x v="0"/>
    <x v="9"/>
    <x v="1"/>
    <s v="Monthly"/>
    <n v="11742101"/>
    <n v="0.37480000000000002"/>
    <n v="3.3099999999999997E-2"/>
  </r>
  <r>
    <x v="22"/>
    <x v="0"/>
    <x v="10"/>
    <x v="1"/>
    <s v="Monthly"/>
    <n v="10982178"/>
    <n v="0.36170000000000002"/>
    <n v="6.4600000000000005E-2"/>
  </r>
  <r>
    <x v="22"/>
    <x v="0"/>
    <x v="11"/>
    <x v="1"/>
    <s v="Monthly"/>
    <n v="4632967"/>
    <n v="0.26169999999999999"/>
    <n v="0.45550000000000002"/>
  </r>
  <r>
    <x v="22"/>
    <x v="0"/>
    <x v="12"/>
    <x v="1"/>
    <s v="Monthly"/>
    <n v="5733921"/>
    <n v="0.23769999999999999"/>
    <n v="0.25950000000000001"/>
  </r>
  <r>
    <x v="22"/>
    <x v="0"/>
    <x v="13"/>
    <x v="1"/>
    <s v="Monthly"/>
    <n v="7741005"/>
    <n v="0.316"/>
    <n v="0.24929999999999999"/>
  </r>
  <r>
    <x v="23"/>
    <x v="0"/>
    <x v="0"/>
    <x v="0"/>
    <s v="Monthly"/>
    <n v="5560649"/>
    <n v="0.44590000000000002"/>
    <n v="1.52E-2"/>
  </r>
  <r>
    <x v="23"/>
    <x v="0"/>
    <x v="1"/>
    <x v="0"/>
    <s v="Monthly"/>
    <n v="5683349"/>
    <n v="0.45429999999999998"/>
    <n v="1.43E-2"/>
  </r>
  <r>
    <x v="23"/>
    <x v="0"/>
    <x v="2"/>
    <x v="0"/>
    <s v="Monthly"/>
    <n v="5432503"/>
    <n v="0.44359999999999999"/>
    <n v="3.73E-2"/>
  </r>
  <r>
    <x v="23"/>
    <x v="0"/>
    <x v="3"/>
    <x v="0"/>
    <s v="Monthly"/>
    <n v="5544693"/>
    <n v="0.45390000000000003"/>
    <n v="4.19E-2"/>
  </r>
  <r>
    <x v="23"/>
    <x v="0"/>
    <x v="4"/>
    <x v="0"/>
    <s v="Monthly"/>
    <n v="5668785"/>
    <n v="0.4728"/>
    <n v="6.1899999999999997E-2"/>
  </r>
  <r>
    <x v="23"/>
    <x v="0"/>
    <x v="5"/>
    <x v="0"/>
    <s v="Monthly"/>
    <n v="5318341"/>
    <n v="0.4451"/>
    <n v="6.7400000000000002E-2"/>
  </r>
  <r>
    <x v="23"/>
    <x v="0"/>
    <x v="6"/>
    <x v="0"/>
    <s v="Monthly"/>
    <n v="5338119"/>
    <n v="0.43869999999999998"/>
    <n v="5.2299999999999999E-2"/>
  </r>
  <r>
    <x v="23"/>
    <x v="0"/>
    <x v="7"/>
    <x v="0"/>
    <s v="Monthly"/>
    <n v="5317782"/>
    <n v="0.43130000000000002"/>
    <n v="4.2200000000000001E-2"/>
  </r>
  <r>
    <x v="23"/>
    <x v="0"/>
    <x v="8"/>
    <x v="1"/>
    <s v="Monthly"/>
    <n v="5543380"/>
    <n v="0.45950000000000002"/>
    <n v="6.4899999999999999E-2"/>
  </r>
  <r>
    <x v="23"/>
    <x v="0"/>
    <x v="9"/>
    <x v="1"/>
    <s v="Monthly"/>
    <n v="5521496"/>
    <n v="0.45779999999999998"/>
    <n v="6.7400000000000002E-2"/>
  </r>
  <r>
    <x v="23"/>
    <x v="0"/>
    <x v="10"/>
    <x v="1"/>
    <s v="Monthly"/>
    <n v="5313236"/>
    <n v="0.4365"/>
    <n v="6.0999999999999999E-2"/>
  </r>
  <r>
    <x v="23"/>
    <x v="0"/>
    <x v="11"/>
    <x v="1"/>
    <s v="Monthly"/>
    <n v="3378431"/>
    <n v="0.29049999999999998"/>
    <n v="0.105"/>
  </r>
  <r>
    <x v="23"/>
    <x v="0"/>
    <x v="12"/>
    <x v="1"/>
    <s v="Monthly"/>
    <n v="3108830"/>
    <n v="0.37630000000000002"/>
    <n v="0.36570000000000003"/>
  </r>
  <r>
    <x v="23"/>
    <x v="0"/>
    <x v="13"/>
    <x v="1"/>
    <s v="Monthly"/>
    <n v="4577995"/>
    <n v="0.37680000000000002"/>
    <n v="6.9199999999999998E-2"/>
  </r>
  <r>
    <x v="24"/>
    <x v="1"/>
    <x v="0"/>
    <x v="0"/>
    <s v="Monthly"/>
    <n v="423127"/>
    <n v="0.69499999999999995"/>
    <n v="0.34689999999999999"/>
  </r>
  <r>
    <x v="24"/>
    <x v="1"/>
    <x v="1"/>
    <x v="0"/>
    <s v="Monthly"/>
    <n v="408738"/>
    <n v="0.58799999999999997"/>
    <n v="0.25590000000000002"/>
  </r>
  <r>
    <x v="24"/>
    <x v="1"/>
    <x v="2"/>
    <x v="0"/>
    <s v="Monthly"/>
    <n v="410583"/>
    <n v="0.59099999999999997"/>
    <n v="0.2581"/>
  </r>
  <r>
    <x v="24"/>
    <x v="1"/>
    <x v="3"/>
    <x v="0"/>
    <s v="Monthly"/>
    <n v="368977"/>
    <n v="0.5907"/>
    <n v="0.33450000000000002"/>
  </r>
  <r>
    <x v="24"/>
    <x v="1"/>
    <x v="4"/>
    <x v="0"/>
    <s v="Monthly"/>
    <n v="418043"/>
    <n v="0.66900000000000004"/>
    <n v="0.3357"/>
  </r>
  <r>
    <x v="24"/>
    <x v="1"/>
    <x v="5"/>
    <x v="0"/>
    <s v="Monthly"/>
    <n v="414808"/>
    <n v="0.6"/>
    <n v="0.26669999999999999"/>
  </r>
  <r>
    <x v="24"/>
    <x v="1"/>
    <x v="6"/>
    <x v="0"/>
    <s v="Monthly"/>
    <n v="427700"/>
    <n v="0.62139999999999995"/>
    <n v="0.27150000000000002"/>
  </r>
  <r>
    <x v="24"/>
    <x v="1"/>
    <x v="7"/>
    <x v="0"/>
    <s v="Monthly"/>
    <n v="399427"/>
    <n v="0.6341"/>
    <n v="0.33479999999999999"/>
  </r>
  <r>
    <x v="24"/>
    <x v="1"/>
    <x v="8"/>
    <x v="1"/>
    <s v="Monthly"/>
    <n v="450155"/>
    <n v="0.72260000000000002"/>
    <n v="0.34370000000000001"/>
  </r>
  <r>
    <x v="24"/>
    <x v="1"/>
    <x v="9"/>
    <x v="1"/>
    <s v="Monthly"/>
    <n v="415339"/>
    <n v="0.66039999999999999"/>
    <n v="0.33879999999999999"/>
  </r>
  <r>
    <x v="24"/>
    <x v="1"/>
    <x v="10"/>
    <x v="1"/>
    <s v="Monthly"/>
    <n v="450271"/>
    <n v="0.63560000000000005"/>
    <n v="0.25690000000000002"/>
  </r>
  <r>
    <x v="24"/>
    <x v="1"/>
    <x v="11"/>
    <x v="1"/>
    <s v="Monthly"/>
    <n v="296431"/>
    <n v="0.47649999999999998"/>
    <n v="0.3488"/>
  </r>
  <r>
    <x v="24"/>
    <x v="1"/>
    <x v="12"/>
    <x v="1"/>
    <s v="Monthly"/>
    <n v="384999"/>
    <n v="0.48309999999999997"/>
    <n v="0.1678"/>
  </r>
  <r>
    <x v="24"/>
    <x v="1"/>
    <x v="13"/>
    <x v="1"/>
    <s v="Monthly"/>
    <n v="391015"/>
    <n v="0.56169999999999998"/>
    <n v="0.2747"/>
  </r>
  <r>
    <x v="25"/>
    <x v="4"/>
    <x v="0"/>
    <x v="0"/>
    <s v="Monthly"/>
    <n v="13391244"/>
    <n v="0.40429999999999999"/>
    <n v="0.14399999999999999"/>
  </r>
  <r>
    <x v="25"/>
    <x v="4"/>
    <x v="1"/>
    <x v="0"/>
    <s v="Monthly"/>
    <n v="13624452"/>
    <n v="0.39750000000000002"/>
    <n v="0.1162"/>
  </r>
  <r>
    <x v="25"/>
    <x v="4"/>
    <x v="2"/>
    <x v="0"/>
    <s v="Monthly"/>
    <n v="13862431"/>
    <n v="0.40429999999999999"/>
    <n v="0.11799999999999999"/>
  </r>
  <r>
    <x v="25"/>
    <x v="4"/>
    <x v="3"/>
    <x v="0"/>
    <s v="Monthly"/>
    <n v="13580241"/>
    <n v="0.40870000000000001"/>
    <n v="0.14729999999999999"/>
  </r>
  <r>
    <x v="25"/>
    <x v="4"/>
    <x v="4"/>
    <x v="0"/>
    <s v="Monthly"/>
    <n v="13522970"/>
    <n v="0.4007"/>
    <n v="0.1358"/>
  </r>
  <r>
    <x v="25"/>
    <x v="4"/>
    <x v="5"/>
    <x v="0"/>
    <s v="Monthly"/>
    <n v="13938303"/>
    <n v="0.39710000000000001"/>
    <n v="0.10349999999999999"/>
  </r>
  <r>
    <x v="25"/>
    <x v="4"/>
    <x v="6"/>
    <x v="0"/>
    <s v="Monthly"/>
    <n v="14128888"/>
    <n v="0.40600000000000003"/>
    <n v="0.11310000000000001"/>
  </r>
  <r>
    <x v="25"/>
    <x v="4"/>
    <x v="7"/>
    <x v="0"/>
    <s v="Monthly"/>
    <n v="13857200"/>
    <n v="0.40210000000000001"/>
    <n v="0.1237"/>
  </r>
  <r>
    <x v="25"/>
    <x v="4"/>
    <x v="8"/>
    <x v="1"/>
    <s v="Monthly"/>
    <n v="13656250"/>
    <n v="0.3952"/>
    <n v="0.1234"/>
  </r>
  <r>
    <x v="25"/>
    <x v="4"/>
    <x v="9"/>
    <x v="1"/>
    <s v="Monthly"/>
    <n v="13803099"/>
    <n v="0.39539999999999997"/>
    <n v="0.11650000000000001"/>
  </r>
  <r>
    <x v="25"/>
    <x v="4"/>
    <x v="10"/>
    <x v="1"/>
    <s v="Monthly"/>
    <n v="13889632"/>
    <n v="0.4"/>
    <n v="0.1232"/>
  </r>
  <r>
    <x v="25"/>
    <x v="4"/>
    <x v="11"/>
    <x v="1"/>
    <s v="Monthly"/>
    <n v="10944379"/>
    <n v="0.37740000000000001"/>
    <n v="0.26939999999999997"/>
  </r>
  <r>
    <x v="25"/>
    <x v="4"/>
    <x v="12"/>
    <x v="1"/>
    <s v="Monthly"/>
    <n v="11111486"/>
    <n v="0.41099999999999998"/>
    <n v="0.3206"/>
  </r>
  <r>
    <x v="25"/>
    <x v="4"/>
    <x v="13"/>
    <x v="1"/>
    <s v="Monthly"/>
    <n v="13208724"/>
    <n v="0.38090000000000002"/>
    <n v="0.1305"/>
  </r>
  <r>
    <x v="26"/>
    <x v="4"/>
    <x v="0"/>
    <x v="0"/>
    <s v="Monthly"/>
    <n v="676797"/>
    <n v="0.26329999999999998"/>
    <n v="9.1700000000000004E-2"/>
  </r>
  <r>
    <x v="26"/>
    <x v="4"/>
    <x v="1"/>
    <x v="0"/>
    <s v="Monthly"/>
    <n v="906889"/>
    <n v="0.33539999999999998"/>
    <n v="4.6899999999999997E-2"/>
  </r>
  <r>
    <x v="26"/>
    <x v="4"/>
    <x v="2"/>
    <x v="0"/>
    <s v="Monthly"/>
    <n v="859900"/>
    <n v="0.32479999999999998"/>
    <n v="6.9400000000000003E-2"/>
  </r>
  <r>
    <x v="26"/>
    <x v="4"/>
    <x v="3"/>
    <x v="0"/>
    <s v="Monthly"/>
    <n v="823967"/>
    <n v="0.31209999999999999"/>
    <n v="7.4300000000000005E-2"/>
  </r>
  <r>
    <x v="26"/>
    <x v="4"/>
    <x v="4"/>
    <x v="0"/>
    <s v="Monthly"/>
    <n v="711150"/>
    <n v="0.27510000000000001"/>
    <n v="9.6199999999999994E-2"/>
  </r>
  <r>
    <x v="26"/>
    <x v="4"/>
    <x v="5"/>
    <x v="0"/>
    <s v="Monthly"/>
    <n v="925174"/>
    <n v="0.3387"/>
    <n v="4.7199999999999999E-2"/>
  </r>
  <r>
    <x v="26"/>
    <x v="4"/>
    <x v="6"/>
    <x v="0"/>
    <s v="Monthly"/>
    <n v="904903"/>
    <n v="0.33610000000000001"/>
    <n v="6.3399999999999998E-2"/>
  </r>
  <r>
    <x v="26"/>
    <x v="4"/>
    <x v="7"/>
    <x v="0"/>
    <s v="Monthly"/>
    <n v="844779"/>
    <n v="0.3165"/>
    <n v="7.3899999999999993E-2"/>
  </r>
  <r>
    <x v="26"/>
    <x v="4"/>
    <x v="8"/>
    <x v="1"/>
    <s v="Monthly"/>
    <n v="725253"/>
    <n v="0.27550000000000002"/>
    <n v="8.9200000000000002E-2"/>
  </r>
  <r>
    <x v="26"/>
    <x v="4"/>
    <x v="9"/>
    <x v="1"/>
    <s v="Monthly"/>
    <n v="963408"/>
    <n v="0.35110000000000002"/>
    <n v="5.28E-2"/>
  </r>
  <r>
    <x v="26"/>
    <x v="4"/>
    <x v="10"/>
    <x v="1"/>
    <s v="Monthly"/>
    <n v="889245"/>
    <n v="0.33329999999999999"/>
    <n v="8.1500000000000003E-2"/>
  </r>
  <r>
    <x v="26"/>
    <x v="4"/>
    <x v="11"/>
    <x v="1"/>
    <s v="Monthly"/>
    <n v="748041"/>
    <n v="0.2959"/>
    <n v="0.1318"/>
  </r>
  <r>
    <x v="26"/>
    <x v="4"/>
    <x v="12"/>
    <x v="1"/>
    <s v="Monthly"/>
    <n v="778590"/>
    <n v="0.32269999999999999"/>
    <n v="0.1736"/>
  </r>
  <r>
    <x v="26"/>
    <x v="4"/>
    <x v="13"/>
    <x v="1"/>
    <s v="Monthly"/>
    <n v="989470"/>
    <n v="0.35610000000000003"/>
    <n v="5.0799999999999998E-2"/>
  </r>
  <r>
    <x v="27"/>
    <x v="2"/>
    <x v="0"/>
    <x v="0"/>
    <s v="Monthly"/>
    <n v="11306177"/>
    <n v="0.4637"/>
    <n v="7.2499999999999995E-2"/>
  </r>
  <r>
    <x v="27"/>
    <x v="2"/>
    <x v="1"/>
    <x v="0"/>
    <s v="Monthly"/>
    <n v="10611498"/>
    <n v="0.43509999999999999"/>
    <n v="7.3800000000000004E-2"/>
  </r>
  <r>
    <x v="27"/>
    <x v="2"/>
    <x v="2"/>
    <x v="0"/>
    <s v="Monthly"/>
    <n v="10779829"/>
    <n v="0.44379999999999997"/>
    <n v="7.9100000000000004E-2"/>
  </r>
  <r>
    <x v="27"/>
    <x v="2"/>
    <x v="3"/>
    <x v="0"/>
    <s v="Monthly"/>
    <n v="11456493"/>
    <n v="0.4677"/>
    <n v="7.2700000000000001E-2"/>
  </r>
  <r>
    <x v="27"/>
    <x v="2"/>
    <x v="4"/>
    <x v="0"/>
    <s v="Monthly"/>
    <n v="11158649"/>
    <n v="0.45739999999999997"/>
    <n v="7.7899999999999997E-2"/>
  </r>
  <r>
    <x v="27"/>
    <x v="2"/>
    <x v="5"/>
    <x v="0"/>
    <s v="Monthly"/>
    <n v="10563686"/>
    <n v="0.4325"/>
    <n v="7.8299999999999995E-2"/>
  </r>
  <r>
    <x v="27"/>
    <x v="2"/>
    <x v="6"/>
    <x v="0"/>
    <s v="Monthly"/>
    <n v="10768462"/>
    <n v="0.43440000000000001"/>
    <n v="6.6100000000000006E-2"/>
  </r>
  <r>
    <x v="27"/>
    <x v="2"/>
    <x v="7"/>
    <x v="0"/>
    <s v="Monthly"/>
    <n v="11335696"/>
    <n v="0.4597"/>
    <n v="7.2400000000000006E-2"/>
  </r>
  <r>
    <x v="27"/>
    <x v="2"/>
    <x v="8"/>
    <x v="1"/>
    <s v="Monthly"/>
    <n v="11208617"/>
    <n v="0.45390000000000003"/>
    <n v="7.2700000000000001E-2"/>
  </r>
  <r>
    <x v="27"/>
    <x v="2"/>
    <x v="9"/>
    <x v="1"/>
    <s v="Monthly"/>
    <n v="10871168"/>
    <n v="0.44090000000000001"/>
    <n v="7.5499999999999998E-2"/>
  </r>
  <r>
    <x v="27"/>
    <x v="2"/>
    <x v="10"/>
    <x v="1"/>
    <s v="Monthly"/>
    <n v="10806105"/>
    <n v="0.43340000000000001"/>
    <n v="6.6699999999999995E-2"/>
  </r>
  <r>
    <x v="27"/>
    <x v="2"/>
    <x v="11"/>
    <x v="1"/>
    <s v="Monthly"/>
    <n v="9299466"/>
    <n v="0.41199999999999998"/>
    <n v="0.15629999999999999"/>
  </r>
  <r>
    <x v="27"/>
    <x v="2"/>
    <x v="12"/>
    <x v="1"/>
    <s v="Monthly"/>
    <n v="9240903"/>
    <n v="0.40670000000000001"/>
    <n v="0.1522"/>
  </r>
  <r>
    <x v="27"/>
    <x v="2"/>
    <x v="13"/>
    <x v="1"/>
    <s v="Monthly"/>
    <n v="9088931"/>
    <n v="0.37569999999999998"/>
    <n v="9.8599999999999993E-2"/>
  </r>
  <r>
    <x v="0"/>
    <x v="0"/>
    <x v="8"/>
    <x v="1"/>
    <s v="Monthly"/>
    <n v="16635535"/>
    <n v="0.41020000000000001"/>
    <n v="5.4800000000000001E-2"/>
  </r>
  <r>
    <x v="0"/>
    <x v="0"/>
    <x v="9"/>
    <x v="1"/>
    <s v="Monthly"/>
    <n v="16545652"/>
    <n v="0.40899999999999997"/>
    <n v="5.8299999999999998E-2"/>
  </r>
  <r>
    <x v="0"/>
    <x v="0"/>
    <x v="10"/>
    <x v="1"/>
    <s v="Monthly"/>
    <n v="15881197"/>
    <n v="0.39179999999999998"/>
    <n v="5.79E-2"/>
  </r>
  <r>
    <x v="0"/>
    <x v="0"/>
    <x v="11"/>
    <x v="1"/>
    <s v="Monthly"/>
    <n v="11336911"/>
    <n v="0.33100000000000002"/>
    <n v="0.2051"/>
  </r>
  <r>
    <x v="0"/>
    <x v="0"/>
    <x v="12"/>
    <x v="1"/>
    <s v="Monthly"/>
    <n v="12988845"/>
    <n v="0.36459999999999998"/>
    <n v="0.17430000000000001"/>
  </r>
  <r>
    <x v="0"/>
    <x v="0"/>
    <x v="13"/>
    <x v="1"/>
    <s v="Monthly"/>
    <n v="19805400"/>
    <n v="0.47410000000000002"/>
    <n v="3.3099999999999997E-2"/>
  </r>
  <r>
    <x v="0"/>
    <x v="0"/>
    <x v="14"/>
    <x v="1"/>
    <s v="Monthly"/>
    <n v="15431615"/>
    <n v="0.3891"/>
    <n v="8.3400000000000002E-2"/>
  </r>
  <r>
    <x v="0"/>
    <x v="0"/>
    <x v="15"/>
    <x v="1"/>
    <s v="Monthly"/>
    <n v="15251776"/>
    <n v="0.37830000000000003"/>
    <n v="6.9599999999999995E-2"/>
  </r>
  <r>
    <x v="0"/>
    <x v="0"/>
    <x v="16"/>
    <x v="1"/>
    <s v="Monthly"/>
    <n v="15220312"/>
    <n v="0.37469999999999998"/>
    <n v="6.4000000000000001E-2"/>
  </r>
  <r>
    <x v="0"/>
    <x v="0"/>
    <x v="17"/>
    <x v="1"/>
    <s v="Monthly"/>
    <n v="15157557"/>
    <n v="0.37340000000000001"/>
    <n v="6.59E-2"/>
  </r>
  <r>
    <x v="1"/>
    <x v="1"/>
    <x v="8"/>
    <x v="1"/>
    <s v="Monthly"/>
    <n v="13051904"/>
    <n v="0.52980000000000005"/>
    <n v="4.6600000000000003E-2"/>
  </r>
  <r>
    <x v="1"/>
    <x v="1"/>
    <x v="9"/>
    <x v="1"/>
    <s v="Monthly"/>
    <n v="10088268"/>
    <n v="0.40770000000000001"/>
    <n v="4.41E-2"/>
  </r>
  <r>
    <x v="1"/>
    <x v="1"/>
    <x v="10"/>
    <x v="1"/>
    <s v="Monthly"/>
    <n v="11542888"/>
    <n v="0.46729999999999999"/>
    <n v="4.7699999999999999E-2"/>
  </r>
  <r>
    <x v="1"/>
    <x v="1"/>
    <x v="11"/>
    <x v="1"/>
    <s v="Monthly"/>
    <n v="6830817"/>
    <n v="0.29549999999999998"/>
    <n v="0.1106"/>
  </r>
  <r>
    <x v="1"/>
    <x v="1"/>
    <x v="12"/>
    <x v="1"/>
    <s v="Monthly"/>
    <n v="11367897"/>
    <n v="0.48259999999999997"/>
    <n v="9.5500000000000002E-2"/>
  </r>
  <r>
    <x v="1"/>
    <x v="1"/>
    <x v="13"/>
    <x v="1"/>
    <s v="Monthly"/>
    <n v="9095944"/>
    <n v="0.35070000000000001"/>
    <n v="6.0000000000000001E-3"/>
  </r>
  <r>
    <x v="1"/>
    <x v="1"/>
    <x v="14"/>
    <x v="1"/>
    <s v="Monthly"/>
    <n v="10286757"/>
    <n v="0.4088"/>
    <n v="3.7699999999999997E-2"/>
  </r>
  <r>
    <x v="1"/>
    <x v="1"/>
    <x v="15"/>
    <x v="1"/>
    <s v="Monthly"/>
    <n v="9781310"/>
    <n v="0.3952"/>
    <n v="5.5300000000000002E-2"/>
  </r>
  <r>
    <x v="1"/>
    <x v="1"/>
    <x v="16"/>
    <x v="1"/>
    <s v="Monthly"/>
    <n v="14107641"/>
    <n v="0.54379999999999995"/>
    <n v="1.1900000000000001E-2"/>
  </r>
  <r>
    <x v="1"/>
    <x v="1"/>
    <x v="17"/>
    <x v="1"/>
    <s v="Monthly"/>
    <n v="11949329"/>
    <n v="0.46839999999999998"/>
    <n v="3.0200000000000001E-2"/>
  </r>
  <r>
    <x v="2"/>
    <x v="2"/>
    <x v="8"/>
    <x v="1"/>
    <s v="Monthly"/>
    <n v="26397671"/>
    <n v="0.37719999999999998"/>
    <n v="0.1061"/>
  </r>
  <r>
    <x v="2"/>
    <x v="2"/>
    <x v="9"/>
    <x v="1"/>
    <s v="Monthly"/>
    <n v="26281655"/>
    <n v="0.3735"/>
    <n v="0.10290000000000001"/>
  </r>
  <r>
    <x v="2"/>
    <x v="2"/>
    <x v="10"/>
    <x v="1"/>
    <s v="Monthly"/>
    <n v="25717519"/>
    <n v="0.38690000000000002"/>
    <n v="0.15429999999999999"/>
  </r>
  <r>
    <x v="2"/>
    <x v="2"/>
    <x v="11"/>
    <x v="1"/>
    <s v="Monthly"/>
    <n v="16046236"/>
    <n v="0.38169999999999998"/>
    <n v="0.46639999999999998"/>
  </r>
  <r>
    <x v="2"/>
    <x v="2"/>
    <x v="12"/>
    <x v="1"/>
    <s v="Monthly"/>
    <n v="16280203"/>
    <n v="0.38159999999999999"/>
    <n v="0.45960000000000001"/>
  </r>
  <r>
    <x v="2"/>
    <x v="2"/>
    <x v="13"/>
    <x v="1"/>
    <s v="Monthly"/>
    <n v="23963933"/>
    <n v="0.36859999999999998"/>
    <n v="0.1782"/>
  </r>
  <r>
    <x v="2"/>
    <x v="2"/>
    <x v="14"/>
    <x v="1"/>
    <s v="Monthly"/>
    <n v="24989370"/>
    <n v="0.3614"/>
    <n v="0.12790000000000001"/>
  </r>
  <r>
    <x v="2"/>
    <x v="2"/>
    <x v="15"/>
    <x v="1"/>
    <s v="Monthly"/>
    <n v="23795534"/>
    <n v="0.34589999999999999"/>
    <n v="0.13439999999999999"/>
  </r>
  <r>
    <x v="2"/>
    <x v="2"/>
    <x v="16"/>
    <x v="1"/>
    <s v="Monthly"/>
    <n v="26902907"/>
    <n v="0.38350000000000001"/>
    <n v="0.1191"/>
  </r>
  <r>
    <x v="2"/>
    <x v="2"/>
    <x v="17"/>
    <x v="1"/>
    <s v="Monthly"/>
    <n v="25693252"/>
    <n v="0.35699999999999998"/>
    <n v="9.8199999999999996E-2"/>
  </r>
  <r>
    <x v="3"/>
    <x v="3"/>
    <x v="8"/>
    <x v="1"/>
    <s v="Monthly"/>
    <n v="8552172"/>
    <n v="0.43080000000000002"/>
    <n v="9.6500000000000002E-2"/>
  </r>
  <r>
    <x v="3"/>
    <x v="3"/>
    <x v="9"/>
    <x v="1"/>
    <s v="Monthly"/>
    <n v="9195114"/>
    <n v="0.45579999999999998"/>
    <n v="8.3799999999999999E-2"/>
  </r>
  <r>
    <x v="3"/>
    <x v="3"/>
    <x v="10"/>
    <x v="1"/>
    <s v="Monthly"/>
    <n v="9302317"/>
    <n v="0.45590000000000003"/>
    <n v="7.5399999999999995E-2"/>
  </r>
  <r>
    <x v="3"/>
    <x v="3"/>
    <x v="11"/>
    <x v="1"/>
    <s v="Monthly"/>
    <n v="7600448"/>
    <n v="0.35580000000000001"/>
    <n v="3.4099999999999998E-2"/>
  </r>
  <r>
    <x v="3"/>
    <x v="3"/>
    <x v="12"/>
    <x v="1"/>
    <s v="Monthly"/>
    <n v="6991217"/>
    <n v="0.3523"/>
    <n v="0.105"/>
  </r>
  <r>
    <x v="3"/>
    <x v="3"/>
    <x v="13"/>
    <x v="1"/>
    <s v="Monthly"/>
    <n v="7332807"/>
    <n v="0.38479999999999998"/>
    <n v="0.14230000000000001"/>
  </r>
  <r>
    <x v="3"/>
    <x v="3"/>
    <x v="14"/>
    <x v="1"/>
    <s v="Monthly"/>
    <n v="8620294"/>
    <n v="0.43140000000000001"/>
    <n v="0.1027"/>
  </r>
  <r>
    <x v="3"/>
    <x v="3"/>
    <x v="15"/>
    <x v="1"/>
    <s v="Monthly"/>
    <n v="9050422"/>
    <n v="0.42970000000000003"/>
    <n v="5.6300000000000003E-2"/>
  </r>
  <r>
    <x v="3"/>
    <x v="3"/>
    <x v="16"/>
    <x v="1"/>
    <s v="Monthly"/>
    <n v="9021854"/>
    <n v="0.41139999999999999"/>
    <n v="1.9599999999999999E-2"/>
  </r>
  <r>
    <x v="3"/>
    <x v="3"/>
    <x v="17"/>
    <x v="1"/>
    <s v="Monthly"/>
    <n v="8546847"/>
    <n v="0.40820000000000001"/>
    <n v="6.6199999999999995E-2"/>
  </r>
  <r>
    <x v="4"/>
    <x v="4"/>
    <x v="8"/>
    <x v="1"/>
    <s v="Monthly"/>
    <n v="5805284"/>
    <n v="0.47789999999999999"/>
    <n v="0.2223"/>
  </r>
  <r>
    <x v="4"/>
    <x v="4"/>
    <x v="9"/>
    <x v="1"/>
    <s v="Monthly"/>
    <n v="5856307"/>
    <n v="0.43919999999999998"/>
    <n v="0.1484"/>
  </r>
  <r>
    <x v="4"/>
    <x v="4"/>
    <x v="10"/>
    <x v="1"/>
    <s v="Monthly"/>
    <n v="5553805"/>
    <n v="0.42649999999999999"/>
    <n v="0.1704"/>
  </r>
  <r>
    <x v="4"/>
    <x v="4"/>
    <x v="11"/>
    <x v="1"/>
    <s v="Monthly"/>
    <n v="3119274"/>
    <n v="0.23799999999999999"/>
    <n v="0.1668"/>
  </r>
  <r>
    <x v="4"/>
    <x v="4"/>
    <x v="12"/>
    <x v="1"/>
    <s v="Monthly"/>
    <n v="2632404"/>
    <n v="0.28910000000000002"/>
    <n v="0.42270000000000002"/>
  </r>
  <r>
    <x v="4"/>
    <x v="4"/>
    <x v="13"/>
    <x v="1"/>
    <s v="Monthly"/>
    <n v="4418914"/>
    <n v="0.3417"/>
    <n v="0.18190000000000001"/>
  </r>
  <r>
    <x v="4"/>
    <x v="4"/>
    <x v="14"/>
    <x v="1"/>
    <s v="Monthly"/>
    <n v="4291053"/>
    <n v="0.3397"/>
    <n v="0.20300000000000001"/>
  </r>
  <r>
    <x v="4"/>
    <x v="4"/>
    <x v="15"/>
    <x v="1"/>
    <s v="Monthly"/>
    <n v="4850107"/>
    <n v="0.35410000000000003"/>
    <n v="0.13789999999999999"/>
  </r>
  <r>
    <x v="4"/>
    <x v="4"/>
    <x v="16"/>
    <x v="1"/>
    <s v="Monthly"/>
    <n v="4958373"/>
    <n v="0.35589999999999999"/>
    <n v="0.12529999999999999"/>
  </r>
  <r>
    <x v="4"/>
    <x v="4"/>
    <x v="17"/>
    <x v="1"/>
    <s v="Monthly"/>
    <n v="4842698"/>
    <n v="0.3236"/>
    <n v="6.2700000000000006E-2"/>
  </r>
  <r>
    <x v="5"/>
    <x v="3"/>
    <x v="8"/>
    <x v="1"/>
    <s v="Monthly"/>
    <n v="416750"/>
    <n v="0.35730000000000001"/>
    <n v="8.8900000000000007E-2"/>
  </r>
  <r>
    <x v="5"/>
    <x v="3"/>
    <x v="9"/>
    <x v="1"/>
    <s v="Monthly"/>
    <n v="478068"/>
    <n v="0.38379999999999997"/>
    <n v="2.81E-2"/>
  </r>
  <r>
    <x v="5"/>
    <x v="3"/>
    <x v="10"/>
    <x v="1"/>
    <s v="Monthly"/>
    <n v="411761"/>
    <n v="0.33879999999999999"/>
    <n v="5.2499999999999998E-2"/>
  </r>
  <r>
    <x v="5"/>
    <x v="3"/>
    <x v="11"/>
    <x v="1"/>
    <s v="Monthly"/>
    <n v="500614"/>
    <n v="0.44969999999999999"/>
    <n v="0.1331"/>
  </r>
  <r>
    <x v="5"/>
    <x v="3"/>
    <x v="12"/>
    <x v="1"/>
    <s v="Monthly"/>
    <n v="378244"/>
    <n v="0.37359999999999999"/>
    <n v="0.21249999999999999"/>
  </r>
  <r>
    <x v="5"/>
    <x v="3"/>
    <x v="13"/>
    <x v="1"/>
    <s v="Monthly"/>
    <n v="489111"/>
    <n v="0.42209999999999998"/>
    <n v="9.9599999999999994E-2"/>
  </r>
  <r>
    <x v="5"/>
    <x v="3"/>
    <x v="14"/>
    <x v="1"/>
    <s v="Monthly"/>
    <n v="458876"/>
    <n v="0.4294"/>
    <n v="0.17069999999999999"/>
  </r>
  <r>
    <x v="5"/>
    <x v="3"/>
    <x v="15"/>
    <x v="1"/>
    <s v="Monthly"/>
    <n v="473016"/>
    <n v="0.43759999999999999"/>
    <n v="0.16209999999999999"/>
  </r>
  <r>
    <x v="5"/>
    <x v="3"/>
    <x v="16"/>
    <x v="1"/>
    <s v="Monthly"/>
    <n v="425004"/>
    <n v="0.38890000000000002"/>
    <n v="0.15379999999999999"/>
  </r>
  <r>
    <x v="5"/>
    <x v="3"/>
    <x v="17"/>
    <x v="1"/>
    <s v="Monthly"/>
    <n v="392304"/>
    <n v="0.34300000000000003"/>
    <n v="0.1154"/>
  </r>
  <r>
    <x v="6"/>
    <x v="3"/>
    <x v="8"/>
    <x v="1"/>
    <s v="Monthly"/>
    <n v="24126346"/>
    <n v="0.4849"/>
    <n v="5.5399999999999998E-2"/>
  </r>
  <r>
    <x v="6"/>
    <x v="3"/>
    <x v="9"/>
    <x v="1"/>
    <s v="Monthly"/>
    <n v="24757795"/>
    <n v="0.50109999999999999"/>
    <n v="6.3799999999999996E-2"/>
  </r>
  <r>
    <x v="6"/>
    <x v="3"/>
    <x v="10"/>
    <x v="1"/>
    <s v="Monthly"/>
    <n v="23566641"/>
    <n v="0.47749999999999998"/>
    <n v="6.6600000000000006E-2"/>
  </r>
  <r>
    <x v="6"/>
    <x v="3"/>
    <x v="11"/>
    <x v="1"/>
    <s v="Monthly"/>
    <n v="15288878"/>
    <n v="0.35499999999999998"/>
    <n v="0.18709999999999999"/>
  </r>
  <r>
    <x v="6"/>
    <x v="3"/>
    <x v="12"/>
    <x v="1"/>
    <s v="Monthly"/>
    <n v="17836936"/>
    <n v="0.38229999999999997"/>
    <n v="0.1211"/>
  </r>
  <r>
    <x v="6"/>
    <x v="3"/>
    <x v="13"/>
    <x v="1"/>
    <s v="Monthly"/>
    <n v="23657055"/>
    <n v="0.45960000000000001"/>
    <n v="3.2000000000000001E-2"/>
  </r>
  <r>
    <x v="6"/>
    <x v="3"/>
    <x v="14"/>
    <x v="1"/>
    <s v="Monthly"/>
    <n v="24276120"/>
    <n v="0.46410000000000001"/>
    <n v="1.84E-2"/>
  </r>
  <r>
    <x v="6"/>
    <x v="3"/>
    <x v="15"/>
    <x v="1"/>
    <s v="Monthly"/>
    <n v="22817232"/>
    <n v="0.4355"/>
    <n v="1.8700000000000001E-2"/>
  </r>
  <r>
    <x v="6"/>
    <x v="3"/>
    <x v="16"/>
    <x v="1"/>
    <s v="Monthly"/>
    <n v="25010199"/>
    <n v="0.48409999999999997"/>
    <n v="3.4200000000000001E-2"/>
  </r>
  <r>
    <x v="6"/>
    <x v="3"/>
    <x v="17"/>
    <x v="1"/>
    <s v="Monthly"/>
    <n v="25970259"/>
    <n v="0.50490000000000002"/>
    <n v="4.0300000000000002E-2"/>
  </r>
  <r>
    <x v="7"/>
    <x v="4"/>
    <x v="8"/>
    <x v="1"/>
    <s v="Monthly"/>
    <n v="7693231"/>
    <n v="0.43359999999999999"/>
    <n v="0.2034"/>
  </r>
  <r>
    <x v="7"/>
    <x v="4"/>
    <x v="9"/>
    <x v="1"/>
    <s v="Monthly"/>
    <n v="7322942"/>
    <n v="0.44209999999999999"/>
    <n v="0.25769999999999998"/>
  </r>
  <r>
    <x v="7"/>
    <x v="4"/>
    <x v="10"/>
    <x v="1"/>
    <s v="Monthly"/>
    <n v="6641555"/>
    <n v="0.39629999999999999"/>
    <n v="0.2505"/>
  </r>
  <r>
    <x v="7"/>
    <x v="4"/>
    <x v="11"/>
    <x v="1"/>
    <s v="Monthly"/>
    <n v="5647630"/>
    <n v="0.44379999999999997"/>
    <n v="0.43219999999999997"/>
  </r>
  <r>
    <x v="7"/>
    <x v="4"/>
    <x v="12"/>
    <x v="1"/>
    <s v="Monthly"/>
    <n v="6437868"/>
    <n v="0.40389999999999998"/>
    <n v="0.29020000000000001"/>
  </r>
  <r>
    <x v="7"/>
    <x v="4"/>
    <x v="13"/>
    <x v="1"/>
    <s v="Monthly"/>
    <n v="6951934"/>
    <n v="0.4214"/>
    <n v="0.26700000000000002"/>
  </r>
  <r>
    <x v="7"/>
    <x v="4"/>
    <x v="14"/>
    <x v="1"/>
    <s v="Monthly"/>
    <n v="6800652"/>
    <n v="0.3977"/>
    <n v="0.24179999999999999"/>
  </r>
  <r>
    <x v="7"/>
    <x v="4"/>
    <x v="15"/>
    <x v="1"/>
    <s v="Monthly"/>
    <n v="7113788"/>
    <n v="0.47320000000000001"/>
    <n v="0.33500000000000002"/>
  </r>
  <r>
    <x v="7"/>
    <x v="4"/>
    <x v="16"/>
    <x v="1"/>
    <s v="Monthly"/>
    <n v="7132439"/>
    <n v="0.39200000000000002"/>
    <n v="0.1968"/>
  </r>
  <r>
    <x v="7"/>
    <x v="4"/>
    <x v="17"/>
    <x v="1"/>
    <s v="Monthly"/>
    <n v="6698551"/>
    <n v="0.40600000000000003"/>
    <n v="0.27310000000000001"/>
  </r>
  <r>
    <x v="8"/>
    <x v="4"/>
    <x v="8"/>
    <x v="1"/>
    <s v="Monthly"/>
    <n v="2287632"/>
    <n v="0.45500000000000002"/>
    <n v="0.16830000000000001"/>
  </r>
  <r>
    <x v="8"/>
    <x v="4"/>
    <x v="9"/>
    <x v="1"/>
    <s v="Monthly"/>
    <n v="2180268"/>
    <n v="0.433"/>
    <n v="0.16839999999999999"/>
  </r>
  <r>
    <x v="8"/>
    <x v="4"/>
    <x v="10"/>
    <x v="1"/>
    <s v="Monthly"/>
    <n v="2021858"/>
    <n v="0.41039999999999999"/>
    <n v="0.18759999999999999"/>
  </r>
  <r>
    <x v="8"/>
    <x v="4"/>
    <x v="11"/>
    <x v="1"/>
    <s v="Monthly"/>
    <n v="1131128"/>
    <n v="0.19040000000000001"/>
    <n v="2.1999999999999999E-2"/>
  </r>
  <r>
    <x v="8"/>
    <x v="4"/>
    <x v="12"/>
    <x v="1"/>
    <s v="Monthly"/>
    <n v="1897639"/>
    <n v="0.42699999999999999"/>
    <n v="0.26950000000000002"/>
  </r>
  <r>
    <x v="8"/>
    <x v="4"/>
    <x v="13"/>
    <x v="1"/>
    <s v="Monthly"/>
    <n v="2199683"/>
    <n v="0.41720000000000002"/>
    <n v="0.13469999999999999"/>
  </r>
  <r>
    <x v="8"/>
    <x v="4"/>
    <x v="14"/>
    <x v="1"/>
    <s v="Monthly"/>
    <n v="2229456"/>
    <n v="0.48249999999999998"/>
    <n v="0.24310000000000001"/>
  </r>
  <r>
    <x v="8"/>
    <x v="4"/>
    <x v="15"/>
    <x v="1"/>
    <s v="Monthly"/>
    <n v="2029740"/>
    <n v="0.39419999999999999"/>
    <n v="0.15790000000000001"/>
  </r>
  <r>
    <x v="8"/>
    <x v="4"/>
    <x v="16"/>
    <x v="1"/>
    <s v="Monthly"/>
    <n v="2237480"/>
    <n v="0.41539999999999999"/>
    <n v="0.12039999999999999"/>
  </r>
  <r>
    <x v="8"/>
    <x v="4"/>
    <x v="17"/>
    <x v="1"/>
    <s v="Monthly"/>
    <n v="2123965"/>
    <n v="0.40010000000000001"/>
    <n v="0.1346"/>
  </r>
  <r>
    <x v="10"/>
    <x v="5"/>
    <x v="8"/>
    <x v="1"/>
    <s v="Monthly"/>
    <n v="3453025"/>
    <n v="0.42199999999999999"/>
    <n v="0.21079999999999999"/>
  </r>
  <r>
    <x v="10"/>
    <x v="5"/>
    <x v="9"/>
    <x v="1"/>
    <s v="Monthly"/>
    <n v="3223513"/>
    <n v="0.39169999999999999"/>
    <n v="0.20780000000000001"/>
  </r>
  <r>
    <x v="10"/>
    <x v="5"/>
    <x v="10"/>
    <x v="1"/>
    <s v="Monthly"/>
    <n v="3359107"/>
    <n v="0.38179999999999997"/>
    <n v="0.155"/>
  </r>
  <r>
    <x v="10"/>
    <x v="5"/>
    <x v="12"/>
    <x v="1"/>
    <s v="Monthly"/>
    <n v="3246493"/>
    <n v="0.3821"/>
    <n v="0.18740000000000001"/>
  </r>
  <r>
    <x v="10"/>
    <x v="5"/>
    <x v="13"/>
    <x v="1"/>
    <s v="Monthly"/>
    <n v="3202336"/>
    <n v="0.37240000000000001"/>
    <n v="0.1792"/>
  </r>
  <r>
    <x v="10"/>
    <x v="5"/>
    <x v="14"/>
    <x v="1"/>
    <s v="Monthly"/>
    <n v="3558889"/>
    <n v="0.38030000000000003"/>
    <n v="0.10879999999999999"/>
  </r>
  <r>
    <x v="10"/>
    <x v="5"/>
    <x v="15"/>
    <x v="1"/>
    <s v="Monthly"/>
    <n v="3429950"/>
    <n v="0.36659999999999998"/>
    <n v="0.1109"/>
  </r>
  <r>
    <x v="10"/>
    <x v="5"/>
    <x v="16"/>
    <x v="1"/>
    <s v="Monthly"/>
    <n v="3210281"/>
    <n v="0.36309999999999998"/>
    <n v="0.16170000000000001"/>
  </r>
  <r>
    <x v="10"/>
    <x v="5"/>
    <x v="17"/>
    <x v="1"/>
    <s v="Monthly"/>
    <n v="3106691"/>
    <n v="0.35049999999999998"/>
    <n v="0.16139999999999999"/>
  </r>
  <r>
    <x v="11"/>
    <x v="2"/>
    <x v="8"/>
    <x v="1"/>
    <s v="Monthly"/>
    <n v="10198029"/>
    <n v="0.42920000000000003"/>
    <n v="0.1061"/>
  </r>
  <r>
    <x v="11"/>
    <x v="2"/>
    <x v="9"/>
    <x v="1"/>
    <s v="Monthly"/>
    <n v="10425425"/>
    <n v="0.44400000000000001"/>
    <n v="0.11849999999999999"/>
  </r>
  <r>
    <x v="11"/>
    <x v="2"/>
    <x v="10"/>
    <x v="1"/>
    <s v="Monthly"/>
    <n v="9638115"/>
    <n v="0.39340000000000003"/>
    <n v="8.2299999999999998E-2"/>
  </r>
  <r>
    <x v="11"/>
    <x v="2"/>
    <x v="11"/>
    <x v="1"/>
    <s v="Monthly"/>
    <n v="5335262"/>
    <n v="0.37690000000000001"/>
    <n v="0.47089999999999999"/>
  </r>
  <r>
    <x v="11"/>
    <x v="2"/>
    <x v="12"/>
    <x v="1"/>
    <s v="Monthly"/>
    <n v="4145385"/>
    <n v="0.37919999999999998"/>
    <n v="0.59230000000000005"/>
  </r>
  <r>
    <x v="11"/>
    <x v="2"/>
    <x v="13"/>
    <x v="1"/>
    <s v="Monthly"/>
    <n v="8622722"/>
    <n v="0.40589999999999998"/>
    <n v="0.20949999999999999"/>
  </r>
  <r>
    <x v="11"/>
    <x v="2"/>
    <x v="14"/>
    <x v="1"/>
    <s v="Monthly"/>
    <n v="9521900"/>
    <n v="0.38269999999999998"/>
    <n v="7.6300000000000007E-2"/>
  </r>
  <r>
    <x v="11"/>
    <x v="2"/>
    <x v="15"/>
    <x v="1"/>
    <s v="Monthly"/>
    <n v="9331640"/>
    <n v="0.3831"/>
    <n v="9.7600000000000006E-2"/>
  </r>
  <r>
    <x v="11"/>
    <x v="2"/>
    <x v="16"/>
    <x v="1"/>
    <s v="Monthly"/>
    <n v="10185670"/>
    <n v="0.41039999999999999"/>
    <n v="8.2400000000000001E-2"/>
  </r>
  <r>
    <x v="11"/>
    <x v="2"/>
    <x v="17"/>
    <x v="1"/>
    <s v="Monthly"/>
    <n v="10302276"/>
    <n v="0.43080000000000002"/>
    <n v="0.11799999999999999"/>
  </r>
  <r>
    <x v="12"/>
    <x v="0"/>
    <x v="8"/>
    <x v="1"/>
    <s v="Monthly"/>
    <n v="22688028"/>
    <n v="0.42180000000000001"/>
    <n v="2.86E-2"/>
  </r>
  <r>
    <x v="12"/>
    <x v="0"/>
    <x v="9"/>
    <x v="1"/>
    <s v="Monthly"/>
    <n v="21677719"/>
    <n v="0.40539999999999998"/>
    <n v="3.61E-2"/>
  </r>
  <r>
    <x v="12"/>
    <x v="0"/>
    <x v="10"/>
    <x v="1"/>
    <s v="Monthly"/>
    <n v="22079653"/>
    <n v="0.41139999999999999"/>
    <n v="3.4599999999999999E-2"/>
  </r>
  <r>
    <x v="12"/>
    <x v="0"/>
    <x v="11"/>
    <x v="1"/>
    <s v="Monthly"/>
    <n v="16718395"/>
    <n v="0.42780000000000001"/>
    <n v="0.2984"/>
  </r>
  <r>
    <x v="12"/>
    <x v="0"/>
    <x v="12"/>
    <x v="1"/>
    <s v="Monthly"/>
    <n v="19397853"/>
    <n v="0.43430000000000002"/>
    <n v="0.19969999999999999"/>
  </r>
  <r>
    <x v="12"/>
    <x v="0"/>
    <x v="13"/>
    <x v="1"/>
    <s v="Monthly"/>
    <n v="24215057"/>
    <n v="0.47289999999999999"/>
    <n v="8.4400000000000003E-2"/>
  </r>
  <r>
    <x v="12"/>
    <x v="0"/>
    <x v="14"/>
    <x v="1"/>
    <s v="Monthly"/>
    <n v="22885616"/>
    <n v="0.42549999999999999"/>
    <n v="4.0099999999999997E-2"/>
  </r>
  <r>
    <x v="12"/>
    <x v="0"/>
    <x v="15"/>
    <x v="1"/>
    <s v="Monthly"/>
    <n v="24094289"/>
    <n v="0.43130000000000002"/>
    <n v="5.0000000000000001E-3"/>
  </r>
  <r>
    <x v="12"/>
    <x v="0"/>
    <x v="16"/>
    <x v="1"/>
    <s v="Monthly"/>
    <n v="20127176"/>
    <n v="0.36659999999999998"/>
    <n v="2.41E-2"/>
  </r>
  <r>
    <x v="12"/>
    <x v="0"/>
    <x v="17"/>
    <x v="1"/>
    <s v="Monthly"/>
    <n v="22356390"/>
    <n v="0.40300000000000002"/>
    <n v="1.5800000000000002E-2"/>
  </r>
  <r>
    <x v="13"/>
    <x v="0"/>
    <x v="8"/>
    <x v="1"/>
    <s v="Monthly"/>
    <n v="9904534"/>
    <n v="0.37119999999999997"/>
    <n v="5.3100000000000001E-2"/>
  </r>
  <r>
    <x v="13"/>
    <x v="0"/>
    <x v="9"/>
    <x v="1"/>
    <s v="Monthly"/>
    <n v="9828023"/>
    <n v="0.37709999999999999"/>
    <n v="7.5999999999999998E-2"/>
  </r>
  <r>
    <x v="13"/>
    <x v="0"/>
    <x v="10"/>
    <x v="1"/>
    <s v="Monthly"/>
    <n v="8221728"/>
    <n v="0.32"/>
    <n v="8.9899999999999994E-2"/>
  </r>
  <r>
    <x v="13"/>
    <x v="0"/>
    <x v="11"/>
    <x v="1"/>
    <s v="Monthly"/>
    <n v="3933276"/>
    <n v="0.16769999999999999"/>
    <n v="0.1699"/>
  </r>
  <r>
    <x v="13"/>
    <x v="0"/>
    <x v="12"/>
    <x v="1"/>
    <s v="Monthly"/>
    <n v="7921962"/>
    <n v="0.34110000000000001"/>
    <n v="0.17879999999999999"/>
  </r>
  <r>
    <x v="13"/>
    <x v="0"/>
    <x v="13"/>
    <x v="1"/>
    <s v="Monthly"/>
    <n v="9228268"/>
    <n v="0.36109999999999998"/>
    <n v="9.7100000000000006E-2"/>
  </r>
  <r>
    <x v="13"/>
    <x v="0"/>
    <x v="14"/>
    <x v="1"/>
    <s v="Monthly"/>
    <n v="9504420"/>
    <n v="0.36099999999999999"/>
    <n v="7.0900000000000005E-2"/>
  </r>
  <r>
    <x v="13"/>
    <x v="0"/>
    <x v="15"/>
    <x v="1"/>
    <s v="Monthly"/>
    <n v="9031944"/>
    <n v="0.35780000000000001"/>
    <n v="0.10979999999999999"/>
  </r>
  <r>
    <x v="13"/>
    <x v="0"/>
    <x v="16"/>
    <x v="1"/>
    <s v="Monthly"/>
    <n v="9240913"/>
    <n v="0.34599999999999997"/>
    <n v="5.91E-2"/>
  </r>
  <r>
    <x v="13"/>
    <x v="0"/>
    <x v="17"/>
    <x v="1"/>
    <s v="Monthly"/>
    <n v="9152881"/>
    <n v="0.3352"/>
    <n v="3.8800000000000001E-2"/>
  </r>
  <r>
    <x v="14"/>
    <x v="3"/>
    <x v="8"/>
    <x v="1"/>
    <s v="Monthly"/>
    <n v="23018632"/>
    <n v="0.39419999999999999"/>
    <n v="4.1099999999999998E-2"/>
  </r>
  <r>
    <x v="14"/>
    <x v="3"/>
    <x v="9"/>
    <x v="1"/>
    <s v="Monthly"/>
    <n v="22711479"/>
    <n v="0.39"/>
    <n v="4.5699999999999998E-2"/>
  </r>
  <r>
    <x v="14"/>
    <x v="3"/>
    <x v="10"/>
    <x v="1"/>
    <s v="Monthly"/>
    <n v="22867164"/>
    <n v="0.38240000000000002"/>
    <n v="2.2200000000000001E-2"/>
  </r>
  <r>
    <x v="14"/>
    <x v="3"/>
    <x v="11"/>
    <x v="1"/>
    <s v="Monthly"/>
    <n v="19041832"/>
    <n v="0.35449999999999998"/>
    <n v="0.1236"/>
  </r>
  <r>
    <x v="14"/>
    <x v="3"/>
    <x v="12"/>
    <x v="1"/>
    <s v="Monthly"/>
    <n v="18443927"/>
    <n v="0.38479999999999998"/>
    <n v="0.2198"/>
  </r>
  <r>
    <x v="14"/>
    <x v="3"/>
    <x v="13"/>
    <x v="1"/>
    <s v="Monthly"/>
    <n v="23054646"/>
    <n v="0.40039999999999998"/>
    <n v="6.4799999999999996E-2"/>
  </r>
  <r>
    <x v="14"/>
    <x v="3"/>
    <x v="14"/>
    <x v="1"/>
    <s v="Monthly"/>
    <n v="23940158"/>
    <n v="0.4088"/>
    <n v="5.0799999999999998E-2"/>
  </r>
  <r>
    <x v="14"/>
    <x v="3"/>
    <x v="15"/>
    <x v="1"/>
    <s v="Monthly"/>
    <n v="23619011"/>
    <n v="0.40079999999999999"/>
    <n v="4.7E-2"/>
  </r>
  <r>
    <x v="14"/>
    <x v="3"/>
    <x v="16"/>
    <x v="1"/>
    <s v="Monthly"/>
    <n v="23341952"/>
    <n v="0.39200000000000002"/>
    <n v="3.9100000000000003E-2"/>
  </r>
  <r>
    <x v="14"/>
    <x v="3"/>
    <x v="17"/>
    <x v="1"/>
    <s v="Monthly"/>
    <n v="23144552"/>
    <n v="0.38469999999999999"/>
    <n v="3.1300000000000001E-2"/>
  </r>
  <r>
    <x v="15"/>
    <x v="3"/>
    <x v="8"/>
    <x v="1"/>
    <s v="Monthly"/>
    <n v="42596868"/>
    <n v="0.44190000000000002"/>
    <n v="4.9500000000000002E-2"/>
  </r>
  <r>
    <x v="15"/>
    <x v="3"/>
    <x v="9"/>
    <x v="1"/>
    <s v="Monthly"/>
    <n v="42416317"/>
    <n v="0.438"/>
    <n v="4.6899999999999997E-2"/>
  </r>
  <r>
    <x v="15"/>
    <x v="3"/>
    <x v="10"/>
    <x v="1"/>
    <s v="Monthly"/>
    <n v="40196806"/>
    <n v="0.41909999999999997"/>
    <n v="5.79E-2"/>
  </r>
  <r>
    <x v="15"/>
    <x v="3"/>
    <x v="11"/>
    <x v="1"/>
    <s v="Monthly"/>
    <n v="27689253"/>
    <n v="0.34320000000000001"/>
    <n v="0.20899999999999999"/>
  </r>
  <r>
    <x v="15"/>
    <x v="3"/>
    <x v="12"/>
    <x v="1"/>
    <s v="Monthly"/>
    <n v="32116847"/>
    <n v="0.37169999999999997"/>
    <n v="0.15459999999999999"/>
  </r>
  <r>
    <x v="15"/>
    <x v="3"/>
    <x v="13"/>
    <x v="1"/>
    <s v="Monthly"/>
    <n v="39708538"/>
    <n v="0.42709999999999998"/>
    <n v="9.2299999999999993E-2"/>
  </r>
  <r>
    <x v="15"/>
    <x v="3"/>
    <x v="14"/>
    <x v="1"/>
    <s v="Monthly"/>
    <n v="40998545"/>
    <n v="0.41570000000000001"/>
    <n v="3.8899999999999997E-2"/>
  </r>
  <r>
    <x v="15"/>
    <x v="3"/>
    <x v="15"/>
    <x v="1"/>
    <s v="Monthly"/>
    <n v="40963616"/>
    <n v="0.4249"/>
    <n v="6.2300000000000001E-2"/>
  </r>
  <r>
    <x v="15"/>
    <x v="3"/>
    <x v="16"/>
    <x v="1"/>
    <s v="Monthly"/>
    <n v="42042911"/>
    <n v="0.42749999999999999"/>
    <n v="4.5499999999999999E-2"/>
  </r>
  <r>
    <x v="15"/>
    <x v="3"/>
    <x v="17"/>
    <x v="1"/>
    <s v="Monthly"/>
    <n v="43317881"/>
    <n v="0.4375"/>
    <n v="4.1000000000000002E-2"/>
  </r>
  <r>
    <x v="16"/>
    <x v="1"/>
    <x v="8"/>
    <x v="1"/>
    <s v="Monthly"/>
    <n v="1491093"/>
    <n v="0.65490000000000004"/>
    <n v="1.66E-2"/>
  </r>
  <r>
    <x v="16"/>
    <x v="1"/>
    <x v="9"/>
    <x v="1"/>
    <s v="Monthly"/>
    <n v="1346829"/>
    <n v="0.60199999999999998"/>
    <n v="3.5900000000000001E-2"/>
  </r>
  <r>
    <x v="16"/>
    <x v="1"/>
    <x v="10"/>
    <x v="1"/>
    <s v="Monthly"/>
    <n v="1482351"/>
    <n v="0.64739999999999998"/>
    <n v="1.5800000000000002E-2"/>
  </r>
  <r>
    <x v="16"/>
    <x v="1"/>
    <x v="11"/>
    <x v="1"/>
    <s v="Monthly"/>
    <n v="965057"/>
    <n v="0.45989999999999998"/>
    <n v="0.1003"/>
  </r>
  <r>
    <x v="16"/>
    <x v="1"/>
    <x v="12"/>
    <x v="1"/>
    <s v="Monthly"/>
    <n v="1215064"/>
    <n v="0.5524"/>
    <n v="5.9200000000000003E-2"/>
  </r>
  <r>
    <x v="16"/>
    <x v="1"/>
    <x v="13"/>
    <x v="1"/>
    <s v="Monthly"/>
    <n v="1350794"/>
    <n v="0.58309999999999995"/>
    <n v="1.15E-2"/>
  </r>
  <r>
    <x v="16"/>
    <x v="1"/>
    <x v="14"/>
    <x v="1"/>
    <s v="Monthly"/>
    <n v="1448106"/>
    <n v="0.62960000000000005"/>
    <n v="2.1000000000000001E-2"/>
  </r>
  <r>
    <x v="16"/>
    <x v="1"/>
    <x v="15"/>
    <x v="1"/>
    <s v="Monthly"/>
    <n v="1357643"/>
    <n v="0.5988"/>
    <n v="3.7400000000000003E-2"/>
  </r>
  <r>
    <x v="16"/>
    <x v="1"/>
    <x v="16"/>
    <x v="1"/>
    <s v="Monthly"/>
    <n v="1459726"/>
    <n v="0.64600000000000002"/>
    <n v="4.2900000000000001E-2"/>
  </r>
  <r>
    <x v="16"/>
    <x v="1"/>
    <x v="17"/>
    <x v="1"/>
    <s v="Monthly"/>
    <n v="1381490"/>
    <n v="0.61180000000000001"/>
    <n v="4.5999999999999999E-2"/>
  </r>
  <r>
    <x v="17"/>
    <x v="2"/>
    <x v="8"/>
    <x v="1"/>
    <s v="Monthly"/>
    <n v="13743448"/>
    <n v="0.39439999999999997"/>
    <n v="1.9E-2"/>
  </r>
  <r>
    <x v="17"/>
    <x v="2"/>
    <x v="9"/>
    <x v="1"/>
    <s v="Monthly"/>
    <n v="14280735"/>
    <n v="0.41439999999999999"/>
    <n v="3.1199999999999999E-2"/>
  </r>
  <r>
    <x v="17"/>
    <x v="2"/>
    <x v="10"/>
    <x v="1"/>
    <s v="Monthly"/>
    <n v="12272109"/>
    <n v="0.3962"/>
    <n v="0.1308"/>
  </r>
  <r>
    <x v="17"/>
    <x v="2"/>
    <x v="11"/>
    <x v="1"/>
    <s v="Monthly"/>
    <n v="6865693"/>
    <n v="0.25230000000000002"/>
    <n v="0.23760000000000001"/>
  </r>
  <r>
    <x v="17"/>
    <x v="2"/>
    <x v="12"/>
    <x v="1"/>
    <s v="Monthly"/>
    <n v="11730937"/>
    <n v="0.37040000000000001"/>
    <n v="0.11409999999999999"/>
  </r>
  <r>
    <x v="17"/>
    <x v="2"/>
    <x v="13"/>
    <x v="1"/>
    <s v="Monthly"/>
    <n v="12903993"/>
    <n v="0.3745"/>
    <n v="3.7699999999999997E-2"/>
  </r>
  <r>
    <x v="17"/>
    <x v="2"/>
    <x v="14"/>
    <x v="1"/>
    <s v="Monthly"/>
    <n v="13614400"/>
    <n v="0.38690000000000002"/>
    <n v="1.8800000000000001E-2"/>
  </r>
  <r>
    <x v="17"/>
    <x v="2"/>
    <x v="15"/>
    <x v="1"/>
    <s v="Monthly"/>
    <n v="14154039"/>
    <n v="0.39960000000000001"/>
    <n v="1.4200000000000001E-2"/>
  </r>
  <r>
    <x v="17"/>
    <x v="2"/>
    <x v="16"/>
    <x v="1"/>
    <s v="Monthly"/>
    <n v="13608422"/>
    <n v="0.38629999999999998"/>
    <n v="2.1000000000000001E-2"/>
  </r>
  <r>
    <x v="17"/>
    <x v="2"/>
    <x v="17"/>
    <x v="1"/>
    <s v="Monthly"/>
    <n v="14094553"/>
    <n v="0.39979999999999999"/>
    <n v="2.18E-2"/>
  </r>
  <r>
    <x v="18"/>
    <x v="0"/>
    <x v="8"/>
    <x v="1"/>
    <s v="Monthly"/>
    <n v="457950"/>
    <n v="0.37459999999999999"/>
    <n v="5.7999999999999996E-3"/>
  </r>
  <r>
    <x v="18"/>
    <x v="0"/>
    <x v="9"/>
    <x v="1"/>
    <s v="Monthly"/>
    <n v="493961"/>
    <n v="0.40799999999999997"/>
    <n v="1.7600000000000001E-2"/>
  </r>
  <r>
    <x v="18"/>
    <x v="0"/>
    <x v="10"/>
    <x v="1"/>
    <s v="Monthly"/>
    <n v="421028"/>
    <n v="0.34489999999999998"/>
    <n v="1.2E-2"/>
  </r>
  <r>
    <x v="18"/>
    <x v="0"/>
    <x v="11"/>
    <x v="1"/>
    <s v="Monthly"/>
    <n v="117542"/>
    <n v="0.39300000000000002"/>
    <n v="0.75849999999999995"/>
  </r>
  <r>
    <x v="18"/>
    <x v="0"/>
    <x v="12"/>
    <x v="1"/>
    <s v="Monthly"/>
    <n v="172308"/>
    <n v="0.33189999999999997"/>
    <n v="0.58189999999999997"/>
  </r>
  <r>
    <x v="18"/>
    <x v="0"/>
    <x v="13"/>
    <x v="1"/>
    <s v="Monthly"/>
    <n v="367135"/>
    <n v="0.308"/>
    <n v="4.24E-2"/>
  </r>
  <r>
    <x v="18"/>
    <x v="0"/>
    <x v="14"/>
    <x v="1"/>
    <s v="Monthly"/>
    <n v="386563"/>
    <n v="0.3664"/>
    <n v="0.1547"/>
  </r>
  <r>
    <x v="18"/>
    <x v="0"/>
    <x v="15"/>
    <x v="1"/>
    <s v="Monthly"/>
    <n v="396006"/>
    <n v="0.33339999999999997"/>
    <n v="5.0500000000000003E-2"/>
  </r>
  <r>
    <x v="18"/>
    <x v="0"/>
    <x v="16"/>
    <x v="1"/>
    <s v="Monthly"/>
    <n v="411717"/>
    <n v="0.36840000000000001"/>
    <n v="0.109"/>
  </r>
  <r>
    <x v="18"/>
    <x v="0"/>
    <x v="17"/>
    <x v="1"/>
    <s v="Monthly"/>
    <n v="428419"/>
    <n v="0.36320000000000002"/>
    <n v="6.1800000000000001E-2"/>
  </r>
  <r>
    <x v="19"/>
    <x v="4"/>
    <x v="8"/>
    <x v="1"/>
    <s v="Monthly"/>
    <n v="9442093"/>
    <n v="0.42820000000000003"/>
    <n v="0.1111"/>
  </r>
  <r>
    <x v="19"/>
    <x v="4"/>
    <x v="9"/>
    <x v="1"/>
    <s v="Monthly"/>
    <n v="9229047"/>
    <n v="0.41720000000000002"/>
    <n v="0.10970000000000001"/>
  </r>
  <r>
    <x v="19"/>
    <x v="4"/>
    <x v="10"/>
    <x v="1"/>
    <s v="Monthly"/>
    <n v="9975485"/>
    <n v="0.44690000000000002"/>
    <n v="0.1032"/>
  </r>
  <r>
    <x v="19"/>
    <x v="4"/>
    <x v="11"/>
    <x v="1"/>
    <s v="Monthly"/>
    <n v="7020565"/>
    <n v="0.28989999999999999"/>
    <n v="2.86E-2"/>
  </r>
  <r>
    <x v="19"/>
    <x v="4"/>
    <x v="12"/>
    <x v="1"/>
    <s v="Monthly"/>
    <n v="6872938"/>
    <n v="0.38390000000000002"/>
    <n v="0.2833"/>
  </r>
  <r>
    <x v="19"/>
    <x v="4"/>
    <x v="13"/>
    <x v="1"/>
    <s v="Monthly"/>
    <n v="8390766"/>
    <n v="0.40179999999999999"/>
    <n v="0.16550000000000001"/>
  </r>
  <r>
    <x v="19"/>
    <x v="4"/>
    <x v="14"/>
    <x v="1"/>
    <s v="Monthly"/>
    <n v="9732417"/>
    <n v="0.42759999999999998"/>
    <n v="9.1899999999999996E-2"/>
  </r>
  <r>
    <x v="19"/>
    <x v="4"/>
    <x v="15"/>
    <x v="1"/>
    <s v="Monthly"/>
    <n v="9386169"/>
    <n v="0.4199"/>
    <n v="0.1099"/>
  </r>
  <r>
    <x v="19"/>
    <x v="4"/>
    <x v="16"/>
    <x v="1"/>
    <s v="Monthly"/>
    <n v="8980432"/>
    <n v="0.39500000000000002"/>
    <n v="9.6100000000000005E-2"/>
  </r>
  <r>
    <x v="19"/>
    <x v="4"/>
    <x v="17"/>
    <x v="1"/>
    <s v="Monthly"/>
    <n v="8800430"/>
    <n v="0.38750000000000001"/>
    <n v="9.8799999999999999E-2"/>
  </r>
  <r>
    <x v="20"/>
    <x v="4"/>
    <x v="8"/>
    <x v="1"/>
    <s v="Monthly"/>
    <n v="20641716"/>
    <n v="0.40510000000000002"/>
    <n v="0.10970000000000001"/>
  </r>
  <r>
    <x v="20"/>
    <x v="4"/>
    <x v="9"/>
    <x v="1"/>
    <s v="Monthly"/>
    <n v="20328915"/>
    <n v="0.41770000000000002"/>
    <n v="0.15160000000000001"/>
  </r>
  <r>
    <x v="20"/>
    <x v="4"/>
    <x v="10"/>
    <x v="1"/>
    <s v="Monthly"/>
    <n v="20024680"/>
    <n v="0.39539999999999997"/>
    <n v="0.11899999999999999"/>
  </r>
  <r>
    <x v="20"/>
    <x v="4"/>
    <x v="11"/>
    <x v="1"/>
    <s v="Monthly"/>
    <n v="15984142"/>
    <n v="0.33710000000000001"/>
    <n v="0.17699999999999999"/>
  </r>
  <r>
    <x v="20"/>
    <x v="4"/>
    <x v="12"/>
    <x v="1"/>
    <s v="Monthly"/>
    <n v="19826602"/>
    <n v="0.40739999999999998"/>
    <n v="0.15740000000000001"/>
  </r>
  <r>
    <x v="20"/>
    <x v="4"/>
    <x v="13"/>
    <x v="1"/>
    <s v="Monthly"/>
    <n v="20506612"/>
    <n v="0.4138"/>
    <n v="0.1439"/>
  </r>
  <r>
    <x v="20"/>
    <x v="4"/>
    <x v="14"/>
    <x v="1"/>
    <s v="Monthly"/>
    <n v="19932393"/>
    <n v="0.40799999999999997"/>
    <n v="0.15809999999999999"/>
  </r>
  <r>
    <x v="20"/>
    <x v="4"/>
    <x v="15"/>
    <x v="1"/>
    <s v="Monthly"/>
    <n v="20014060"/>
    <n v="0.41710000000000003"/>
    <n v="0.17510000000000001"/>
  </r>
  <r>
    <x v="20"/>
    <x v="4"/>
    <x v="16"/>
    <x v="1"/>
    <s v="Monthly"/>
    <n v="20149594"/>
    <n v="0.4083"/>
    <n v="0.1535"/>
  </r>
  <r>
    <x v="20"/>
    <x v="4"/>
    <x v="17"/>
    <x v="1"/>
    <s v="Monthly"/>
    <n v="19908808"/>
    <n v="0.44919999999999999"/>
    <n v="0.24149999999999999"/>
  </r>
  <r>
    <x v="21"/>
    <x v="1"/>
    <x v="10"/>
    <x v="1"/>
    <s v="Monthly"/>
    <n v="262895"/>
    <n v="0.60589999999999999"/>
    <n v="0.23569999999999999"/>
  </r>
  <r>
    <x v="21"/>
    <x v="1"/>
    <x v="11"/>
    <x v="1"/>
    <s v="Monthly"/>
    <n v="215303"/>
    <n v="0.38700000000000001"/>
    <n v="2.2800000000000001E-2"/>
  </r>
  <r>
    <x v="21"/>
    <x v="1"/>
    <x v="12"/>
    <x v="1"/>
    <s v="Monthly"/>
    <n v="193427"/>
    <n v="0.44879999999999998"/>
    <n v="0.24510000000000001"/>
  </r>
  <r>
    <x v="21"/>
    <x v="1"/>
    <x v="13"/>
    <x v="1"/>
    <s v="Monthly"/>
    <n v="221058"/>
    <n v="0.40400000000000003"/>
    <n v="4.4600000000000001E-2"/>
  </r>
  <r>
    <x v="21"/>
    <x v="1"/>
    <x v="14"/>
    <x v="1"/>
    <s v="Monthly"/>
    <n v="265175"/>
    <n v="0.48320000000000002"/>
    <n v="4.4499999999999998E-2"/>
  </r>
  <r>
    <x v="21"/>
    <x v="1"/>
    <x v="15"/>
    <x v="1"/>
    <s v="Monthly"/>
    <n v="244462"/>
    <n v="0.4849"/>
    <n v="0.1249"/>
  </r>
  <r>
    <x v="21"/>
    <x v="1"/>
    <x v="16"/>
    <x v="1"/>
    <s v="Monthly"/>
    <n v="231798"/>
    <n v="0.4254"/>
    <n v="5.7000000000000002E-2"/>
  </r>
  <r>
    <x v="21"/>
    <x v="1"/>
    <x v="17"/>
    <x v="1"/>
    <s v="Monthly"/>
    <n v="242068"/>
    <n v="0.42130000000000001"/>
    <n v="8.8000000000000005E-3"/>
  </r>
  <r>
    <x v="22"/>
    <x v="0"/>
    <x v="8"/>
    <x v="1"/>
    <s v="Monthly"/>
    <n v="26881641"/>
    <n v="0.41959999999999997"/>
    <n v="1.5699999999999999E-2"/>
  </r>
  <r>
    <x v="22"/>
    <x v="0"/>
    <x v="9"/>
    <x v="1"/>
    <s v="Monthly"/>
    <n v="27570589"/>
    <n v="0.432"/>
    <n v="2.0899999999999998E-2"/>
  </r>
  <r>
    <x v="22"/>
    <x v="0"/>
    <x v="10"/>
    <x v="1"/>
    <s v="Monthly"/>
    <n v="26830768"/>
    <n v="0.43909999999999999"/>
    <n v="6.4000000000000001E-2"/>
  </r>
  <r>
    <x v="22"/>
    <x v="0"/>
    <x v="11"/>
    <x v="1"/>
    <s v="Monthly"/>
    <n v="9719167"/>
    <n v="0.29630000000000001"/>
    <n v="0.49830000000000002"/>
  </r>
  <r>
    <x v="22"/>
    <x v="0"/>
    <x v="12"/>
    <x v="1"/>
    <s v="Monthly"/>
    <n v="11483256"/>
    <n v="0.26229999999999998"/>
    <n v="0.33160000000000001"/>
  </r>
  <r>
    <x v="22"/>
    <x v="0"/>
    <x v="13"/>
    <x v="1"/>
    <s v="Monthly"/>
    <n v="19096847"/>
    <n v="0.33160000000000001"/>
    <n v="0.122"/>
  </r>
  <r>
    <x v="22"/>
    <x v="0"/>
    <x v="14"/>
    <x v="1"/>
    <s v="Monthly"/>
    <n v="24572827"/>
    <n v="0.40129999999999999"/>
    <n v="6.8099999999999994E-2"/>
  </r>
  <r>
    <x v="22"/>
    <x v="0"/>
    <x v="15"/>
    <x v="1"/>
    <s v="Monthly"/>
    <n v="27046415"/>
    <n v="0.42220000000000002"/>
    <n v="2.6499999999999999E-2"/>
  </r>
  <r>
    <x v="22"/>
    <x v="0"/>
    <x v="16"/>
    <x v="1"/>
    <s v="Monthly"/>
    <n v="23025845"/>
    <n v="0.36770000000000003"/>
    <n v="0.05"/>
  </r>
  <r>
    <x v="22"/>
    <x v="0"/>
    <x v="17"/>
    <x v="1"/>
    <s v="Monthly"/>
    <n v="23651626"/>
    <n v="0.36620000000000003"/>
    <n v="2.1600000000000001E-2"/>
  </r>
  <r>
    <x v="23"/>
    <x v="0"/>
    <x v="8"/>
    <x v="1"/>
    <s v="Monthly"/>
    <n v="17609295"/>
    <n v="0.59250000000000003"/>
    <n v="5.4899999999999997E-2"/>
  </r>
  <r>
    <x v="23"/>
    <x v="0"/>
    <x v="9"/>
    <x v="1"/>
    <s v="Monthly"/>
    <n v="16825970"/>
    <n v="0.58240000000000003"/>
    <n v="8.2900000000000001E-2"/>
  </r>
  <r>
    <x v="23"/>
    <x v="0"/>
    <x v="10"/>
    <x v="1"/>
    <s v="Monthly"/>
    <n v="17341613"/>
    <n v="0.58309999999999995"/>
    <n v="5.7700000000000001E-2"/>
  </r>
  <r>
    <x v="23"/>
    <x v="0"/>
    <x v="11"/>
    <x v="1"/>
    <s v="Monthly"/>
    <n v="12172230"/>
    <n v="0.41060000000000002"/>
    <n v="6.25E-2"/>
  </r>
  <r>
    <x v="23"/>
    <x v="0"/>
    <x v="12"/>
    <x v="1"/>
    <s v="Monthly"/>
    <n v="14977774"/>
    <n v="0.55430000000000001"/>
    <n v="0.14699999999999999"/>
  </r>
  <r>
    <x v="23"/>
    <x v="0"/>
    <x v="13"/>
    <x v="1"/>
    <s v="Monthly"/>
    <n v="15108910"/>
    <n v="0.53220000000000001"/>
    <n v="0.1055"/>
  </r>
  <r>
    <x v="23"/>
    <x v="0"/>
    <x v="14"/>
    <x v="1"/>
    <s v="Monthly"/>
    <n v="15679417"/>
    <n v="0.52100000000000002"/>
    <n v="5.3600000000000002E-2"/>
  </r>
  <r>
    <x v="23"/>
    <x v="0"/>
    <x v="15"/>
    <x v="1"/>
    <s v="Monthly"/>
    <n v="18185429"/>
    <n v="0.60589999999999999"/>
    <n v="5.79E-2"/>
  </r>
  <r>
    <x v="23"/>
    <x v="0"/>
    <x v="16"/>
    <x v="1"/>
    <s v="Monthly"/>
    <n v="16961448"/>
    <n v="0.5494"/>
    <n v="3.27E-2"/>
  </r>
  <r>
    <x v="23"/>
    <x v="0"/>
    <x v="17"/>
    <x v="1"/>
    <s v="Monthly"/>
    <n v="17578739"/>
    <n v="0.56579999999999997"/>
    <n v="2.86E-2"/>
  </r>
  <r>
    <x v="24"/>
    <x v="1"/>
    <x v="8"/>
    <x v="1"/>
    <s v="Monthly"/>
    <n v="1508130"/>
    <n v="0.69689999999999996"/>
    <n v="0.32669999999999999"/>
  </r>
  <r>
    <x v="24"/>
    <x v="1"/>
    <x v="9"/>
    <x v="1"/>
    <s v="Monthly"/>
    <n v="1584686"/>
    <n v="0.68740000000000001"/>
    <n v="0.28399999999999997"/>
  </r>
  <r>
    <x v="24"/>
    <x v="1"/>
    <x v="10"/>
    <x v="1"/>
    <s v="Monthly"/>
    <n v="1511217"/>
    <n v="0.66890000000000005"/>
    <n v="0.29949999999999999"/>
  </r>
  <r>
    <x v="24"/>
    <x v="1"/>
    <x v="11"/>
    <x v="1"/>
    <s v="Monthly"/>
    <n v="971514"/>
    <n v="0.51160000000000005"/>
    <n v="0.4123"/>
  </r>
  <r>
    <x v="24"/>
    <x v="1"/>
    <x v="12"/>
    <x v="1"/>
    <s v="Monthly"/>
    <n v="1290986"/>
    <n v="0.5081"/>
    <n v="0.21510000000000001"/>
  </r>
  <r>
    <x v="24"/>
    <x v="1"/>
    <x v="13"/>
    <x v="1"/>
    <s v="Monthly"/>
    <n v="1494140"/>
    <n v="0.58850000000000002"/>
    <n v="0.21709999999999999"/>
  </r>
  <r>
    <x v="24"/>
    <x v="1"/>
    <x v="14"/>
    <x v="1"/>
    <s v="Monthly"/>
    <n v="1348849"/>
    <n v="0.50780000000000003"/>
    <n v="0.18240000000000001"/>
  </r>
  <r>
    <x v="24"/>
    <x v="1"/>
    <x v="15"/>
    <x v="1"/>
    <s v="Monthly"/>
    <n v="1318621"/>
    <n v="0.56210000000000004"/>
    <n v="0.2792"/>
  </r>
  <r>
    <x v="24"/>
    <x v="1"/>
    <x v="16"/>
    <x v="1"/>
    <s v="Monthly"/>
    <n v="1368244"/>
    <n v="0.50770000000000004"/>
    <n v="0.17349999999999999"/>
  </r>
  <r>
    <x v="24"/>
    <x v="1"/>
    <x v="17"/>
    <x v="1"/>
    <s v="Monthly"/>
    <n v="1576529"/>
    <n v="0.54579999999999995"/>
    <n v="0.1157"/>
  </r>
  <r>
    <x v="25"/>
    <x v="4"/>
    <x v="8"/>
    <x v="1"/>
    <s v="Monthly"/>
    <n v="59433759"/>
    <n v="0.39629999999999999"/>
    <n v="7.5800000000000006E-2"/>
  </r>
  <r>
    <x v="25"/>
    <x v="4"/>
    <x v="9"/>
    <x v="1"/>
    <s v="Monthly"/>
    <n v="58060531"/>
    <n v="0.39229999999999998"/>
    <n v="8.9800000000000005E-2"/>
  </r>
  <r>
    <x v="25"/>
    <x v="4"/>
    <x v="10"/>
    <x v="1"/>
    <s v="Monthly"/>
    <n v="56976338"/>
    <n v="0.38890000000000002"/>
    <n v="0.1011"/>
  </r>
  <r>
    <x v="25"/>
    <x v="4"/>
    <x v="11"/>
    <x v="1"/>
    <s v="Monthly"/>
    <n v="50915056"/>
    <n v="0.39729999999999999"/>
    <n v="0.21540000000000001"/>
  </r>
  <r>
    <x v="25"/>
    <x v="4"/>
    <x v="12"/>
    <x v="1"/>
    <s v="Monthly"/>
    <n v="49801902"/>
    <n v="0.38219999999999998"/>
    <n v="0.2041"/>
  </r>
  <r>
    <x v="25"/>
    <x v="4"/>
    <x v="13"/>
    <x v="1"/>
    <s v="Monthly"/>
    <n v="55380649"/>
    <n v="0.37290000000000001"/>
    <n v="9.4700000000000006E-2"/>
  </r>
  <r>
    <x v="25"/>
    <x v="4"/>
    <x v="14"/>
    <x v="1"/>
    <s v="Monthly"/>
    <n v="56201654"/>
    <n v="0.3619"/>
    <n v="5.5599999999999997E-2"/>
  </r>
  <r>
    <x v="25"/>
    <x v="4"/>
    <x v="15"/>
    <x v="1"/>
    <s v="Monthly"/>
    <n v="55831744"/>
    <n v="0.35959999999999998"/>
    <n v="5.79E-2"/>
  </r>
  <r>
    <x v="25"/>
    <x v="4"/>
    <x v="16"/>
    <x v="1"/>
    <s v="Monthly"/>
    <n v="56106836"/>
    <n v="0.35449999999999998"/>
    <n v="4.1799999999999997E-2"/>
  </r>
  <r>
    <x v="25"/>
    <x v="4"/>
    <x v="17"/>
    <x v="1"/>
    <s v="Monthly"/>
    <n v="56539521"/>
    <n v="0.35489999999999999"/>
    <n v="3.7499999999999999E-2"/>
  </r>
  <r>
    <x v="26"/>
    <x v="4"/>
    <x v="8"/>
    <x v="1"/>
    <s v="Monthly"/>
    <n v="2711639"/>
    <n v="0.32990000000000003"/>
    <n v="5.4899999999999997E-2"/>
  </r>
  <r>
    <x v="26"/>
    <x v="4"/>
    <x v="9"/>
    <x v="1"/>
    <s v="Monthly"/>
    <n v="3020931"/>
    <n v="0.36480000000000001"/>
    <n v="4.99E-2"/>
  </r>
  <r>
    <x v="26"/>
    <x v="4"/>
    <x v="10"/>
    <x v="1"/>
    <s v="Monthly"/>
    <n v="2539302"/>
    <n v="0.36270000000000002"/>
    <n v="0.19850000000000001"/>
  </r>
  <r>
    <x v="26"/>
    <x v="4"/>
    <x v="11"/>
    <x v="1"/>
    <s v="Monthly"/>
    <n v="2720115"/>
    <n v="0.33229999999999998"/>
    <n v="6.4799999999999996E-2"/>
  </r>
  <r>
    <x v="26"/>
    <x v="4"/>
    <x v="12"/>
    <x v="1"/>
    <s v="Monthly"/>
    <n v="2694072"/>
    <n v="0.33379999999999999"/>
    <n v="8.0100000000000005E-2"/>
  </r>
  <r>
    <x v="26"/>
    <x v="4"/>
    <x v="13"/>
    <x v="1"/>
    <s v="Monthly"/>
    <n v="2656071"/>
    <n v="0.3306"/>
    <n v="8.6099999999999996E-2"/>
  </r>
  <r>
    <x v="26"/>
    <x v="4"/>
    <x v="14"/>
    <x v="1"/>
    <s v="Monthly"/>
    <n v="2938552"/>
    <n v="0.38069999999999998"/>
    <n v="0.12379999999999999"/>
  </r>
  <r>
    <x v="26"/>
    <x v="4"/>
    <x v="15"/>
    <x v="1"/>
    <s v="Monthly"/>
    <n v="2717528"/>
    <n v="0.35899999999999999"/>
    <n v="0.1426"/>
  </r>
  <r>
    <x v="26"/>
    <x v="4"/>
    <x v="16"/>
    <x v="1"/>
    <s v="Monthly"/>
    <n v="2695230"/>
    <n v="0.39179999999999998"/>
    <n v="0.22259999999999999"/>
  </r>
  <r>
    <x v="26"/>
    <x v="4"/>
    <x v="17"/>
    <x v="1"/>
    <s v="Monthly"/>
    <n v="2739309"/>
    <n v="0.34029999999999999"/>
    <n v="9.2299999999999993E-2"/>
  </r>
  <r>
    <x v="27"/>
    <x v="2"/>
    <x v="8"/>
    <x v="1"/>
    <s v="Monthly"/>
    <n v="35820789"/>
    <n v="0.47349999999999998"/>
    <n v="6.9400000000000003E-2"/>
  </r>
  <r>
    <x v="27"/>
    <x v="2"/>
    <x v="9"/>
    <x v="1"/>
    <s v="Monthly"/>
    <n v="36964178"/>
    <n v="0.47739999999999999"/>
    <n v="4.9200000000000001E-2"/>
  </r>
  <r>
    <x v="27"/>
    <x v="2"/>
    <x v="10"/>
    <x v="1"/>
    <s v="Monthly"/>
    <n v="35903917"/>
    <n v="0.47270000000000001"/>
    <n v="6.9199999999999998E-2"/>
  </r>
  <r>
    <x v="27"/>
    <x v="2"/>
    <x v="11"/>
    <x v="1"/>
    <s v="Monthly"/>
    <n v="26938836"/>
    <n v="0.39900000000000002"/>
    <n v="0.1741"/>
  </r>
  <r>
    <x v="27"/>
    <x v="2"/>
    <x v="12"/>
    <x v="1"/>
    <s v="Monthly"/>
    <n v="28356675"/>
    <n v="0.41920000000000002"/>
    <n v="0.1741"/>
  </r>
  <r>
    <x v="27"/>
    <x v="2"/>
    <x v="13"/>
    <x v="1"/>
    <s v="Monthly"/>
    <n v="30726310"/>
    <n v="0.40389999999999998"/>
    <n v="7.2900000000000006E-2"/>
  </r>
  <r>
    <x v="27"/>
    <x v="2"/>
    <x v="14"/>
    <x v="1"/>
    <s v="Monthly"/>
    <n v="35372506"/>
    <n v="0.4617"/>
    <n v="6.83E-2"/>
  </r>
  <r>
    <x v="27"/>
    <x v="2"/>
    <x v="15"/>
    <x v="1"/>
    <s v="Monthly"/>
    <n v="33298644"/>
    <n v="0.4748"/>
    <n v="0.1487"/>
  </r>
  <r>
    <x v="27"/>
    <x v="2"/>
    <x v="16"/>
    <x v="1"/>
    <s v="Monthly"/>
    <n v="35707239"/>
    <n v="0.4773"/>
    <n v="9.35E-2"/>
  </r>
  <r>
    <x v="27"/>
    <x v="2"/>
    <x v="17"/>
    <x v="1"/>
    <s v="Monthly"/>
    <n v="33962549"/>
    <n v="0.45629999999999998"/>
    <n v="9.98E-2"/>
  </r>
</pivotCacheRecords>
</file>

<file path=xl/pivotTables/_rels/pivotTable1.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5070CA-A895-4780-97EE-7F436FE2962A}" name="Measur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7:G8" firstHeaderRow="0" firstDataRow="1" firstDataCol="0"/>
  <pivotFields count="11">
    <pivotField showAll="0" sortType="ascending">
      <autoSortScope>
        <pivotArea dataOnly="0" outline="0" fieldPosition="0">
          <references count="1">
            <reference field="4294967294" count="1" selected="0">
              <x v="1"/>
            </reference>
          </references>
        </pivotArea>
      </autoSortScope>
    </pivotField>
    <pivotField showAll="0"/>
    <pivotField numFmtId="14" showAll="0">
      <items count="19">
        <item x="0"/>
        <item x="1"/>
        <item x="2"/>
        <item x="3"/>
        <item x="4"/>
        <item x="5"/>
        <item x="6"/>
        <item x="7"/>
        <item x="8"/>
        <item x="9"/>
        <item x="10"/>
        <item x="11"/>
        <item x="12"/>
        <item x="13"/>
        <item x="14"/>
        <item x="15"/>
        <item x="16"/>
        <item x="17"/>
        <item t="default"/>
      </items>
    </pivotField>
    <pivotField showAll="0">
      <items count="3">
        <item x="0"/>
        <item x="1"/>
        <item t="default"/>
      </items>
    </pivotField>
    <pivotField showAll="0"/>
    <pivotField numFmtId="164" showAll="0"/>
    <pivotField dataField="1" numFmtId="10" showAll="0"/>
    <pivotField dataField="1"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Fields count="1">
    <field x="-2"/>
  </colFields>
  <colItems count="2">
    <i>
      <x/>
    </i>
    <i i="1">
      <x v="1"/>
    </i>
  </colItems>
  <dataFields count="2">
    <dataField name="Average of Unemployment Rate %" fld="7" subtotal="average" baseField="0" baseItem="1" numFmtId="10"/>
    <dataField name="Average of Labour Participation Rate %" fld="6" subtotal="average" baseField="0" baseItem="1"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095A2B-3635-492F-8EE3-54A51D3742B6}" name="regionVSunem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B48:C55" firstHeaderRow="1" firstDataRow="1" firstDataCol="1"/>
  <pivotFields count="11">
    <pivotField axis="axisRow" showAll="0" sortType="ascending">
      <items count="30">
        <item x="0"/>
        <item x="1"/>
        <item x="2"/>
        <item x="28"/>
        <item x="3"/>
        <item x="4"/>
        <item x="5"/>
        <item x="6"/>
        <item x="7"/>
        <item x="8"/>
        <item x="9"/>
        <item x="11"/>
        <item x="12"/>
        <item x="10"/>
        <item x="13"/>
        <item x="14"/>
        <item x="15"/>
        <item x="16"/>
        <item x="17"/>
        <item x="18"/>
        <item x="19"/>
        <item x="20"/>
        <item x="21"/>
        <item x="22"/>
        <item x="23"/>
        <item x="24"/>
        <item x="25"/>
        <item x="26"/>
        <item x="27"/>
        <item t="default"/>
      </items>
      <autoSortScope>
        <pivotArea dataOnly="0" outline="0" fieldPosition="0">
          <references count="1">
            <reference field="4294967294" count="1" selected="0">
              <x v="0"/>
            </reference>
          </references>
        </pivotArea>
      </autoSortScope>
    </pivotField>
    <pivotField axis="axisRow" showAll="0">
      <items count="7">
        <item sd="0" x="2"/>
        <item sd="0" x="4"/>
        <item sd="0" x="1"/>
        <item sd="0" x="5"/>
        <item sd="0" x="0"/>
        <item sd="0" x="3"/>
        <item t="default" sd="0"/>
      </items>
    </pivotField>
    <pivotField numFmtId="14" showAll="0">
      <items count="19">
        <item x="0"/>
        <item x="1"/>
        <item x="2"/>
        <item x="3"/>
        <item x="4"/>
        <item x="5"/>
        <item x="6"/>
        <item x="7"/>
        <item x="8"/>
        <item x="9"/>
        <item x="10"/>
        <item x="11"/>
        <item x="12"/>
        <item x="13"/>
        <item x="14"/>
        <item x="15"/>
        <item x="16"/>
        <item x="17"/>
        <item t="default"/>
      </items>
    </pivotField>
    <pivotField showAll="0">
      <items count="3">
        <item x="0"/>
        <item x="1"/>
        <item t="default"/>
      </items>
    </pivotField>
    <pivotField showAll="0"/>
    <pivotField numFmtId="164" showAll="0"/>
    <pivotField numFmtId="10" showAll="0"/>
    <pivotField dataField="1"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1"/>
    <field x="0"/>
  </rowFields>
  <rowItems count="7">
    <i>
      <x/>
    </i>
    <i>
      <x v="1"/>
    </i>
    <i>
      <x v="2"/>
    </i>
    <i>
      <x v="3"/>
    </i>
    <i>
      <x v="4"/>
    </i>
    <i>
      <x v="5"/>
    </i>
    <i t="grand">
      <x/>
    </i>
  </rowItems>
  <colItems count="1">
    <i/>
  </colItems>
  <dataFields count="1">
    <dataField name="Average of Unemployment Rate %" fld="7" subtotal="average" baseField="0" baseItem="17" numFmtId="9"/>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D10C85-78C2-4FAD-94F4-6EF20235F3D1}" name="RegionVS.LP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B7:C14" firstHeaderRow="1" firstDataRow="1" firstDataCol="1"/>
  <pivotFields count="11">
    <pivotField axis="axisRow" showAll="0" sortType="ascending">
      <items count="30">
        <item x="0"/>
        <item x="1"/>
        <item x="2"/>
        <item x="28"/>
        <item x="3"/>
        <item x="4"/>
        <item x="5"/>
        <item x="6"/>
        <item x="7"/>
        <item x="8"/>
        <item x="9"/>
        <item x="11"/>
        <item x="12"/>
        <item x="10"/>
        <item x="13"/>
        <item x="14"/>
        <item x="15"/>
        <item x="16"/>
        <item x="17"/>
        <item x="18"/>
        <item x="19"/>
        <item x="20"/>
        <item x="21"/>
        <item x="22"/>
        <item x="23"/>
        <item x="24"/>
        <item x="25"/>
        <item x="26"/>
        <item x="27"/>
        <item t="default"/>
      </items>
      <autoSortScope>
        <pivotArea dataOnly="0" outline="0" fieldPosition="0">
          <references count="1">
            <reference field="4294967294" count="1" selected="0">
              <x v="0"/>
            </reference>
          </references>
        </pivotArea>
      </autoSortScope>
    </pivotField>
    <pivotField axis="axisRow" showAll="0">
      <items count="7">
        <item sd="0" x="2"/>
        <item sd="0" x="4"/>
        <item sd="0" x="1"/>
        <item sd="0" x="5"/>
        <item sd="0" x="0"/>
        <item sd="0" x="3"/>
        <item t="default" sd="0"/>
      </items>
    </pivotField>
    <pivotField numFmtId="14" showAll="0">
      <items count="19">
        <item x="0"/>
        <item x="1"/>
        <item x="2"/>
        <item x="3"/>
        <item x="4"/>
        <item x="5"/>
        <item x="6"/>
        <item x="7"/>
        <item x="8"/>
        <item x="9"/>
        <item x="10"/>
        <item x="11"/>
        <item x="12"/>
        <item x="13"/>
        <item x="14"/>
        <item x="15"/>
        <item x="16"/>
        <item x="17"/>
        <item t="default"/>
      </items>
    </pivotField>
    <pivotField showAll="0">
      <items count="3">
        <item x="0"/>
        <item x="1"/>
        <item t="default"/>
      </items>
    </pivotField>
    <pivotField showAll="0"/>
    <pivotField numFmtId="164" showAll="0"/>
    <pivotField dataField="1" numFmtId="10"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1"/>
    <field x="0"/>
  </rowFields>
  <rowItems count="7">
    <i>
      <x/>
    </i>
    <i>
      <x v="1"/>
    </i>
    <i>
      <x v="2"/>
    </i>
    <i>
      <x v="3"/>
    </i>
    <i>
      <x v="4"/>
    </i>
    <i>
      <x v="5"/>
    </i>
    <i t="grand">
      <x/>
    </i>
  </rowItems>
  <colItems count="1">
    <i/>
  </colItems>
  <dataFields count="1">
    <dataField name="Average of Labour Participation Rate %" fld="6" subtotal="average" baseField="0" baseItem="17" numFmtId="9"/>
  </dataFields>
  <chartFormats count="2">
    <chartFormat chart="13" format="3"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43B569-5B1D-43A6-AE3D-22934D668466}" name="TimeFra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J7:L17" firstHeaderRow="0" firstDataRow="1" firstDataCol="1"/>
  <pivotFields count="11">
    <pivotField showAll="0" sortType="ascending">
      <autoSortScope>
        <pivotArea dataOnly="0" outline="0" fieldPosition="0">
          <references count="1">
            <reference field="4294967294" count="1" selected="0">
              <x v="1"/>
            </reference>
          </references>
        </pivotArea>
      </autoSortScope>
    </pivotField>
    <pivotField showAll="0"/>
    <pivotField axis="axisRow" numFmtId="14" showAll="0">
      <items count="19">
        <item x="0"/>
        <item x="1"/>
        <item x="2"/>
        <item x="3"/>
        <item x="4"/>
        <item x="5"/>
        <item x="6"/>
        <item x="7"/>
        <item x="8"/>
        <item x="9"/>
        <item x="10"/>
        <item x="11"/>
        <item x="12"/>
        <item x="13"/>
        <item x="14"/>
        <item x="15"/>
        <item x="16"/>
        <item x="17"/>
        <item t="default"/>
      </items>
    </pivotField>
    <pivotField showAll="0">
      <items count="3">
        <item x="0"/>
        <item x="1"/>
        <item t="default"/>
      </items>
    </pivotField>
    <pivotField showAll="0"/>
    <pivotField numFmtId="164" showAll="0"/>
    <pivotField dataField="1" numFmtId="10" showAll="0"/>
    <pivotField dataField="1" numFmtId="10" showAll="0"/>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5">
        <item x="0"/>
        <item x="1"/>
        <item x="2"/>
        <item x="3"/>
        <item t="default"/>
      </items>
    </pivotField>
  </pivotFields>
  <rowFields count="4">
    <field x="10"/>
    <field x="9"/>
    <field x="8"/>
    <field x="2"/>
  </rowFields>
  <rowItems count="10">
    <i>
      <x v="1"/>
    </i>
    <i r="1">
      <x v="2"/>
    </i>
    <i r="1">
      <x v="3"/>
    </i>
    <i r="1">
      <x v="4"/>
    </i>
    <i>
      <x v="2"/>
    </i>
    <i r="1">
      <x v="1"/>
    </i>
    <i r="1">
      <x v="2"/>
    </i>
    <i r="1">
      <x v="3"/>
    </i>
    <i r="1">
      <x v="4"/>
    </i>
    <i t="grand">
      <x/>
    </i>
  </rowItems>
  <colFields count="1">
    <field x="-2"/>
  </colFields>
  <colItems count="2">
    <i>
      <x/>
    </i>
    <i i="1">
      <x v="1"/>
    </i>
  </colItems>
  <dataFields count="2">
    <dataField name="Average of Unemployment Rate %" fld="7" subtotal="average" baseField="0" baseItem="1" numFmtId="10"/>
    <dataField name="Average of Labour Participation Rate %" fld="6" subtotal="average" baseField="0" baseItem="1" numFmtId="1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F7C34C-7E29-49FF-91E6-7B734BFB7A95}" name="PivotTable1" cacheId="0" applyNumberFormats="0" applyBorderFormats="0" applyFontFormats="0" applyPatternFormats="0" applyAlignmentFormats="0" applyWidthHeightFormats="1" dataCaption="Values" updatedVersion="8" minRefreshableVersion="3" preserveFormatting="0" rowGrandTotals="0" colGrandTotals="0" itemPrintTitles="1" createdVersion="8" indent="0" outline="1" outlineData="1" multipleFieldFilters="0" chartFormat="9">
  <location ref="R10:R39" firstHeaderRow="1" firstDataRow="1" firstDataCol="1" rowPageCount="1" colPageCount="1"/>
  <pivotFields count="11">
    <pivotField axis="axisRow" showAll="0">
      <items count="30">
        <item x="0"/>
        <item x="1"/>
        <item x="2"/>
        <item x="28"/>
        <item x="3"/>
        <item x="4"/>
        <item x="5"/>
        <item x="6"/>
        <item x="7"/>
        <item x="8"/>
        <item x="9"/>
        <item x="11"/>
        <item x="12"/>
        <item x="10"/>
        <item x="13"/>
        <item x="14"/>
        <item x="15"/>
        <item x="16"/>
        <item x="17"/>
        <item x="18"/>
        <item x="19"/>
        <item x="20"/>
        <item x="21"/>
        <item x="22"/>
        <item x="23"/>
        <item x="24"/>
        <item x="25"/>
        <item x="26"/>
        <item x="27"/>
        <item t="default"/>
      </items>
    </pivotField>
    <pivotField showAll="0"/>
    <pivotField numFmtId="14" showAll="0">
      <items count="19">
        <item x="0"/>
        <item x="1"/>
        <item x="2"/>
        <item x="3"/>
        <item x="4"/>
        <item x="5"/>
        <item x="6"/>
        <item x="7"/>
        <item x="8"/>
        <item x="9"/>
        <item x="10"/>
        <item x="11"/>
        <item x="12"/>
        <item x="13"/>
        <item x="14"/>
        <item x="15"/>
        <item x="16"/>
        <item x="17"/>
        <item t="default"/>
      </items>
    </pivotField>
    <pivotField axis="axisPage" showAll="0">
      <items count="3">
        <item x="0"/>
        <item x="1"/>
        <item t="default"/>
      </items>
    </pivotField>
    <pivotField showAll="0"/>
    <pivotField numFmtId="164" showAll="0"/>
    <pivotField numFmtId="10" showAll="0"/>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x="0"/>
        <item x="1"/>
        <item x="2"/>
        <item x="3"/>
        <item t="default"/>
      </items>
    </pivotField>
  </pivotFields>
  <rowFields count="1">
    <field x="0"/>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x v="28"/>
    </i>
  </rowItems>
  <colItems count="1">
    <i/>
  </colItems>
  <pageFields count="1">
    <pageField fld="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2fb294a1dc5ba3af56a975afb04d5b83&amp;qlt=95" TargetMode="External"/><Relationship Id="rId18" Type="http://schemas.openxmlformats.org/officeDocument/2006/relationships/hyperlink" Target="https://www.bing.com/images/search?form=xlimg&amp;q=Chandigarh" TargetMode="External"/><Relationship Id="rId26" Type="http://schemas.openxmlformats.org/officeDocument/2006/relationships/hyperlink" Target="https://www.bing.com/images/search?form=xlimg&amp;q=Kerala" TargetMode="External"/><Relationship Id="rId39" Type="http://schemas.openxmlformats.org/officeDocument/2006/relationships/hyperlink" Target="https://www.bing.com/th?id=OSK.f3b69536b11d944d8de800aca4453095&amp;qlt=95" TargetMode="External"/><Relationship Id="rId21" Type="http://schemas.openxmlformats.org/officeDocument/2006/relationships/hyperlink" Target="https://www.bing.com/th?id=OSK.0c79d76f75c566a2a1e81b23678306d5&amp;qlt=95" TargetMode="External"/><Relationship Id="rId34" Type="http://schemas.openxmlformats.org/officeDocument/2006/relationships/hyperlink" Target="https://www.bing.com/images/search?form=xlimg&amp;q=Odisha" TargetMode="External"/><Relationship Id="rId42" Type="http://schemas.openxmlformats.org/officeDocument/2006/relationships/hyperlink" Target="https://www.bing.com/images/search?form=xlimg&amp;q=Sikkim" TargetMode="External"/><Relationship Id="rId47" Type="http://schemas.openxmlformats.org/officeDocument/2006/relationships/hyperlink" Target="https://www.bing.com/th?id=OSK.7952c52980d10bd336b27357c5881294&amp;qlt=95" TargetMode="External"/><Relationship Id="rId50" Type="http://schemas.openxmlformats.org/officeDocument/2006/relationships/hyperlink" Target="https://www.bing.com/images/search?form=xlimg&amp;q=Uttar%20Pradesh" TargetMode="External"/><Relationship Id="rId55" Type="http://schemas.openxmlformats.org/officeDocument/2006/relationships/hyperlink" Target="https://www.bing.com/th?id=OSK.43e279fd8a036e94cff996d62b3fb8ef&amp;qlt=95" TargetMode="External"/><Relationship Id="rId7" Type="http://schemas.openxmlformats.org/officeDocument/2006/relationships/hyperlink" Target="https://www.bing.com/th?id=OSK.a4cc208290559fc84f59097a0f0b699a&amp;qlt=95" TargetMode="External"/><Relationship Id="rId2" Type="http://schemas.openxmlformats.org/officeDocument/2006/relationships/hyperlink" Target="https://www.bing.com/images/search?form=xlimg&amp;q=Andhra%20Pradesh" TargetMode="External"/><Relationship Id="rId16" Type="http://schemas.openxmlformats.org/officeDocument/2006/relationships/hyperlink" Target="https://www.bing.com/images/search?form=xlimg&amp;q=Haryana" TargetMode="External"/><Relationship Id="rId29" Type="http://schemas.openxmlformats.org/officeDocument/2006/relationships/hyperlink" Target="https://www.bing.com/th?id=OSK.b1383816969f659450f21f44cf5d4811&amp;qlt=95" TargetMode="External"/><Relationship Id="rId11" Type="http://schemas.openxmlformats.org/officeDocument/2006/relationships/hyperlink" Target="https://www.bing.com/th?id=OSK.2a18fed39ffcdbc5c59a842d3f022ffd&amp;qlt=95" TargetMode="External"/><Relationship Id="rId24" Type="http://schemas.openxmlformats.org/officeDocument/2006/relationships/hyperlink" Target="https://www.bing.com/images/search?form=xlimg&amp;q=Karnataka" TargetMode="External"/><Relationship Id="rId32" Type="http://schemas.openxmlformats.org/officeDocument/2006/relationships/hyperlink" Target="https://www.bing.com/images/search?form=xlimg&amp;q=Meghalaya" TargetMode="External"/><Relationship Id="rId37" Type="http://schemas.openxmlformats.org/officeDocument/2006/relationships/hyperlink" Target="https://www.bing.com/th?id=OSK.a98e1918805cfaff8684b74e7cea923e&amp;qlt=95" TargetMode="External"/><Relationship Id="rId40" Type="http://schemas.openxmlformats.org/officeDocument/2006/relationships/hyperlink" Target="https://www.bing.com/images/search?form=xlimg&amp;q=Rajasthan" TargetMode="External"/><Relationship Id="rId45" Type="http://schemas.openxmlformats.org/officeDocument/2006/relationships/hyperlink" Target="https://www.bing.com/th?id=OSK.dad7e519a11774e4082da26e856a7ec1&amp;qlt=95" TargetMode="External"/><Relationship Id="rId53" Type="http://schemas.openxmlformats.org/officeDocument/2006/relationships/hyperlink" Target="https://www.bing.com/th?id=OSK.6ec5c493a20f827947722bc40a05d996&amp;qlt=95" TargetMode="External"/><Relationship Id="rId5" Type="http://schemas.openxmlformats.org/officeDocument/2006/relationships/hyperlink" Target="https://www.bing.com/th?id=OSK.a3b9dffd17f6e299a0cb825e95bb6e57&amp;qlt=95" TargetMode="External"/><Relationship Id="rId10" Type="http://schemas.openxmlformats.org/officeDocument/2006/relationships/hyperlink" Target="https://www.bing.com/images/search?form=xlimg&amp;q=Delhi" TargetMode="External"/><Relationship Id="rId19" Type="http://schemas.openxmlformats.org/officeDocument/2006/relationships/hyperlink" Target="https://www.bing.com/th?id=OSK.53e4864aa25cc48a9692d2695b9022e6&amp;qlt=95" TargetMode="External"/><Relationship Id="rId31" Type="http://schemas.openxmlformats.org/officeDocument/2006/relationships/hyperlink" Target="https://www.bing.com/th?id=OSK.feb768ff761cf882f2ae80a86be7181a&amp;qlt=95" TargetMode="External"/><Relationship Id="rId44" Type="http://schemas.openxmlformats.org/officeDocument/2006/relationships/hyperlink" Target="https://www.bing.com/images/search?form=xlimg&amp;q=Tamil%20Nadu" TargetMode="External"/><Relationship Id="rId52" Type="http://schemas.openxmlformats.org/officeDocument/2006/relationships/hyperlink" Target="https://www.bing.com/images/search?form=xlimg&amp;q=Uttarakhand" TargetMode="External"/><Relationship Id="rId4" Type="http://schemas.openxmlformats.org/officeDocument/2006/relationships/hyperlink" Target="https://www.bing.com/images/search?form=xlimg&amp;q=Assam" TargetMode="External"/><Relationship Id="rId9" Type="http://schemas.openxmlformats.org/officeDocument/2006/relationships/hyperlink" Target="https://www.bing.com/th?id=OSK.5c95f0d79e07f6c7e3c33a894ab5a87b&amp;qlt=95" TargetMode="External"/><Relationship Id="rId14" Type="http://schemas.openxmlformats.org/officeDocument/2006/relationships/hyperlink" Target="https://www.bing.com/images/search?form=xlimg&amp;q=Gujarat" TargetMode="External"/><Relationship Id="rId22" Type="http://schemas.openxmlformats.org/officeDocument/2006/relationships/hyperlink" Target="https://www.bing.com/images/search?form=xlimg&amp;q=Jharkhand" TargetMode="External"/><Relationship Id="rId27" Type="http://schemas.openxmlformats.org/officeDocument/2006/relationships/hyperlink" Target="https://www.bing.com/th?id=A6a6d3745b0845076b81ce4b275d5ae77&amp;qlt=95" TargetMode="External"/><Relationship Id="rId30" Type="http://schemas.openxmlformats.org/officeDocument/2006/relationships/hyperlink" Target="https://www.bing.com/images/search?form=xlimg&amp;q=Maharashtra" TargetMode="External"/><Relationship Id="rId35" Type="http://schemas.openxmlformats.org/officeDocument/2006/relationships/hyperlink" Target="https://www.bing.com/th?id=OSK.f18d082400986aaff4ede48a04bdc6b0&amp;qlt=95" TargetMode="External"/><Relationship Id="rId43" Type="http://schemas.openxmlformats.org/officeDocument/2006/relationships/hyperlink" Target="https://www.bing.com/th?id=OSK.0af7164e37ac323ee3051c78eba8bf1d&amp;qlt=95" TargetMode="External"/><Relationship Id="rId48" Type="http://schemas.openxmlformats.org/officeDocument/2006/relationships/hyperlink" Target="https://www.bing.com/images/search?form=xlimg&amp;q=Tripura" TargetMode="External"/><Relationship Id="rId56" Type="http://schemas.openxmlformats.org/officeDocument/2006/relationships/hyperlink" Target="https://www.bing.com/images/search?form=xlimg&amp;q=Kashmir" TargetMode="External"/><Relationship Id="rId8" Type="http://schemas.openxmlformats.org/officeDocument/2006/relationships/hyperlink" Target="https://www.bing.com/images/search?form=xlimg&amp;q=Chhattisgarh" TargetMode="External"/><Relationship Id="rId51" Type="http://schemas.openxmlformats.org/officeDocument/2006/relationships/hyperlink" Target="https://www.bing.com/th?id=OSK.c67a5ef1c884d1e832cc0ae2941de9de&amp;qlt=95" TargetMode="External"/><Relationship Id="rId3" Type="http://schemas.openxmlformats.org/officeDocument/2006/relationships/hyperlink" Target="https://www.bing.com/th?id=OSK.7c141a43da7d763a1610e7ea7951f4ed&amp;qlt=95" TargetMode="External"/><Relationship Id="rId12" Type="http://schemas.openxmlformats.org/officeDocument/2006/relationships/hyperlink" Target="https://www.bing.com/images/search?form=xlimg&amp;q=Goa" TargetMode="External"/><Relationship Id="rId17" Type="http://schemas.openxmlformats.org/officeDocument/2006/relationships/hyperlink" Target="https://www.bing.com/th?id=OSK.629a521d69640eaae1e6a84a54340243&amp;qlt=95" TargetMode="External"/><Relationship Id="rId25" Type="http://schemas.openxmlformats.org/officeDocument/2006/relationships/hyperlink" Target="https://www.bing.com/th?id=OSK.e8cc2802f4392afcffe0231dbe417c52&amp;qlt=95" TargetMode="External"/><Relationship Id="rId33" Type="http://schemas.openxmlformats.org/officeDocument/2006/relationships/hyperlink" Target="https://www.bing.com/th?id=OSK.c64b5e5284470c89b87763868614fbf9&amp;qlt=95" TargetMode="External"/><Relationship Id="rId38" Type="http://schemas.openxmlformats.org/officeDocument/2006/relationships/hyperlink" Target="https://www.bing.com/images/search?form=xlimg&amp;q=Punjab,%20India" TargetMode="External"/><Relationship Id="rId46" Type="http://schemas.openxmlformats.org/officeDocument/2006/relationships/hyperlink" Target="https://www.bing.com/images/search?form=xlimg&amp;q=Telangana" TargetMode="External"/><Relationship Id="rId20" Type="http://schemas.openxmlformats.org/officeDocument/2006/relationships/hyperlink" Target="https://www.bing.com/images/search?form=xlimg&amp;q=Himachal%20Pradesh" TargetMode="External"/><Relationship Id="rId41" Type="http://schemas.openxmlformats.org/officeDocument/2006/relationships/hyperlink" Target="https://www.bing.com/th?id=OSK.274b55f839a93267498dcfd23514ef2b&amp;qlt=95" TargetMode="External"/><Relationship Id="rId54" Type="http://schemas.openxmlformats.org/officeDocument/2006/relationships/hyperlink" Target="https://www.bing.com/images/search?form=xlimg&amp;q=West%20Bengal" TargetMode="External"/><Relationship Id="rId1" Type="http://schemas.openxmlformats.org/officeDocument/2006/relationships/hyperlink" Target="https://www.bing.com/th?id=OSK.a69658e13881fca3f34abeec4edff723&amp;qlt=95" TargetMode="External"/><Relationship Id="rId6" Type="http://schemas.openxmlformats.org/officeDocument/2006/relationships/hyperlink" Target="https://www.bing.com/images/search?form=xlimg&amp;q=Bihar" TargetMode="External"/><Relationship Id="rId15" Type="http://schemas.openxmlformats.org/officeDocument/2006/relationships/hyperlink" Target="https://www.bing.com/th?id=OSK.0ef5f605cbc0fe7a91791e766ce743a0&amp;qlt=95" TargetMode="External"/><Relationship Id="rId23" Type="http://schemas.openxmlformats.org/officeDocument/2006/relationships/hyperlink" Target="https://www.bing.com/th?id=OSK.94d73da6f1fde5c0a8576dce809f89ee&amp;qlt=95" TargetMode="External"/><Relationship Id="rId28" Type="http://schemas.openxmlformats.org/officeDocument/2006/relationships/hyperlink" Target="https://www.bing.com/images/search?form=xlimg&amp;q=Madhya%20Pradesh" TargetMode="External"/><Relationship Id="rId36" Type="http://schemas.openxmlformats.org/officeDocument/2006/relationships/hyperlink" Target="https://www.bing.com/images/search?form=xlimg&amp;q=Puducherry%20(union%20territory)" TargetMode="External"/><Relationship Id="rId49" Type="http://schemas.openxmlformats.org/officeDocument/2006/relationships/hyperlink" Target="https://www.bing.com/th?id=OSK.a1c343ff447b7d9df01bd0434e8739e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Srd>
</file>

<file path=xl/richData/rdarray.xml><?xml version="1.0" encoding="utf-8"?>
<arrayData xmlns="http://schemas.microsoft.com/office/spreadsheetml/2017/richdata2" count="41">
  <a r="2">
    <v t="r">6</v>
    <v t="r">7</v>
  </a>
  <a r="1">
    <v t="s">Telugu language</v>
  </a>
  <a r="2">
    <v t="r">18</v>
    <v t="r">19</v>
  </a>
  <a r="2">
    <v t="s">Bodo</v>
    <v t="s">Assamese language</v>
  </a>
  <a r="3">
    <v t="r">29</v>
    <v t="r">30</v>
    <v t="r">31</v>
  </a>
  <a r="3">
    <v t="r">40</v>
    <v t="r">41</v>
    <v t="r">42</v>
  </a>
  <a r="2">
    <v t="s">Hindi</v>
    <v t="s">Chhattisgarhi language</v>
  </a>
  <a r="2">
    <v t="r">53</v>
    <v t="r">54</v>
  </a>
  <a r="2">
    <v t="r">64</v>
    <v t="r">65</v>
  </a>
  <a r="1">
    <v t="s">Konkani language</v>
  </a>
  <a r="2">
    <v t="r">76</v>
    <v t="r">77</v>
  </a>
  <a r="1">
    <v t="s">Indian Standard Time</v>
  </a>
  <a r="3">
    <v t="r">88</v>
    <v t="r">89</v>
    <v t="r">90</v>
  </a>
  <a r="1">
    <v t="s">Hindi</v>
  </a>
  <a r="1">
    <v t="r">99</v>
  </a>
  <a r="2">
    <v t="r">109</v>
    <v t="r">110</v>
  </a>
  <a r="2">
    <v t="r">126</v>
    <v t="r">127</v>
  </a>
  <a r="3">
    <v t="r">136</v>
    <v t="r">137</v>
    <v t="r">138</v>
  </a>
  <a r="2">
    <v t="r">148</v>
    <v t="r">149</v>
  </a>
  <a r="2">
    <v t="s">English language</v>
    <v t="s">Malayalam</v>
  </a>
  <a r="2">
    <v t="r">160</v>
    <v t="r">161</v>
  </a>
  <a r="3">
    <v t="r">171</v>
    <v t="r">172</v>
    <v t="r">173</v>
  </a>
  <a r="1">
    <v t="s">Marathi language</v>
  </a>
  <a r="2">
    <v t="r">183</v>
    <v t="r">184</v>
  </a>
  <a r="3">
    <v t="s">Khasi language</v>
    <v t="s">Garo language</v>
    <v t="s">English language</v>
  </a>
  <a r="2">
    <v t="r">194</v>
    <v t="r">195</v>
  </a>
  <a r="1">
    <v t="s">Odia language</v>
  </a>
  <a r="2">
    <v t="r">205</v>
    <v t="r">206</v>
  </a>
  <a r="3">
    <v t="s">English language</v>
    <v t="s">French language</v>
    <v t="s">Tamil language</v>
  </a>
  <a r="2">
    <v t="r">216</v>
    <v t="r">217</v>
  </a>
  <a r="2">
    <v t="r">226</v>
    <v t="r">227</v>
  </a>
  <a r="2">
    <v t="r">236</v>
    <v t="r">237</v>
  </a>
  <a r="2">
    <v t="r">246</v>
    <v t="r">247</v>
  </a>
  <a r="1">
    <v t="s">Tamil language</v>
  </a>
  <a r="2">
    <v t="r">257</v>
    <v t="r">258</v>
  </a>
  <a r="2">
    <v t="r">267</v>
    <v t="r">268</v>
  </a>
  <a r="3">
    <v t="r">277</v>
    <v t="r">278</v>
    <v t="r">279</v>
  </a>
  <a r="2">
    <v t="r">289</v>
    <v t="r">290</v>
  </a>
  <a r="2">
    <v t="r">299</v>
    <v t="r">300</v>
  </a>
  <a r="1">
    <v t="s">English language</v>
  </a>
  <a r="30">
    <v t="r">0</v>
    <v t="r">13</v>
    <v t="r">25</v>
    <v t="r">36</v>
    <v t="r">48</v>
    <v t="r">59</v>
    <v t="r">71</v>
    <v t="r">83</v>
    <v t="r">104</v>
    <v t="r">115</v>
    <v t="r">306</v>
    <v t="r">121</v>
    <v t="r">132</v>
    <v t="r">143</v>
    <v t="r">155</v>
    <v t="r">166</v>
    <v t="r">179</v>
    <v t="r">190</v>
    <v t="r">201</v>
    <v t="r">212</v>
    <v t="r">222</v>
    <v t="r">232</v>
    <v t="r">242</v>
    <v t="r">253</v>
    <v t="r">263</v>
    <v t="r">273</v>
    <v t="r">284</v>
    <v t="r">295</v>
    <v t="r">85</v>
    <v t="i">1</v>
  </a>
</arrayData>
</file>

<file path=xl/richData/rdrichvalue.xml><?xml version="1.0" encoding="utf-8"?>
<rvData xmlns="http://schemas.microsoft.com/office/spreadsheetml/2017/richdata" count="316">
  <rv s="0">
    <v>536870912</v>
    <v>Andhra Pradesh</v>
    <v>9e3a52bb-38ae-c817-5cd2-7a8dd2a4c0e5</v>
    <v>en-US</v>
    <v>Map</v>
  </rv>
  <rv s="1">
    <fb>162970</fb>
    <v>9</v>
  </rv>
  <rv s="0">
    <v>536870912</v>
    <v>Amaravati</v>
    <v>e088121a-798e-31c0-98d9-e1f90a9732b0</v>
    <v>en-US</v>
    <v>Map</v>
  </rv>
  <rv s="0">
    <v>536870912</v>
    <v>India</v>
    <v>85fa63d3-9596-adb9-b4eb-502273d84f56</v>
    <v>en-US</v>
    <v>Map</v>
  </rv>
  <rv s="2">
    <v>0</v>
    <v>7</v>
    <v>0</v>
    <v>7</v>
    <v>0</v>
    <v>Image of Andhra Pradesh</v>
  </rv>
  <rv s="0">
    <v>536870912</v>
    <v>Visakhapatnam</v>
    <v>808f8186-c062-2861-8d58-f9f1ddda9d5f</v>
    <v>en-US</v>
    <v>Map</v>
  </rv>
  <rv s="0">
    <v>805306368</v>
    <v>Syed Abdul Nazeer (Governor)</v>
    <v>d5e737c0-33b0-bdbc-e9ff-ec3db381abc3</v>
    <v>en-US</v>
    <v>Generic</v>
  </rv>
  <rv s="0">
    <v>805306368</v>
    <v>Y. S. Jagan Mohan Reddy (Chief minister)</v>
    <v>21b95cec-1625-db12-99eb-0bf61b3f4d53</v>
    <v>en-US</v>
    <v>Generic</v>
  </rv>
  <rv s="3">
    <v>0</v>
  </rv>
  <rv s="4">
    <v>https://www.bing.com/search?q=andhra+pradesh&amp;form=skydnc</v>
    <v>Learn more on Bing</v>
  </rv>
  <rv s="3">
    <v>1</v>
  </rv>
  <rv s="1">
    <fb>49634314</fb>
    <v>9</v>
  </rv>
  <rv s="5">
    <v>#VALUE!</v>
    <v>en-US</v>
    <v>9e3a52bb-38ae-c817-5cd2-7a8dd2a4c0e5</v>
    <v>536870912</v>
    <v>1</v>
    <v>2</v>
    <v>3</v>
    <v>Andhra Pradesh</v>
    <v>5</v>
    <v>6</v>
    <v>Map</v>
    <v>7</v>
    <v>8</v>
    <v>IN-AP</v>
    <v>1</v>
    <v>2</v>
    <v>3</v>
    <v>Andhra Pradesh is a state in the southern coastal region of India. It is the seventh-largest state with an area of 162,970 km² and the tenth-most populous state with 49,577,103 inhabitants. It has shared borders with Chhattisgarh, Odisha, ...</v>
    <v>4</v>
    <v>5</v>
    <v>8</v>
    <v>9</v>
    <v>Andhra Pradesh</v>
    <v>10</v>
    <v>11</v>
    <v>Andhra Pradesh</v>
    <v>mdp/vdpid/1569</v>
  </rv>
  <rv s="0">
    <v>536870912</v>
    <v>Assam</v>
    <v>a9d4e5df-f559-c28f-dc41-7c72a82dfaf7</v>
    <v>en-US</v>
    <v>Map</v>
  </rv>
  <rv s="1">
    <fb>78438</fb>
    <v>9</v>
  </rv>
  <rv s="0">
    <v>536870912</v>
    <v>Dispur</v>
    <v>dac6a732-4511-10b6-4135-0640599661db</v>
    <v>en-US</v>
    <v>Map</v>
  </rv>
  <rv s="2">
    <v>1</v>
    <v>7</v>
    <v>10</v>
    <v>7</v>
    <v>0</v>
    <v>Image of Assam</v>
  </rv>
  <rv s="0">
    <v>536870912</v>
    <v>Guwahati</v>
    <v>de3a722b-f147-c20a-34aa-bf54dd059f66</v>
    <v>en-US</v>
    <v>Map</v>
  </rv>
  <rv s="0">
    <v>805306368</v>
    <v>Gulab Chand Kataria (Governor)</v>
    <v>a31ecb33-6e3f-a807-6fd8-59bfe5d1c2f7</v>
    <v>en-US</v>
    <v>Generic</v>
  </rv>
  <rv s="0">
    <v>805306368</v>
    <v>Himanta Biswa Sarma (Chief minister)</v>
    <v>c68ab57c-e8b8-4426-b7eb-6ce50d71c92a</v>
    <v>en-US</v>
    <v>Generic</v>
  </rv>
  <rv s="3">
    <v>2</v>
  </rv>
  <rv s="4">
    <v>https://www.bing.com/search?q=assam&amp;form=skydnc</v>
    <v>Learn more on Bing</v>
  </rv>
  <rv s="3">
    <v>3</v>
  </rv>
  <rv s="1">
    <fb>31205576</fb>
    <v>9</v>
  </rv>
  <rv s="5">
    <v>#VALUE!</v>
    <v>en-US</v>
    <v>a9d4e5df-f559-c28f-dc41-7c72a82dfaf7</v>
    <v>536870912</v>
    <v>1</v>
    <v>12</v>
    <v>3</v>
    <v>Assam</v>
    <v>5</v>
    <v>6</v>
    <v>Map</v>
    <v>7</v>
    <v>8</v>
    <v>IN-AS</v>
    <v>14</v>
    <v>15</v>
    <v>3</v>
    <v>Assam is a state in northeastern India, south of the eastern Himalayas along the Brahmaputra and Barak River valleys. Assam covers an area of 78,438 km². The state is bordered by Bhutan and Arunachal Pradesh to the north; Nagaland and Manipur to ...</v>
    <v>16</v>
    <v>17</v>
    <v>20</v>
    <v>21</v>
    <v>Assam</v>
    <v>22</v>
    <v>23</v>
    <v>Assam</v>
    <v>mdp/vdpid/2147</v>
  </rv>
  <rv s="0">
    <v>536870912</v>
    <v>Bihar</v>
    <v>e402c108-ade8-40dd-b6d7-f36882e8e3e3</v>
    <v>en-US</v>
    <v>Map</v>
  </rv>
  <rv s="1">
    <fb>94163</fb>
    <v>9</v>
  </rv>
  <rv s="0">
    <v>536870912</v>
    <v>Patna</v>
    <v>5769f980-da6e-3599-1e5b-368f4b6f48ca</v>
    <v>en-US</v>
    <v>Map</v>
  </rv>
  <rv s="2">
    <v>2</v>
    <v>7</v>
    <v>13</v>
    <v>7</v>
    <v>0</v>
    <v>Image of Bihar</v>
  </rv>
  <rv s="0">
    <v>805306368</v>
    <v>Rajendra Arlekar (Governor)</v>
    <v>857b3d51-3e36-ebd8-cf42-f60258bfd1fa</v>
    <v>en-US</v>
    <v>Generic</v>
  </rv>
  <rv s="0">
    <v>805306368</v>
    <v>Nitish Kumar (Chief minister)</v>
    <v>cde7adde-5105-d979-2e6a-cbc9496d6cc9</v>
    <v>en-US</v>
    <v>Generic</v>
  </rv>
  <rv s="0">
    <v>805306368</v>
    <v>Tejashwi Yadav (Chief minister)</v>
    <v>c441214f-c9a7-4e3d-9512-b53b558b8140</v>
    <v>en-US</v>
    <v>Generic</v>
  </rv>
  <rv s="3">
    <v>4</v>
  </rv>
  <rv s="4">
    <v>https://www.bing.com/search?q=bihar&amp;form=skydnc</v>
    <v>Learn more on Bing</v>
  </rv>
  <rv s="1">
    <fb>104099452</fb>
    <v>9</v>
  </rv>
  <rv s="6">
    <v>#VALUE!</v>
    <v>en-US</v>
    <v>e402c108-ade8-40dd-b6d7-f36882e8e3e3</v>
    <v>536870912</v>
    <v>1</v>
    <v>15</v>
    <v>16</v>
    <v>Bihar</v>
    <v>5</v>
    <v>6</v>
    <v>Map</v>
    <v>7</v>
    <v>8</v>
    <v>IN-BR</v>
    <v>26</v>
    <v>27</v>
    <v>3</v>
    <v>Bihar is a state in eastern India. It is the third largest state by population, the 12th largest by area, and the 14th largest by GDP in 2021. Bihar borders Uttar Pradesh to its west, Nepal to the north, the northern part of West Bengal to the ...</v>
    <v>28</v>
    <v>27</v>
    <v>32</v>
    <v>33</v>
    <v>Bihar</v>
    <v>34</v>
    <v>Bihar</v>
    <v>mdp/vdpid/3922</v>
  </rv>
  <rv s="0">
    <v>536870912</v>
    <v>Chhattisgarh</v>
    <v>91e8d1d3-b929-8697-13f5-91241ae0d1b6</v>
    <v>en-US</v>
    <v>Map</v>
  </rv>
  <rv s="1">
    <fb>135194</fb>
    <v>9</v>
  </rv>
  <rv s="0">
    <v>536870912</v>
    <v>Nava Raipur</v>
    <v>dde333cd-0aaf-a009-be67-676c2ec21974</v>
    <v>en-US</v>
    <v>Map</v>
  </rv>
  <rv s="2">
    <v>3</v>
    <v>7</v>
    <v>17</v>
    <v>7</v>
    <v>0</v>
    <v>Image of Chhattisgarh</v>
  </rv>
  <rv s="0">
    <v>805306368</v>
    <v>Biswabhusan Harichandan (Governor)</v>
    <v>10926792-dc16-0dec-3b84-0ecbf2ed41d0</v>
    <v>en-US</v>
    <v>Generic</v>
  </rv>
  <rv s="0">
    <v>805306368</v>
    <v>Bhupesh Baghel (Chief minister)</v>
    <v>6c99edd0-84e7-59ce-6311-29fad1f576a8</v>
    <v>en-US</v>
    <v>Generic</v>
  </rv>
  <rv s="0">
    <v>805306368</v>
    <v>T. S. Singh Deo (Chief minister)</v>
    <v>ff77c96c-f5cf-d445-1cad-528a3b7d2418</v>
    <v>en-US</v>
    <v>Generic</v>
  </rv>
  <rv s="3">
    <v>5</v>
  </rv>
  <rv s="4">
    <v>https://www.bing.com/search?q=chhattisgarh&amp;form=skydnc</v>
    <v>Learn more on Bing</v>
  </rv>
  <rv s="3">
    <v>6</v>
  </rv>
  <rv s="1">
    <fb>25545198</fb>
    <v>9</v>
  </rv>
  <rv s="7">
    <v>#VALUE!</v>
    <v>en-US</v>
    <v>91e8d1d3-b929-8697-13f5-91241ae0d1b6</v>
    <v>536870912</v>
    <v>1</v>
    <v>19</v>
    <v>20</v>
    <v>Chhattisgarh</v>
    <v>5</v>
    <v>6</v>
    <v>Map</v>
    <v>7</v>
    <v>8</v>
    <v>IN-CT</v>
    <v>37</v>
    <v>38</v>
    <v>3</v>
    <v>Chhattisgarh is a landlocked state in Central India. It is the ninth largest state by area, and with a population of roughly 30 million, the seventeenth most populous. It borders seven states – Uttar Pradesh to the north, Madhya Pradesh to the ...</v>
    <v>39</v>
    <v>43</v>
    <v>44</v>
    <v>Chhattisgarh</v>
    <v>45</v>
    <v>46</v>
    <v>Chhattisgarh</v>
    <v>mdp/vdpid/161482407</v>
  </rv>
  <rv s="0">
    <v>536870912</v>
    <v>Delhi</v>
    <v>275e8ab8-7bd0-4633-9c89-0133be92e587</v>
    <v>en-US</v>
    <v>Map</v>
  </rv>
  <rv s="1">
    <fb>1484</fb>
    <v>9</v>
  </rv>
  <rv s="0">
    <v>536870912</v>
    <v>Agra</v>
    <v>81f1ad26-8662-3666-e747-e352491a712e</v>
    <v>en-US</v>
    <v>Map</v>
  </rv>
  <rv s="0">
    <v>536870912</v>
    <v>Sur Empire</v>
    <v>14116fa5-c108-6564-e585-c8cd1d016837</v>
    <v>en-US</v>
    <v>Map</v>
  </rv>
  <rv s="2">
    <v>4</v>
    <v>7</v>
    <v>21</v>
    <v>7</v>
    <v>0</v>
    <v>Image of Delhi</v>
  </rv>
  <rv s="0">
    <v>805306368</v>
    <v>Vinai Kumar Saxena (Lieutenant governor)</v>
    <v>63e4d87a-b12e-3d7a-686e-620814853d36</v>
    <v>en-US</v>
    <v>Generic</v>
  </rv>
  <rv s="0">
    <v>805306368</v>
    <v>Arvind Kejriwal (Chief minister)</v>
    <v>406f9300-0c0c-3948-9d26-5c194e968300</v>
    <v>en-US</v>
    <v>Generic</v>
  </rv>
  <rv s="3">
    <v>7</v>
  </rv>
  <rv s="4">
    <v>https://www.bing.com/search?q=delhi&amp;form=skydnc</v>
    <v>Learn more on Bing</v>
  </rv>
  <rv s="1">
    <fb>26495000</fb>
    <v>9</v>
  </rv>
  <rv s="8">
    <v>#VALUE!</v>
    <v>en-US</v>
    <v>275e8ab8-7bd0-4633-9c89-0133be92e587</v>
    <v>536870912</v>
    <v>1</v>
    <v>23</v>
    <v>24</v>
    <v>Delhi</v>
    <v>5</v>
    <v>6</v>
    <v>Map</v>
    <v>7</v>
    <v>25</v>
    <v>IN-DL</v>
    <v>49</v>
    <v>50</v>
    <v>51</v>
    <v>Delhi, officially the National Capital Territory of Delhi, is a city and a union territory of India containing New Delhi, the capital of India. Lying on both sides of the Yamuna river, but chiefly to the west, or beyond its right bank, Delhi ...</v>
    <v>52</v>
    <v>55</v>
    <v>56</v>
    <v>Delhi</v>
    <v>57</v>
    <v>Delhi</v>
    <v>mdp/vdpid/10122740</v>
  </rv>
  <rv s="0">
    <v>536870912</v>
    <v>Goa</v>
    <v>d9bda1c6-a2c4-994c-5335-195386cef40a</v>
    <v>en-US</v>
    <v>Map</v>
  </rv>
  <rv s="1">
    <fb>3702</fb>
    <v>9</v>
  </rv>
  <rv s="0">
    <v>536870912</v>
    <v>Panaji</v>
    <v>1bc90c1f-f804-1116-9092-e41a85411452</v>
    <v>en-US</v>
    <v>Map</v>
  </rv>
  <rv s="2">
    <v>5</v>
    <v>7</v>
    <v>26</v>
    <v>7</v>
    <v>0</v>
    <v>Image of Goa</v>
  </rv>
  <rv s="0">
    <v>536870912</v>
    <v>Vasco da Gama</v>
    <v>a63eda32-4345-5a14-f62c-ed75fbfdb1f4</v>
    <v>en-US</v>
    <v>Map</v>
  </rv>
  <rv s="0">
    <v>805306368</v>
    <v>P. S. Sreedharan Pillai (Governor)</v>
    <v>e02dc010-743f-1c67-6578-f5eb69153c10</v>
    <v>en-US</v>
    <v>Generic</v>
  </rv>
  <rv s="0">
    <v>805306368</v>
    <v>Pramod Sawant (Chief minister)</v>
    <v>b4d1c7bd-5c28-d262-af78-2f93f57b073f</v>
    <v>en-US</v>
    <v>Generic</v>
  </rv>
  <rv s="3">
    <v>8</v>
  </rv>
  <rv s="4">
    <v>https://www.bing.com/search?q=goa+india&amp;form=skydnc</v>
    <v>Learn more on Bing</v>
  </rv>
  <rv s="3">
    <v>9</v>
  </rv>
  <rv s="1">
    <fb>1458545</fb>
    <v>9</v>
  </rv>
  <rv s="5">
    <v>#VALUE!</v>
    <v>en-US</v>
    <v>d9bda1c6-a2c4-994c-5335-195386cef40a</v>
    <v>536870912</v>
    <v>1</v>
    <v>28</v>
    <v>3</v>
    <v>Goa</v>
    <v>5</v>
    <v>6</v>
    <v>Map</v>
    <v>7</v>
    <v>8</v>
    <v>IN-GA</v>
    <v>60</v>
    <v>61</v>
    <v>3</v>
    <v>Goa is a state on the southwestern coast of India within the Konkan region, geographically separated from the Deccan highlands by the Western Ghats. It is bound by the Indian states of Maharashtra to the north, and Karnataka to the east and ...</v>
    <v>62</v>
    <v>63</v>
    <v>66</v>
    <v>67</v>
    <v>Goa</v>
    <v>68</v>
    <v>69</v>
    <v>Goa</v>
    <v>mdp/vdpid/7903620</v>
  </rv>
  <rv s="0">
    <v>536870912</v>
    <v>Gujarat</v>
    <v>c70b768e-21ab-4f53-a356-564e8da2291e</v>
    <v>en-US</v>
    <v>Map</v>
  </rv>
  <rv s="1">
    <fb>196024</fb>
    <v>9</v>
  </rv>
  <rv s="0">
    <v>536870912</v>
    <v>Gandhinagar</v>
    <v>d6f2dd75-5f12-0082-be93-de3fbb10d45c</v>
    <v>en-US</v>
    <v>Map</v>
  </rv>
  <rv s="2">
    <v>6</v>
    <v>7</v>
    <v>29</v>
    <v>7</v>
    <v>0</v>
    <v>Image of Gujarat</v>
  </rv>
  <rv s="0">
    <v>536870912</v>
    <v>Ahmedabad</v>
    <v>f741e2c0-a401-4bcb-2d92-c364fe683513</v>
    <v>en-US</v>
    <v>Map</v>
  </rv>
  <rv s="0">
    <v>805306368</v>
    <v>Acharya Devvrat (Governor)</v>
    <v>0068b763-d697-2270-4902-87b8ca6daf2d</v>
    <v>en-US</v>
    <v>Generic</v>
  </rv>
  <rv s="0">
    <v>805306368</v>
    <v>Bhupendrabhai Patel (Chief minister)</v>
    <v>f545cfa0-d217-e758-ac99-3863ee9f5530</v>
    <v>en-US</v>
    <v>Generic</v>
  </rv>
  <rv s="3">
    <v>10</v>
  </rv>
  <rv s="4">
    <v>https://www.bing.com/search?q=gujarat&amp;form=skydnc</v>
    <v>Learn more on Bing</v>
  </rv>
  <rv s="1">
    <fb>60383628</fb>
    <v>9</v>
  </rv>
  <rv s="3">
    <v>11</v>
  </rv>
  <rv s="9">
    <v>#VALUE!</v>
    <v>en-US</v>
    <v>c70b768e-21ab-4f53-a356-564e8da2291e</v>
    <v>536870912</v>
    <v>1</v>
    <v>31</v>
    <v>32</v>
    <v>Gujarat</v>
    <v>5</v>
    <v>6</v>
    <v>Map</v>
    <v>7</v>
    <v>8</v>
    <v>IN-GJ</v>
    <v>72</v>
    <v>73</v>
    <v>3</v>
    <v>Gujarat is a state along the western coast of India. Its coastline of about 1,600 km is the longest in the country, most of which lies on the Kathiawar peninsula. Gujarat is the fifth-largest Indian state by area, covering some 196,024 km² ; and ...</v>
    <v>74</v>
    <v>75</v>
    <v>78</v>
    <v>79</v>
    <v>Gujarat</v>
    <v>80</v>
    <v>81</v>
    <v>Gujarat</v>
    <v>mdp/vdpid/7903232</v>
  </rv>
  <rv s="0">
    <v>536870912</v>
    <v>Haryana</v>
    <v>f50b36c9-0e06-9b0a-b657-100ebb295bb1</v>
    <v>en-US</v>
    <v>Map</v>
  </rv>
  <rv s="1">
    <fb>44212</fb>
    <v>9</v>
  </rv>
  <rv s="0">
    <v>536870912</v>
    <v>Chandigarh</v>
    <v>10beaf9e-bdab-00b9-8037-79ffe16cf357</v>
    <v>en-US</v>
    <v>Map</v>
  </rv>
  <rv s="2">
    <v>7</v>
    <v>7</v>
    <v>33</v>
    <v>7</v>
    <v>0</v>
    <v>Image of Haryana</v>
  </rv>
  <rv s="0">
    <v>536870912</v>
    <v>Faridabad</v>
    <v>1a737077-4f72-bfac-324f-43f365e64b96</v>
    <v>en-US</v>
    <v>Map</v>
  </rv>
  <rv s="0">
    <v>805306368</v>
    <v>Bandaru Dattatreya (Governor)</v>
    <v>8beccdbf-3672-dc32-c6de-735b7e14c33d</v>
    <v>en-US</v>
    <v>Generic</v>
  </rv>
  <rv s="0">
    <v>805306368</v>
    <v>Manohar Lal Khattar (Chief minister)</v>
    <v>0e889399-6382-7201-5fb3-bfa6a576e711</v>
    <v>en-US</v>
    <v>Generic</v>
  </rv>
  <rv s="0">
    <v>805306368</v>
    <v>Dushyant Chautala (Chief minister)</v>
    <v>1012c8a7-fdaf-64c8-ae4c-928890548b89</v>
    <v>en-US</v>
    <v>Generic</v>
  </rv>
  <rv s="3">
    <v>12</v>
  </rv>
  <rv s="4">
    <v>https://www.bing.com/search?q=haryana&amp;form=skydnc</v>
    <v>Learn more on Bing</v>
  </rv>
  <rv s="3">
    <v>13</v>
  </rv>
  <rv s="1">
    <fb>27761063</fb>
    <v>9</v>
  </rv>
  <rv s="5">
    <v>#VALUE!</v>
    <v>en-US</v>
    <v>f50b36c9-0e06-9b0a-b657-100ebb295bb1</v>
    <v>536870912</v>
    <v>1</v>
    <v>35</v>
    <v>3</v>
    <v>Haryana</v>
    <v>5</v>
    <v>6</v>
    <v>Map</v>
    <v>7</v>
    <v>25</v>
    <v>IN-HR</v>
    <v>84</v>
    <v>85</v>
    <v>3</v>
    <v>Haryana is an Indian state located in the northern part of the country. It was carved out of the former state of East Punjab on 1 November 1966 on a linguistic basis. It is ranked 21st in terms of area, with less than 1.4% of India's land area. ...</v>
    <v>86</v>
    <v>87</v>
    <v>91</v>
    <v>92</v>
    <v>Haryana</v>
    <v>93</v>
    <v>94</v>
    <v>Haryana</v>
    <v>mdp/vdpid/13586</v>
  </rv>
  <rv s="1">
    <fb>114</fb>
    <v>9</v>
  </rv>
  <rv s="0">
    <v>536870912</v>
    <v>Chandigarh</v>
    <v>dd60d733-8017-b736-1466-9c2766cadf1b</v>
    <v>en-US</v>
    <v>Map</v>
  </rv>
  <rv s="2">
    <v>8</v>
    <v>7</v>
    <v>36</v>
    <v>7</v>
    <v>0</v>
    <v>Image of Chandigarh</v>
  </rv>
  <rv s="0">
    <v>805306368</v>
    <v>Rajbala (Mayor)</v>
    <v>f224bd00-4fb5-c413-b849-9efa537fbc7b</v>
    <v>en-US</v>
    <v>Generic</v>
  </rv>
  <rv s="3">
    <v>14</v>
  </rv>
  <rv s="4">
    <v>https://www.bing.com/search?q=chandigarh&amp;form=skydnc</v>
    <v>Learn more on Bing</v>
  </rv>
  <rv s="1">
    <fb>1055450</fb>
    <v>9</v>
  </rv>
  <rv s="8">
    <v>#VALUE!</v>
    <v>en-US</v>
    <v>10beaf9e-bdab-00b9-8037-79ffe16cf357</v>
    <v>536870912</v>
    <v>1</v>
    <v>38</v>
    <v>24</v>
    <v>Chandigarh</v>
    <v>5</v>
    <v>6</v>
    <v>Map</v>
    <v>7</v>
    <v>8</v>
    <v>IN-CH</v>
    <v>96</v>
    <v>97</v>
    <v>3</v>
    <v>Chandigarh is a union territory and planned city in northern India, serving as the shared capital of the surrounding states, namely Punjab to the north, west and the south, and Haryana to the east. Chandigarh constitutes the bulk of the ...</v>
    <v>98</v>
    <v>100</v>
    <v>101</v>
    <v>Chandigarh</v>
    <v>102</v>
    <v>Chandigarh</v>
    <v>mdp/vdpid/7407895773574070273</v>
  </rv>
  <rv s="0">
    <v>536870912</v>
    <v>Himachal Pradesh</v>
    <v>0e213229-adc2-378d-f093-949050fffa34</v>
    <v>en-US</v>
    <v>Map</v>
  </rv>
  <rv s="1">
    <fb>55780</fb>
    <v>9</v>
  </rv>
  <rv s="0">
    <v>536870912</v>
    <v>Dharamshala</v>
    <v>b2508052-3baf-16c6-380a-b6e4d467571b</v>
    <v>en-US</v>
    <v>Map</v>
  </rv>
  <rv s="2">
    <v>9</v>
    <v>7</v>
    <v>39</v>
    <v>7</v>
    <v>0</v>
    <v>Image of Himachal Pradesh</v>
  </rv>
  <rv s="0">
    <v>536870912</v>
    <v>Shimla</v>
    <v>df2a145d-d43f-027a-0fdd-b1b25e4ca3c6</v>
    <v>en-US</v>
    <v>Map</v>
  </rv>
  <rv s="0">
    <v>805306368</v>
    <v>Shiv Pratap Shukla (Governor)</v>
    <v>98865f88-448a-4163-a3c4-cc97393be10d</v>
    <v>en-US</v>
    <v>Generic</v>
  </rv>
  <rv s="0">
    <v>805306368</v>
    <v>Sukhvinder Singh Sukhu (Chief minister)</v>
    <v>1c6bba36-1562-10e8-f728-850089ac6f0d</v>
    <v>en-US</v>
    <v>Generic</v>
  </rv>
  <rv s="3">
    <v>15</v>
  </rv>
  <rv s="4">
    <v>https://www.bing.com/search?q=himachal+pradesh&amp;form=skydnc</v>
    <v>Learn more on Bing</v>
  </rv>
  <rv s="1">
    <fb>6864602</fb>
    <v>9</v>
  </rv>
  <rv s="6">
    <v>#VALUE!</v>
    <v>en-US</v>
    <v>0e213229-adc2-378d-f093-949050fffa34</v>
    <v>536870912</v>
    <v>1</v>
    <v>41</v>
    <v>16</v>
    <v>Himachal Pradesh</v>
    <v>5</v>
    <v>6</v>
    <v>Map</v>
    <v>7</v>
    <v>8</v>
    <v>IN-HP</v>
    <v>105</v>
    <v>106</v>
    <v>3</v>
    <v>Himachal Pradesh is a state in the northern part of India. Situated in the Western Himalayas, it is one of the thirteen mountain states and is characterized by an extreme landscape featuring several peaks and extensive river systems. Himachal ...</v>
    <v>107</v>
    <v>108</v>
    <v>111</v>
    <v>112</v>
    <v>Himachal Pradesh</v>
    <v>113</v>
    <v>Himachal Pradesh</v>
    <v>mdp/vdpid/14030</v>
  </rv>
  <rv s="0">
    <v>536870912</v>
    <v>Jammu and Kashmir</v>
    <v>60f54d01-9e13-2fc8-306c-f442682d8d71</v>
    <v>en-US</v>
    <v>Map</v>
  </rv>
  <rv s="1">
    <fb>222236</fb>
    <v>9</v>
  </rv>
  <rv s="0">
    <v>536870912</v>
    <v>Srinagar</v>
    <v>641f8439-49da-d475-59b2-10ab89bc17f2</v>
    <v>en-US</v>
    <v>Map</v>
  </rv>
  <rv s="4">
    <v>https://www.bing.com/search?q=kashmir+and+jammu&amp;form=skydnc</v>
    <v>Learn more on Bing</v>
  </rv>
  <rv s="1">
    <fb>12548926</fb>
    <v>9</v>
  </rv>
  <rv s="10">
    <v>#VALUE!</v>
    <v>en-US</v>
    <v>60f54d01-9e13-2fc8-306c-f442682d8d71</v>
    <v>536870912</v>
    <v>1</v>
    <v>45</v>
    <v>46</v>
    <v>Jammu and Kashmir</v>
    <v>48</v>
    <v>49</v>
    <v>Map</v>
    <v>7</v>
    <v>8</v>
    <v>116</v>
    <v>117</v>
    <v>3</v>
    <v>Jammu and Kashmir was a region formerly administered by India as a state from 1954 to 2019, constituting the southern and southeastern portion of the larger Kashmir region, which has been the subject of a dispute between India, Pakistan and China since the mid-20th century. The underlying region of this state were parts of the former princely state of Jammu and Kashmir, whose western districts, now known as Azad Kashmir, and northern territories, now known as Gilgit-Baltistan, are administered by Pakistan. The Aksai Chin region in the east, bordering Tibet, has been under Chinese control since 1962.</v>
    <v>117</v>
    <v>118</v>
    <v>Jammu and Kashmir</v>
    <v>119</v>
    <v>Jammu and Kashmir</v>
    <v>mdp/vdpid/15393</v>
  </rv>
  <rv s="0">
    <v>536870912</v>
    <v>Jharkhand</v>
    <v>9cf33868-3d76-c243-1cd3-91dda44b77e3</v>
    <v>en-US</v>
    <v>Map</v>
  </rv>
  <rv s="1">
    <fb>79714</fb>
    <v>9</v>
  </rv>
  <rv s="0">
    <v>536870912</v>
    <v>Ranchi</v>
    <v>9f3b1aac-b48a-884c-a9a7-48065cfbe5fe</v>
    <v>en-US</v>
    <v>Map</v>
  </rv>
  <rv s="2">
    <v>10</v>
    <v>7</v>
    <v>50</v>
    <v>7</v>
    <v>0</v>
    <v>Image of Jharkhand</v>
  </rv>
  <rv s="0">
    <v>536870912</v>
    <v>Jamshedpur</v>
    <v>84be5b35-d91d-aa80-5a96-8fd419dca00f</v>
    <v>en-US</v>
    <v>Map</v>
  </rv>
  <rv s="0">
    <v>805306368</v>
    <v>C. P. Radhakrishnan (Governor)</v>
    <v>9a74b63e-2054-4349-bb33-15fa09fce8a6</v>
    <v>en-US</v>
    <v>Generic</v>
  </rv>
  <rv s="0">
    <v>805306368</v>
    <v>Hemant Soren (Chief minister)</v>
    <v>e25bf8b3-60bf-f1c6-0adf-8de728b101bc</v>
    <v>en-US</v>
    <v>Generic</v>
  </rv>
  <rv s="3">
    <v>16</v>
  </rv>
  <rv s="4">
    <v>https://www.bing.com/search?q=jharkhand&amp;form=skydnc</v>
    <v>Learn more on Bing</v>
  </rv>
  <rv s="1">
    <fb>32988134</fb>
    <v>9</v>
  </rv>
  <rv s="5">
    <v>#VALUE!</v>
    <v>en-US</v>
    <v>9cf33868-3d76-c243-1cd3-91dda44b77e3</v>
    <v>536870912</v>
    <v>1</v>
    <v>52</v>
    <v>3</v>
    <v>Jharkhand</v>
    <v>5</v>
    <v>6</v>
    <v>Map</v>
    <v>7</v>
    <v>8</v>
    <v>IN-JH</v>
    <v>122</v>
    <v>123</v>
    <v>3</v>
    <v>Jharkhand is a state in eastern India. The state shares its border with the states of West Bengal to the east, Chhattisgarh to the west, Uttar Pradesh to the northwest, Bihar to the north and Odisha to the south. It is the 15th largest state by ...</v>
    <v>124</v>
    <v>125</v>
    <v>128</v>
    <v>129</v>
    <v>Jharkhand</v>
    <v>93</v>
    <v>130</v>
    <v>Jharkhand</v>
    <v>mdp/vdpid/161482409</v>
  </rv>
  <rv s="0">
    <v>536870912</v>
    <v>Karnataka</v>
    <v>216903eb-bbc1-497e-b914-8eb69db6f747</v>
    <v>en-US</v>
    <v>Map</v>
  </rv>
  <rv s="1">
    <fb>191791</fb>
    <v>9</v>
  </rv>
  <rv s="0">
    <v>536870912</v>
    <v>Bangalore</v>
    <v>2ab373f2-434a-45b8-c281-342ba82d97a0</v>
    <v>en-US</v>
    <v>Map</v>
  </rv>
  <rv s="2">
    <v>11</v>
    <v>7</v>
    <v>53</v>
    <v>7</v>
    <v>0</v>
    <v>Image of Karnataka</v>
  </rv>
  <rv s="0">
    <v>805306368</v>
    <v>Thawar Chand Gehlot (Governor)</v>
    <v>87e33b23-4c8b-eb26-1b83-e4323082f598</v>
    <v>en-US</v>
    <v>Generic</v>
  </rv>
  <rv s="0">
    <v>805306368</v>
    <v>Siddaramaiah (Chief minister)</v>
    <v>2b87b63a-0264-3d22-fabd-9598bf331d45</v>
    <v>en-US</v>
    <v>Generic</v>
  </rv>
  <rv s="0">
    <v>805306368</v>
    <v>D. K. Shivakumar (Chief minister)</v>
    <v>9e4fedf7-2f89-4e4a-a798-5dc3859eb63b</v>
    <v>en-US</v>
    <v>Generic</v>
  </rv>
  <rv s="3">
    <v>17</v>
  </rv>
  <rv s="4">
    <v>https://www.bing.com/search?q=karnataka&amp;form=skydnc</v>
    <v>Learn more on Bing</v>
  </rv>
  <rv s="1">
    <fb>61130704</fb>
    <v>9</v>
  </rv>
  <rv s="6">
    <v>#VALUE!</v>
    <v>en-US</v>
    <v>216903eb-bbc1-497e-b914-8eb69db6f747</v>
    <v>536870912</v>
    <v>1</v>
    <v>55</v>
    <v>16</v>
    <v>Karnataka</v>
    <v>5</v>
    <v>6</v>
    <v>Map</v>
    <v>7</v>
    <v>8</v>
    <v>IN-KA</v>
    <v>133</v>
    <v>134</v>
    <v>3</v>
    <v>Karnataka, formerly Mysore State, is a state in the southwestern region of India. It was formed as Mysore State on 1 November 1956, with the passage of the States Reorganisation Act, and renamed Karnataka in 1973. The state was part of the ...</v>
    <v>135</v>
    <v>134</v>
    <v>139</v>
    <v>140</v>
    <v>Karnataka</v>
    <v>141</v>
    <v>Karnataka</v>
    <v>mdp/vdpid/16217</v>
  </rv>
  <rv s="0">
    <v>536870912</v>
    <v>Kerala</v>
    <v>9d932c0c-d3e6-abbd-5274-6b53036ca764</v>
    <v>en-US</v>
    <v>Map</v>
  </rv>
  <rv s="1">
    <fb>38863</fb>
    <v>9</v>
  </rv>
  <rv s="0">
    <v>536870912</v>
    <v>Thiruvananthapuram</v>
    <v>a7450b86-c3c4-43e6-8f9c-263b15956c09</v>
    <v>en-US</v>
    <v>Map</v>
  </rv>
  <rv s="2">
    <v>12</v>
    <v>7</v>
    <v>56</v>
    <v>7</v>
    <v>0</v>
    <v>Image of Kerala</v>
  </rv>
  <rv s="0">
    <v>536870912</v>
    <v>Kochi</v>
    <v>ce548a32-d28c-c3d5-f50a-f83894e62cdf</v>
    <v>en-US</v>
    <v>Map</v>
  </rv>
  <rv s="0">
    <v>805306368</v>
    <v>Arif Mohammad Khan (Governor)</v>
    <v>221ee855-8ddc-997a-515c-7ff1b9adbb95</v>
    <v>en-US</v>
    <v>Generic</v>
  </rv>
  <rv s="0">
    <v>805306368</v>
    <v>Pinarayi Vijayan (Chief minister)</v>
    <v>40202d15-b167-2aae-7945-3edd088cc479</v>
    <v>en-US</v>
    <v>Generic</v>
  </rv>
  <rv s="3">
    <v>18</v>
  </rv>
  <rv s="4">
    <v>https://www.bing.com/search?q=kerala&amp;form=skydnc</v>
    <v>Learn more on Bing</v>
  </rv>
  <rv s="3">
    <v>19</v>
  </rv>
  <rv s="1">
    <fb>34523726</fb>
    <v>9</v>
  </rv>
  <rv s="5">
    <v>#VALUE!</v>
    <v>en-US</v>
    <v>9d932c0c-d3e6-abbd-5274-6b53036ca764</v>
    <v>536870912</v>
    <v>1</v>
    <v>58</v>
    <v>3</v>
    <v>Kerala</v>
    <v>5</v>
    <v>6</v>
    <v>Map</v>
    <v>7</v>
    <v>59</v>
    <v>IN-KL</v>
    <v>144</v>
    <v>145</v>
    <v>3</v>
    <v>Kerala, officially Keralam, is a state on the Malabar Coast of India. It was formed on 1 November 1956, following the passage of the States Reorganisation Act, by combining Malayalam-speaking regions of the erstwhile regions of Cochin, Malabar, ...</v>
    <v>146</v>
    <v>147</v>
    <v>150</v>
    <v>151</v>
    <v>Kerala</v>
    <v>152</v>
    <v>153</v>
    <v>Kerala</v>
    <v>mdp/vdpid/16494</v>
  </rv>
  <rv s="0">
    <v>536870912</v>
    <v>Madhya Pradesh</v>
    <v>bcbcd891-852b-6dac-1671-8d00b9eae5ea</v>
    <v>en-US</v>
    <v>Map</v>
  </rv>
  <rv s="1">
    <fb>308245</fb>
    <v>9</v>
  </rv>
  <rv s="0">
    <v>536870912</v>
    <v>Bhopal</v>
    <v>7843abc7-b7c1-2b4a-3376-24f0411fbc24</v>
    <v>en-US</v>
    <v>Map</v>
  </rv>
  <rv s="2">
    <v>13</v>
    <v>7</v>
    <v>63</v>
    <v>7</v>
    <v>0</v>
    <v>Image of Madhya Pradesh</v>
  </rv>
  <rv s="0">
    <v>536870912</v>
    <v>Indore</v>
    <v>a4f416e4-7232-8717-602f-7e108d1f164e</v>
    <v>en-US</v>
    <v>Map</v>
  </rv>
  <rv s="0">
    <v>805306368</v>
    <v>Mangubhai C. Patel (Governor)</v>
    <v>84d90db1-8c71-f45a-3d48-2565ccbe815e</v>
    <v>en-US</v>
    <v>Generic</v>
  </rv>
  <rv s="0">
    <v>805306368</v>
    <v>Shivraj Singh Chouhan (Chief minister)</v>
    <v>e5f94927-64bd-9a15-e312-26b408e93640</v>
    <v>en-US</v>
    <v>Generic</v>
  </rv>
  <rv s="3">
    <v>20</v>
  </rv>
  <rv s="4">
    <v>https://www.bing.com/search?q=madhya+pradesh&amp;form=skydnc</v>
    <v>Learn more on Bing</v>
  </rv>
  <rv s="1">
    <fb>72626809</fb>
    <v>9</v>
  </rv>
  <rv s="6">
    <v>#VALUE!</v>
    <v>en-US</v>
    <v>bcbcd891-852b-6dac-1671-8d00b9eae5ea</v>
    <v>536870912</v>
    <v>1</v>
    <v>62</v>
    <v>16</v>
    <v>Madhya Pradesh</v>
    <v>5</v>
    <v>6</v>
    <v>Map</v>
    <v>7</v>
    <v>8</v>
    <v>IN-MP</v>
    <v>156</v>
    <v>157</v>
    <v>3</v>
    <v>Madhya Pradesh is a state in central India. Its capital is Bhopal, and the largest city is Indore, with Gwalior, Jabalpur, Ujjain, Dewas, Sagar, Satna, and Rewa being the other major cities. Madhya Pradesh is the second largest Indian state by ...</v>
    <v>158</v>
    <v>159</v>
    <v>162</v>
    <v>163</v>
    <v>Madhya Pradesh</v>
    <v>164</v>
    <v>Madhya Pradesh</v>
    <v>mdp/vdpid/19687</v>
  </rv>
  <rv s="0">
    <v>536870912</v>
    <v>Maharashtra</v>
    <v>8e20e4dc-1423-75a9-a049-5e500370aafa</v>
    <v>en-US</v>
    <v>Map</v>
  </rv>
  <rv s="1">
    <fb>307713</fb>
    <v>9</v>
  </rv>
  <rv s="0">
    <v>536870912</v>
    <v>Nagpur</v>
    <v>6f23af96-9eee-596d-db02-40133489d810</v>
    <v>en-US</v>
    <v>Map</v>
  </rv>
  <rv s="2">
    <v>14</v>
    <v>7</v>
    <v>64</v>
    <v>7</v>
    <v>0</v>
    <v>Image of Maharashtra</v>
  </rv>
  <rv s="0">
    <v>536870912</v>
    <v>Mumbai</v>
    <v>fbbc8d69-667a-e1ff-34bf-e524be01025d</v>
    <v>en-US</v>
    <v>Map</v>
  </rv>
  <rv s="0">
    <v>805306368</v>
    <v>Ramesh Bais (Governor)</v>
    <v>600b9c34-5294-34a8-c719-d9c898d14642</v>
    <v>en-US</v>
    <v>Generic</v>
  </rv>
  <rv s="0">
    <v>805306368</v>
    <v>Eknath Shinde (Chief minister)</v>
    <v>2d8b1f3b-3522-5c16-90c4-998aa3b91ca4</v>
    <v>en-US</v>
    <v>Generic</v>
  </rv>
  <rv s="0">
    <v>805306368</v>
    <v>Devendra Fadnavis (Chief minister)</v>
    <v>689b52ed-5a8f-4c35-b35e-d78b19423d11</v>
    <v>en-US</v>
    <v>Generic</v>
  </rv>
  <rv s="3">
    <v>21</v>
  </rv>
  <rv s="4">
    <v>https://www.bing.com/search?q=maharashtra&amp;form=skydnc</v>
    <v>Learn more on Bing</v>
  </rv>
  <rv s="3">
    <v>22</v>
  </rv>
  <rv s="1">
    <fb>112374333</fb>
    <v>9</v>
  </rv>
  <rv s="5">
    <v>#VALUE!</v>
    <v>en-US</v>
    <v>8e20e4dc-1423-75a9-a049-5e500370aafa</v>
    <v>536870912</v>
    <v>1</v>
    <v>66</v>
    <v>3</v>
    <v>Maharashtra</v>
    <v>5</v>
    <v>6</v>
    <v>Map</v>
    <v>7</v>
    <v>8</v>
    <v>IN-MH</v>
    <v>167</v>
    <v>168</v>
    <v>3</v>
    <v>Maharashtra is a state in the western peninsular region of India occupying a substantial portion of the Deccan Plateau. It is bordered by the Arabian Sea to the west, the Indian states of Karnataka and Goa to the south, Telangana to the ...</v>
    <v>169</v>
    <v>170</v>
    <v>174</v>
    <v>175</v>
    <v>Maharashtra</v>
    <v>176</v>
    <v>177</v>
    <v>Maharashtra</v>
    <v>mdp/vdpid/41826</v>
  </rv>
  <rv s="0">
    <v>536870912</v>
    <v>Meghalaya</v>
    <v>b317786c-1e28-16cc-03ca-835f315a094d</v>
    <v>en-US</v>
    <v>Map</v>
  </rv>
  <rv s="1">
    <fb>22429</fb>
    <v>9</v>
  </rv>
  <rv s="0">
    <v>536870912</v>
    <v>Shillong</v>
    <v>d9289bee-842f-4d80-42d7-c4d7ff5ddf9d</v>
    <v>en-US</v>
    <v>Map</v>
  </rv>
  <rv s="2">
    <v>15</v>
    <v>7</v>
    <v>67</v>
    <v>7</v>
    <v>0</v>
    <v>Image of Meghalaya</v>
  </rv>
  <rv s="0">
    <v>805306368</v>
    <v>Phagu Chauhan (Governor)</v>
    <v>6c91f11b-11cd-70d7-9380-30813e56caf5</v>
    <v>en-US</v>
    <v>Generic</v>
  </rv>
  <rv s="0">
    <v>805306368</v>
    <v>Conrad Sangma (Chief minister)</v>
    <v>1581edf1-77cd-1cd4-83b8-d8a030af306f</v>
    <v>en-US</v>
    <v>Generic</v>
  </rv>
  <rv s="3">
    <v>23</v>
  </rv>
  <rv s="4">
    <v>https://www.bing.com/search?q=meghalaya&amp;form=skydnc</v>
    <v>Learn more on Bing</v>
  </rv>
  <rv s="3">
    <v>24</v>
  </rv>
  <rv s="1">
    <fb>3211000</fb>
    <v>9</v>
  </rv>
  <rv s="5">
    <v>#VALUE!</v>
    <v>en-US</v>
    <v>b317786c-1e28-16cc-03ca-835f315a094d</v>
    <v>536870912</v>
    <v>1</v>
    <v>69</v>
    <v>3</v>
    <v>Meghalaya</v>
    <v>5</v>
    <v>6</v>
    <v>Map</v>
    <v>7</v>
    <v>70</v>
    <v>IN-ML</v>
    <v>180</v>
    <v>181</v>
    <v>3</v>
    <v>Meghalaya is a state in northeast India. Meghalaya was formed on 21 January 1972 by carving out two districts from the state of Assam: (a) the United Khasi Hills and Jaintia Hills and the Garo Hills. The population of Meghalaya as of 2014 is ...</v>
    <v>182</v>
    <v>181</v>
    <v>185</v>
    <v>186</v>
    <v>Meghalaya</v>
    <v>187</v>
    <v>188</v>
    <v>Meghalaya</v>
    <v>mdp/vdpid/10122739</v>
  </rv>
  <rv s="0">
    <v>536870912</v>
    <v>Odisha</v>
    <v>becca699-9820-c027-8e14-b5840348a600</v>
    <v>en-US</v>
    <v>Map</v>
  </rv>
  <rv s="1">
    <fb>155707</fb>
    <v>9</v>
  </rv>
  <rv s="0">
    <v>536870912</v>
    <v>Bhubaneswar</v>
    <v>f6210d0d-580e-b08d-7c18-6a259c1caad9</v>
    <v>en-US</v>
    <v>Map</v>
  </rv>
  <rv s="2">
    <v>16</v>
    <v>7</v>
    <v>71</v>
    <v>7</v>
    <v>0</v>
    <v>Image of Odisha</v>
  </rv>
  <rv s="0">
    <v>805306368</v>
    <v>Raghubar Das (Governor)</v>
    <v>d2e4b6f6-9fb8-924a-983b-943a4b3e3048</v>
    <v>en-US</v>
    <v>Generic</v>
  </rv>
  <rv s="0">
    <v>805306368</v>
    <v>Naveen Patnaik (Chief minister)</v>
    <v>cbe97b2a-f4d6-8fe4-894c-2098615b4866</v>
    <v>en-US</v>
    <v>Generic</v>
  </rv>
  <rv s="3">
    <v>25</v>
  </rv>
  <rv s="4">
    <v>https://www.bing.com/search?q=odisha&amp;form=skydnc</v>
    <v>Learn more on Bing</v>
  </rv>
  <rv s="3">
    <v>26</v>
  </rv>
  <rv s="1">
    <fb>41974218</fb>
    <v>9</v>
  </rv>
  <rv s="5">
    <v>#VALUE!</v>
    <v>en-US</v>
    <v>becca699-9820-c027-8e14-b5840348a600</v>
    <v>536870912</v>
    <v>1</v>
    <v>73</v>
    <v>3</v>
    <v>Odisha</v>
    <v>5</v>
    <v>6</v>
    <v>Map</v>
    <v>7</v>
    <v>8</v>
    <v>IN-OR</v>
    <v>191</v>
    <v>192</v>
    <v>3</v>
    <v>Odisha, formerly Orissa, is an Indian state located in Eastern India. It is the 8th-largest state by area, and the 11th-largest by population, with over 41 million inhabitants. The state also has the third-largest population of Scheduled Tribes ...</v>
    <v>193</v>
    <v>192</v>
    <v>196</v>
    <v>197</v>
    <v>Odisha</v>
    <v>198</v>
    <v>199</v>
    <v>Odisha</v>
    <v>mdp/vdpid/24593</v>
  </rv>
  <rv s="0">
    <v>536870912</v>
    <v>Puducherry</v>
    <v>6e0dc6cc-da9d-7f4a-75a8-85997485edfd</v>
    <v>en-US</v>
    <v>Map</v>
  </rv>
  <rv s="1">
    <fb>492</fb>
    <v>9</v>
  </rv>
  <rv s="0">
    <v>536870912</v>
    <v>Pondicherry</v>
    <v>ea7ddeef-2f5a-691e-d40f-0f501ba781cd</v>
    <v>en-US</v>
    <v>Map</v>
  </rv>
  <rv s="2">
    <v>17</v>
    <v>7</v>
    <v>74</v>
    <v>7</v>
    <v>0</v>
    <v>Image of Puducherry</v>
  </rv>
  <rv s="0">
    <v>805306368</v>
    <v>Tamilisai Soundararajan (Lieutenant governor)</v>
    <v>0ad9706c-01fa-5160-1c9d-041ac4e7b63b</v>
    <v>en-US</v>
    <v>Generic</v>
  </rv>
  <rv s="0">
    <v>805306368</v>
    <v>N. Rangaswamy (Chief minister)</v>
    <v>b7855a33-181f-78c3-e78f-5c3e20629edc</v>
    <v>en-US</v>
    <v>Generic</v>
  </rv>
  <rv s="3">
    <v>27</v>
  </rv>
  <rv s="4">
    <v>https://www.bing.com/search?q=puducherry&amp;form=skydnc</v>
    <v>Learn more on Bing</v>
  </rv>
  <rv s="3">
    <v>28</v>
  </rv>
  <rv s="1">
    <fb>1394467</fb>
    <v>9</v>
  </rv>
  <rv s="11">
    <v>#VALUE!</v>
    <v>en-US</v>
    <v>6e0dc6cc-da9d-7f4a-75a8-85997485edfd</v>
    <v>536870912</v>
    <v>1</v>
    <v>75</v>
    <v>76</v>
    <v>Puducherry</v>
    <v>5</v>
    <v>6</v>
    <v>Map</v>
    <v>7</v>
    <v>8</v>
    <v>202</v>
    <v>203</v>
    <v>3</v>
    <v>Puducherry, also known as Pondicherry, is a union territory of India, consisting of four small geographically unconnected districts. It was formed out of four territories of former French India, namely Pondichéry, Karikal, Mahé and Yanaon, ...</v>
    <v>204</v>
    <v>203</v>
    <v>207</v>
    <v>208</v>
    <v>Puducherry</v>
    <v>209</v>
    <v>210</v>
    <v>Puducherry</v>
    <v>mdp/vdpid/26311</v>
  </rv>
  <rv s="0">
    <v>536870912</v>
    <v>Punjab, India</v>
    <v>d98d08e1-818e-a7ba-30a5-4637a11eec3e</v>
    <v>en-US</v>
    <v>Map</v>
  </rv>
  <rv s="1">
    <fb>50362</fb>
    <v>9</v>
  </rv>
  <rv s="2">
    <v>18</v>
    <v>7</v>
    <v>77</v>
    <v>7</v>
    <v>0</v>
    <v>Image of Punjab, India</v>
  </rv>
  <rv s="0">
    <v>536870912</v>
    <v>Ludhiana</v>
    <v>d6ef8469-9761-9669-10ab-2a89217a7391</v>
    <v>en-US</v>
    <v>Map</v>
  </rv>
  <rv s="0">
    <v>805306368</v>
    <v>Banwarilal Purohit (Governor)</v>
    <v>1b879f9b-ef10-515b-1e7a-ae45fdf8a96d</v>
    <v>en-US</v>
    <v>Generic</v>
  </rv>
  <rv s="0">
    <v>805306368</v>
    <v>Bhagwant Mann (Chief minister)</v>
    <v>29a832e6-e581-c5dd-b3c0-95a6421aa865</v>
    <v>en-US</v>
    <v>Generic</v>
  </rv>
  <rv s="3">
    <v>29</v>
  </rv>
  <rv s="4">
    <v>https://www.bing.com/search?q=punjab+india&amp;form=skydnc</v>
    <v>Learn more on Bing</v>
  </rv>
  <rv s="1">
    <fb>27743338</fb>
    <v>9</v>
  </rv>
  <rv s="6">
    <v>#VALUE!</v>
    <v>en-US</v>
    <v>d98d08e1-818e-a7ba-30a5-4637a11eec3e</v>
    <v>536870912</v>
    <v>1</v>
    <v>79</v>
    <v>16</v>
    <v>Punjab, India</v>
    <v>5</v>
    <v>6</v>
    <v>Map</v>
    <v>7</v>
    <v>8</v>
    <v>IN-PB</v>
    <v>213</v>
    <v>85</v>
    <v>3</v>
    <v>Punjab, known historically as Panchanada or Pentapotamía, is a state in northern India. Forming part of the larger Punjab region of the Indian subcontinent, the state is bordered by the Indian states of Himachal Pradesh to the north and ...</v>
    <v>214</v>
    <v>215</v>
    <v>218</v>
    <v>219</v>
    <v>Punjab, India</v>
    <v>220</v>
    <v>Punjab, India</v>
    <v>mdp/vdpid/26903</v>
  </rv>
  <rv s="0">
    <v>536870912</v>
    <v>Rajasthan</v>
    <v>58d414c6-9557-d15b-60ff-52f256e32345</v>
    <v>en-US</v>
    <v>Map</v>
  </rv>
  <rv s="1">
    <fb>342269</fb>
    <v>9</v>
  </rv>
  <rv s="0">
    <v>536870912</v>
    <v>Jaipur</v>
    <v>b59bcf7b-bf6a-02ef-d975-bd51247f3fb6</v>
    <v>en-US</v>
    <v>Map</v>
  </rv>
  <rv s="2">
    <v>19</v>
    <v>7</v>
    <v>80</v>
    <v>7</v>
    <v>0</v>
    <v>Image of Rajasthan</v>
  </rv>
  <rv s="0">
    <v>805306368</v>
    <v>Kalraj Mishra (Governor)</v>
    <v>b39dc724-e3cf-8901-8de5-4a4fddb085c0</v>
    <v>en-US</v>
    <v>Generic</v>
  </rv>
  <rv s="0">
    <v>805306368</v>
    <v>Ashok Gehlot (Chief minister)</v>
    <v>d7e71677-2542-8497-72da-1afaf7bb0720</v>
    <v>en-US</v>
    <v>Generic</v>
  </rv>
  <rv s="3">
    <v>30</v>
  </rv>
  <rv s="4">
    <v>https://www.bing.com/search?q=rajasthan&amp;form=skydnc</v>
    <v>Learn more on Bing</v>
  </rv>
  <rv s="1">
    <fb>68548437</fb>
    <v>9</v>
  </rv>
  <rv s="5">
    <v>#VALUE!</v>
    <v>en-US</v>
    <v>58d414c6-9557-d15b-60ff-52f256e32345</v>
    <v>536870912</v>
    <v>1</v>
    <v>82</v>
    <v>3</v>
    <v>Rajasthan</v>
    <v>5</v>
    <v>6</v>
    <v>Map</v>
    <v>7</v>
    <v>8</v>
    <v>IN-RJ</v>
    <v>223</v>
    <v>224</v>
    <v>3</v>
    <v>Rajasthan is a state in northern India. It covers 342,239 square kilometres or 10.4 per cent of India's total geographical area. It is the largest Indian state by area and the seventh largest by population. It is on India's northwestern side, ...</v>
    <v>225</v>
    <v>224</v>
    <v>228</v>
    <v>229</v>
    <v>Rajasthan</v>
    <v>93</v>
    <v>230</v>
    <v>Rajasthan</v>
    <v>mdp/vdpid/27243</v>
  </rv>
  <rv s="0">
    <v>536870912</v>
    <v>Sikkim</v>
    <v>aa8e9a23-8c5b-d667-7f28-62e9ce93f9bd</v>
    <v>en-US</v>
    <v>Map</v>
  </rv>
  <rv s="1">
    <fb>7096</fb>
    <v>9</v>
  </rv>
  <rv s="0">
    <v>536870912</v>
    <v>Gangtok</v>
    <v>e410412b-a320-7308-f0be-8e1b8a27cbc9</v>
    <v>en-US</v>
    <v>Map</v>
  </rv>
  <rv s="2">
    <v>20</v>
    <v>7</v>
    <v>83</v>
    <v>7</v>
    <v>0</v>
    <v>Image of Sikkim</v>
  </rv>
  <rv s="0">
    <v>805306368</v>
    <v>Lakshman Acharya (Governor)</v>
    <v>e47d70d0-5b19-e3bd-98d7-de772c8e7e44</v>
    <v>en-US</v>
    <v>Generic</v>
  </rv>
  <rv s="0">
    <v>805306368</v>
    <v>Prem Singh Tamang (Chief minister)</v>
    <v>975cb17c-09c1-02d0-343d-72227c6b6d9c</v>
    <v>en-US</v>
    <v>Generic</v>
  </rv>
  <rv s="3">
    <v>31</v>
  </rv>
  <rv s="4">
    <v>https://www.bing.com/search?q=sikkim&amp;form=skydnc</v>
    <v>Learn more on Bing</v>
  </rv>
  <rv s="1">
    <fb>657876</fb>
    <v>9</v>
  </rv>
  <rv s="6">
    <v>#VALUE!</v>
    <v>en-US</v>
    <v>aa8e9a23-8c5b-d667-7f28-62e9ce93f9bd</v>
    <v>536870912</v>
    <v>1</v>
    <v>85</v>
    <v>16</v>
    <v>Sikkim</v>
    <v>5</v>
    <v>6</v>
    <v>Map</v>
    <v>7</v>
    <v>8</v>
    <v>IN-SK</v>
    <v>233</v>
    <v>234</v>
    <v>3</v>
    <v>Sikkim is a state in northeastern India. It borders the Tibet Autonomous Region of China in the north and northeast, Bhutan in the east, Koshi Province of Nepal in the west, and West Bengal in the south. Sikkim is also close to the Siliguri ...</v>
    <v>235</v>
    <v>234</v>
    <v>238</v>
    <v>239</v>
    <v>Sikkim</v>
    <v>240</v>
    <v>Sikkim</v>
    <v>mdp/vdpid/30857</v>
  </rv>
  <rv s="0">
    <v>536870912</v>
    <v>Tamil Nadu</v>
    <v>6e3e5a82-8737-a613-1d99-0b4d68370109</v>
    <v>en-US</v>
    <v>Map</v>
  </rv>
  <rv s="1">
    <fb>130058</fb>
    <v>9</v>
  </rv>
  <rv s="0">
    <v>536870912</v>
    <v>Chennai</v>
    <v>d97acf5c-0a2b-cd2c-e895-ef8aa64b883b</v>
    <v>en-US</v>
    <v>Map</v>
  </rv>
  <rv s="2">
    <v>21</v>
    <v>7</v>
    <v>86</v>
    <v>7</v>
    <v>0</v>
    <v>Image of Tamil Nadu</v>
  </rv>
  <rv s="0">
    <v>805306368</v>
    <v>R. N. Ravi (Governor)</v>
    <v>f67889c7-8403-a206-d561-0f4d5b1938cf</v>
    <v>en-US</v>
    <v>Generic</v>
  </rv>
  <rv s="0">
    <v>805306368</v>
    <v>M. K. Stalin (Chief minister)</v>
    <v>c3112bb8-71f6-8228-0ea7-445284653f4b</v>
    <v>en-US</v>
    <v>Generic</v>
  </rv>
  <rv s="3">
    <v>32</v>
  </rv>
  <rv s="4">
    <v>https://www.bing.com/search?q=tamil+nadu&amp;form=skydnc</v>
    <v>Learn more on Bing</v>
  </rv>
  <rv s="3">
    <v>33</v>
  </rv>
  <rv s="1">
    <fb>72147030</fb>
    <v>9</v>
  </rv>
  <rv s="12">
    <v>#VALUE!</v>
    <v>en-US</v>
    <v>6e3e5a82-8737-a613-1d99-0b4d68370109</v>
    <v>536870912</v>
    <v>1</v>
    <v>88</v>
    <v>89</v>
    <v>Tamil Nadu</v>
    <v>5</v>
    <v>6</v>
    <v>Map</v>
    <v>7</v>
    <v>8</v>
    <v>IN-TN</v>
    <v>243</v>
    <v>244</v>
    <v>3</v>
    <v>Tamil Nadu is the southernmost state of India. The tenth largest Indian state by area and the sixth largest by population, Tamil Nadu is the home of the Tamil people, whose Tamil language—one of the longest surviving classical languages in the ...</v>
    <v>245</v>
    <v>244</v>
    <v>248</v>
    <v>249</v>
    <v>Tamil Nadu</v>
    <v>250</v>
    <v>251</v>
    <v>81</v>
    <v>Tamil Nadu</v>
    <v>mdp/vdpid/32665</v>
  </rv>
  <rv s="0">
    <v>536870912</v>
    <v>Telangana</v>
    <v>19abdc7d-29ea-4ed5-99d8-3a1d7bc90b05</v>
    <v>en-US</v>
    <v>Map</v>
  </rv>
  <rv s="1">
    <fb>112077</fb>
    <v>9</v>
  </rv>
  <rv s="0">
    <v>536870912</v>
    <v>Hyderabad</v>
    <v>fd2ac1db-33b3-5509-fd5e-fea4038f50d5</v>
    <v>en-US</v>
    <v>Map</v>
  </rv>
  <rv s="2">
    <v>22</v>
    <v>7</v>
    <v>90</v>
    <v>7</v>
    <v>0</v>
    <v>Image of Telangana</v>
  </rv>
  <rv s="0">
    <v>805306368</v>
    <v>Tamilisai Soundararajan (Governor)</v>
    <v>0ad9706c-01fa-5160-1c9d-041ac4e7b63b</v>
    <v>en-US</v>
    <v>Generic</v>
  </rv>
  <rv s="0">
    <v>805306368</v>
    <v>K. Chandrashekar Rao (Chief minister)</v>
    <v>8db694fc-0c6e-4651-62fd-614eb9c76ea5</v>
    <v>en-US</v>
    <v>Generic</v>
  </rv>
  <rv s="3">
    <v>34</v>
  </rv>
  <rv s="4">
    <v>https://www.bing.com/search?q=telangana&amp;form=skydnc</v>
    <v>Learn more on Bing</v>
  </rv>
  <rv s="1">
    <fb>35193978</fb>
    <v>9</v>
  </rv>
  <rv s="5">
    <v>#VALUE!</v>
    <v>en-US</v>
    <v>19abdc7d-29ea-4ed5-99d8-3a1d7bc90b05</v>
    <v>536870912</v>
    <v>1</v>
    <v>92</v>
    <v>3</v>
    <v>Telangana</v>
    <v>5</v>
    <v>6</v>
    <v>Map</v>
    <v>7</v>
    <v>8</v>
    <v>IN-TG</v>
    <v>254</v>
    <v>255</v>
    <v>3</v>
    <v>Telangana is a landlocked state in India situated on the south-central stretch of the Indian peninsula on the high Deccan Plateau. It is the eleventh-largest state and the twelfth-most populated state in India as per 2011 census. On 2 June 2014, ...</v>
    <v>256</v>
    <v>255</v>
    <v>259</v>
    <v>260</v>
    <v>Telangana</v>
    <v>10</v>
    <v>261</v>
    <v>Telangana</v>
    <v>mdp/vdpid/161832533</v>
  </rv>
  <rv s="0">
    <v>536870912</v>
    <v>Tripura</v>
    <v>a7fa8608-5e0d-f0d4-37a2-b87e3fe2b039</v>
    <v>en-US</v>
    <v>Map</v>
  </rv>
  <rv s="1">
    <fb>10486</fb>
    <v>9</v>
  </rv>
  <rv s="0">
    <v>536870912</v>
    <v>Agartala</v>
    <v>76d27a99-655a-0dcb-adc1-9dfe8c6546d1</v>
    <v>en-US</v>
    <v>Map</v>
  </rv>
  <rv s="2">
    <v>23</v>
    <v>7</v>
    <v>93</v>
    <v>7</v>
    <v>0</v>
    <v>Image of Tripura</v>
  </rv>
  <rv s="0">
    <v>805306368</v>
    <v>Indrasena Reddy (Governor)</v>
    <v>000d74ae-5028-e53c-bfcd-acda8c00c52a</v>
    <v>en-US</v>
    <v>Generic</v>
  </rv>
  <rv s="0">
    <v>805306368</v>
    <v>Manik Saha (Chief minister)</v>
    <v>31ecf082-4328-37a9-894e-79b605a00c07</v>
    <v>en-US</v>
    <v>Generic</v>
  </rv>
  <rv s="3">
    <v>35</v>
  </rv>
  <rv s="4">
    <v>https://www.bing.com/search?q=tripura&amp;form=skydnc</v>
    <v>Learn more on Bing</v>
  </rv>
  <rv s="1">
    <fb>3673917</fb>
    <v>9</v>
  </rv>
  <rv s="6">
    <v>#VALUE!</v>
    <v>en-US</v>
    <v>a7fa8608-5e0d-f0d4-37a2-b87e3fe2b039</v>
    <v>536870912</v>
    <v>1</v>
    <v>95</v>
    <v>16</v>
    <v>Tripura</v>
    <v>5</v>
    <v>6</v>
    <v>Map</v>
    <v>7</v>
    <v>8</v>
    <v>IN-TR</v>
    <v>264</v>
    <v>265</v>
    <v>3</v>
    <v>Tripura is a state in Northeast India. The third-smallest state in the country, it covers 10,491 km² ; and the seventh-least populous state with a population of 3.67 million. It is bordered by Assam and Mizoram to the east and by Bangladesh to ...</v>
    <v>266</v>
    <v>265</v>
    <v>269</v>
    <v>270</v>
    <v>Tripura</v>
    <v>271</v>
    <v>Tripura</v>
    <v>mdp/vdpid/10107297</v>
  </rv>
  <rv s="0">
    <v>536870912</v>
    <v>Uttar Pradesh</v>
    <v>f624b656-1585-9836-7a98-128016c67d52</v>
    <v>en-US</v>
    <v>Map</v>
  </rv>
  <rv s="1">
    <fb>243290</fb>
    <v>9</v>
  </rv>
  <rv s="0">
    <v>536870912</v>
    <v>Lucknow</v>
    <v>dc71be1b-423d-5d51-7301-4846995e4f20</v>
    <v>en-US</v>
    <v>Map</v>
  </rv>
  <rv s="2">
    <v>24</v>
    <v>7</v>
    <v>96</v>
    <v>7</v>
    <v>0</v>
    <v>Image of Uttar Pradesh</v>
  </rv>
  <rv s="0">
    <v>805306368</v>
    <v>Anandiben Patel (Governor)</v>
    <v>63ee5986-b3a6-cb8d-a58d-a99ac8d0558f</v>
    <v>en-US</v>
    <v>Generic</v>
  </rv>
  <rv s="0">
    <v>805306368</v>
    <v>Yogi Adityanath (Chief minister)</v>
    <v>1b1e0f9b-71be-1556-e185-80311b755c93</v>
    <v>en-US</v>
    <v>Generic</v>
  </rv>
  <rv s="0">
    <v>805306368</v>
    <v>Keshav Prasad Maurya (Chief minister)</v>
    <v>1d02db5e-8cf3-3d58-beba-2ed6f07c4418</v>
    <v>en-US</v>
    <v>Generic</v>
  </rv>
  <rv s="3">
    <v>36</v>
  </rv>
  <rv s="4">
    <v>https://www.bing.com/search?q=uttar+pradesh&amp;form=skydnc</v>
    <v>Learn more on Bing</v>
  </rv>
  <rv s="1">
    <fb>199581477</fb>
    <v>9</v>
  </rv>
  <rv s="5">
    <v>#VALUE!</v>
    <v>en-US</v>
    <v>f624b656-1585-9836-7a98-128016c67d52</v>
    <v>536870912</v>
    <v>1</v>
    <v>98</v>
    <v>3</v>
    <v>Uttar Pradesh</v>
    <v>5</v>
    <v>6</v>
    <v>Map</v>
    <v>7</v>
    <v>8</v>
    <v>IN-UP</v>
    <v>274</v>
    <v>275</v>
    <v>3</v>
    <v>Uttar Pradesh is a state in northern India. With over 241 million inhabitants, it is the most populated state in India as well as the most populous country subdivision in the world – more populous than all but three other countries outside of ...</v>
    <v>276</v>
    <v>275</v>
    <v>280</v>
    <v>281</v>
    <v>Uttar Pradesh</v>
    <v>93</v>
    <v>282</v>
    <v>Uttar Pradesh</v>
    <v>mdp/vdpid/34648</v>
  </rv>
  <rv s="0">
    <v>536870912</v>
    <v>Uttarakhand</v>
    <v>41a39bbc-6b82-df10-b345-3afffff3985d</v>
    <v>en-US</v>
    <v>Map</v>
  </rv>
  <rv s="1">
    <fb>53566</fb>
    <v>9</v>
  </rv>
  <rv s="0">
    <v>536870912</v>
    <v>Bhararisain</v>
    <v>9de0f8f5-1411-7547-b095-b583d8b7aba9</v>
    <v>en-US</v>
    <v>Map</v>
  </rv>
  <rv s="2">
    <v>25</v>
    <v>7</v>
    <v>99</v>
    <v>7</v>
    <v>0</v>
    <v>Image of Uttarakhand</v>
  </rv>
  <rv s="0">
    <v>536870912</v>
    <v>Dehradun</v>
    <v>f3823b9f-1a28-f7e0-247e-3aa43aa2a705</v>
    <v>en-US</v>
    <v>Map</v>
  </rv>
  <rv s="0">
    <v>805306368</v>
    <v>Gurmit Singh (Governor)</v>
    <v>b354a126-9c13-a868-9e34-6f0efec59e22</v>
    <v>en-US</v>
    <v>Generic</v>
  </rv>
  <rv s="0">
    <v>805306368</v>
    <v>Pushkar Singh Dhami (Chief minister)</v>
    <v>a01cc8e3-c4cb-6fda-1063-031cf87ffb0c</v>
    <v>en-US</v>
    <v>Generic</v>
  </rv>
  <rv s="3">
    <v>37</v>
  </rv>
  <rv s="4">
    <v>https://www.bing.com/search?q=uttarakhand&amp;form=skydnc</v>
    <v>Learn more on Bing</v>
  </rv>
  <rv s="1">
    <fb>10086292</fb>
    <v>9</v>
  </rv>
  <rv s="6">
    <v>#VALUE!</v>
    <v>en-US</v>
    <v>41a39bbc-6b82-df10-b345-3afffff3985d</v>
    <v>536870912</v>
    <v>1</v>
    <v>101</v>
    <v>16</v>
    <v>Uttarakhand</v>
    <v>5</v>
    <v>6</v>
    <v>Map</v>
    <v>7</v>
    <v>8</v>
    <v>IN-UT</v>
    <v>285</v>
    <v>286</v>
    <v>3</v>
    <v>Uttarakhand, also known as Uttaranchal, is a state in northern India. It is often referred to as the "Devbhumi" due to its religious significance and numerous Hindu temples and pilgrimage centres found throughout the state. Uttarakhand is known ...</v>
    <v>287</v>
    <v>288</v>
    <v>291</v>
    <v>292</v>
    <v>Uttarakhand</v>
    <v>293</v>
    <v>Uttarakhand</v>
    <v>mdp/vdpid/161482408</v>
  </rv>
  <rv s="0">
    <v>536870912</v>
    <v>West Bengal</v>
    <v>067d886f-4d7d-8889-c8c7-d54e2dbc1cb8</v>
    <v>en-US</v>
    <v>Map</v>
  </rv>
  <rv s="1">
    <fb>88752</fb>
    <v>9</v>
  </rv>
  <rv s="0">
    <v>536870912</v>
    <v>Kolkata</v>
    <v>e5f8e89d-f3e0-3a9e-7b62-24348d526819</v>
    <v>en-US</v>
    <v>Map</v>
  </rv>
  <rv s="2">
    <v>26</v>
    <v>7</v>
    <v>102</v>
    <v>7</v>
    <v>0</v>
    <v>Image of West Bengal</v>
  </rv>
  <rv s="0">
    <v>805306368</v>
    <v>C. V. Ananda Bose (Governor)</v>
    <v>a0067bb6-87a4-4329-81a6-ec5767db81a5</v>
    <v>en-US</v>
    <v>Generic</v>
  </rv>
  <rv s="0">
    <v>805306368</v>
    <v>Mamata Banerjee (Chief minister)</v>
    <v>d6973c1f-14df-4d61-ed88-9733dd5e8122</v>
    <v>en-US</v>
    <v>Generic</v>
  </rv>
  <rv s="3">
    <v>38</v>
  </rv>
  <rv s="4">
    <v>https://www.bing.com/search?q=west+bengal&amp;form=skydnc</v>
    <v>Learn more on Bing</v>
  </rv>
  <rv s="3">
    <v>39</v>
  </rv>
  <rv s="1">
    <fb>91276115</fb>
    <v>9</v>
  </rv>
  <rv s="5">
    <v>#VALUE!</v>
    <v>en-US</v>
    <v>067d886f-4d7d-8889-c8c7-d54e2dbc1cb8</v>
    <v>536870912</v>
    <v>1</v>
    <v>104</v>
    <v>3</v>
    <v>West Bengal</v>
    <v>5</v>
    <v>6</v>
    <v>Map</v>
    <v>7</v>
    <v>8</v>
    <v>IN-WB</v>
    <v>296</v>
    <v>297</v>
    <v>3</v>
    <v>West Bengal is a state in the eastern portion of India. It is situated along the Bay of Bengal, along with a population of over 91 million inhabitants within an area of 88,752 km² as of 2011. The population estimate as of 2023 is 102,552,787. ...</v>
    <v>298</v>
    <v>297</v>
    <v>301</v>
    <v>302</v>
    <v>West Bengal</v>
    <v>303</v>
    <v>304</v>
    <v>West Bengal</v>
    <v>mdp/vdpid/36115</v>
  </rv>
  <rv s="0">
    <v>536870912</v>
    <v>Kashmir</v>
    <v>56ee868d-e16f-f5c6-9f62-820bb38711a9</v>
    <v>en-US</v>
    <v>Map</v>
  </rv>
  <rv s="0">
    <v>536870912</v>
    <v>China</v>
    <v>5fcc3d97-0cf2-94e5-6dad-cd70e387bd69</v>
    <v>en-US</v>
    <v>Map</v>
  </rv>
  <rv s="2">
    <v>27</v>
    <v>7</v>
    <v>105</v>
    <v>7</v>
    <v>0</v>
    <v>Image of Kashmir</v>
  </rv>
  <rv s="1">
    <fb>34.5</fb>
    <v>109</v>
  </rv>
  <rv s="4">
    <v>https://www.bing.com/search?q=kashmir&amp;form=skydnc</v>
    <v>Learn more on Bing</v>
  </rv>
  <rv s="1">
    <fb>76</fb>
    <v>109</v>
  </rv>
  <rv s="1">
    <fb>3945000</fb>
    <v>9</v>
  </rv>
  <rv s="13">
    <v>#VALUE!</v>
    <v>en-US</v>
    <v>56ee868d-e16f-f5c6-9f62-820bb38711a9</v>
    <v>536870912</v>
    <v>1</v>
    <v>106</v>
    <v>107</v>
    <v>Kashmir</v>
    <v>5</v>
    <v>6</v>
    <v>Map</v>
    <v>7</v>
    <v>108</v>
    <v>307</v>
    <v>Kashmir is the northernmost geographical region of the Indian subcontinent. Until the mid-19th century, the term "Kashmir" denoted only the Kashmir Valley between the Great Himalayas and the Pir Panjal Range. Today, the term encompasses a larger ...</v>
    <v>308</v>
    <v>309</v>
    <v>310</v>
    <v>311</v>
    <v>Kashmir</v>
    <v>312</v>
    <v>Kashmir</v>
    <v>mdp/vdpid/7394652428915703809</v>
  </rv>
  <rv s="3">
    <v>40</v>
  </rv>
  <rv s="14">
    <v>{186BD836-9B03-4A4C-A41D-F06E6DADD414}</v>
    <v>0</v>
    <v>110</v>
    <v>314</v>
  </rv>
</rvData>
</file>

<file path=xl/richData/rdrichvaluestructure.xml><?xml version="1.0" encoding="utf-8"?>
<rvStructures xmlns="http://schemas.microsoft.com/office/spreadsheetml/2017/richdata" count="15">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rnMoreOnLink" t="r"/>
    <k n="Longitude" t="r"/>
    <k n="Name" t="s"/>
    <k n="Population" t="r"/>
    <k n="UniqueName" t="s"/>
    <k n="VDPID/VSID" t="s"/>
  </s>
  <s t="_datasourcecontainer">
    <k n="%XLUID" t="s"/>
    <k n="_CRID" t="i"/>
    <k n="_Display" t="spb"/>
    <k n="Region" t="r"/>
  </s>
</rvStructures>
</file>

<file path=xl/richData/rdsupportingpropertybag.xml><?xml version="1.0" encoding="utf-8"?>
<supportingPropertyBags xmlns="http://schemas.microsoft.com/office/spreadsheetml/2017/richdata2">
  <spbArrays count="10">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Country/region</v>
      <v t="s">_SubLabel</v>
      <v t="s">Population</v>
      <v t="s">Area</v>
      <v t="s">Largest city</v>
      <v t="s">_Flags</v>
      <v t="s">VDPID/VSID</v>
      <v t="s">UniqueName</v>
      <v t="s">_DisplayString</v>
      <v t="s">LearnMoreOnLink</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Largest city</v>
      <v t="s">Official language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Image</v>
      <v t="s">Description</v>
    </a>
    <a count="4">
      <v t="s">Region</v>
      <v t="s">_CRID</v>
      <v t="s">%XLUID</v>
      <v t="s">_Display</v>
    </a>
  </spbArrays>
  <spbData count="111">
    <spb s="0">
      <v xml:space="preserve">Wikipedia	</v>
      <v xml:space="preserve">CC BY-SA 3.0	</v>
      <v xml:space="preserve">https://en.wikipedia.org/wiki/Andhra_Pradesh	</v>
      <v xml:space="preserve">https://creativecommons.org/licenses/by-sa/3.0	</v>
    </spb>
    <spb s="0">
      <v xml:space="preserve">Wikipedia	</v>
      <v xml:space="preserve">CC-BY-SA	</v>
      <v xml:space="preserve">http://en.wikipedia.org/wiki/Andhra_Pradesh	</v>
      <v xml:space="preserve">http://creativecommons.org/licenses/by-sa/3.0/	</v>
    </spb>
    <spb s="1">
      <v>0</v>
      <v>0</v>
      <v>0</v>
      <v>0</v>
      <v>0</v>
      <v>1</v>
      <v>0</v>
      <v>0</v>
      <v>0</v>
    </spb>
    <spb s="2">
      <v>0</v>
      <v>Name</v>
      <v>LearnMoreOnLink</v>
    </spb>
    <spb s="3">
      <v>0</v>
      <v>0</v>
      <v>0</v>
    </spb>
    <spb s="4">
      <v>4</v>
      <v>4</v>
      <v>4</v>
    </spb>
    <spb s="5">
      <v>1</v>
      <v>2</v>
    </spb>
    <spb s="6">
      <v>https://www.bing.com</v>
      <v>https://www.bing.com/th?id=Ga%5Cbing_yt.png&amp;w=100&amp;h=40&amp;c=0&amp;pid=0.1</v>
      <v>Powered by Bing</v>
    </spb>
    <spb s="7">
      <v>square km</v>
      <v>2011</v>
    </spb>
    <spb s="8">
      <v>3</v>
    </spb>
    <spb s="0">
      <v xml:space="preserve">Wikipedia	</v>
      <v xml:space="preserve">CC BY-SA 3.0	</v>
      <v xml:space="preserve">https://en.wikipedia.org/wiki/Assam	</v>
      <v xml:space="preserve">https://creativecommons.org/licenses/by-sa/3.0	</v>
    </spb>
    <spb s="0">
      <v xml:space="preserve">Wikipedia	</v>
      <v xml:space="preserve">CC-BY-SA	</v>
      <v xml:space="preserve">http://en.wikipedia.org/wiki/Assam	</v>
      <v xml:space="preserve">http://creativecommons.org/licenses/by-sa/3.0/	</v>
    </spb>
    <spb s="1">
      <v>10</v>
      <v>10</v>
      <v>10</v>
      <v>10</v>
      <v>10</v>
      <v>11</v>
      <v>10</v>
      <v>10</v>
      <v>10</v>
    </spb>
    <spb s="0">
      <v xml:space="preserve">Wikipedia	</v>
      <v xml:space="preserve">CC BY-SA 3.0	</v>
      <v xml:space="preserve">https://en.wikipedia.org/wiki/Bihar	</v>
      <v xml:space="preserve">https://creativecommons.org/licenses/by-sa/3.0	</v>
    </spb>
    <spb s="0">
      <v xml:space="preserve">Wikipedia	</v>
      <v xml:space="preserve">CC-BY-SA	</v>
      <v xml:space="preserve">http://en.wikipedia.org/wiki/Bihar	</v>
      <v xml:space="preserve">http://creativecommons.org/licenses/by-sa/3.0/	</v>
    </spb>
    <spb s="1">
      <v>13</v>
      <v>13</v>
      <v>13</v>
      <v>13</v>
      <v>13</v>
      <v>14</v>
      <v>13</v>
      <v>13</v>
      <v>13</v>
    </spb>
    <spb s="2">
      <v>1</v>
      <v>Name</v>
      <v>LearnMoreOnLink</v>
    </spb>
    <spb s="0">
      <v xml:space="preserve">Wikipedia	</v>
      <v xml:space="preserve">CC BY-SA 3.0	</v>
      <v xml:space="preserve">https://en.wikipedia.org/wiki/Chhattisgarh	</v>
      <v xml:space="preserve">https://creativecommons.org/licenses/by-sa/3.0	</v>
    </spb>
    <spb s="0">
      <v xml:space="preserve">Wikipedia	</v>
      <v xml:space="preserve">CC-BY-SA	</v>
      <v xml:space="preserve">http://en.wikipedia.org/wiki/Chhattisgarh	</v>
      <v xml:space="preserve">http://creativecommons.org/licenses/by-sa/3.0/	</v>
    </spb>
    <spb s="9">
      <v>17</v>
      <v>17</v>
      <v>17</v>
      <v>17</v>
      <v>17</v>
      <v>18</v>
      <v>17</v>
      <v>17</v>
    </spb>
    <spb s="2">
      <v>2</v>
      <v>Name</v>
      <v>LearnMoreOnLink</v>
    </spb>
    <spb s="0">
      <v xml:space="preserve">Wikipedia	</v>
      <v xml:space="preserve">CC BY-SA 3.0	</v>
      <v xml:space="preserve">https://en.wikipedia.org/wiki/Delhi	</v>
      <v xml:space="preserve">https://creativecommons.org/licenses/by-sa/3.0	</v>
    </spb>
    <spb s="0">
      <v xml:space="preserve">Wikipedia	</v>
      <v xml:space="preserve">CC-BY-SA	</v>
      <v xml:space="preserve">http://en.wikipedia.org/wiki/Delhi	</v>
      <v xml:space="preserve">http://creativecommons.org/licenses/by-sa/3.0/	</v>
    </spb>
    <spb s="9">
      <v>21</v>
      <v>21</v>
      <v>21</v>
      <v>21</v>
      <v>21</v>
      <v>22</v>
      <v>21</v>
      <v>21</v>
    </spb>
    <spb s="2">
      <v>3</v>
      <v>Name</v>
      <v>LearnMoreOnLink</v>
    </spb>
    <spb s="7">
      <v>square km</v>
      <v>2016</v>
    </spb>
    <spb s="0">
      <v xml:space="preserve">Wikipedia	</v>
      <v xml:space="preserve">CC BY-SA 3.0	</v>
      <v xml:space="preserve">https://en.wikipedia.org/wiki/Goa	</v>
      <v xml:space="preserve">https://creativecommons.org/licenses/by-sa/3.0	</v>
    </spb>
    <spb s="0">
      <v xml:space="preserve">Wikipedia	</v>
      <v xml:space="preserve">CC-BY-SA	</v>
      <v xml:space="preserve">http://en.wikipedia.org/wiki/Goa	</v>
      <v xml:space="preserve">http://creativecommons.org/licenses/by-sa/3.0/	</v>
    </spb>
    <spb s="1">
      <v>26</v>
      <v>26</v>
      <v>26</v>
      <v>26</v>
      <v>26</v>
      <v>27</v>
      <v>26</v>
      <v>26</v>
      <v>26</v>
    </spb>
    <spb s="0">
      <v xml:space="preserve">Wikipedia	</v>
      <v xml:space="preserve">CC BY-SA 3.0	</v>
      <v xml:space="preserve">https://en.wikipedia.org/wiki/Gujarat	</v>
      <v xml:space="preserve">https://creativecommons.org/licenses/by-sa/3.0	</v>
    </spb>
    <spb s="0">
      <v xml:space="preserve">Wikipedia	</v>
      <v xml:space="preserve">CC-BY-SA	</v>
      <v xml:space="preserve">http://en.wikipedia.org/wiki/Gujarat	</v>
      <v xml:space="preserve">http://creativecommons.org/licenses/by-sa/3.0/	</v>
    </spb>
    <spb s="1">
      <v>29</v>
      <v>29</v>
      <v>29</v>
      <v>29</v>
      <v>29</v>
      <v>30</v>
      <v>29</v>
      <v>29</v>
      <v>29</v>
    </spb>
    <spb s="2">
      <v>4</v>
      <v>Name</v>
      <v>LearnMoreOnLink</v>
    </spb>
    <spb s="0">
      <v xml:space="preserve">Wikipedia	</v>
      <v xml:space="preserve">CC BY-SA 3.0	</v>
      <v xml:space="preserve">https://en.wikipedia.org/wiki/Haryana	</v>
      <v xml:space="preserve">https://creativecommons.org/licenses/by-sa/3.0	</v>
    </spb>
    <spb s="0">
      <v xml:space="preserve">Wikipedia	</v>
      <v xml:space="preserve">CC-BY-SA	</v>
      <v xml:space="preserve">http://en.wikipedia.org/wiki/Haryana	</v>
      <v xml:space="preserve">http://creativecommons.org/licenses/by-sa/3.0/	</v>
    </spb>
    <spb s="1">
      <v>33</v>
      <v>33</v>
      <v>33</v>
      <v>33</v>
      <v>33</v>
      <v>34</v>
      <v>33</v>
      <v>33</v>
      <v>33</v>
    </spb>
    <spb s="0">
      <v xml:space="preserve">Wikipedia	</v>
      <v xml:space="preserve">CC BY-SA 3.0	</v>
      <v xml:space="preserve">https://en.wikipedia.org/wiki/Chandigarh	</v>
      <v xml:space="preserve">https://creativecommons.org/licenses/by-sa/3.0	</v>
    </spb>
    <spb s="0">
      <v xml:space="preserve">Wikipedia	</v>
      <v xml:space="preserve">CC-BY-SA	</v>
      <v xml:space="preserve">http://en.wikipedia.org/wiki/Chandigarh	</v>
      <v xml:space="preserve">http://creativecommons.org/licenses/by-sa/3.0/	</v>
    </spb>
    <spb s="9">
      <v>36</v>
      <v>36</v>
      <v>36</v>
      <v>36</v>
      <v>36</v>
      <v>37</v>
      <v>36</v>
      <v>36</v>
    </spb>
    <spb s="0">
      <v xml:space="preserve">Wikipedia	</v>
      <v xml:space="preserve">CC BY-SA 3.0	</v>
      <v xml:space="preserve">https://en.wikipedia.org/wiki/Himachal_Pradesh	</v>
      <v xml:space="preserve">https://creativecommons.org/licenses/by-sa/3.0	</v>
    </spb>
    <spb s="0">
      <v xml:space="preserve">Wikipedia	</v>
      <v xml:space="preserve">CC-BY-SA	</v>
      <v xml:space="preserve">http://en.wikipedia.org/wiki/Himachal_Pradesh	</v>
      <v xml:space="preserve">http://creativecommons.org/licenses/by-sa/3.0/	</v>
    </spb>
    <spb s="1">
      <v>39</v>
      <v>39</v>
      <v>39</v>
      <v>39</v>
      <v>39</v>
      <v>40</v>
      <v>39</v>
      <v>39</v>
      <v>39</v>
    </spb>
    <spb s="0">
      <v xml:space="preserve">Wikipedia	</v>
      <v xml:space="preserve">CC-BY-SA	</v>
      <v xml:space="preserve">http://es.wikipedia.org/wiki/Jammu_y_Cachemira	</v>
      <v xml:space="preserve">http://creativecommons.org/licenses/by-sa/3.0/	</v>
    </spb>
    <spb s="0">
      <v xml:space="preserve">Wikipedia	Wikipedia	</v>
      <v xml:space="preserve">CC-BY-SA	CC-BY-SA	</v>
      <v xml:space="preserve">http://en.wikipedia.org/wiki/Jammu_and_Kashmir_(state)	http://es.wikipedia.org/wiki/Jammu_y_Cachemira	</v>
      <v xml:space="preserve">http://creativecommons.org/licenses/by-sa/3.0/	http://creativecommons.org/licenses/by-sa/3.0/	</v>
    </spb>
    <spb s="0">
      <v xml:space="preserve">Wikipedia	</v>
      <v xml:space="preserve">CC-BY-SA	</v>
      <v xml:space="preserve">http://en.wikipedia.org/wiki/Jammu_and_Kashmir_(state)	</v>
      <v xml:space="preserve">http://creativecommons.org/licenses/by-sa/3.0/	</v>
    </spb>
    <spb s="10">
      <v>42</v>
      <v>43</v>
      <v>42</v>
      <v>43</v>
      <v>44</v>
      <v>43</v>
      <v>43</v>
      <v>43</v>
    </spb>
    <spb s="2">
      <v>5</v>
      <v>Name</v>
      <v>LearnMoreOnLink</v>
    </spb>
    <spb s="11">
      <v>0</v>
      <v>0</v>
    </spb>
    <spb s="12">
      <v>4</v>
      <v>4</v>
      <v>47</v>
      <v>4</v>
    </spb>
    <spb s="13">
      <v>1</v>
      <v>4</v>
    </spb>
    <spb s="0">
      <v xml:space="preserve">Wikipedia	</v>
      <v xml:space="preserve">CC BY-SA 3.0	</v>
      <v xml:space="preserve">https://en.wikipedia.org/wiki/Jharkhand	</v>
      <v xml:space="preserve">https://creativecommons.org/licenses/by-sa/3.0	</v>
    </spb>
    <spb s="0">
      <v xml:space="preserve">Wikipedia	</v>
      <v xml:space="preserve">CC-BY-SA	</v>
      <v xml:space="preserve">http://en.wikipedia.org/wiki/Jharkhand	</v>
      <v xml:space="preserve">http://creativecommons.org/licenses/by-sa/3.0/	</v>
    </spb>
    <spb s="1">
      <v>50</v>
      <v>50</v>
      <v>50</v>
      <v>50</v>
      <v>50</v>
      <v>51</v>
      <v>50</v>
      <v>50</v>
      <v>50</v>
    </spb>
    <spb s="0">
      <v xml:space="preserve">Wikipedia	</v>
      <v xml:space="preserve">CC BY-SA 3.0	</v>
      <v xml:space="preserve">https://en.wikipedia.org/wiki/Karnataka	</v>
      <v xml:space="preserve">https://creativecommons.org/licenses/by-sa/3.0	</v>
    </spb>
    <spb s="0">
      <v xml:space="preserve">Wikipedia	</v>
      <v xml:space="preserve">CC-BY-SA	</v>
      <v xml:space="preserve">http://en.wikipedia.org/wiki/Karnataka	</v>
      <v xml:space="preserve">http://creativecommons.org/licenses/by-sa/3.0/	</v>
    </spb>
    <spb s="1">
      <v>53</v>
      <v>53</v>
      <v>53</v>
      <v>53</v>
      <v>53</v>
      <v>54</v>
      <v>53</v>
      <v>53</v>
      <v>53</v>
    </spb>
    <spb s="0">
      <v xml:space="preserve">Wikipedia	</v>
      <v xml:space="preserve">CC BY-SA 3.0	</v>
      <v xml:space="preserve">https://en.wikipedia.org/wiki/Kerala	</v>
      <v xml:space="preserve">https://creativecommons.org/licenses/by-sa/3.0	</v>
    </spb>
    <spb s="0">
      <v xml:space="preserve">Wikipedia	</v>
      <v xml:space="preserve">CC-BY-SA	</v>
      <v xml:space="preserve">http://en.wikipedia.org/wiki/Kerala	</v>
      <v xml:space="preserve">http://creativecommons.org/licenses/by-sa/3.0/	</v>
    </spb>
    <spb s="1">
      <v>56</v>
      <v>56</v>
      <v>56</v>
      <v>56</v>
      <v>56</v>
      <v>57</v>
      <v>56</v>
      <v>56</v>
      <v>56</v>
    </spb>
    <spb s="7">
      <v>square km</v>
      <v>2017</v>
    </spb>
    <spb s="0">
      <v xml:space="preserve">Wikipedia	</v>
      <v xml:space="preserve">CC BY-SA 3.0	</v>
      <v xml:space="preserve">https://en.wikipedia.org/wiki/Madhya_Pradesh	</v>
      <v xml:space="preserve">https://creativecommons.org/licenses/by-sa/3.0	</v>
    </spb>
    <spb s="0">
      <v xml:space="preserve">Wikipedia	</v>
      <v xml:space="preserve">CC-BY-SA	</v>
      <v xml:space="preserve">http://en.wikipedia.org/wiki/Madhya_Pradesh	</v>
      <v xml:space="preserve">http://creativecommons.org/licenses/by-sa/3.0/	</v>
    </spb>
    <spb s="1">
      <v>60</v>
      <v>60</v>
      <v>60</v>
      <v>60</v>
      <v>60</v>
      <v>61</v>
      <v>60</v>
      <v>60</v>
      <v>60</v>
    </spb>
    <spb s="0">
      <v xml:space="preserve">	</v>
      <v xml:space="preserve">	</v>
      <v xml:space="preserve">https://en.wikipedia.org/wiki/Madhya_Pradesh	</v>
      <v xml:space="preserve">https://creativecommons.org/licenses/by-sa/3.0	</v>
    </spb>
    <spb s="0">
      <v xml:space="preserve">Wikipedia	</v>
      <v xml:space="preserve">CC BY-SA 3.0	</v>
      <v xml:space="preserve">https://en.wikipedia.org/wiki/Maharashtra	</v>
      <v xml:space="preserve">https://creativecommons.org/licenses/by-sa/3.0	</v>
    </spb>
    <spb s="0">
      <v xml:space="preserve">Wikipedia	</v>
      <v xml:space="preserve">CC-BY-SA	</v>
      <v xml:space="preserve">http://en.wikipedia.org/wiki/Maharashtra	</v>
      <v xml:space="preserve">http://creativecommons.org/licenses/by-sa/3.0/	</v>
    </spb>
    <spb s="1">
      <v>64</v>
      <v>64</v>
      <v>64</v>
      <v>64</v>
      <v>64</v>
      <v>65</v>
      <v>64</v>
      <v>64</v>
      <v>64</v>
    </spb>
    <spb s="0">
      <v xml:space="preserve">Wikipedia	</v>
      <v xml:space="preserve">CC BY-SA 3.0	</v>
      <v xml:space="preserve">https://en.wikipedia.org/wiki/Meghalaya	</v>
      <v xml:space="preserve">https://creativecommons.org/licenses/by-sa/3.0	</v>
    </spb>
    <spb s="0">
      <v xml:space="preserve">Wikipedia	</v>
      <v xml:space="preserve">CC-BY-SA	</v>
      <v xml:space="preserve">http://en.wikipedia.org/wiki/Meghalaya	</v>
      <v xml:space="preserve">http://creativecommons.org/licenses/by-sa/3.0/	</v>
    </spb>
    <spb s="1">
      <v>67</v>
      <v>67</v>
      <v>67</v>
      <v>67</v>
      <v>67</v>
      <v>68</v>
      <v>67</v>
      <v>67</v>
      <v>67</v>
    </spb>
    <spb s="7">
      <v>square km</v>
      <v>2014</v>
    </spb>
    <spb s="0">
      <v xml:space="preserve">Wikipedia	</v>
      <v xml:space="preserve">CC BY-SA 3.0	</v>
      <v xml:space="preserve">https://en.wikipedia.org/wiki/Odisha	</v>
      <v xml:space="preserve">https://creativecommons.org/licenses/by-sa/3.0	</v>
    </spb>
    <spb s="0">
      <v xml:space="preserve">Wikipedia	</v>
      <v xml:space="preserve">CC-BY-SA	</v>
      <v xml:space="preserve">http://en.wikipedia.org/wiki/Odisha	</v>
      <v xml:space="preserve">http://creativecommons.org/licenses/by-sa/3.0/	</v>
    </spb>
    <spb s="1">
      <v>71</v>
      <v>71</v>
      <v>71</v>
      <v>71</v>
      <v>71</v>
      <v>72</v>
      <v>71</v>
      <v>71</v>
      <v>71</v>
    </spb>
    <spb s="0">
      <v xml:space="preserve">Wikipedia	</v>
      <v xml:space="preserve">CC BY-SA 3.0	</v>
      <v xml:space="preserve">https://en.wikipedia.org/wiki/Puducherry_(union_territory)	</v>
      <v xml:space="preserve">https://creativecommons.org/licenses/by-sa/3.0	</v>
    </spb>
    <spb s="10">
      <v>74</v>
      <v>74</v>
      <v>74</v>
      <v>74</v>
      <v>74</v>
      <v>74</v>
      <v>74</v>
      <v>74</v>
    </spb>
    <spb s="2">
      <v>6</v>
      <v>Name</v>
      <v>LearnMoreOnLink</v>
    </spb>
    <spb s="0">
      <v xml:space="preserve">Wikipedia	</v>
      <v xml:space="preserve">CC BY-SA 3.0	</v>
      <v xml:space="preserve">https://en.wikipedia.org/wiki/Punjab,_India	</v>
      <v xml:space="preserve">https://creativecommons.org/licenses/by-sa/3.0	</v>
    </spb>
    <spb s="0">
      <v xml:space="preserve">Wikipedia	</v>
      <v xml:space="preserve">CC-BY-SA	</v>
      <v xml:space="preserve">http://en.wikipedia.org/wiki/Punjab,_India	</v>
      <v xml:space="preserve">http://creativecommons.org/licenses/by-sa/3.0/	</v>
    </spb>
    <spb s="1">
      <v>77</v>
      <v>77</v>
      <v>77</v>
      <v>77</v>
      <v>77</v>
      <v>78</v>
      <v>77</v>
      <v>77</v>
      <v>77</v>
    </spb>
    <spb s="0">
      <v xml:space="preserve">Wikipedia	</v>
      <v xml:space="preserve">CC BY-SA 3.0	</v>
      <v xml:space="preserve">https://en.wikipedia.org/wiki/Rajasthan	</v>
      <v xml:space="preserve">https://creativecommons.org/licenses/by-sa/3.0	</v>
    </spb>
    <spb s="0">
      <v xml:space="preserve">Wikipedia	</v>
      <v xml:space="preserve">CC-BY-SA	</v>
      <v xml:space="preserve">http://en.wikipedia.org/wiki/Rajasthan	</v>
      <v xml:space="preserve">http://creativecommons.org/licenses/by-sa/3.0/	</v>
    </spb>
    <spb s="1">
      <v>80</v>
      <v>80</v>
      <v>80</v>
      <v>80</v>
      <v>80</v>
      <v>81</v>
      <v>80</v>
      <v>80</v>
      <v>80</v>
    </spb>
    <spb s="0">
      <v xml:space="preserve">Wikipedia	</v>
      <v xml:space="preserve">CC BY-SA 3.0	</v>
      <v xml:space="preserve">https://en.wikipedia.org/wiki/Sikkim	</v>
      <v xml:space="preserve">https://creativecommons.org/licenses/by-sa/3.0	</v>
    </spb>
    <spb s="0">
      <v xml:space="preserve">Wikipedia	</v>
      <v xml:space="preserve">CC-BY-SA	</v>
      <v xml:space="preserve">http://en.wikipedia.org/wiki/Sikkim	</v>
      <v xml:space="preserve">http://creativecommons.org/licenses/by-sa/3.0/	</v>
    </spb>
    <spb s="1">
      <v>83</v>
      <v>83</v>
      <v>83</v>
      <v>83</v>
      <v>83</v>
      <v>84</v>
      <v>83</v>
      <v>83</v>
      <v>83</v>
    </spb>
    <spb s="0">
      <v xml:space="preserve">Wikipedia	</v>
      <v xml:space="preserve">CC BY-SA 3.0	</v>
      <v xml:space="preserve">https://en.wikipedia.org/wiki/Tamil_Nadu	</v>
      <v xml:space="preserve">https://creativecommons.org/licenses/by-sa/3.0	</v>
    </spb>
    <spb s="0">
      <v xml:space="preserve">Wikipedia	</v>
      <v xml:space="preserve">CC-BY-SA	</v>
      <v xml:space="preserve">http://en.wikipedia.org/wiki/Tamil_Nadu	</v>
      <v xml:space="preserve">http://creativecommons.org/licenses/by-sa/3.0/	</v>
    </spb>
    <spb s="1">
      <v>86</v>
      <v>86</v>
      <v>86</v>
      <v>86</v>
      <v>86</v>
      <v>87</v>
      <v>86</v>
      <v>86</v>
      <v>86</v>
    </spb>
    <spb s="2">
      <v>7</v>
      <v>Name</v>
      <v>LearnMoreOnLink</v>
    </spb>
    <spb s="0">
      <v xml:space="preserve">Wikipedia	</v>
      <v xml:space="preserve">CC BY-SA 3.0	</v>
      <v xml:space="preserve">https://en.wikipedia.org/wiki/Telangana	</v>
      <v xml:space="preserve">https://creativecommons.org/licenses/by-sa/3.0	</v>
    </spb>
    <spb s="0">
      <v xml:space="preserve">Wikipedia	</v>
      <v xml:space="preserve">CC-BY-SA	</v>
      <v xml:space="preserve">http://en.wikipedia.org/wiki/Telangana	</v>
      <v xml:space="preserve">http://creativecommons.org/licenses/by-sa/3.0/	</v>
    </spb>
    <spb s="1">
      <v>90</v>
      <v>90</v>
      <v>90</v>
      <v>90</v>
      <v>90</v>
      <v>91</v>
      <v>90</v>
      <v>90</v>
      <v>90</v>
    </spb>
    <spb s="0">
      <v xml:space="preserve">Wikipedia	</v>
      <v xml:space="preserve">CC BY-SA 3.0	</v>
      <v xml:space="preserve">https://en.wikipedia.org/wiki/Tripura	</v>
      <v xml:space="preserve">https://creativecommons.org/licenses/by-sa/3.0	</v>
    </spb>
    <spb s="0">
      <v xml:space="preserve">Wikipedia	</v>
      <v xml:space="preserve">CC-BY-SA	</v>
      <v xml:space="preserve">http://en.wikipedia.org/wiki/Tripura	</v>
      <v xml:space="preserve">http://creativecommons.org/licenses/by-sa/3.0/	</v>
    </spb>
    <spb s="1">
      <v>93</v>
      <v>93</v>
      <v>93</v>
      <v>93</v>
      <v>93</v>
      <v>94</v>
      <v>93</v>
      <v>93</v>
      <v>93</v>
    </spb>
    <spb s="0">
      <v xml:space="preserve">Wikipedia	</v>
      <v xml:space="preserve">CC BY-SA 3.0	</v>
      <v xml:space="preserve">https://en.wikipedia.org/wiki/Uttar_Pradesh	</v>
      <v xml:space="preserve">https://creativecommons.org/licenses/by-sa/3.0	</v>
    </spb>
    <spb s="0">
      <v xml:space="preserve">Wikipedia	</v>
      <v xml:space="preserve">CC-BY-SA	</v>
      <v xml:space="preserve">http://en.wikipedia.org/wiki/Uttar_Pradesh	</v>
      <v xml:space="preserve">http://creativecommons.org/licenses/by-sa/3.0/	</v>
    </spb>
    <spb s="1">
      <v>96</v>
      <v>96</v>
      <v>96</v>
      <v>96</v>
      <v>96</v>
      <v>97</v>
      <v>96</v>
      <v>96</v>
      <v>96</v>
    </spb>
    <spb s="0">
      <v xml:space="preserve">Wikipedia	</v>
      <v xml:space="preserve">CC BY-SA 3.0	</v>
      <v xml:space="preserve">https://en.wikipedia.org/wiki/Uttarakhand	</v>
      <v xml:space="preserve">https://creativecommons.org/licenses/by-sa/3.0	</v>
    </spb>
    <spb s="0">
      <v xml:space="preserve">Wikipedia	</v>
      <v xml:space="preserve">CC-BY-SA	</v>
      <v xml:space="preserve">http://en.wikipedia.org/wiki/Uttarakhand	</v>
      <v xml:space="preserve">http://creativecommons.org/licenses/by-sa/3.0/	</v>
    </spb>
    <spb s="1">
      <v>99</v>
      <v>99</v>
      <v>99</v>
      <v>99</v>
      <v>99</v>
      <v>100</v>
      <v>99</v>
      <v>99</v>
      <v>99</v>
    </spb>
    <spb s="0">
      <v xml:space="preserve">Wikipedia	</v>
      <v xml:space="preserve">CC BY-SA 3.0	</v>
      <v xml:space="preserve">https://en.wikipedia.org/wiki/West_Bengal	</v>
      <v xml:space="preserve">https://creativecommons.org/licenses/by-sa/3.0	</v>
    </spb>
    <spb s="0">
      <v xml:space="preserve">Wikipedia	</v>
      <v xml:space="preserve">CC-BY-SA	</v>
      <v xml:space="preserve">http://en.wikipedia.org/wiki/West_Bengal	</v>
      <v xml:space="preserve">http://creativecommons.org/licenses/by-sa/3.0/	</v>
    </spb>
    <spb s="1">
      <v>102</v>
      <v>102</v>
      <v>102</v>
      <v>102</v>
      <v>102</v>
      <v>103</v>
      <v>102</v>
      <v>102</v>
      <v>102</v>
    </spb>
    <spb s="0">
      <v xml:space="preserve">Wikipedia	</v>
      <v xml:space="preserve">CC BY-SA 3.0	</v>
      <v xml:space="preserve">https://en.wikipedia.org/wiki/Kashmir	</v>
      <v xml:space="preserve">https://creativecommons.org/licenses/by-sa/3.0	</v>
    </spb>
    <spb s="14">
      <v>105</v>
      <v>105</v>
      <v>105</v>
      <v>105</v>
      <v>105</v>
      <v>105</v>
      <v>105</v>
    </spb>
    <spb s="2">
      <v>8</v>
      <v>Name</v>
      <v>LearnMoreOnLink</v>
    </spb>
    <spb s="15">
      <v>1941</v>
    </spb>
    <spb s="8">
      <v>5</v>
    </spb>
    <spb s="16">
      <v>9</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Population" t="spb"/>
    <k n="UniqueName" t="spb"/>
    <k n="Description" t="spb"/>
    <k n="Abbrevia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Country/region" t="spb"/>
    <k n="Capital/Major City" t="spb"/>
  </s>
  <s>
    <k n="Area" t="spb"/>
    <k n="Name" t="spb"/>
    <k n="Population" t="spb"/>
    <k n="UniqueName" t="spb"/>
    <k n="Description" t="spb"/>
    <k n="Largest city" t="spb"/>
    <k n="Country/region" t="spb"/>
    <k n="Capital/Major City" t="spb"/>
  </s>
  <s>
    <k n="ShowInDotNotation" t="b"/>
    <k n="ShowInAutoComplete" t="b"/>
  </s>
  <s>
    <k n="UniqueName" t="spb"/>
    <k n="VDPID/VSID" t="spb"/>
    <k n="Description" t="spb"/>
    <k n="LearnMoreOnLink" t="spb"/>
  </s>
  <s>
    <k n="Name" t="i"/>
    <k n="Description" t="i"/>
  </s>
  <s>
    <k n="Name" t="spb"/>
    <k n="Latitude" t="spb"/>
    <k n="Longitude" t="spb"/>
    <k n="Population" t="spb"/>
    <k n="UniqueName" t="spb"/>
    <k n="Description" t="spb"/>
    <k n="Country/region" t="spb"/>
  </s>
  <s>
    <k n="Population" t="s"/>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Pr n="RequiresInlineAttribution" t="b"/>
  </richProperties>
  <richStyles>
    <rSty>
      <rpv i="0">1</rpv>
    </rSty>
    <rSty>
      <rpv i="1">1</rpv>
    </rSty>
    <rSty dxfid="0">
      <rpv i="2">#,##0</rpv>
    </rSty>
    <rSty>
      <rpv i="3">1</rpv>
    </rSty>
    <rSty dxfid="1">
      <rpv i="2">0.0000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1C60141-DE45-4FB9-94A1-886E6DBD0669}" sourceName="Year">
  <pivotTables>
    <pivotTable tabId="6" name="RegionVS.LPR"/>
    <pivotTable tabId="6" name="Measures"/>
    <pivotTable tabId="6" name="TimeFrame"/>
    <pivotTable tabId="6" name="PivotTable1"/>
    <pivotTable tabId="6" name="regionVSunemp%"/>
  </pivotTables>
  <data>
    <tabular pivotCacheId="1497896822">
      <items count="2">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B40702EC-916E-41D9-86D4-3108E1FAE823}" cache="Slicer_Year" caption="Select the Year" columnCount="2" style="Slicer Style 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2C2ACA-EC48-4FFA-9C3C-57A604E4EB60}" name="Unemployment_in_India" displayName="Unemployment_in_India" ref="A1:H1008" totalsRowShown="0">
  <autoFilter ref="A1:H1008" xr:uid="{202C2ACA-EC48-4FFA-9C3C-57A604E4EB60}"/>
  <tableColumns count="8">
    <tableColumn id="1" xr3:uid="{C3759CDE-1D8B-4E2F-A643-9CB13E5AEF86}" name="Region" dataDxfId="14"/>
    <tableColumn id="8" xr3:uid="{044034CA-9325-4C0D-AA4B-FAD4668EF766}" name="Region 2" dataDxfId="13">
      <calculatedColumnFormula>VLOOKUP(Unemployment_in_India[[#This Row],[Region]],$P$1:$Q$30,2,FALSE)</calculatedColumnFormula>
    </tableColumn>
    <tableColumn id="2" xr3:uid="{5232C96E-4737-4F92-80B3-D3F214C67EF8}" name="Date" dataDxfId="12"/>
    <tableColumn id="7" xr3:uid="{3BBE98B0-4685-40DE-AA69-0C7B142AF325}" name="Year" dataDxfId="11">
      <calculatedColumnFormula>TEXT(Unemployment_in_India[[#This Row],[Date]],"YYYY")</calculatedColumnFormula>
    </tableColumn>
    <tableColumn id="3" xr3:uid="{3AC504B5-EC5C-43DC-99D0-5D806B5B37C6}" name=" Frequency" dataDxfId="10"/>
    <tableColumn id="4" xr3:uid="{70E52B39-A7A8-43A8-854F-FAE9DDFDDA7A}" name=" Estimated Employed" dataDxfId="9" dataCellStyle="Comma"/>
    <tableColumn id="5" xr3:uid="{E40D883A-0C03-4113-B2F8-95594741B6D4}" name="Labour Participation Rate %" dataDxfId="8" dataCellStyle="Percent"/>
    <tableColumn id="6" xr3:uid="{40A8B17B-8074-4BE7-9BCA-E1E6CF1B6D3F}" name="Unemployment Rate %" dataDxfId="7" dataCellStyle="Perc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6E786-D527-4844-A00B-2B071E1E5B87}">
  <dimension ref="A1:P1008"/>
  <sheetViews>
    <sheetView workbookViewId="0">
      <selection activeCell="E13" sqref="E13"/>
    </sheetView>
  </sheetViews>
  <sheetFormatPr defaultRowHeight="14.4" x14ac:dyDescent="0.3"/>
  <cols>
    <col min="1" max="1" width="15.88671875" bestFit="1" customWidth="1"/>
    <col min="2" max="2" width="10.33203125" bestFit="1" customWidth="1"/>
    <col min="3" max="3" width="12.21875" bestFit="1" customWidth="1"/>
    <col min="4" max="4" width="21" bestFit="1" customWidth="1"/>
    <col min="5" max="5" width="26.44140625" bestFit="1" customWidth="1"/>
    <col min="6" max="6" width="22.21875" bestFit="1" customWidth="1"/>
    <col min="10" max="10" width="13.88671875" bestFit="1" customWidth="1"/>
    <col min="12" max="12" width="19.33203125" bestFit="1" customWidth="1"/>
    <col min="13" max="13" width="19.33203125" customWidth="1"/>
    <col min="14" max="14" width="24.88671875" bestFit="1" customWidth="1"/>
    <col min="15" max="15" width="25.77734375" customWidth="1"/>
    <col min="16" max="16" width="29.88671875" customWidth="1"/>
  </cols>
  <sheetData>
    <row r="1" spans="1:10" x14ac:dyDescent="0.3">
      <c r="A1" t="s">
        <v>0</v>
      </c>
      <c r="B1" t="s">
        <v>4</v>
      </c>
      <c r="C1" t="s">
        <v>1</v>
      </c>
      <c r="D1" t="s">
        <v>2</v>
      </c>
      <c r="E1" t="s">
        <v>5</v>
      </c>
      <c r="F1" t="s">
        <v>6</v>
      </c>
    </row>
    <row r="2" spans="1:10" x14ac:dyDescent="0.3">
      <c r="A2" t="s">
        <v>8</v>
      </c>
      <c r="B2" s="1">
        <v>43616</v>
      </c>
      <c r="C2" t="s">
        <v>3</v>
      </c>
      <c r="D2" s="2">
        <v>11999139</v>
      </c>
      <c r="E2" s="3">
        <v>0.43240000000000001</v>
      </c>
      <c r="F2" s="3">
        <v>3.6499999999999998E-2</v>
      </c>
      <c r="J2" s="2"/>
    </row>
    <row r="3" spans="1:10" x14ac:dyDescent="0.3">
      <c r="A3" t="s">
        <v>8</v>
      </c>
      <c r="B3" s="1">
        <v>43646</v>
      </c>
      <c r="C3" t="s">
        <v>3</v>
      </c>
      <c r="D3" s="2">
        <v>11755881</v>
      </c>
      <c r="E3" s="3">
        <v>0.42049999999999998</v>
      </c>
      <c r="F3" s="3">
        <v>3.0499999999999999E-2</v>
      </c>
    </row>
    <row r="4" spans="1:10" x14ac:dyDescent="0.3">
      <c r="A4" t="s">
        <v>8</v>
      </c>
      <c r="B4" s="1">
        <v>43677</v>
      </c>
      <c r="C4" t="s">
        <v>3</v>
      </c>
      <c r="D4" s="2">
        <v>12086707</v>
      </c>
      <c r="E4" s="3">
        <v>0.435</v>
      </c>
      <c r="F4" s="3">
        <v>3.7499999999999999E-2</v>
      </c>
    </row>
    <row r="5" spans="1:10" x14ac:dyDescent="0.3">
      <c r="A5" t="s">
        <v>8</v>
      </c>
      <c r="B5" s="1">
        <v>43708</v>
      </c>
      <c r="C5" t="s">
        <v>3</v>
      </c>
      <c r="D5" s="2">
        <v>12285693</v>
      </c>
      <c r="E5" s="3">
        <v>0.43969999999999998</v>
      </c>
      <c r="F5" s="3">
        <v>3.32E-2</v>
      </c>
    </row>
    <row r="6" spans="1:10" x14ac:dyDescent="0.3">
      <c r="A6" t="s">
        <v>8</v>
      </c>
      <c r="B6" s="1">
        <v>43738</v>
      </c>
      <c r="C6" t="s">
        <v>3</v>
      </c>
      <c r="D6" s="2">
        <v>12256762</v>
      </c>
      <c r="E6" s="3">
        <v>0.44679999999999997</v>
      </c>
      <c r="F6" s="3">
        <v>5.1700000000000003E-2</v>
      </c>
    </row>
    <row r="7" spans="1:10" x14ac:dyDescent="0.3">
      <c r="A7" t="s">
        <v>8</v>
      </c>
      <c r="B7" s="1">
        <v>43769</v>
      </c>
      <c r="C7" t="s">
        <v>3</v>
      </c>
      <c r="D7" s="2">
        <v>12017412</v>
      </c>
      <c r="E7" s="3">
        <v>0.43009999999999998</v>
      </c>
      <c r="F7" s="3">
        <v>3.5200000000000002E-2</v>
      </c>
    </row>
    <row r="8" spans="1:10" x14ac:dyDescent="0.3">
      <c r="A8" t="s">
        <v>8</v>
      </c>
      <c r="B8" s="1">
        <v>43799</v>
      </c>
      <c r="C8" t="s">
        <v>3</v>
      </c>
      <c r="D8" s="2">
        <v>11397681</v>
      </c>
      <c r="E8" s="3">
        <v>0.41</v>
      </c>
      <c r="F8" s="3">
        <v>4.1200000000000001E-2</v>
      </c>
    </row>
    <row r="9" spans="1:10" x14ac:dyDescent="0.3">
      <c r="A9" t="s">
        <v>8</v>
      </c>
      <c r="B9" s="1">
        <v>43830</v>
      </c>
      <c r="C9" t="s">
        <v>3</v>
      </c>
      <c r="D9" s="2">
        <v>12528395</v>
      </c>
      <c r="E9" s="3">
        <v>0.45140000000000002</v>
      </c>
      <c r="F9" s="3">
        <v>4.3799999999999999E-2</v>
      </c>
    </row>
    <row r="10" spans="1:10" x14ac:dyDescent="0.3">
      <c r="A10" t="s">
        <v>8</v>
      </c>
      <c r="B10" s="1">
        <v>43861</v>
      </c>
      <c r="C10" t="s">
        <v>3</v>
      </c>
      <c r="D10" s="2">
        <v>12016676</v>
      </c>
      <c r="E10" s="3">
        <v>0.43459999999999999</v>
      </c>
      <c r="F10" s="3">
        <v>4.8399999999999999E-2</v>
      </c>
    </row>
    <row r="11" spans="1:10" x14ac:dyDescent="0.3">
      <c r="A11" t="s">
        <v>8</v>
      </c>
      <c r="B11" s="1">
        <v>43890</v>
      </c>
      <c r="C11" t="s">
        <v>3</v>
      </c>
      <c r="D11" s="2">
        <v>11723617</v>
      </c>
      <c r="E11" s="3">
        <v>0.42830000000000001</v>
      </c>
      <c r="F11" s="3">
        <v>5.91E-2</v>
      </c>
    </row>
    <row r="12" spans="1:10" x14ac:dyDescent="0.3">
      <c r="A12" t="s">
        <v>8</v>
      </c>
      <c r="B12" s="1">
        <v>43921</v>
      </c>
      <c r="C12" t="s">
        <v>3</v>
      </c>
      <c r="D12" s="2">
        <v>11359660</v>
      </c>
      <c r="E12" s="3">
        <v>0.40660000000000002</v>
      </c>
      <c r="F12" s="3">
        <v>4.0599999999999997E-2</v>
      </c>
    </row>
    <row r="13" spans="1:10" x14ac:dyDescent="0.3">
      <c r="A13" t="s">
        <v>8</v>
      </c>
      <c r="B13" s="1">
        <v>43951</v>
      </c>
      <c r="C13" t="s">
        <v>3</v>
      </c>
      <c r="D13" s="2">
        <v>8792827</v>
      </c>
      <c r="E13" s="3">
        <v>0.36030000000000001</v>
      </c>
      <c r="F13" s="3">
        <v>0.16289999999999999</v>
      </c>
    </row>
    <row r="14" spans="1:10" x14ac:dyDescent="0.3">
      <c r="A14" t="s">
        <v>8</v>
      </c>
      <c r="B14" s="1">
        <v>43982</v>
      </c>
      <c r="C14" t="s">
        <v>3</v>
      </c>
      <c r="D14" s="2">
        <v>9526902</v>
      </c>
      <c r="E14" s="3">
        <v>0.38159999999999999</v>
      </c>
      <c r="F14" s="3">
        <v>0.14460000000000001</v>
      </c>
    </row>
    <row r="15" spans="1:10" x14ac:dyDescent="0.3">
      <c r="A15" t="s">
        <v>8</v>
      </c>
      <c r="B15" s="1">
        <v>44012</v>
      </c>
      <c r="C15" t="s">
        <v>3</v>
      </c>
      <c r="D15" s="2">
        <v>15572975</v>
      </c>
      <c r="E15" s="3">
        <v>0.53759999999999997</v>
      </c>
      <c r="F15" s="3">
        <v>8.5000000000000006E-3</v>
      </c>
    </row>
    <row r="16" spans="1:10" x14ac:dyDescent="0.3">
      <c r="A16" t="s">
        <v>9</v>
      </c>
      <c r="B16" s="1">
        <v>43616</v>
      </c>
      <c r="C16" t="s">
        <v>3</v>
      </c>
      <c r="D16" s="2">
        <v>11749334</v>
      </c>
      <c r="E16" s="3">
        <v>0.57389999999999997</v>
      </c>
      <c r="F16" s="3">
        <v>4.2900000000000001E-2</v>
      </c>
    </row>
    <row r="17" spans="1:16" x14ac:dyDescent="0.3">
      <c r="A17" t="s">
        <v>9</v>
      </c>
      <c r="B17" s="1">
        <v>43646</v>
      </c>
      <c r="C17" t="s">
        <v>3</v>
      </c>
      <c r="D17" s="2">
        <v>8923222</v>
      </c>
      <c r="E17" s="3">
        <v>0.43869999999999998</v>
      </c>
      <c r="F17" s="3">
        <v>5.0799999999999998E-2</v>
      </c>
    </row>
    <row r="18" spans="1:16" x14ac:dyDescent="0.3">
      <c r="A18" t="s">
        <v>9</v>
      </c>
      <c r="B18" s="1">
        <v>43677</v>
      </c>
      <c r="C18" t="s">
        <v>3</v>
      </c>
      <c r="D18" s="2">
        <v>9911534</v>
      </c>
      <c r="E18" s="3">
        <v>0.48209999999999997</v>
      </c>
      <c r="F18" s="3">
        <v>4.2599999999999999E-2</v>
      </c>
    </row>
    <row r="19" spans="1:16" x14ac:dyDescent="0.3">
      <c r="A19" t="s">
        <v>9</v>
      </c>
      <c r="B19" s="1">
        <v>43708</v>
      </c>
      <c r="C19" t="s">
        <v>3</v>
      </c>
      <c r="D19" s="2">
        <v>9292039</v>
      </c>
      <c r="E19" s="3">
        <v>0.45829999999999999</v>
      </c>
      <c r="F19" s="3">
        <v>5.79E-2</v>
      </c>
    </row>
    <row r="20" spans="1:16" x14ac:dyDescent="0.3">
      <c r="A20" t="s">
        <v>9</v>
      </c>
      <c r="B20" s="1">
        <v>43738</v>
      </c>
      <c r="C20" t="s">
        <v>3</v>
      </c>
      <c r="D20" s="2">
        <v>11468349</v>
      </c>
      <c r="E20" s="3">
        <v>0.55669999999999997</v>
      </c>
      <c r="F20" s="3">
        <v>4.4600000000000001E-2</v>
      </c>
    </row>
    <row r="21" spans="1:16" x14ac:dyDescent="0.3">
      <c r="A21" t="s">
        <v>9</v>
      </c>
      <c r="B21" s="1">
        <v>43769</v>
      </c>
      <c r="C21" t="s">
        <v>3</v>
      </c>
      <c r="D21" s="2">
        <v>8395906</v>
      </c>
      <c r="E21" s="3">
        <v>0.40760000000000002</v>
      </c>
      <c r="F21" s="3">
        <v>4.65E-2</v>
      </c>
    </row>
    <row r="22" spans="1:16" x14ac:dyDescent="0.3">
      <c r="A22" t="s">
        <v>9</v>
      </c>
      <c r="B22" s="1">
        <v>43799</v>
      </c>
      <c r="C22" t="s">
        <v>3</v>
      </c>
      <c r="D22" s="2">
        <v>9625362</v>
      </c>
      <c r="E22" s="3">
        <v>0.46639999999999998</v>
      </c>
      <c r="F22" s="3">
        <v>4.6600000000000003E-2</v>
      </c>
    </row>
    <row r="23" spans="1:16" x14ac:dyDescent="0.3">
      <c r="A23" t="s">
        <v>9</v>
      </c>
      <c r="B23" s="1">
        <v>43861</v>
      </c>
      <c r="C23" t="s">
        <v>3</v>
      </c>
      <c r="D23" s="2">
        <v>11420996</v>
      </c>
      <c r="E23" s="3">
        <v>0.54900000000000004</v>
      </c>
      <c r="F23" s="3">
        <v>4.2900000000000001E-2</v>
      </c>
    </row>
    <row r="24" spans="1:16" x14ac:dyDescent="0.3">
      <c r="A24" t="s">
        <v>9</v>
      </c>
      <c r="B24" s="1">
        <v>43890</v>
      </c>
      <c r="C24" t="s">
        <v>3</v>
      </c>
      <c r="D24" s="2">
        <v>8462814</v>
      </c>
      <c r="E24" s="3">
        <v>0.4017</v>
      </c>
      <c r="F24" s="3">
        <v>3.2599999999999997E-2</v>
      </c>
    </row>
    <row r="25" spans="1:16" x14ac:dyDescent="0.3">
      <c r="A25" t="s">
        <v>9</v>
      </c>
      <c r="B25" s="1">
        <v>43921</v>
      </c>
      <c r="C25" t="s">
        <v>3</v>
      </c>
      <c r="D25" s="2">
        <v>9878742</v>
      </c>
      <c r="E25" s="3">
        <v>0.47049999999999997</v>
      </c>
      <c r="F25" s="3">
        <v>3.7699999999999997E-2</v>
      </c>
    </row>
    <row r="26" spans="1:16" x14ac:dyDescent="0.3">
      <c r="A26" t="s">
        <v>9</v>
      </c>
      <c r="B26" s="1">
        <v>43982</v>
      </c>
      <c r="C26" t="s">
        <v>3</v>
      </c>
      <c r="D26" s="2">
        <v>9926176</v>
      </c>
      <c r="E26" s="3">
        <v>0.5</v>
      </c>
      <c r="F26" s="3">
        <v>9.3799999999999994E-2</v>
      </c>
    </row>
    <row r="27" spans="1:16" x14ac:dyDescent="0.3">
      <c r="A27" t="s">
        <v>9</v>
      </c>
      <c r="B27" s="1">
        <v>44012</v>
      </c>
      <c r="C27" t="s">
        <v>3</v>
      </c>
      <c r="D27" s="2">
        <v>7544937</v>
      </c>
      <c r="E27" s="3">
        <v>0.34379999999999999</v>
      </c>
      <c r="F27" s="3">
        <v>0</v>
      </c>
    </row>
    <row r="28" spans="1:16" x14ac:dyDescent="0.3">
      <c r="A28" t="s">
        <v>10</v>
      </c>
      <c r="B28" s="1">
        <v>43616</v>
      </c>
      <c r="C28" t="s">
        <v>3</v>
      </c>
      <c r="D28" s="2">
        <v>24322330</v>
      </c>
      <c r="E28" s="3">
        <v>0.39750000000000002</v>
      </c>
      <c r="F28" s="3">
        <v>9.2700000000000005E-2</v>
      </c>
    </row>
    <row r="29" spans="1:16" x14ac:dyDescent="0.3">
      <c r="A29" t="s">
        <v>10</v>
      </c>
      <c r="B29" s="1">
        <v>43646</v>
      </c>
      <c r="C29" t="s">
        <v>3</v>
      </c>
      <c r="D29" s="2">
        <v>24097712</v>
      </c>
      <c r="E29" s="3">
        <v>0.39710000000000001</v>
      </c>
      <c r="F29" s="3">
        <v>0.10199999999999999</v>
      </c>
    </row>
    <row r="30" spans="1:16" x14ac:dyDescent="0.3">
      <c r="A30" t="s">
        <v>10</v>
      </c>
      <c r="B30" s="1">
        <v>43677</v>
      </c>
      <c r="C30" t="s">
        <v>3</v>
      </c>
      <c r="D30" s="2">
        <v>23248875</v>
      </c>
      <c r="E30" s="3">
        <v>0.39660000000000001</v>
      </c>
      <c r="F30" s="3">
        <v>0.13439999999999999</v>
      </c>
    </row>
    <row r="31" spans="1:16" x14ac:dyDescent="0.3">
      <c r="A31" t="s">
        <v>10</v>
      </c>
      <c r="B31" s="1">
        <v>43708</v>
      </c>
      <c r="C31" t="s">
        <v>3</v>
      </c>
      <c r="D31" s="2">
        <v>22260203</v>
      </c>
      <c r="E31" s="3">
        <v>0.36849999999999999</v>
      </c>
      <c r="F31" s="3">
        <v>0.11</v>
      </c>
      <c r="N31" s="5"/>
      <c r="P31" s="4"/>
    </row>
    <row r="32" spans="1:16" x14ac:dyDescent="0.3">
      <c r="A32" t="s">
        <v>10</v>
      </c>
      <c r="B32" s="1">
        <v>43738</v>
      </c>
      <c r="C32" t="s">
        <v>3</v>
      </c>
      <c r="D32" s="2">
        <v>23905700</v>
      </c>
      <c r="E32" s="3">
        <v>0.38569999999999999</v>
      </c>
      <c r="F32" s="3">
        <v>8.8700000000000001E-2</v>
      </c>
    </row>
    <row r="33" spans="1:6" x14ac:dyDescent="0.3">
      <c r="A33" t="s">
        <v>10</v>
      </c>
      <c r="B33" s="1">
        <v>43769</v>
      </c>
      <c r="C33" t="s">
        <v>3</v>
      </c>
      <c r="D33" s="2">
        <v>24053140</v>
      </c>
      <c r="E33" s="3">
        <v>0.40310000000000001</v>
      </c>
      <c r="F33" s="3">
        <v>0.12470000000000001</v>
      </c>
    </row>
    <row r="34" spans="1:6" x14ac:dyDescent="0.3">
      <c r="A34" t="s">
        <v>10</v>
      </c>
      <c r="B34" s="1">
        <v>43799</v>
      </c>
      <c r="C34" t="s">
        <v>3</v>
      </c>
      <c r="D34" s="2">
        <v>22445989</v>
      </c>
      <c r="E34" s="3">
        <v>0.37509999999999999</v>
      </c>
      <c r="F34" s="3">
        <v>0.124</v>
      </c>
    </row>
    <row r="35" spans="1:6" x14ac:dyDescent="0.3">
      <c r="A35" t="s">
        <v>10</v>
      </c>
      <c r="B35" s="1">
        <v>43830</v>
      </c>
      <c r="C35" t="s">
        <v>3</v>
      </c>
      <c r="D35" s="2">
        <v>22914530</v>
      </c>
      <c r="E35" s="3">
        <v>0.3725</v>
      </c>
      <c r="F35" s="3">
        <v>0.1016</v>
      </c>
    </row>
    <row r="36" spans="1:6" x14ac:dyDescent="0.3">
      <c r="A36" t="s">
        <v>10</v>
      </c>
      <c r="B36" s="1">
        <v>43861</v>
      </c>
      <c r="C36" t="s">
        <v>3</v>
      </c>
      <c r="D36" s="2">
        <v>23409006</v>
      </c>
      <c r="E36" s="3">
        <v>0.37540000000000001</v>
      </c>
      <c r="F36" s="3">
        <v>9.1300000000000006E-2</v>
      </c>
    </row>
    <row r="37" spans="1:6" x14ac:dyDescent="0.3">
      <c r="A37" t="s">
        <v>10</v>
      </c>
      <c r="B37" s="1">
        <v>43890</v>
      </c>
      <c r="C37" t="s">
        <v>3</v>
      </c>
      <c r="D37" s="2">
        <v>23168192</v>
      </c>
      <c r="E37" s="3">
        <v>0.37280000000000002</v>
      </c>
      <c r="F37" s="3">
        <v>9.6100000000000005E-2</v>
      </c>
    </row>
    <row r="38" spans="1:6" x14ac:dyDescent="0.3">
      <c r="A38" t="s">
        <v>10</v>
      </c>
      <c r="B38" s="1">
        <v>43921</v>
      </c>
      <c r="C38" t="s">
        <v>3</v>
      </c>
      <c r="D38" s="2">
        <v>22667882</v>
      </c>
      <c r="E38" s="3">
        <v>0.38879999999999998</v>
      </c>
      <c r="F38" s="3">
        <v>0.15390000000000001</v>
      </c>
    </row>
    <row r="39" spans="1:6" x14ac:dyDescent="0.3">
      <c r="A39" t="s">
        <v>10</v>
      </c>
      <c r="B39" s="1">
        <v>43951</v>
      </c>
      <c r="C39" t="s">
        <v>3</v>
      </c>
      <c r="D39" s="2">
        <v>14645275</v>
      </c>
      <c r="E39" s="3">
        <v>0.38629999999999998</v>
      </c>
      <c r="F39" s="3">
        <v>0.45090000000000002</v>
      </c>
    </row>
    <row r="40" spans="1:6" x14ac:dyDescent="0.3">
      <c r="A40" t="s">
        <v>10</v>
      </c>
      <c r="B40" s="1">
        <v>43982</v>
      </c>
      <c r="C40" t="s">
        <v>3</v>
      </c>
      <c r="D40" s="2">
        <v>14050319</v>
      </c>
      <c r="E40" s="3">
        <v>0.38500000000000001</v>
      </c>
      <c r="F40" s="3">
        <v>0.47260000000000002</v>
      </c>
    </row>
    <row r="41" spans="1:6" x14ac:dyDescent="0.3">
      <c r="A41" t="s">
        <v>10</v>
      </c>
      <c r="B41" s="1">
        <v>44012</v>
      </c>
      <c r="C41" t="s">
        <v>3</v>
      </c>
      <c r="D41" s="2">
        <v>20622566</v>
      </c>
      <c r="E41" s="3">
        <v>0.374</v>
      </c>
      <c r="F41" s="3">
        <v>0.2049</v>
      </c>
    </row>
    <row r="42" spans="1:6" x14ac:dyDescent="0.3">
      <c r="A42" t="s">
        <v>11</v>
      </c>
      <c r="B42" s="1">
        <v>43616</v>
      </c>
      <c r="C42" t="s">
        <v>3</v>
      </c>
      <c r="D42" s="2">
        <v>6259019</v>
      </c>
      <c r="E42" s="3">
        <v>0.4289</v>
      </c>
      <c r="F42" s="3">
        <v>9.8199999999999996E-2</v>
      </c>
    </row>
    <row r="43" spans="1:6" x14ac:dyDescent="0.3">
      <c r="A43" t="s">
        <v>11</v>
      </c>
      <c r="B43" s="1">
        <v>43646</v>
      </c>
      <c r="C43" t="s">
        <v>3</v>
      </c>
      <c r="D43" s="2">
        <v>6608626</v>
      </c>
      <c r="E43" s="3">
        <v>0.43709999999999999</v>
      </c>
      <c r="F43" s="3">
        <v>6.7599999999999993E-2</v>
      </c>
    </row>
    <row r="44" spans="1:6" x14ac:dyDescent="0.3">
      <c r="A44" t="s">
        <v>11</v>
      </c>
      <c r="B44" s="1">
        <v>43677</v>
      </c>
      <c r="C44" t="s">
        <v>3</v>
      </c>
      <c r="D44" s="2">
        <v>6753622</v>
      </c>
      <c r="E44" s="3">
        <v>0.43530000000000002</v>
      </c>
      <c r="F44" s="3">
        <v>4.5400000000000003E-2</v>
      </c>
    </row>
    <row r="45" spans="1:6" x14ac:dyDescent="0.3">
      <c r="A45" t="s">
        <v>11</v>
      </c>
      <c r="B45" s="1">
        <v>43708</v>
      </c>
      <c r="C45" t="s">
        <v>3</v>
      </c>
      <c r="D45" s="2">
        <v>6607694</v>
      </c>
      <c r="E45" s="3">
        <v>0.42549999999999999</v>
      </c>
      <c r="F45" s="3">
        <v>4.6399999999999997E-2</v>
      </c>
    </row>
    <row r="46" spans="1:6" x14ac:dyDescent="0.3">
      <c r="A46" t="s">
        <v>11</v>
      </c>
      <c r="B46" s="1">
        <v>43738</v>
      </c>
      <c r="C46" t="s">
        <v>3</v>
      </c>
      <c r="D46" s="2">
        <v>6490776</v>
      </c>
      <c r="E46" s="3">
        <v>0.43380000000000002</v>
      </c>
      <c r="F46" s="3">
        <v>8.3299999999999999E-2</v>
      </c>
    </row>
    <row r="47" spans="1:6" x14ac:dyDescent="0.3">
      <c r="A47" t="s">
        <v>11</v>
      </c>
      <c r="B47" s="1">
        <v>43769</v>
      </c>
      <c r="C47" t="s">
        <v>3</v>
      </c>
      <c r="D47" s="2">
        <v>7043840</v>
      </c>
      <c r="E47" s="3">
        <v>0.46279999999999999</v>
      </c>
      <c r="F47" s="3">
        <v>6.9599999999999995E-2</v>
      </c>
    </row>
    <row r="48" spans="1:6" x14ac:dyDescent="0.3">
      <c r="A48" t="s">
        <v>11</v>
      </c>
      <c r="B48" s="1">
        <v>43799</v>
      </c>
      <c r="C48" t="s">
        <v>3</v>
      </c>
      <c r="D48" s="2">
        <v>6942931</v>
      </c>
      <c r="E48" s="3">
        <v>0.43559999999999999</v>
      </c>
      <c r="F48" s="3">
        <v>2.7699999999999999E-2</v>
      </c>
    </row>
    <row r="49" spans="1:6" x14ac:dyDescent="0.3">
      <c r="A49" t="s">
        <v>11</v>
      </c>
      <c r="B49" s="1">
        <v>43830</v>
      </c>
      <c r="C49" t="s">
        <v>3</v>
      </c>
      <c r="D49" s="2">
        <v>6569385</v>
      </c>
      <c r="E49" s="3">
        <v>0.4259</v>
      </c>
      <c r="F49" s="3">
        <v>6.1100000000000002E-2</v>
      </c>
    </row>
    <row r="50" spans="1:6" x14ac:dyDescent="0.3">
      <c r="A50" t="s">
        <v>11</v>
      </c>
      <c r="B50" s="1">
        <v>43861</v>
      </c>
      <c r="C50" t="s">
        <v>3</v>
      </c>
      <c r="D50" s="2">
        <v>6236201</v>
      </c>
      <c r="E50" s="3">
        <v>0.42030000000000001</v>
      </c>
      <c r="F50" s="3">
        <v>9.8900000000000002E-2</v>
      </c>
    </row>
    <row r="51" spans="1:6" x14ac:dyDescent="0.3">
      <c r="A51" t="s">
        <v>11</v>
      </c>
      <c r="B51" s="1">
        <v>43890</v>
      </c>
      <c r="C51" t="s">
        <v>3</v>
      </c>
      <c r="D51" s="2">
        <v>6847173</v>
      </c>
      <c r="E51" s="3">
        <v>0.45050000000000001</v>
      </c>
      <c r="F51" s="3">
        <v>7.8899999999999998E-2</v>
      </c>
    </row>
    <row r="52" spans="1:6" x14ac:dyDescent="0.3">
      <c r="A52" t="s">
        <v>11</v>
      </c>
      <c r="B52" s="1">
        <v>43921</v>
      </c>
      <c r="C52" t="s">
        <v>3</v>
      </c>
      <c r="D52" s="2">
        <v>6894808</v>
      </c>
      <c r="E52" s="3">
        <v>0.44979999999999998</v>
      </c>
      <c r="F52" s="3">
        <v>7.3099999999999998E-2</v>
      </c>
    </row>
    <row r="53" spans="1:6" x14ac:dyDescent="0.3">
      <c r="A53" t="s">
        <v>11</v>
      </c>
      <c r="B53" s="1">
        <v>43951</v>
      </c>
      <c r="C53" t="s">
        <v>3</v>
      </c>
      <c r="D53" s="2">
        <v>6534321</v>
      </c>
      <c r="E53" s="3">
        <v>0.39429999999999998</v>
      </c>
      <c r="F53" s="3">
        <v>0</v>
      </c>
    </row>
    <row r="54" spans="1:6" x14ac:dyDescent="0.3">
      <c r="A54" t="s">
        <v>11</v>
      </c>
      <c r="B54" s="1">
        <v>43982</v>
      </c>
      <c r="C54" t="s">
        <v>3</v>
      </c>
      <c r="D54" s="2">
        <v>5454091</v>
      </c>
      <c r="E54" s="3">
        <v>0.35560000000000003</v>
      </c>
      <c r="F54" s="3">
        <v>7.6399999999999996E-2</v>
      </c>
    </row>
    <row r="55" spans="1:6" x14ac:dyDescent="0.3">
      <c r="A55" t="s">
        <v>11</v>
      </c>
      <c r="B55" s="1">
        <v>44012</v>
      </c>
      <c r="C55" t="s">
        <v>3</v>
      </c>
      <c r="D55" s="2">
        <v>5781095</v>
      </c>
      <c r="E55" s="3">
        <v>0.3866</v>
      </c>
      <c r="F55" s="3">
        <v>0.1014</v>
      </c>
    </row>
    <row r="56" spans="1:6" x14ac:dyDescent="0.3">
      <c r="A56" t="s">
        <v>12</v>
      </c>
      <c r="B56" s="1">
        <v>43616</v>
      </c>
      <c r="C56" t="s">
        <v>3</v>
      </c>
      <c r="D56" s="2">
        <v>169487</v>
      </c>
      <c r="E56" s="3">
        <v>0.42330000000000001</v>
      </c>
      <c r="F56" s="3">
        <v>0.12559999999999999</v>
      </c>
    </row>
    <row r="57" spans="1:6" x14ac:dyDescent="0.3">
      <c r="A57" t="s">
        <v>12</v>
      </c>
      <c r="B57" s="1">
        <v>43646</v>
      </c>
      <c r="C57" t="s">
        <v>3</v>
      </c>
      <c r="D57" s="2">
        <v>149076</v>
      </c>
      <c r="E57" s="3">
        <v>0.3574</v>
      </c>
      <c r="F57" s="3">
        <v>9.3299999999999994E-2</v>
      </c>
    </row>
    <row r="58" spans="1:6" x14ac:dyDescent="0.3">
      <c r="A58" t="s">
        <v>12</v>
      </c>
      <c r="B58" s="1">
        <v>43677</v>
      </c>
      <c r="C58" t="s">
        <v>3</v>
      </c>
      <c r="D58" s="2">
        <v>166605</v>
      </c>
      <c r="E58" s="3">
        <v>0.40529999999999999</v>
      </c>
      <c r="F58" s="3">
        <v>0.11070000000000001</v>
      </c>
    </row>
    <row r="59" spans="1:6" x14ac:dyDescent="0.3">
      <c r="A59" t="s">
        <v>12</v>
      </c>
      <c r="B59" s="1">
        <v>43708</v>
      </c>
      <c r="C59" t="s">
        <v>3</v>
      </c>
      <c r="D59" s="2">
        <v>135407</v>
      </c>
      <c r="E59" s="3">
        <v>0.35210000000000002</v>
      </c>
      <c r="F59" s="3">
        <v>0.17180000000000001</v>
      </c>
    </row>
    <row r="60" spans="1:6" x14ac:dyDescent="0.3">
      <c r="A60" t="s">
        <v>12</v>
      </c>
      <c r="B60" s="1">
        <v>43738</v>
      </c>
      <c r="C60" t="s">
        <v>3</v>
      </c>
      <c r="D60" s="2">
        <v>166056</v>
      </c>
      <c r="E60" s="3">
        <v>0.40679999999999999</v>
      </c>
      <c r="F60" s="3">
        <v>0.125</v>
      </c>
    </row>
    <row r="61" spans="1:6" x14ac:dyDescent="0.3">
      <c r="A61" t="s">
        <v>12</v>
      </c>
      <c r="B61" s="1">
        <v>43769</v>
      </c>
      <c r="C61" t="s">
        <v>3</v>
      </c>
      <c r="D61" s="2">
        <v>149511</v>
      </c>
      <c r="E61" s="3">
        <v>0.379</v>
      </c>
      <c r="F61" s="3">
        <v>0.15840000000000001</v>
      </c>
    </row>
    <row r="62" spans="1:6" x14ac:dyDescent="0.3">
      <c r="A62" t="s">
        <v>12</v>
      </c>
      <c r="B62" s="1">
        <v>43799</v>
      </c>
      <c r="C62" t="s">
        <v>3</v>
      </c>
      <c r="D62" s="2">
        <v>178768</v>
      </c>
      <c r="E62" s="3">
        <v>0.42709999999999998</v>
      </c>
      <c r="F62" s="3">
        <v>0.1111</v>
      </c>
    </row>
    <row r="63" spans="1:6" x14ac:dyDescent="0.3">
      <c r="A63" t="s">
        <v>12</v>
      </c>
      <c r="B63" s="1">
        <v>43830</v>
      </c>
      <c r="C63" t="s">
        <v>3</v>
      </c>
      <c r="D63" s="2">
        <v>145671</v>
      </c>
      <c r="E63" s="3">
        <v>0.37080000000000002</v>
      </c>
      <c r="F63" s="3">
        <v>0.16969999999999999</v>
      </c>
    </row>
    <row r="64" spans="1:6" x14ac:dyDescent="0.3">
      <c r="A64" t="s">
        <v>12</v>
      </c>
      <c r="B64" s="1">
        <v>43861</v>
      </c>
      <c r="C64" t="s">
        <v>3</v>
      </c>
      <c r="D64" s="2">
        <v>157791</v>
      </c>
      <c r="E64" s="3">
        <v>0.3836</v>
      </c>
      <c r="F64" s="3">
        <v>0.1348</v>
      </c>
    </row>
    <row r="65" spans="1:6" x14ac:dyDescent="0.3">
      <c r="A65" t="s">
        <v>12</v>
      </c>
      <c r="B65" s="1">
        <v>43890</v>
      </c>
      <c r="C65" t="s">
        <v>3</v>
      </c>
      <c r="D65" s="2">
        <v>147500</v>
      </c>
      <c r="E65" s="3">
        <v>0.3584</v>
      </c>
      <c r="F65" s="3">
        <v>0.1381</v>
      </c>
    </row>
    <row r="66" spans="1:6" x14ac:dyDescent="0.3">
      <c r="A66" t="s">
        <v>12</v>
      </c>
      <c r="B66" s="1">
        <v>43921</v>
      </c>
      <c r="C66" t="s">
        <v>3</v>
      </c>
      <c r="D66" s="2">
        <v>152413</v>
      </c>
      <c r="E66" s="3">
        <v>0.3745</v>
      </c>
      <c r="F66" s="3">
        <v>0.15179999999999999</v>
      </c>
    </row>
    <row r="67" spans="1:6" x14ac:dyDescent="0.3">
      <c r="A67" t="s">
        <v>12</v>
      </c>
      <c r="B67" s="1">
        <v>43951</v>
      </c>
      <c r="C67" t="s">
        <v>3</v>
      </c>
      <c r="D67" s="2">
        <v>115487</v>
      </c>
      <c r="E67" s="3">
        <v>0.30209999999999998</v>
      </c>
      <c r="F67" s="3">
        <v>0.2069</v>
      </c>
    </row>
    <row r="68" spans="1:6" x14ac:dyDescent="0.3">
      <c r="A68" t="s">
        <v>12</v>
      </c>
      <c r="B68" s="1">
        <v>43982</v>
      </c>
      <c r="C68" t="s">
        <v>3</v>
      </c>
      <c r="D68" s="2">
        <v>129610</v>
      </c>
      <c r="E68" s="3">
        <v>0.34649999999999997</v>
      </c>
      <c r="F68" s="3">
        <v>0.2276</v>
      </c>
    </row>
    <row r="69" spans="1:6" x14ac:dyDescent="0.3">
      <c r="A69" t="s">
        <v>12</v>
      </c>
      <c r="B69" s="1">
        <v>44012</v>
      </c>
      <c r="C69" t="s">
        <v>3</v>
      </c>
      <c r="D69" s="2">
        <v>112108</v>
      </c>
      <c r="E69" s="3">
        <v>0.29220000000000002</v>
      </c>
      <c r="F69" s="3">
        <v>0.2114</v>
      </c>
    </row>
    <row r="70" spans="1:6" x14ac:dyDescent="0.3">
      <c r="A70" t="s">
        <v>13</v>
      </c>
      <c r="B70" s="1">
        <v>43616</v>
      </c>
      <c r="C70" t="s">
        <v>3</v>
      </c>
      <c r="D70" s="2">
        <v>179340</v>
      </c>
      <c r="E70" s="3">
        <v>0.3916</v>
      </c>
      <c r="F70" s="3">
        <v>2.9100000000000001E-2</v>
      </c>
    </row>
    <row r="71" spans="1:6" x14ac:dyDescent="0.3">
      <c r="A71" t="s">
        <v>13</v>
      </c>
      <c r="B71" s="1">
        <v>43646</v>
      </c>
      <c r="C71" t="s">
        <v>3</v>
      </c>
      <c r="D71" s="2">
        <v>170471</v>
      </c>
      <c r="E71" s="3">
        <v>0.38190000000000002</v>
      </c>
      <c r="F71" s="3">
        <v>5.45E-2</v>
      </c>
    </row>
    <row r="72" spans="1:6" x14ac:dyDescent="0.3">
      <c r="A72" t="s">
        <v>13</v>
      </c>
      <c r="B72" s="1">
        <v>43677</v>
      </c>
      <c r="C72" t="s">
        <v>3</v>
      </c>
      <c r="D72" s="2">
        <v>167437</v>
      </c>
      <c r="E72" s="3">
        <v>0.39810000000000001</v>
      </c>
      <c r="F72" s="3">
        <v>0.10979999999999999</v>
      </c>
    </row>
    <row r="73" spans="1:6" x14ac:dyDescent="0.3">
      <c r="A73" t="s">
        <v>13</v>
      </c>
      <c r="B73" s="1">
        <v>43708</v>
      </c>
      <c r="C73" t="s">
        <v>3</v>
      </c>
      <c r="D73" s="2">
        <v>183603</v>
      </c>
      <c r="E73" s="3">
        <v>0.39610000000000001</v>
      </c>
      <c r="F73" s="3">
        <v>1.9800000000000002E-2</v>
      </c>
    </row>
    <row r="74" spans="1:6" x14ac:dyDescent="0.3">
      <c r="A74" t="s">
        <v>13</v>
      </c>
      <c r="B74" s="1">
        <v>43738</v>
      </c>
      <c r="C74" t="s">
        <v>3</v>
      </c>
      <c r="D74" s="2">
        <v>163215</v>
      </c>
      <c r="E74" s="3">
        <v>0.35780000000000001</v>
      </c>
      <c r="F74" s="3">
        <v>3.61E-2</v>
      </c>
    </row>
    <row r="75" spans="1:6" x14ac:dyDescent="0.3">
      <c r="A75" t="s">
        <v>13</v>
      </c>
      <c r="B75" s="1">
        <v>43769</v>
      </c>
      <c r="C75" t="s">
        <v>3</v>
      </c>
      <c r="D75" s="2">
        <v>177440</v>
      </c>
      <c r="E75" s="3">
        <v>0.40360000000000001</v>
      </c>
      <c r="F75" s="3">
        <v>7.2099999999999997E-2</v>
      </c>
    </row>
    <row r="76" spans="1:6" x14ac:dyDescent="0.3">
      <c r="A76" t="s">
        <v>13</v>
      </c>
      <c r="B76" s="1">
        <v>43799</v>
      </c>
      <c r="C76" t="s">
        <v>3</v>
      </c>
      <c r="D76" s="2">
        <v>159489</v>
      </c>
      <c r="E76" s="3">
        <v>0.44090000000000001</v>
      </c>
      <c r="F76" s="3">
        <v>0.23710000000000001</v>
      </c>
    </row>
    <row r="77" spans="1:6" x14ac:dyDescent="0.3">
      <c r="A77" t="s">
        <v>13</v>
      </c>
      <c r="B77" s="1">
        <v>43830</v>
      </c>
      <c r="C77" t="s">
        <v>3</v>
      </c>
      <c r="D77" s="2">
        <v>177155</v>
      </c>
      <c r="E77" s="3">
        <v>0.38700000000000001</v>
      </c>
      <c r="F77" s="3">
        <v>3.5400000000000001E-2</v>
      </c>
    </row>
    <row r="78" spans="1:6" x14ac:dyDescent="0.3">
      <c r="A78" t="s">
        <v>13</v>
      </c>
      <c r="B78" s="1">
        <v>43861</v>
      </c>
      <c r="C78" t="s">
        <v>3</v>
      </c>
      <c r="D78" s="2">
        <v>158936</v>
      </c>
      <c r="E78" s="3">
        <v>0.35360000000000003</v>
      </c>
      <c r="F78" s="3">
        <v>5.3800000000000001E-2</v>
      </c>
    </row>
    <row r="79" spans="1:6" x14ac:dyDescent="0.3">
      <c r="A79" t="s">
        <v>13</v>
      </c>
      <c r="B79" s="1">
        <v>43890</v>
      </c>
      <c r="C79" t="s">
        <v>3</v>
      </c>
      <c r="D79" s="2">
        <v>171672</v>
      </c>
      <c r="E79" s="3">
        <v>0.36109999999999998</v>
      </c>
      <c r="F79" s="3">
        <v>0</v>
      </c>
    </row>
    <row r="80" spans="1:6" x14ac:dyDescent="0.3">
      <c r="A80" t="s">
        <v>13</v>
      </c>
      <c r="B80" s="1">
        <v>43951</v>
      </c>
      <c r="C80" t="s">
        <v>3</v>
      </c>
      <c r="D80" s="2">
        <v>181657</v>
      </c>
      <c r="E80" s="3">
        <v>0.4536</v>
      </c>
      <c r="F80" s="3">
        <v>0.15909999999999999</v>
      </c>
    </row>
    <row r="81" spans="1:6" x14ac:dyDescent="0.3">
      <c r="A81" t="s">
        <v>13</v>
      </c>
      <c r="B81" s="1">
        <v>43982</v>
      </c>
      <c r="C81" t="s">
        <v>3</v>
      </c>
      <c r="D81" s="2">
        <v>128538</v>
      </c>
      <c r="E81" s="3">
        <v>0.33710000000000001</v>
      </c>
      <c r="F81" s="3">
        <v>0.2</v>
      </c>
    </row>
    <row r="82" spans="1:6" x14ac:dyDescent="0.3">
      <c r="A82" t="s">
        <v>14</v>
      </c>
      <c r="B82" s="1">
        <v>43616</v>
      </c>
      <c r="C82" t="s">
        <v>3</v>
      </c>
      <c r="D82" s="2">
        <v>13954728</v>
      </c>
      <c r="E82" s="3">
        <v>0.52029999999999998</v>
      </c>
      <c r="F82" s="3">
        <v>2.8799999999999999E-2</v>
      </c>
    </row>
    <row r="83" spans="1:6" x14ac:dyDescent="0.3">
      <c r="A83" t="s">
        <v>14</v>
      </c>
      <c r="B83" s="1">
        <v>43646</v>
      </c>
      <c r="C83" t="s">
        <v>3</v>
      </c>
      <c r="D83" s="2">
        <v>13199281</v>
      </c>
      <c r="E83" s="3">
        <v>0.50119999999999998</v>
      </c>
      <c r="F83" s="3">
        <v>4.7699999999999999E-2</v>
      </c>
    </row>
    <row r="84" spans="1:6" x14ac:dyDescent="0.3">
      <c r="A84" t="s">
        <v>14</v>
      </c>
      <c r="B84" s="1">
        <v>43677</v>
      </c>
      <c r="C84" t="s">
        <v>3</v>
      </c>
      <c r="D84" s="2">
        <v>14327083</v>
      </c>
      <c r="E84" s="3">
        <v>0.54210000000000003</v>
      </c>
      <c r="F84" s="3">
        <v>4.58E-2</v>
      </c>
    </row>
    <row r="85" spans="1:6" x14ac:dyDescent="0.3">
      <c r="A85" t="s">
        <v>14</v>
      </c>
      <c r="B85" s="1">
        <v>43708</v>
      </c>
      <c r="C85" t="s">
        <v>3</v>
      </c>
      <c r="D85" s="2">
        <v>13507342</v>
      </c>
      <c r="E85" s="3">
        <v>0.50570000000000004</v>
      </c>
      <c r="F85" s="3">
        <v>3.6999999999999998E-2</v>
      </c>
    </row>
    <row r="86" spans="1:6" x14ac:dyDescent="0.3">
      <c r="A86" t="s">
        <v>14</v>
      </c>
      <c r="B86" s="1">
        <v>43738</v>
      </c>
      <c r="C86" t="s">
        <v>3</v>
      </c>
      <c r="D86" s="2">
        <v>13280783</v>
      </c>
      <c r="E86" s="3">
        <v>0.5101</v>
      </c>
      <c r="F86" s="3">
        <v>6.2899999999999998E-2</v>
      </c>
    </row>
    <row r="87" spans="1:6" x14ac:dyDescent="0.3">
      <c r="A87" t="s">
        <v>14</v>
      </c>
      <c r="B87" s="1">
        <v>43769</v>
      </c>
      <c r="C87" t="s">
        <v>3</v>
      </c>
      <c r="D87" s="2">
        <v>13828512</v>
      </c>
      <c r="E87" s="3">
        <v>0.52270000000000005</v>
      </c>
      <c r="F87" s="3">
        <v>4.9099999999999998E-2</v>
      </c>
    </row>
    <row r="88" spans="1:6" x14ac:dyDescent="0.3">
      <c r="A88" t="s">
        <v>14</v>
      </c>
      <c r="B88" s="1">
        <v>43799</v>
      </c>
      <c r="C88" t="s">
        <v>3</v>
      </c>
      <c r="D88" s="2">
        <v>14487815</v>
      </c>
      <c r="E88" s="3">
        <v>0.54549999999999998</v>
      </c>
      <c r="F88" s="3">
        <v>4.6800000000000001E-2</v>
      </c>
    </row>
    <row r="89" spans="1:6" x14ac:dyDescent="0.3">
      <c r="A89" t="s">
        <v>14</v>
      </c>
      <c r="B89" s="1">
        <v>43830</v>
      </c>
      <c r="C89" t="s">
        <v>3</v>
      </c>
      <c r="D89" s="2">
        <v>13877825</v>
      </c>
      <c r="E89" s="3">
        <v>0.5151</v>
      </c>
      <c r="F89" s="3">
        <v>3.4599999999999999E-2</v>
      </c>
    </row>
    <row r="90" spans="1:6" x14ac:dyDescent="0.3">
      <c r="A90" t="s">
        <v>14</v>
      </c>
      <c r="B90" s="1">
        <v>43861</v>
      </c>
      <c r="C90" t="s">
        <v>3</v>
      </c>
      <c r="D90" s="2">
        <v>14301844</v>
      </c>
      <c r="E90" s="3">
        <v>0.54069999999999996</v>
      </c>
      <c r="F90" s="3">
        <v>5.3499999999999999E-2</v>
      </c>
    </row>
    <row r="91" spans="1:6" x14ac:dyDescent="0.3">
      <c r="A91" t="s">
        <v>14</v>
      </c>
      <c r="B91" s="1">
        <v>43890</v>
      </c>
      <c r="C91" t="s">
        <v>3</v>
      </c>
      <c r="D91" s="2">
        <v>13973042</v>
      </c>
      <c r="E91" s="3">
        <v>0.53480000000000005</v>
      </c>
      <c r="F91" s="3">
        <v>6.6400000000000001E-2</v>
      </c>
    </row>
    <row r="92" spans="1:6" x14ac:dyDescent="0.3">
      <c r="A92" t="s">
        <v>14</v>
      </c>
      <c r="B92" s="1">
        <v>43921</v>
      </c>
      <c r="C92" t="s">
        <v>3</v>
      </c>
      <c r="D92" s="2">
        <v>13483615</v>
      </c>
      <c r="E92" s="3">
        <v>0.52059999999999995</v>
      </c>
      <c r="F92" s="3">
        <v>7.5899999999999995E-2</v>
      </c>
    </row>
    <row r="93" spans="1:6" x14ac:dyDescent="0.3">
      <c r="A93" t="s">
        <v>14</v>
      </c>
      <c r="B93" s="1">
        <v>43951</v>
      </c>
      <c r="C93" t="s">
        <v>3</v>
      </c>
      <c r="D93" s="2">
        <v>8587594</v>
      </c>
      <c r="E93" s="3">
        <v>0.34770000000000001</v>
      </c>
      <c r="F93" s="3">
        <v>0.12</v>
      </c>
    </row>
    <row r="94" spans="1:6" x14ac:dyDescent="0.3">
      <c r="A94" t="s">
        <v>14</v>
      </c>
      <c r="B94" s="1">
        <v>43982</v>
      </c>
      <c r="C94" t="s">
        <v>3</v>
      </c>
      <c r="D94" s="2">
        <v>11121124</v>
      </c>
      <c r="E94" s="3">
        <v>0.46310000000000001</v>
      </c>
      <c r="F94" s="3">
        <v>0.14580000000000001</v>
      </c>
    </row>
    <row r="95" spans="1:6" x14ac:dyDescent="0.3">
      <c r="A95" t="s">
        <v>14</v>
      </c>
      <c r="B95" s="1">
        <v>44012</v>
      </c>
      <c r="C95" t="s">
        <v>3</v>
      </c>
      <c r="D95" s="2">
        <v>13243922</v>
      </c>
      <c r="E95" s="3">
        <v>0.47720000000000001</v>
      </c>
      <c r="F95" s="3">
        <v>1.41E-2</v>
      </c>
    </row>
    <row r="96" spans="1:6" x14ac:dyDescent="0.3">
      <c r="A96" t="s">
        <v>15</v>
      </c>
      <c r="B96" s="1">
        <v>43616</v>
      </c>
      <c r="C96" t="s">
        <v>3</v>
      </c>
      <c r="D96" s="2">
        <v>5249186</v>
      </c>
      <c r="E96" s="3">
        <v>0.45119999999999999</v>
      </c>
      <c r="F96" s="3">
        <v>0.1454</v>
      </c>
    </row>
    <row r="97" spans="1:6" x14ac:dyDescent="0.3">
      <c r="A97" t="s">
        <v>15</v>
      </c>
      <c r="B97" s="1">
        <v>43646</v>
      </c>
      <c r="C97" t="s">
        <v>3</v>
      </c>
      <c r="D97" s="2">
        <v>4745178</v>
      </c>
      <c r="E97" s="3">
        <v>0.45229999999999998</v>
      </c>
      <c r="F97" s="3">
        <v>0.23080000000000001</v>
      </c>
    </row>
    <row r="98" spans="1:6" x14ac:dyDescent="0.3">
      <c r="A98" t="s">
        <v>15</v>
      </c>
      <c r="B98" s="1">
        <v>43677</v>
      </c>
      <c r="C98" t="s">
        <v>3</v>
      </c>
      <c r="D98" s="2">
        <v>4826560</v>
      </c>
      <c r="E98" s="3">
        <v>0.42170000000000002</v>
      </c>
      <c r="F98" s="3">
        <v>0.16220000000000001</v>
      </c>
    </row>
    <row r="99" spans="1:6" x14ac:dyDescent="0.3">
      <c r="A99" t="s">
        <v>15</v>
      </c>
      <c r="B99" s="1">
        <v>43708</v>
      </c>
      <c r="C99" t="s">
        <v>3</v>
      </c>
      <c r="D99" s="2">
        <v>4558306</v>
      </c>
      <c r="E99" s="3">
        <v>0.48230000000000001</v>
      </c>
      <c r="F99" s="3">
        <v>0.30940000000000001</v>
      </c>
    </row>
    <row r="100" spans="1:6" x14ac:dyDescent="0.3">
      <c r="A100" t="s">
        <v>15</v>
      </c>
      <c r="B100" s="1">
        <v>43738</v>
      </c>
      <c r="C100" t="s">
        <v>3</v>
      </c>
      <c r="D100" s="2">
        <v>5127956</v>
      </c>
      <c r="E100" s="3">
        <v>0.44719999999999999</v>
      </c>
      <c r="F100" s="3">
        <v>0.1636</v>
      </c>
    </row>
    <row r="101" spans="1:6" x14ac:dyDescent="0.3">
      <c r="A101" t="s">
        <v>15</v>
      </c>
      <c r="B101" s="1">
        <v>43769</v>
      </c>
      <c r="C101" t="s">
        <v>3</v>
      </c>
      <c r="D101" s="2">
        <v>4798833</v>
      </c>
      <c r="E101" s="3">
        <v>0.4607</v>
      </c>
      <c r="F101" s="3">
        <v>0.2417</v>
      </c>
    </row>
    <row r="102" spans="1:6" x14ac:dyDescent="0.3">
      <c r="A102" t="s">
        <v>15</v>
      </c>
      <c r="B102" s="1">
        <v>43799</v>
      </c>
      <c r="C102" t="s">
        <v>3</v>
      </c>
      <c r="D102" s="2">
        <v>4875763</v>
      </c>
      <c r="E102" s="3">
        <v>0.42480000000000001</v>
      </c>
      <c r="F102" s="3">
        <v>0.16589999999999999</v>
      </c>
    </row>
    <row r="103" spans="1:6" x14ac:dyDescent="0.3">
      <c r="A103" t="s">
        <v>15</v>
      </c>
      <c r="B103" s="1">
        <v>43830</v>
      </c>
      <c r="C103" t="s">
        <v>3</v>
      </c>
      <c r="D103" s="2">
        <v>4603484</v>
      </c>
      <c r="E103" s="3">
        <v>0.47399999999999998</v>
      </c>
      <c r="F103" s="3">
        <v>0.29559999999999997</v>
      </c>
    </row>
    <row r="104" spans="1:6" x14ac:dyDescent="0.3">
      <c r="A104" t="s">
        <v>15</v>
      </c>
      <c r="B104" s="1">
        <v>43861</v>
      </c>
      <c r="C104" t="s">
        <v>3</v>
      </c>
      <c r="D104" s="2">
        <v>5062293</v>
      </c>
      <c r="E104" s="3">
        <v>0.43740000000000001</v>
      </c>
      <c r="F104" s="3">
        <v>0.16209999999999999</v>
      </c>
    </row>
    <row r="105" spans="1:6" x14ac:dyDescent="0.3">
      <c r="A105" t="s">
        <v>15</v>
      </c>
      <c r="B105" s="1">
        <v>43890</v>
      </c>
      <c r="C105" t="s">
        <v>3</v>
      </c>
      <c r="D105" s="2">
        <v>4570108</v>
      </c>
      <c r="E105" s="3">
        <v>0.45369999999999999</v>
      </c>
      <c r="F105" s="3">
        <v>0.27189999999999998</v>
      </c>
    </row>
    <row r="106" spans="1:6" x14ac:dyDescent="0.3">
      <c r="A106" t="s">
        <v>15</v>
      </c>
      <c r="B106" s="1">
        <v>43921</v>
      </c>
      <c r="C106" t="s">
        <v>3</v>
      </c>
      <c r="D106" s="2">
        <v>4366148</v>
      </c>
      <c r="E106" s="3">
        <v>0.41399999999999998</v>
      </c>
      <c r="F106" s="3">
        <v>0.2392</v>
      </c>
    </row>
    <row r="107" spans="1:6" x14ac:dyDescent="0.3">
      <c r="A107" t="s">
        <v>15</v>
      </c>
      <c r="B107" s="1">
        <v>43951</v>
      </c>
      <c r="C107" t="s">
        <v>3</v>
      </c>
      <c r="D107" s="2">
        <v>4041050</v>
      </c>
      <c r="E107" s="3">
        <v>0.4985</v>
      </c>
      <c r="F107" s="3">
        <v>0.41610000000000003</v>
      </c>
    </row>
    <row r="108" spans="1:6" x14ac:dyDescent="0.3">
      <c r="A108" t="s">
        <v>15</v>
      </c>
      <c r="B108" s="1">
        <v>43982</v>
      </c>
      <c r="C108" t="s">
        <v>3</v>
      </c>
      <c r="D108" s="2">
        <v>3914193</v>
      </c>
      <c r="E108" s="3">
        <v>0.42780000000000001</v>
      </c>
      <c r="F108" s="3">
        <v>0.3422</v>
      </c>
    </row>
    <row r="109" spans="1:6" x14ac:dyDescent="0.3">
      <c r="A109" t="s">
        <v>15</v>
      </c>
      <c r="B109" s="1">
        <v>44012</v>
      </c>
      <c r="C109" t="s">
        <v>3</v>
      </c>
      <c r="D109" s="2">
        <v>4357835</v>
      </c>
      <c r="E109" s="3">
        <v>0.48530000000000001</v>
      </c>
      <c r="F109" s="3">
        <v>0.35570000000000002</v>
      </c>
    </row>
    <row r="110" spans="1:6" x14ac:dyDescent="0.3">
      <c r="A110" t="s">
        <v>16</v>
      </c>
      <c r="B110" s="1">
        <v>43616</v>
      </c>
      <c r="C110" t="s">
        <v>3</v>
      </c>
      <c r="D110" s="2">
        <v>2045760</v>
      </c>
      <c r="E110" s="3">
        <v>0.44230000000000003</v>
      </c>
      <c r="F110" s="3">
        <v>0.1368</v>
      </c>
    </row>
    <row r="111" spans="1:6" x14ac:dyDescent="0.3">
      <c r="A111" t="s">
        <v>16</v>
      </c>
      <c r="B111" s="1">
        <v>43646</v>
      </c>
      <c r="C111" t="s">
        <v>3</v>
      </c>
      <c r="D111" s="2">
        <v>1957081</v>
      </c>
      <c r="E111" s="3">
        <v>0.4118</v>
      </c>
      <c r="F111" s="3">
        <v>0.1143</v>
      </c>
    </row>
    <row r="112" spans="1:6" x14ac:dyDescent="0.3">
      <c r="A112" t="s">
        <v>16</v>
      </c>
      <c r="B112" s="1">
        <v>43677</v>
      </c>
      <c r="C112" t="s">
        <v>3</v>
      </c>
      <c r="D112" s="2">
        <v>1916824</v>
      </c>
      <c r="E112" s="3">
        <v>0.4491</v>
      </c>
      <c r="F112" s="3">
        <v>0.2059</v>
      </c>
    </row>
    <row r="113" spans="1:6" x14ac:dyDescent="0.3">
      <c r="A113" t="s">
        <v>16</v>
      </c>
      <c r="B113" s="1">
        <v>43708</v>
      </c>
      <c r="C113" t="s">
        <v>3</v>
      </c>
      <c r="D113" s="2">
        <v>1969248</v>
      </c>
      <c r="E113" s="3">
        <v>0.4491</v>
      </c>
      <c r="F113" s="3">
        <v>0.18559999999999999</v>
      </c>
    </row>
    <row r="114" spans="1:6" x14ac:dyDescent="0.3">
      <c r="A114" t="s">
        <v>16</v>
      </c>
      <c r="B114" s="1">
        <v>43738</v>
      </c>
      <c r="C114" t="s">
        <v>3</v>
      </c>
      <c r="D114" s="2">
        <v>2039804</v>
      </c>
      <c r="E114" s="3">
        <v>0.45019999999999999</v>
      </c>
      <c r="F114" s="3">
        <v>0.1598</v>
      </c>
    </row>
    <row r="115" spans="1:6" x14ac:dyDescent="0.3">
      <c r="A115" t="s">
        <v>16</v>
      </c>
      <c r="B115" s="1">
        <v>43769</v>
      </c>
      <c r="C115" t="s">
        <v>3</v>
      </c>
      <c r="D115" s="2">
        <v>1946957</v>
      </c>
      <c r="E115" s="3">
        <v>0.42809999999999998</v>
      </c>
      <c r="F115" s="3">
        <v>0.15809999999999999</v>
      </c>
    </row>
    <row r="116" spans="1:6" x14ac:dyDescent="0.3">
      <c r="A116" t="s">
        <v>16</v>
      </c>
      <c r="B116" s="1">
        <v>43799</v>
      </c>
      <c r="C116" t="s">
        <v>3</v>
      </c>
      <c r="D116" s="2">
        <v>2024409</v>
      </c>
      <c r="E116" s="3">
        <v>0.48499999999999999</v>
      </c>
      <c r="F116" s="3">
        <v>0.2286</v>
      </c>
    </row>
    <row r="117" spans="1:6" x14ac:dyDescent="0.3">
      <c r="A117" t="s">
        <v>16</v>
      </c>
      <c r="B117" s="1">
        <v>43830</v>
      </c>
      <c r="C117" t="s">
        <v>3</v>
      </c>
      <c r="D117" s="2">
        <v>1922821</v>
      </c>
      <c r="E117" s="3">
        <v>0.4405</v>
      </c>
      <c r="F117" s="3">
        <v>0.1946</v>
      </c>
    </row>
    <row r="118" spans="1:6" x14ac:dyDescent="0.3">
      <c r="A118" t="s">
        <v>16</v>
      </c>
      <c r="B118" s="1">
        <v>43861</v>
      </c>
      <c r="C118" t="s">
        <v>3</v>
      </c>
      <c r="D118" s="2">
        <v>2041035</v>
      </c>
      <c r="E118" s="3">
        <v>0.4511</v>
      </c>
      <c r="F118" s="3">
        <v>0.16669999999999999</v>
      </c>
    </row>
    <row r="119" spans="1:6" x14ac:dyDescent="0.3">
      <c r="A119" t="s">
        <v>16</v>
      </c>
      <c r="B119" s="1">
        <v>43890</v>
      </c>
      <c r="C119" t="s">
        <v>3</v>
      </c>
      <c r="D119" s="2">
        <v>1952464</v>
      </c>
      <c r="E119" s="3">
        <v>0.42449999999999999</v>
      </c>
      <c r="F119" s="3">
        <v>0.1542</v>
      </c>
    </row>
    <row r="120" spans="1:6" x14ac:dyDescent="0.3">
      <c r="A120" t="s">
        <v>16</v>
      </c>
      <c r="B120" s="1">
        <v>43921</v>
      </c>
      <c r="C120" t="s">
        <v>3</v>
      </c>
      <c r="D120" s="2">
        <v>1800426</v>
      </c>
      <c r="E120" s="3">
        <v>0.4017</v>
      </c>
      <c r="F120" s="3">
        <v>0.17710000000000001</v>
      </c>
    </row>
    <row r="121" spans="1:6" x14ac:dyDescent="0.3">
      <c r="A121" t="s">
        <v>16</v>
      </c>
      <c r="B121" s="1">
        <v>43951</v>
      </c>
      <c r="C121" t="s">
        <v>3</v>
      </c>
      <c r="D121" s="2">
        <v>984171</v>
      </c>
      <c r="E121" s="3">
        <v>0.18429999999999999</v>
      </c>
      <c r="F121" s="3">
        <v>2.1299999999999999E-2</v>
      </c>
    </row>
    <row r="122" spans="1:6" x14ac:dyDescent="0.3">
      <c r="A122" t="s">
        <v>16</v>
      </c>
      <c r="B122" s="1">
        <v>43982</v>
      </c>
      <c r="C122" t="s">
        <v>3</v>
      </c>
      <c r="D122" s="2">
        <v>1732050</v>
      </c>
      <c r="E122" s="3">
        <v>0.42620000000000002</v>
      </c>
      <c r="F122" s="3">
        <v>0.25640000000000002</v>
      </c>
    </row>
    <row r="123" spans="1:6" x14ac:dyDescent="0.3">
      <c r="A123" t="s">
        <v>16</v>
      </c>
      <c r="B123" s="1">
        <v>44012</v>
      </c>
      <c r="C123" t="s">
        <v>3</v>
      </c>
      <c r="D123" s="2">
        <v>2230075</v>
      </c>
      <c r="E123" s="3">
        <v>0.41199999999999998</v>
      </c>
      <c r="F123" s="3">
        <v>1.12E-2</v>
      </c>
    </row>
    <row r="124" spans="1:6" x14ac:dyDescent="0.3">
      <c r="A124" t="s">
        <v>17</v>
      </c>
      <c r="B124" s="1">
        <v>43616</v>
      </c>
      <c r="C124" t="s">
        <v>3</v>
      </c>
      <c r="D124" s="2">
        <v>2495186</v>
      </c>
      <c r="E124" s="3">
        <v>0.40570000000000001</v>
      </c>
      <c r="F124" s="3">
        <v>0.1278</v>
      </c>
    </row>
    <row r="125" spans="1:6" x14ac:dyDescent="0.3">
      <c r="A125" t="s">
        <v>17</v>
      </c>
      <c r="B125" s="1">
        <v>43646</v>
      </c>
      <c r="C125" t="s">
        <v>3</v>
      </c>
      <c r="D125" s="2">
        <v>2423742</v>
      </c>
      <c r="E125" s="3">
        <v>0.39019999999999999</v>
      </c>
      <c r="F125" s="3">
        <v>0.12089999999999999</v>
      </c>
    </row>
    <row r="126" spans="1:6" x14ac:dyDescent="0.3">
      <c r="A126" t="s">
        <v>17</v>
      </c>
      <c r="B126" s="1">
        <v>43677</v>
      </c>
      <c r="C126" t="s">
        <v>3</v>
      </c>
      <c r="D126" s="2">
        <v>2549316</v>
      </c>
      <c r="E126" s="3">
        <v>0.41710000000000003</v>
      </c>
      <c r="F126" s="3">
        <v>0.13669999999999999</v>
      </c>
    </row>
    <row r="127" spans="1:6" x14ac:dyDescent="0.3">
      <c r="A127" t="s">
        <v>17</v>
      </c>
      <c r="B127" s="1">
        <v>43708</v>
      </c>
      <c r="C127" t="s">
        <v>3</v>
      </c>
      <c r="D127" s="2">
        <v>2778624</v>
      </c>
      <c r="E127" s="3">
        <v>0.44169999999999998</v>
      </c>
      <c r="F127" s="3">
        <v>0.1132</v>
      </c>
    </row>
    <row r="128" spans="1:6" x14ac:dyDescent="0.3">
      <c r="A128" t="s">
        <v>17</v>
      </c>
      <c r="B128" s="1">
        <v>43769</v>
      </c>
      <c r="C128" t="s">
        <v>3</v>
      </c>
      <c r="D128" s="2">
        <v>2477621</v>
      </c>
      <c r="E128" s="3">
        <v>0.43080000000000002</v>
      </c>
      <c r="F128" s="3">
        <v>0.19270000000000001</v>
      </c>
    </row>
    <row r="129" spans="1:6" x14ac:dyDescent="0.3">
      <c r="A129" t="s">
        <v>17</v>
      </c>
      <c r="B129" s="1">
        <v>43799</v>
      </c>
      <c r="C129" t="s">
        <v>3</v>
      </c>
      <c r="D129" s="2">
        <v>2415724</v>
      </c>
      <c r="E129" s="3">
        <v>0.39689999999999998</v>
      </c>
      <c r="F129" s="3">
        <v>0.14729999999999999</v>
      </c>
    </row>
    <row r="130" spans="1:6" x14ac:dyDescent="0.3">
      <c r="A130" t="s">
        <v>17</v>
      </c>
      <c r="B130" s="1">
        <v>43861</v>
      </c>
      <c r="C130" t="s">
        <v>3</v>
      </c>
      <c r="D130" s="2">
        <v>2373488</v>
      </c>
      <c r="E130" s="3">
        <v>0.42559999999999998</v>
      </c>
      <c r="F130" s="3">
        <v>0.22189999999999999</v>
      </c>
    </row>
    <row r="131" spans="1:6" x14ac:dyDescent="0.3">
      <c r="A131" t="s">
        <v>17</v>
      </c>
      <c r="B131" s="1">
        <v>43890</v>
      </c>
      <c r="C131" t="s">
        <v>3</v>
      </c>
      <c r="D131" s="2">
        <v>2163397</v>
      </c>
      <c r="E131" s="3">
        <v>0.38250000000000001</v>
      </c>
      <c r="F131" s="3">
        <v>0.21229999999999999</v>
      </c>
    </row>
    <row r="132" spans="1:6" x14ac:dyDescent="0.3">
      <c r="A132" t="s">
        <v>17</v>
      </c>
      <c r="B132" s="1">
        <v>43921</v>
      </c>
      <c r="C132" t="s">
        <v>3</v>
      </c>
      <c r="D132" s="2">
        <v>2361004</v>
      </c>
      <c r="E132" s="3">
        <v>0.3906</v>
      </c>
      <c r="F132" s="3">
        <v>0.16</v>
      </c>
    </row>
    <row r="133" spans="1:6" x14ac:dyDescent="0.3">
      <c r="A133" t="s">
        <v>17</v>
      </c>
      <c r="B133" s="1">
        <v>43982</v>
      </c>
      <c r="C133" t="s">
        <v>3</v>
      </c>
      <c r="D133" s="2">
        <v>2716966</v>
      </c>
      <c r="E133" s="3">
        <v>0.3846</v>
      </c>
      <c r="F133" s="3">
        <v>2.2200000000000001E-2</v>
      </c>
    </row>
    <row r="134" spans="1:6" x14ac:dyDescent="0.3">
      <c r="A134" t="s">
        <v>17</v>
      </c>
      <c r="B134" s="1">
        <v>44012</v>
      </c>
      <c r="C134" t="s">
        <v>3</v>
      </c>
      <c r="D134" s="2">
        <v>2049617</v>
      </c>
      <c r="E134" s="3">
        <v>0.34939999999999999</v>
      </c>
      <c r="F134" s="3">
        <v>0.18970000000000001</v>
      </c>
    </row>
    <row r="135" spans="1:6" x14ac:dyDescent="0.3">
      <c r="A135" t="s">
        <v>18</v>
      </c>
      <c r="B135" s="1">
        <v>43616</v>
      </c>
      <c r="C135" t="s">
        <v>3</v>
      </c>
      <c r="D135" s="2">
        <v>7035766</v>
      </c>
      <c r="E135" s="3">
        <v>0.39040000000000002</v>
      </c>
      <c r="F135" s="3">
        <v>7.1099999999999997E-2</v>
      </c>
    </row>
    <row r="136" spans="1:6" x14ac:dyDescent="0.3">
      <c r="A136" t="s">
        <v>18</v>
      </c>
      <c r="B136" s="1">
        <v>43646</v>
      </c>
      <c r="C136" t="s">
        <v>3</v>
      </c>
      <c r="D136" s="2">
        <v>7319782</v>
      </c>
      <c r="E136" s="3">
        <v>0.41120000000000001</v>
      </c>
      <c r="F136" s="3">
        <v>8.4599999999999995E-2</v>
      </c>
    </row>
    <row r="137" spans="1:6" x14ac:dyDescent="0.3">
      <c r="A137" t="s">
        <v>18</v>
      </c>
      <c r="B137" s="1">
        <v>43677</v>
      </c>
      <c r="C137" t="s">
        <v>3</v>
      </c>
      <c r="D137" s="2">
        <v>6958404</v>
      </c>
      <c r="E137" s="3">
        <v>0.39660000000000001</v>
      </c>
      <c r="F137" s="3">
        <v>9.98E-2</v>
      </c>
    </row>
    <row r="138" spans="1:6" x14ac:dyDescent="0.3">
      <c r="A138" t="s">
        <v>18</v>
      </c>
      <c r="B138" s="1">
        <v>43708</v>
      </c>
      <c r="C138" t="s">
        <v>3</v>
      </c>
      <c r="D138" s="2">
        <v>7015356</v>
      </c>
      <c r="E138" s="3">
        <v>0.4083</v>
      </c>
      <c r="F138" s="3">
        <v>0.1206</v>
      </c>
    </row>
    <row r="139" spans="1:6" x14ac:dyDescent="0.3">
      <c r="A139" t="s">
        <v>18</v>
      </c>
      <c r="B139" s="1">
        <v>43738</v>
      </c>
      <c r="C139" t="s">
        <v>3</v>
      </c>
      <c r="D139" s="2">
        <v>7500122</v>
      </c>
      <c r="E139" s="3">
        <v>0.41239999999999999</v>
      </c>
      <c r="F139" s="3">
        <v>7.1199999999999999E-2</v>
      </c>
    </row>
    <row r="140" spans="1:6" x14ac:dyDescent="0.3">
      <c r="A140" t="s">
        <v>18</v>
      </c>
      <c r="B140" s="1">
        <v>43769</v>
      </c>
      <c r="C140" t="s">
        <v>3</v>
      </c>
      <c r="D140" s="2">
        <v>7761243</v>
      </c>
      <c r="E140" s="3">
        <v>0.42330000000000001</v>
      </c>
      <c r="F140" s="3">
        <v>6.5699999999999995E-2</v>
      </c>
    </row>
    <row r="141" spans="1:6" x14ac:dyDescent="0.3">
      <c r="A141" t="s">
        <v>18</v>
      </c>
      <c r="B141" s="1">
        <v>43799</v>
      </c>
      <c r="C141" t="s">
        <v>3</v>
      </c>
      <c r="D141" s="2">
        <v>7279628</v>
      </c>
      <c r="E141" s="3">
        <v>0.40260000000000001</v>
      </c>
      <c r="F141" s="3">
        <v>8.0699999999999994E-2</v>
      </c>
    </row>
    <row r="142" spans="1:6" x14ac:dyDescent="0.3">
      <c r="A142" t="s">
        <v>18</v>
      </c>
      <c r="B142" s="1">
        <v>43830</v>
      </c>
      <c r="C142" t="s">
        <v>3</v>
      </c>
      <c r="D142" s="2">
        <v>6873437</v>
      </c>
      <c r="E142" s="3">
        <v>0.41089999999999999</v>
      </c>
      <c r="F142" s="3">
        <v>0.1515</v>
      </c>
    </row>
    <row r="143" spans="1:6" x14ac:dyDescent="0.3">
      <c r="A143" t="s">
        <v>18</v>
      </c>
      <c r="B143" s="1">
        <v>43861</v>
      </c>
      <c r="C143" t="s">
        <v>3</v>
      </c>
      <c r="D143" s="2">
        <v>7868736</v>
      </c>
      <c r="E143" s="3">
        <v>0.42430000000000001</v>
      </c>
      <c r="F143" s="3">
        <v>6.1600000000000002E-2</v>
      </c>
    </row>
    <row r="144" spans="1:6" x14ac:dyDescent="0.3">
      <c r="A144" t="s">
        <v>18</v>
      </c>
      <c r="B144" s="1">
        <v>43890</v>
      </c>
      <c r="C144" t="s">
        <v>3</v>
      </c>
      <c r="D144" s="2">
        <v>7932402</v>
      </c>
      <c r="E144" s="3">
        <v>0.4405</v>
      </c>
      <c r="F144" s="3">
        <v>9.06E-2</v>
      </c>
    </row>
    <row r="145" spans="1:6" x14ac:dyDescent="0.3">
      <c r="A145" t="s">
        <v>18</v>
      </c>
      <c r="B145" s="1">
        <v>43921</v>
      </c>
      <c r="C145" t="s">
        <v>3</v>
      </c>
      <c r="D145" s="2">
        <v>7157454</v>
      </c>
      <c r="E145" s="3">
        <v>0.37959999999999999</v>
      </c>
      <c r="F145" s="3">
        <v>5.0099999999999999E-2</v>
      </c>
    </row>
    <row r="146" spans="1:6" x14ac:dyDescent="0.3">
      <c r="A146" t="s">
        <v>18</v>
      </c>
      <c r="B146" s="1">
        <v>43951</v>
      </c>
      <c r="C146" t="s">
        <v>3</v>
      </c>
      <c r="D146" s="2">
        <v>4280434</v>
      </c>
      <c r="E146" s="3">
        <v>0.36919999999999997</v>
      </c>
      <c r="F146" s="3">
        <v>0.41720000000000002</v>
      </c>
    </row>
    <row r="147" spans="1:6" x14ac:dyDescent="0.3">
      <c r="A147" t="s">
        <v>18</v>
      </c>
      <c r="B147" s="1">
        <v>43982</v>
      </c>
      <c r="C147" t="s">
        <v>3</v>
      </c>
      <c r="D147" s="2">
        <v>3315038</v>
      </c>
      <c r="E147" s="3">
        <v>0.37030000000000002</v>
      </c>
      <c r="F147" s="3">
        <v>0.55100000000000005</v>
      </c>
    </row>
    <row r="148" spans="1:6" x14ac:dyDescent="0.3">
      <c r="A148" t="s">
        <v>18</v>
      </c>
      <c r="B148" s="1">
        <v>44012</v>
      </c>
      <c r="C148" t="s">
        <v>3</v>
      </c>
      <c r="D148" s="2">
        <v>6375114</v>
      </c>
      <c r="E148" s="3">
        <v>0.40649999999999997</v>
      </c>
      <c r="F148" s="3">
        <v>0.21529999999999999</v>
      </c>
    </row>
    <row r="149" spans="1:6" x14ac:dyDescent="0.3">
      <c r="A149" t="s">
        <v>19</v>
      </c>
      <c r="B149" s="1">
        <v>43616</v>
      </c>
      <c r="C149" t="s">
        <v>3</v>
      </c>
      <c r="D149" s="2">
        <v>13911440</v>
      </c>
      <c r="E149" s="3">
        <v>0.46360000000000001</v>
      </c>
      <c r="F149" s="3">
        <v>5.4600000000000003E-2</v>
      </c>
    </row>
    <row r="150" spans="1:6" x14ac:dyDescent="0.3">
      <c r="A150" t="s">
        <v>19</v>
      </c>
      <c r="B150" s="1">
        <v>43646</v>
      </c>
      <c r="C150" t="s">
        <v>3</v>
      </c>
      <c r="D150" s="2">
        <v>12888490</v>
      </c>
      <c r="E150" s="3">
        <v>0.43120000000000003</v>
      </c>
      <c r="F150" s="3">
        <v>5.9799999999999999E-2</v>
      </c>
    </row>
    <row r="151" spans="1:6" x14ac:dyDescent="0.3">
      <c r="A151" t="s">
        <v>19</v>
      </c>
      <c r="B151" s="1">
        <v>43677</v>
      </c>
      <c r="C151" t="s">
        <v>3</v>
      </c>
      <c r="D151" s="2">
        <v>12169808</v>
      </c>
      <c r="E151" s="3">
        <v>0.38419999999999999</v>
      </c>
      <c r="F151" s="3">
        <v>5.1999999999999998E-3</v>
      </c>
    </row>
    <row r="152" spans="1:6" x14ac:dyDescent="0.3">
      <c r="A152" t="s">
        <v>19</v>
      </c>
      <c r="B152" s="1">
        <v>43708</v>
      </c>
      <c r="C152" t="s">
        <v>3</v>
      </c>
      <c r="D152" s="2">
        <v>12686470</v>
      </c>
      <c r="E152" s="3">
        <v>0.39929999999999999</v>
      </c>
      <c r="F152" s="3">
        <v>3.7000000000000002E-3</v>
      </c>
    </row>
    <row r="153" spans="1:6" x14ac:dyDescent="0.3">
      <c r="A153" t="s">
        <v>19</v>
      </c>
      <c r="B153" s="1">
        <v>43738</v>
      </c>
      <c r="C153" t="s">
        <v>3</v>
      </c>
      <c r="D153" s="2">
        <v>13741892</v>
      </c>
      <c r="E153" s="3">
        <v>0.44450000000000001</v>
      </c>
      <c r="F153" s="3">
        <v>3.2000000000000001E-2</v>
      </c>
    </row>
    <row r="154" spans="1:6" x14ac:dyDescent="0.3">
      <c r="A154" t="s">
        <v>19</v>
      </c>
      <c r="B154" s="1">
        <v>43769</v>
      </c>
      <c r="C154" t="s">
        <v>3</v>
      </c>
      <c r="D154" s="2">
        <v>12803527</v>
      </c>
      <c r="E154" s="3">
        <v>0.43099999999999999</v>
      </c>
      <c r="F154" s="3">
        <v>7.1300000000000002E-2</v>
      </c>
    </row>
    <row r="155" spans="1:6" x14ac:dyDescent="0.3">
      <c r="A155" t="s">
        <v>19</v>
      </c>
      <c r="B155" s="1">
        <v>43799</v>
      </c>
      <c r="C155" t="s">
        <v>3</v>
      </c>
      <c r="D155" s="2">
        <v>11537217</v>
      </c>
      <c r="E155" s="3">
        <v>0.36449999999999999</v>
      </c>
      <c r="F155" s="3">
        <v>1.1900000000000001E-2</v>
      </c>
    </row>
    <row r="156" spans="1:6" x14ac:dyDescent="0.3">
      <c r="A156" t="s">
        <v>19</v>
      </c>
      <c r="B156" s="1">
        <v>43830</v>
      </c>
      <c r="C156" t="s">
        <v>3</v>
      </c>
      <c r="D156" s="2">
        <v>12756132</v>
      </c>
      <c r="E156" s="3">
        <v>0.3992</v>
      </c>
      <c r="F156" s="3">
        <v>4.1000000000000003E-3</v>
      </c>
    </row>
    <row r="157" spans="1:6" x14ac:dyDescent="0.3">
      <c r="A157" t="s">
        <v>19</v>
      </c>
      <c r="B157" s="1">
        <v>43861</v>
      </c>
      <c r="C157" t="s">
        <v>3</v>
      </c>
      <c r="D157" s="2">
        <v>13938874</v>
      </c>
      <c r="E157" s="3">
        <v>0.44519999999999998</v>
      </c>
      <c r="F157" s="3">
        <v>2.5700000000000001E-2</v>
      </c>
    </row>
    <row r="158" spans="1:6" x14ac:dyDescent="0.3">
      <c r="A158" t="s">
        <v>19</v>
      </c>
      <c r="B158" s="1">
        <v>43890</v>
      </c>
      <c r="C158" t="s">
        <v>3</v>
      </c>
      <c r="D158" s="2">
        <v>12753657</v>
      </c>
      <c r="E158" s="3">
        <v>0.4133</v>
      </c>
      <c r="F158" s="3">
        <v>4.1099999999999998E-2</v>
      </c>
    </row>
    <row r="159" spans="1:6" x14ac:dyDescent="0.3">
      <c r="A159" t="s">
        <v>19</v>
      </c>
      <c r="B159" s="1">
        <v>43921</v>
      </c>
      <c r="C159" t="s">
        <v>3</v>
      </c>
      <c r="D159" s="2">
        <v>12853818</v>
      </c>
      <c r="E159" s="3">
        <v>0.40849999999999997</v>
      </c>
      <c r="F159" s="3">
        <v>2.3900000000000001E-2</v>
      </c>
    </row>
    <row r="160" spans="1:6" x14ac:dyDescent="0.3">
      <c r="A160" t="s">
        <v>19</v>
      </c>
      <c r="B160" s="1">
        <v>43951</v>
      </c>
      <c r="C160" t="s">
        <v>3</v>
      </c>
      <c r="D160" s="2">
        <v>9330400</v>
      </c>
      <c r="E160" s="3">
        <v>0.4325</v>
      </c>
      <c r="F160" s="3">
        <v>0.33169999999999999</v>
      </c>
    </row>
    <row r="161" spans="1:6" x14ac:dyDescent="0.3">
      <c r="A161" t="s">
        <v>19</v>
      </c>
      <c r="B161" s="1">
        <v>43982</v>
      </c>
      <c r="C161" t="s">
        <v>3</v>
      </c>
      <c r="D161" s="2">
        <v>10626328</v>
      </c>
      <c r="E161" s="3">
        <v>0.43090000000000001</v>
      </c>
      <c r="F161" s="3">
        <v>0.23719999999999999</v>
      </c>
    </row>
    <row r="162" spans="1:6" x14ac:dyDescent="0.3">
      <c r="A162" t="s">
        <v>19</v>
      </c>
      <c r="B162" s="1">
        <v>44012</v>
      </c>
      <c r="C162" t="s">
        <v>3</v>
      </c>
      <c r="D162" s="2">
        <v>15396213</v>
      </c>
      <c r="E162" s="3">
        <v>0.53369999999999995</v>
      </c>
      <c r="F162" s="3">
        <v>0.10920000000000001</v>
      </c>
    </row>
    <row r="163" spans="1:6" x14ac:dyDescent="0.3">
      <c r="A163" t="s">
        <v>20</v>
      </c>
      <c r="B163" s="1">
        <v>43616</v>
      </c>
      <c r="C163" t="s">
        <v>3</v>
      </c>
      <c r="D163" s="2">
        <v>5184355</v>
      </c>
      <c r="E163" s="3">
        <v>0.38069999999999998</v>
      </c>
      <c r="F163" s="3">
        <v>6.6299999999999998E-2</v>
      </c>
    </row>
    <row r="164" spans="1:6" x14ac:dyDescent="0.3">
      <c r="A164" t="s">
        <v>20</v>
      </c>
      <c r="B164" s="1">
        <v>43646</v>
      </c>
      <c r="C164" t="s">
        <v>3</v>
      </c>
      <c r="D164" s="2">
        <v>5605627</v>
      </c>
      <c r="E164" s="3">
        <v>0.4219</v>
      </c>
      <c r="F164" s="3">
        <v>0.09</v>
      </c>
    </row>
    <row r="165" spans="1:6" x14ac:dyDescent="0.3">
      <c r="A165" t="s">
        <v>20</v>
      </c>
      <c r="B165" s="1">
        <v>43677</v>
      </c>
      <c r="C165" t="s">
        <v>3</v>
      </c>
      <c r="D165" s="2">
        <v>4855393</v>
      </c>
      <c r="E165" s="3">
        <v>0.34960000000000002</v>
      </c>
      <c r="F165" s="3">
        <v>4.9500000000000002E-2</v>
      </c>
    </row>
    <row r="166" spans="1:6" x14ac:dyDescent="0.3">
      <c r="A166" t="s">
        <v>20</v>
      </c>
      <c r="B166" s="1">
        <v>43708</v>
      </c>
      <c r="C166" t="s">
        <v>3</v>
      </c>
      <c r="D166" s="2">
        <v>5233449</v>
      </c>
      <c r="E166" s="3">
        <v>0.39900000000000002</v>
      </c>
      <c r="F166" s="3">
        <v>0.1032</v>
      </c>
    </row>
    <row r="167" spans="1:6" x14ac:dyDescent="0.3">
      <c r="A167" t="s">
        <v>20</v>
      </c>
      <c r="B167" s="1">
        <v>43738</v>
      </c>
      <c r="C167" t="s">
        <v>3</v>
      </c>
      <c r="D167" s="2">
        <v>5400499</v>
      </c>
      <c r="E167" s="3">
        <v>0.38969999999999999</v>
      </c>
      <c r="F167" s="3">
        <v>5.3499999999999999E-2</v>
      </c>
    </row>
    <row r="168" spans="1:6" x14ac:dyDescent="0.3">
      <c r="A168" t="s">
        <v>20</v>
      </c>
      <c r="B168" s="1">
        <v>43769</v>
      </c>
      <c r="C168" t="s">
        <v>3</v>
      </c>
      <c r="D168" s="2">
        <v>5328825</v>
      </c>
      <c r="E168" s="3">
        <v>0.4002</v>
      </c>
      <c r="F168" s="3">
        <v>9.1399999999999995E-2</v>
      </c>
    </row>
    <row r="169" spans="1:6" x14ac:dyDescent="0.3">
      <c r="A169" t="s">
        <v>20</v>
      </c>
      <c r="B169" s="1">
        <v>43799</v>
      </c>
      <c r="C169" t="s">
        <v>3</v>
      </c>
      <c r="D169" s="2">
        <v>4557906</v>
      </c>
      <c r="E169" s="3">
        <v>0.3271</v>
      </c>
      <c r="F169" s="3">
        <v>0.05</v>
      </c>
    </row>
    <row r="170" spans="1:6" x14ac:dyDescent="0.3">
      <c r="A170" t="s">
        <v>20</v>
      </c>
      <c r="B170" s="1">
        <v>43830</v>
      </c>
      <c r="C170" t="s">
        <v>3</v>
      </c>
      <c r="D170" s="2">
        <v>5065804</v>
      </c>
      <c r="E170" s="3">
        <v>0.38669999999999999</v>
      </c>
      <c r="F170" s="3">
        <v>0.1077</v>
      </c>
    </row>
    <row r="171" spans="1:6" x14ac:dyDescent="0.3">
      <c r="A171" t="s">
        <v>20</v>
      </c>
      <c r="B171" s="1">
        <v>43861</v>
      </c>
      <c r="C171" t="s">
        <v>3</v>
      </c>
      <c r="D171" s="2">
        <v>5307026</v>
      </c>
      <c r="E171" s="3">
        <v>0.37659999999999999</v>
      </c>
      <c r="F171" s="3">
        <v>4.1099999999999998E-2</v>
      </c>
    </row>
    <row r="172" spans="1:6" x14ac:dyDescent="0.3">
      <c r="A172" t="s">
        <v>20</v>
      </c>
      <c r="B172" s="1">
        <v>43890</v>
      </c>
      <c r="C172" t="s">
        <v>3</v>
      </c>
      <c r="D172" s="2">
        <v>5203579</v>
      </c>
      <c r="E172" s="3">
        <v>0.38840000000000002</v>
      </c>
      <c r="F172" s="3">
        <v>8.9099999999999999E-2</v>
      </c>
    </row>
    <row r="173" spans="1:6" x14ac:dyDescent="0.3">
      <c r="A173" t="s">
        <v>20</v>
      </c>
      <c r="B173" s="1">
        <v>43921</v>
      </c>
      <c r="C173" t="s">
        <v>3</v>
      </c>
      <c r="D173" s="2">
        <v>4141953</v>
      </c>
      <c r="E173" s="3">
        <v>0.30869999999999997</v>
      </c>
      <c r="F173" s="3">
        <v>8.8499999999999995E-2</v>
      </c>
    </row>
    <row r="174" spans="1:6" x14ac:dyDescent="0.3">
      <c r="A174" t="s">
        <v>20</v>
      </c>
      <c r="B174" s="1">
        <v>43951</v>
      </c>
      <c r="C174" t="s">
        <v>3</v>
      </c>
      <c r="D174" s="2">
        <v>1754170</v>
      </c>
      <c r="E174" s="3">
        <v>0.1333</v>
      </c>
      <c r="F174" s="3">
        <v>0.1071</v>
      </c>
    </row>
    <row r="175" spans="1:6" x14ac:dyDescent="0.3">
      <c r="A175" t="s">
        <v>20</v>
      </c>
      <c r="B175" s="1">
        <v>43982</v>
      </c>
      <c r="C175" t="s">
        <v>3</v>
      </c>
      <c r="D175" s="2">
        <v>3799919</v>
      </c>
      <c r="E175" s="3">
        <v>0.3362</v>
      </c>
      <c r="F175" s="3">
        <v>0.23380000000000001</v>
      </c>
    </row>
    <row r="176" spans="1:6" x14ac:dyDescent="0.3">
      <c r="A176" t="s">
        <v>20</v>
      </c>
      <c r="B176" s="1">
        <v>44012</v>
      </c>
      <c r="C176" t="s">
        <v>3</v>
      </c>
      <c r="D176" s="2">
        <v>3952088</v>
      </c>
      <c r="E176" s="3">
        <v>0.37009999999999998</v>
      </c>
      <c r="F176" s="3">
        <v>0.27660000000000001</v>
      </c>
    </row>
    <row r="177" spans="1:6" x14ac:dyDescent="0.3">
      <c r="A177" t="s">
        <v>21</v>
      </c>
      <c r="B177" s="1">
        <v>43616</v>
      </c>
      <c r="C177" t="s">
        <v>3</v>
      </c>
      <c r="D177" s="2">
        <v>15349838</v>
      </c>
      <c r="E177" s="3">
        <v>0.37969999999999998</v>
      </c>
      <c r="F177" s="3">
        <v>3.6299999999999999E-2</v>
      </c>
    </row>
    <row r="178" spans="1:6" x14ac:dyDescent="0.3">
      <c r="A178" t="s">
        <v>21</v>
      </c>
      <c r="B178" s="1">
        <v>43646</v>
      </c>
      <c r="C178" t="s">
        <v>3</v>
      </c>
      <c r="D178" s="2">
        <v>16294794</v>
      </c>
      <c r="E178" s="3">
        <v>0.40479999999999999</v>
      </c>
      <c r="F178" s="3">
        <v>4.2500000000000003E-2</v>
      </c>
    </row>
    <row r="179" spans="1:6" x14ac:dyDescent="0.3">
      <c r="A179" t="s">
        <v>21</v>
      </c>
      <c r="B179" s="1">
        <v>43677</v>
      </c>
      <c r="C179" t="s">
        <v>3</v>
      </c>
      <c r="D179" s="2">
        <v>16274707</v>
      </c>
      <c r="E179" s="3">
        <v>0.40200000000000002</v>
      </c>
      <c r="F179" s="3">
        <v>3.9199999999999999E-2</v>
      </c>
    </row>
    <row r="180" spans="1:6" x14ac:dyDescent="0.3">
      <c r="A180" t="s">
        <v>21</v>
      </c>
      <c r="B180" s="1">
        <v>43708</v>
      </c>
      <c r="C180" t="s">
        <v>3</v>
      </c>
      <c r="D180" s="2">
        <v>16559137</v>
      </c>
      <c r="E180" s="3">
        <v>0.41249999999999998</v>
      </c>
      <c r="F180" s="3">
        <v>4.9399999999999999E-2</v>
      </c>
    </row>
    <row r="181" spans="1:6" x14ac:dyDescent="0.3">
      <c r="A181" t="s">
        <v>21</v>
      </c>
      <c r="B181" s="1">
        <v>43738</v>
      </c>
      <c r="C181" t="s">
        <v>3</v>
      </c>
      <c r="D181" s="2">
        <v>16159315</v>
      </c>
      <c r="E181" s="3">
        <v>0.39400000000000002</v>
      </c>
      <c r="F181" s="3">
        <v>3.0800000000000001E-2</v>
      </c>
    </row>
    <row r="182" spans="1:6" x14ac:dyDescent="0.3">
      <c r="A182" t="s">
        <v>21</v>
      </c>
      <c r="B182" s="1">
        <v>43769</v>
      </c>
      <c r="C182" t="s">
        <v>3</v>
      </c>
      <c r="D182" s="2">
        <v>17060638</v>
      </c>
      <c r="E182" s="3">
        <v>0.41460000000000002</v>
      </c>
      <c r="F182" s="3">
        <v>2.98E-2</v>
      </c>
    </row>
    <row r="183" spans="1:6" x14ac:dyDescent="0.3">
      <c r="A183" t="s">
        <v>21</v>
      </c>
      <c r="B183" s="1">
        <v>43799</v>
      </c>
      <c r="C183" t="s">
        <v>3</v>
      </c>
      <c r="D183" s="2">
        <v>16306428</v>
      </c>
      <c r="E183" s="3">
        <v>0.39439999999999997</v>
      </c>
      <c r="F183" s="3">
        <v>2.7199999999999998E-2</v>
      </c>
    </row>
    <row r="184" spans="1:6" x14ac:dyDescent="0.3">
      <c r="A184" t="s">
        <v>21</v>
      </c>
      <c r="B184" s="1">
        <v>43830</v>
      </c>
      <c r="C184" t="s">
        <v>3</v>
      </c>
      <c r="D184" s="2">
        <v>16854647</v>
      </c>
      <c r="E184" s="3">
        <v>0.40770000000000001</v>
      </c>
      <c r="F184" s="3">
        <v>2.9399999999999999E-2</v>
      </c>
    </row>
    <row r="185" spans="1:6" x14ac:dyDescent="0.3">
      <c r="A185" t="s">
        <v>21</v>
      </c>
      <c r="B185" s="1">
        <v>43861</v>
      </c>
      <c r="C185" t="s">
        <v>3</v>
      </c>
      <c r="D185" s="2">
        <v>16183702</v>
      </c>
      <c r="E185" s="3">
        <v>0.39350000000000002</v>
      </c>
      <c r="F185" s="3">
        <v>3.6600000000000001E-2</v>
      </c>
    </row>
    <row r="186" spans="1:6" x14ac:dyDescent="0.3">
      <c r="A186" t="s">
        <v>21</v>
      </c>
      <c r="B186" s="1">
        <v>43890</v>
      </c>
      <c r="C186" t="s">
        <v>3</v>
      </c>
      <c r="D186" s="2">
        <v>16178044</v>
      </c>
      <c r="E186" s="3">
        <v>0.3957</v>
      </c>
      <c r="F186" s="3">
        <v>4.4200000000000003E-2</v>
      </c>
    </row>
    <row r="187" spans="1:6" x14ac:dyDescent="0.3">
      <c r="A187" t="s">
        <v>21</v>
      </c>
      <c r="B187" s="1">
        <v>43921</v>
      </c>
      <c r="C187" t="s">
        <v>3</v>
      </c>
      <c r="D187" s="2">
        <v>16480441</v>
      </c>
      <c r="E187" s="3">
        <v>0.38900000000000001</v>
      </c>
      <c r="F187" s="3">
        <v>1.1900000000000001E-2</v>
      </c>
    </row>
    <row r="188" spans="1:6" x14ac:dyDescent="0.3">
      <c r="A188" t="s">
        <v>21</v>
      </c>
      <c r="B188" s="1">
        <v>43951</v>
      </c>
      <c r="C188" t="s">
        <v>3</v>
      </c>
      <c r="D188" s="2">
        <v>14238959</v>
      </c>
      <c r="E188" s="3">
        <v>0.37880000000000003</v>
      </c>
      <c r="F188" s="3">
        <v>0.125</v>
      </c>
    </row>
    <row r="189" spans="1:6" x14ac:dyDescent="0.3">
      <c r="A189" t="s">
        <v>21</v>
      </c>
      <c r="B189" s="1">
        <v>43982</v>
      </c>
      <c r="C189" t="s">
        <v>3</v>
      </c>
      <c r="D189" s="2">
        <v>13099601</v>
      </c>
      <c r="E189" s="3">
        <v>0.39240000000000003</v>
      </c>
      <c r="F189" s="3">
        <v>0.22459999999999999</v>
      </c>
    </row>
    <row r="190" spans="1:6" x14ac:dyDescent="0.3">
      <c r="A190" t="s">
        <v>21</v>
      </c>
      <c r="B190" s="1">
        <v>44012</v>
      </c>
      <c r="C190" t="s">
        <v>3</v>
      </c>
      <c r="D190" s="2">
        <v>16748971</v>
      </c>
      <c r="E190" s="3">
        <v>0.41499999999999998</v>
      </c>
      <c r="F190" s="3">
        <v>6.4600000000000005E-2</v>
      </c>
    </row>
    <row r="191" spans="1:6" x14ac:dyDescent="0.3">
      <c r="A191" t="s">
        <v>22</v>
      </c>
      <c r="B191" s="1">
        <v>43616</v>
      </c>
      <c r="C191" t="s">
        <v>3</v>
      </c>
      <c r="D191" s="2">
        <v>23896858</v>
      </c>
      <c r="E191" s="3">
        <v>0.47110000000000002</v>
      </c>
      <c r="F191" s="3">
        <v>3.6700000000000003E-2</v>
      </c>
    </row>
    <row r="192" spans="1:6" x14ac:dyDescent="0.3">
      <c r="A192" t="s">
        <v>22</v>
      </c>
      <c r="B192" s="1">
        <v>43646</v>
      </c>
      <c r="C192" t="s">
        <v>3</v>
      </c>
      <c r="D192" s="2">
        <v>23056511</v>
      </c>
      <c r="E192" s="3">
        <v>0.45689999999999997</v>
      </c>
      <c r="F192" s="3">
        <v>4.3400000000000001E-2</v>
      </c>
    </row>
    <row r="193" spans="1:6" x14ac:dyDescent="0.3">
      <c r="A193" t="s">
        <v>22</v>
      </c>
      <c r="B193" s="1">
        <v>43677</v>
      </c>
      <c r="C193" t="s">
        <v>3</v>
      </c>
      <c r="D193" s="2">
        <v>24843750</v>
      </c>
      <c r="E193" s="3">
        <v>0.48799999999999999</v>
      </c>
      <c r="F193" s="3">
        <v>3.6600000000000001E-2</v>
      </c>
    </row>
    <row r="194" spans="1:6" x14ac:dyDescent="0.3">
      <c r="A194" t="s">
        <v>22</v>
      </c>
      <c r="B194" s="1">
        <v>43708</v>
      </c>
      <c r="C194" t="s">
        <v>3</v>
      </c>
      <c r="D194" s="2">
        <v>26835389</v>
      </c>
      <c r="E194" s="3">
        <v>0.52669999999999995</v>
      </c>
      <c r="F194" s="3">
        <v>3.7600000000000001E-2</v>
      </c>
    </row>
    <row r="195" spans="1:6" x14ac:dyDescent="0.3">
      <c r="A195" t="s">
        <v>22</v>
      </c>
      <c r="B195" s="1">
        <v>43738</v>
      </c>
      <c r="C195" t="s">
        <v>3</v>
      </c>
      <c r="D195" s="2">
        <v>25219281</v>
      </c>
      <c r="E195" s="3">
        <v>0.49740000000000001</v>
      </c>
      <c r="F195" s="3">
        <v>4.3999999999999997E-2</v>
      </c>
    </row>
    <row r="196" spans="1:6" x14ac:dyDescent="0.3">
      <c r="A196" t="s">
        <v>22</v>
      </c>
      <c r="B196" s="1">
        <v>43769</v>
      </c>
      <c r="C196" t="s">
        <v>3</v>
      </c>
      <c r="D196" s="2">
        <v>24330249</v>
      </c>
      <c r="E196" s="3">
        <v>0.47610000000000002</v>
      </c>
      <c r="F196" s="3">
        <v>3.8100000000000002E-2</v>
      </c>
    </row>
    <row r="197" spans="1:6" x14ac:dyDescent="0.3">
      <c r="A197" t="s">
        <v>22</v>
      </c>
      <c r="B197" s="1">
        <v>43799</v>
      </c>
      <c r="C197" t="s">
        <v>3</v>
      </c>
      <c r="D197" s="2">
        <v>24881383</v>
      </c>
      <c r="E197" s="3">
        <v>0.48530000000000001</v>
      </c>
      <c r="F197" s="3">
        <v>3.6799999999999999E-2</v>
      </c>
    </row>
    <row r="198" spans="1:6" x14ac:dyDescent="0.3">
      <c r="A198" t="s">
        <v>22</v>
      </c>
      <c r="B198" s="1">
        <v>43830</v>
      </c>
      <c r="C198" t="s">
        <v>3</v>
      </c>
      <c r="D198" s="2">
        <v>26357625</v>
      </c>
      <c r="E198" s="3">
        <v>0.50980000000000003</v>
      </c>
      <c r="F198" s="3">
        <v>3.0300000000000001E-2</v>
      </c>
    </row>
    <row r="199" spans="1:6" x14ac:dyDescent="0.3">
      <c r="A199" t="s">
        <v>22</v>
      </c>
      <c r="B199" s="1">
        <v>43861</v>
      </c>
      <c r="C199" t="s">
        <v>3</v>
      </c>
      <c r="D199" s="2">
        <v>25881398</v>
      </c>
      <c r="E199" s="3">
        <v>0.50360000000000005</v>
      </c>
      <c r="F199" s="3">
        <v>3.7999999999999999E-2</v>
      </c>
    </row>
    <row r="200" spans="1:6" x14ac:dyDescent="0.3">
      <c r="A200" t="s">
        <v>22</v>
      </c>
      <c r="B200" s="1">
        <v>43890</v>
      </c>
      <c r="C200" t="s">
        <v>3</v>
      </c>
      <c r="D200" s="2">
        <v>25293535</v>
      </c>
      <c r="E200" s="3">
        <v>0.49359999999999998</v>
      </c>
      <c r="F200" s="3">
        <v>4.24E-2</v>
      </c>
    </row>
    <row r="201" spans="1:6" x14ac:dyDescent="0.3">
      <c r="A201" t="s">
        <v>22</v>
      </c>
      <c r="B201" s="1">
        <v>43921</v>
      </c>
      <c r="C201" t="s">
        <v>3</v>
      </c>
      <c r="D201" s="2">
        <v>23130976</v>
      </c>
      <c r="E201" s="3">
        <v>0.45600000000000002</v>
      </c>
      <c r="F201" s="3">
        <v>5.3800000000000001E-2</v>
      </c>
    </row>
    <row r="202" spans="1:6" x14ac:dyDescent="0.3">
      <c r="A202" t="s">
        <v>22</v>
      </c>
      <c r="B202" s="1">
        <v>43951</v>
      </c>
      <c r="C202" t="s">
        <v>3</v>
      </c>
      <c r="D202" s="2">
        <v>15014802</v>
      </c>
      <c r="E202" s="3">
        <v>0.37419999999999998</v>
      </c>
      <c r="F202" s="3">
        <v>0.25280000000000002</v>
      </c>
    </row>
    <row r="203" spans="1:6" x14ac:dyDescent="0.3">
      <c r="A203" t="s">
        <v>22</v>
      </c>
      <c r="B203" s="1">
        <v>43982</v>
      </c>
      <c r="C203" t="s">
        <v>3</v>
      </c>
      <c r="D203" s="2">
        <v>18423447</v>
      </c>
      <c r="E203" s="3">
        <v>0.41210000000000002</v>
      </c>
      <c r="F203" s="3">
        <v>0.16889999999999999</v>
      </c>
    </row>
    <row r="204" spans="1:6" x14ac:dyDescent="0.3">
      <c r="A204" t="s">
        <v>22</v>
      </c>
      <c r="B204" s="1">
        <v>44012</v>
      </c>
      <c r="C204" t="s">
        <v>3</v>
      </c>
      <c r="D204" s="2">
        <v>23601016</v>
      </c>
      <c r="E204" s="3">
        <v>0.4834</v>
      </c>
      <c r="F204" s="3">
        <v>9.4E-2</v>
      </c>
    </row>
    <row r="205" spans="1:6" x14ac:dyDescent="0.3">
      <c r="A205" t="s">
        <v>23</v>
      </c>
      <c r="B205" s="1">
        <v>43616</v>
      </c>
      <c r="C205" t="s">
        <v>3</v>
      </c>
      <c r="D205" s="2">
        <v>1119011</v>
      </c>
      <c r="E205" s="3">
        <v>0.6613</v>
      </c>
      <c r="F205" s="3">
        <v>3.1600000000000003E-2</v>
      </c>
    </row>
    <row r="206" spans="1:6" x14ac:dyDescent="0.3">
      <c r="A206" t="s">
        <v>23</v>
      </c>
      <c r="B206" s="1">
        <v>43646</v>
      </c>
      <c r="C206" t="s">
        <v>3</v>
      </c>
      <c r="D206" s="2">
        <v>1024797</v>
      </c>
      <c r="E206" s="3">
        <v>0.6109</v>
      </c>
      <c r="F206" s="3">
        <v>4.2299999999999997E-2</v>
      </c>
    </row>
    <row r="207" spans="1:6" x14ac:dyDescent="0.3">
      <c r="A207" t="s">
        <v>23</v>
      </c>
      <c r="B207" s="1">
        <v>43677</v>
      </c>
      <c r="C207" t="s">
        <v>3</v>
      </c>
      <c r="D207" s="2">
        <v>1158511</v>
      </c>
      <c r="E207" s="3">
        <v>0.66669999999999996</v>
      </c>
      <c r="F207" s="3">
        <v>1.03E-2</v>
      </c>
    </row>
    <row r="208" spans="1:6" x14ac:dyDescent="0.3">
      <c r="A208" t="s">
        <v>23</v>
      </c>
      <c r="B208" s="1">
        <v>43708</v>
      </c>
      <c r="C208" t="s">
        <v>3</v>
      </c>
      <c r="D208" s="2">
        <v>1065725</v>
      </c>
      <c r="E208" s="3">
        <v>0.60860000000000003</v>
      </c>
      <c r="F208" s="3">
        <v>5.1999999999999998E-3</v>
      </c>
    </row>
    <row r="209" spans="1:6" x14ac:dyDescent="0.3">
      <c r="A209" t="s">
        <v>23</v>
      </c>
      <c r="B209" s="1">
        <v>43738</v>
      </c>
      <c r="C209" t="s">
        <v>3</v>
      </c>
      <c r="D209" s="2">
        <v>1162159</v>
      </c>
      <c r="E209" s="3">
        <v>0.66020000000000001</v>
      </c>
      <c r="F209" s="3">
        <v>2.3999999999999998E-3</v>
      </c>
    </row>
    <row r="210" spans="1:6" x14ac:dyDescent="0.3">
      <c r="A210" t="s">
        <v>23</v>
      </c>
      <c r="B210" s="1">
        <v>43769</v>
      </c>
      <c r="C210" t="s">
        <v>3</v>
      </c>
      <c r="D210" s="2">
        <v>1080609</v>
      </c>
      <c r="E210" s="3">
        <v>0.63439999999999996</v>
      </c>
      <c r="F210" s="3">
        <v>3.6999999999999998E-2</v>
      </c>
    </row>
    <row r="211" spans="1:6" x14ac:dyDescent="0.3">
      <c r="A211" t="s">
        <v>23</v>
      </c>
      <c r="B211" s="1">
        <v>43799</v>
      </c>
      <c r="C211" t="s">
        <v>3</v>
      </c>
      <c r="D211" s="2">
        <v>1205703</v>
      </c>
      <c r="E211" s="3">
        <v>0.69030000000000002</v>
      </c>
      <c r="F211" s="3">
        <v>1.4999999999999999E-2</v>
      </c>
    </row>
    <row r="212" spans="1:6" x14ac:dyDescent="0.3">
      <c r="A212" t="s">
        <v>23</v>
      </c>
      <c r="B212" s="1">
        <v>43830</v>
      </c>
      <c r="C212" t="s">
        <v>3</v>
      </c>
      <c r="D212" s="2">
        <v>1102997</v>
      </c>
      <c r="E212" s="3">
        <v>0.63180000000000003</v>
      </c>
      <c r="F212" s="3">
        <v>1.7999999999999999E-2</v>
      </c>
    </row>
    <row r="213" spans="1:6" x14ac:dyDescent="0.3">
      <c r="A213" t="s">
        <v>23</v>
      </c>
      <c r="B213" s="1">
        <v>43861</v>
      </c>
      <c r="C213" t="s">
        <v>3</v>
      </c>
      <c r="D213" s="2">
        <v>1229406</v>
      </c>
      <c r="E213" s="3">
        <v>0.6966</v>
      </c>
      <c r="F213" s="3">
        <v>9.7000000000000003E-3</v>
      </c>
    </row>
    <row r="214" spans="1:6" x14ac:dyDescent="0.3">
      <c r="A214" t="s">
        <v>23</v>
      </c>
      <c r="B214" s="1">
        <v>43890</v>
      </c>
      <c r="C214" t="s">
        <v>3</v>
      </c>
      <c r="D214" s="2">
        <v>1112864</v>
      </c>
      <c r="E214" s="3">
        <v>0.64059999999999995</v>
      </c>
      <c r="F214" s="3">
        <v>2.76E-2</v>
      </c>
    </row>
    <row r="215" spans="1:6" x14ac:dyDescent="0.3">
      <c r="A215" t="s">
        <v>23</v>
      </c>
      <c r="B215" s="1">
        <v>43921</v>
      </c>
      <c r="C215" t="s">
        <v>3</v>
      </c>
      <c r="D215" s="2">
        <v>1192616</v>
      </c>
      <c r="E215" s="3">
        <v>0.67459999999999998</v>
      </c>
      <c r="F215" s="3">
        <v>1.2800000000000001E-2</v>
      </c>
    </row>
    <row r="216" spans="1:6" x14ac:dyDescent="0.3">
      <c r="A216" t="s">
        <v>23</v>
      </c>
      <c r="B216" s="1">
        <v>43951</v>
      </c>
      <c r="C216" t="s">
        <v>3</v>
      </c>
      <c r="D216" s="2">
        <v>803118</v>
      </c>
      <c r="E216" s="3">
        <v>0.48830000000000001</v>
      </c>
      <c r="F216" s="3">
        <v>8.3799999999999999E-2</v>
      </c>
    </row>
    <row r="217" spans="1:6" x14ac:dyDescent="0.3">
      <c r="A217" t="s">
        <v>23</v>
      </c>
      <c r="B217" s="1">
        <v>43982</v>
      </c>
      <c r="C217" t="s">
        <v>3</v>
      </c>
      <c r="D217" s="2">
        <v>992148</v>
      </c>
      <c r="E217" s="3">
        <v>0.5726</v>
      </c>
      <c r="F217" s="3">
        <v>3.73E-2</v>
      </c>
    </row>
    <row r="218" spans="1:6" x14ac:dyDescent="0.3">
      <c r="A218" t="s">
        <v>23</v>
      </c>
      <c r="B218" s="1">
        <v>44012</v>
      </c>
      <c r="C218" t="s">
        <v>3</v>
      </c>
      <c r="D218" s="2">
        <v>1150200</v>
      </c>
      <c r="E218" s="3">
        <v>0.64629999999999999</v>
      </c>
      <c r="F218" s="3">
        <v>1.35E-2</v>
      </c>
    </row>
    <row r="219" spans="1:6" x14ac:dyDescent="0.3">
      <c r="A219" t="s">
        <v>24</v>
      </c>
      <c r="B219" s="1">
        <v>43616</v>
      </c>
      <c r="C219" t="s">
        <v>3</v>
      </c>
      <c r="D219" s="2">
        <v>11155753</v>
      </c>
      <c r="E219" s="3">
        <v>0.4047</v>
      </c>
      <c r="F219" s="3">
        <v>4.1700000000000001E-2</v>
      </c>
    </row>
    <row r="220" spans="1:6" x14ac:dyDescent="0.3">
      <c r="A220" t="s">
        <v>24</v>
      </c>
      <c r="B220" s="1">
        <v>43646</v>
      </c>
      <c r="C220" t="s">
        <v>3</v>
      </c>
      <c r="D220" s="2">
        <v>10965154</v>
      </c>
      <c r="E220" s="3">
        <v>0.39939999999999998</v>
      </c>
      <c r="F220" s="3">
        <v>4.7100000000000003E-2</v>
      </c>
    </row>
    <row r="221" spans="1:6" x14ac:dyDescent="0.3">
      <c r="A221" t="s">
        <v>24</v>
      </c>
      <c r="B221" s="1">
        <v>43677</v>
      </c>
      <c r="C221" t="s">
        <v>3</v>
      </c>
      <c r="D221" s="2">
        <v>12009883</v>
      </c>
      <c r="E221" s="3">
        <v>0.43049999999999999</v>
      </c>
      <c r="F221" s="3">
        <v>3.3099999999999997E-2</v>
      </c>
    </row>
    <row r="222" spans="1:6" x14ac:dyDescent="0.3">
      <c r="A222" t="s">
        <v>24</v>
      </c>
      <c r="B222" s="1">
        <v>43708</v>
      </c>
      <c r="C222" t="s">
        <v>3</v>
      </c>
      <c r="D222" s="2">
        <v>11727659</v>
      </c>
      <c r="E222" s="3">
        <v>0.42130000000000001</v>
      </c>
      <c r="F222" s="3">
        <v>3.6799999999999999E-2</v>
      </c>
    </row>
    <row r="223" spans="1:6" x14ac:dyDescent="0.3">
      <c r="A223" t="s">
        <v>24</v>
      </c>
      <c r="B223" s="1">
        <v>43738</v>
      </c>
      <c r="C223" t="s">
        <v>3</v>
      </c>
      <c r="D223" s="2">
        <v>11167715</v>
      </c>
      <c r="E223" s="3">
        <v>0.4032</v>
      </c>
      <c r="F223" s="3">
        <v>4.3099999999999999E-2</v>
      </c>
    </row>
    <row r="224" spans="1:6" x14ac:dyDescent="0.3">
      <c r="A224" t="s">
        <v>24</v>
      </c>
      <c r="B224" s="1">
        <v>43769</v>
      </c>
      <c r="C224" t="s">
        <v>3</v>
      </c>
      <c r="D224" s="2">
        <v>11621534</v>
      </c>
      <c r="E224" s="3">
        <v>0.41880000000000001</v>
      </c>
      <c r="F224" s="3">
        <v>4.2799999999999998E-2</v>
      </c>
    </row>
    <row r="225" spans="1:6" x14ac:dyDescent="0.3">
      <c r="A225" t="s">
        <v>24</v>
      </c>
      <c r="B225" s="1">
        <v>43799</v>
      </c>
      <c r="C225" t="s">
        <v>3</v>
      </c>
      <c r="D225" s="2">
        <v>12192623</v>
      </c>
      <c r="E225" s="3">
        <v>0.44059999999999999</v>
      </c>
      <c r="F225" s="3">
        <v>4.7199999999999999E-2</v>
      </c>
    </row>
    <row r="226" spans="1:6" x14ac:dyDescent="0.3">
      <c r="A226" t="s">
        <v>24</v>
      </c>
      <c r="B226" s="1">
        <v>43830</v>
      </c>
      <c r="C226" t="s">
        <v>3</v>
      </c>
      <c r="D226" s="2">
        <v>11345069</v>
      </c>
      <c r="E226" s="3">
        <v>0.40910000000000002</v>
      </c>
      <c r="F226" s="3">
        <v>4.6699999999999998E-2</v>
      </c>
    </row>
    <row r="227" spans="1:6" x14ac:dyDescent="0.3">
      <c r="A227" t="s">
        <v>24</v>
      </c>
      <c r="B227" s="1">
        <v>43861</v>
      </c>
      <c r="C227" t="s">
        <v>3</v>
      </c>
      <c r="D227" s="2">
        <v>11182128</v>
      </c>
      <c r="E227" s="3">
        <v>0.39090000000000003</v>
      </c>
      <c r="F227" s="3">
        <v>1.8100000000000002E-2</v>
      </c>
    </row>
    <row r="228" spans="1:6" x14ac:dyDescent="0.3">
      <c r="A228" t="s">
        <v>24</v>
      </c>
      <c r="B228" s="1">
        <v>43890</v>
      </c>
      <c r="C228" t="s">
        <v>3</v>
      </c>
      <c r="D228" s="2">
        <v>11842655</v>
      </c>
      <c r="E228" s="3">
        <v>0.41980000000000001</v>
      </c>
      <c r="F228" s="3">
        <v>3.3099999999999997E-2</v>
      </c>
    </row>
    <row r="229" spans="1:6" x14ac:dyDescent="0.3">
      <c r="A229" t="s">
        <v>24</v>
      </c>
      <c r="B229" s="1">
        <v>43921</v>
      </c>
      <c r="C229" t="s">
        <v>3</v>
      </c>
      <c r="D229" s="2">
        <v>9814156</v>
      </c>
      <c r="E229" s="3">
        <v>0.39550000000000002</v>
      </c>
      <c r="F229" s="3">
        <v>0.15090000000000001</v>
      </c>
    </row>
    <row r="230" spans="1:6" x14ac:dyDescent="0.3">
      <c r="A230" t="s">
        <v>24</v>
      </c>
      <c r="B230" s="1">
        <v>43951</v>
      </c>
      <c r="C230" t="s">
        <v>3</v>
      </c>
      <c r="D230" s="2">
        <v>5562449</v>
      </c>
      <c r="E230" s="3">
        <v>0.25159999999999999</v>
      </c>
      <c r="F230" s="3">
        <v>0.24479999999999999</v>
      </c>
    </row>
    <row r="231" spans="1:6" x14ac:dyDescent="0.3">
      <c r="A231" t="s">
        <v>24</v>
      </c>
      <c r="B231" s="1">
        <v>43982</v>
      </c>
      <c r="C231" t="s">
        <v>3</v>
      </c>
      <c r="D231" s="2">
        <v>9683719</v>
      </c>
      <c r="E231" s="3">
        <v>0.36480000000000001</v>
      </c>
      <c r="F231" s="3">
        <v>9.4500000000000001E-2</v>
      </c>
    </row>
    <row r="232" spans="1:6" x14ac:dyDescent="0.3">
      <c r="A232" t="s">
        <v>24</v>
      </c>
      <c r="B232" s="1">
        <v>44012</v>
      </c>
      <c r="C232" t="s">
        <v>3</v>
      </c>
      <c r="D232" s="2">
        <v>10187145</v>
      </c>
      <c r="E232" s="3">
        <v>0.36359999999999998</v>
      </c>
      <c r="F232" s="3">
        <v>4.5900000000000003E-2</v>
      </c>
    </row>
    <row r="233" spans="1:6" x14ac:dyDescent="0.3">
      <c r="A233" t="s">
        <v>25</v>
      </c>
      <c r="B233" s="1">
        <v>43616</v>
      </c>
      <c r="C233" t="s">
        <v>3</v>
      </c>
      <c r="D233" s="2">
        <v>172474</v>
      </c>
      <c r="E233" s="3">
        <v>0.43080000000000002</v>
      </c>
      <c r="F233" s="3">
        <v>0</v>
      </c>
    </row>
    <row r="234" spans="1:6" x14ac:dyDescent="0.3">
      <c r="A234" t="s">
        <v>25</v>
      </c>
      <c r="B234" s="1">
        <v>43646</v>
      </c>
      <c r="C234" t="s">
        <v>3</v>
      </c>
      <c r="D234" s="2">
        <v>184527</v>
      </c>
      <c r="E234" s="3">
        <v>0.45950000000000002</v>
      </c>
      <c r="F234" s="3">
        <v>0</v>
      </c>
    </row>
    <row r="235" spans="1:6" x14ac:dyDescent="0.3">
      <c r="A235" t="s">
        <v>25</v>
      </c>
      <c r="B235" s="1">
        <v>43677</v>
      </c>
      <c r="C235" t="s">
        <v>3</v>
      </c>
      <c r="D235" s="2">
        <v>139227</v>
      </c>
      <c r="E235" s="3">
        <v>0.34560000000000002</v>
      </c>
      <c r="F235" s="3">
        <v>0</v>
      </c>
    </row>
    <row r="236" spans="1:6" x14ac:dyDescent="0.3">
      <c r="A236" t="s">
        <v>25</v>
      </c>
      <c r="B236" s="1">
        <v>43708</v>
      </c>
      <c r="C236" t="s">
        <v>3</v>
      </c>
      <c r="D236" s="2">
        <v>183930</v>
      </c>
      <c r="E236" s="3">
        <v>0.4783</v>
      </c>
      <c r="F236" s="3">
        <v>4.8500000000000001E-2</v>
      </c>
    </row>
    <row r="237" spans="1:6" x14ac:dyDescent="0.3">
      <c r="A237" t="s">
        <v>25</v>
      </c>
      <c r="B237" s="1">
        <v>43738</v>
      </c>
      <c r="C237" t="s">
        <v>3</v>
      </c>
      <c r="D237" s="2">
        <v>175718</v>
      </c>
      <c r="E237" s="3">
        <v>0.43340000000000001</v>
      </c>
      <c r="F237" s="3">
        <v>0</v>
      </c>
    </row>
    <row r="238" spans="1:6" x14ac:dyDescent="0.3">
      <c r="A238" t="s">
        <v>25</v>
      </c>
      <c r="B238" s="1">
        <v>43769</v>
      </c>
      <c r="C238" t="s">
        <v>3</v>
      </c>
      <c r="D238" s="2">
        <v>180283</v>
      </c>
      <c r="E238" s="3">
        <v>0.44850000000000001</v>
      </c>
      <c r="F238" s="3">
        <v>1.18E-2</v>
      </c>
    </row>
    <row r="239" spans="1:6" x14ac:dyDescent="0.3">
      <c r="A239" t="s">
        <v>25</v>
      </c>
      <c r="B239" s="1">
        <v>43799</v>
      </c>
      <c r="C239" t="s">
        <v>3</v>
      </c>
      <c r="D239" s="2">
        <v>142787</v>
      </c>
      <c r="E239" s="3">
        <v>0.35</v>
      </c>
      <c r="F239" s="3">
        <v>0</v>
      </c>
    </row>
    <row r="240" spans="1:6" x14ac:dyDescent="0.3">
      <c r="A240" t="s">
        <v>25</v>
      </c>
      <c r="B240" s="1">
        <v>43830</v>
      </c>
      <c r="C240" t="s">
        <v>3</v>
      </c>
      <c r="D240" s="2">
        <v>180808</v>
      </c>
      <c r="E240" s="3">
        <v>0.45069999999999999</v>
      </c>
      <c r="F240" s="3">
        <v>1.9900000000000001E-2</v>
      </c>
    </row>
    <row r="241" spans="1:6" x14ac:dyDescent="0.3">
      <c r="A241" t="s">
        <v>25</v>
      </c>
      <c r="B241" s="1">
        <v>43861</v>
      </c>
      <c r="C241" t="s">
        <v>3</v>
      </c>
      <c r="D241" s="2">
        <v>176252</v>
      </c>
      <c r="E241" s="3">
        <v>0.43180000000000002</v>
      </c>
      <c r="F241" s="3">
        <v>5.7999999999999996E-3</v>
      </c>
    </row>
    <row r="242" spans="1:6" x14ac:dyDescent="0.3">
      <c r="A242" t="s">
        <v>25</v>
      </c>
      <c r="B242" s="1">
        <v>43890</v>
      </c>
      <c r="C242" t="s">
        <v>3</v>
      </c>
      <c r="D242" s="2">
        <v>183619</v>
      </c>
      <c r="E242" s="3">
        <v>0.45379999999999998</v>
      </c>
      <c r="F242" s="3">
        <v>1.7399999999999999E-2</v>
      </c>
    </row>
    <row r="243" spans="1:6" x14ac:dyDescent="0.3">
      <c r="A243" t="s">
        <v>25</v>
      </c>
      <c r="B243" s="1">
        <v>43921</v>
      </c>
      <c r="C243" t="s">
        <v>3</v>
      </c>
      <c r="D243" s="2">
        <v>142176</v>
      </c>
      <c r="E243" s="3">
        <v>0.3523</v>
      </c>
      <c r="F243" s="3">
        <v>2.3099999999999999E-2</v>
      </c>
    </row>
    <row r="244" spans="1:6" x14ac:dyDescent="0.3">
      <c r="A244" t="s">
        <v>25</v>
      </c>
      <c r="B244" s="1">
        <v>43951</v>
      </c>
      <c r="C244" t="s">
        <v>3</v>
      </c>
      <c r="D244" s="2">
        <v>49420</v>
      </c>
      <c r="E244" s="3">
        <v>0.46789999999999998</v>
      </c>
      <c r="F244" s="3">
        <v>0.74509999999999998</v>
      </c>
    </row>
    <row r="245" spans="1:6" x14ac:dyDescent="0.3">
      <c r="A245" t="s">
        <v>26</v>
      </c>
      <c r="B245" s="1">
        <v>43616</v>
      </c>
      <c r="C245" t="s">
        <v>3</v>
      </c>
      <c r="D245" s="2">
        <v>6088547</v>
      </c>
      <c r="E245" s="3">
        <v>0.44790000000000002</v>
      </c>
      <c r="F245" s="3">
        <v>9.1700000000000004E-2</v>
      </c>
    </row>
    <row r="246" spans="1:6" x14ac:dyDescent="0.3">
      <c r="A246" t="s">
        <v>26</v>
      </c>
      <c r="B246" s="1">
        <v>43646</v>
      </c>
      <c r="C246" t="s">
        <v>3</v>
      </c>
      <c r="D246" s="2">
        <v>6025235</v>
      </c>
      <c r="E246" s="3">
        <v>0.45789999999999997</v>
      </c>
      <c r="F246" s="3">
        <v>0.1221</v>
      </c>
    </row>
    <row r="247" spans="1:6" x14ac:dyDescent="0.3">
      <c r="A247" t="s">
        <v>26</v>
      </c>
      <c r="B247" s="1">
        <v>43677</v>
      </c>
      <c r="C247" t="s">
        <v>3</v>
      </c>
      <c r="D247" s="2">
        <v>6308129</v>
      </c>
      <c r="E247" s="3">
        <v>0.46500000000000002</v>
      </c>
      <c r="F247" s="3">
        <v>9.64E-2</v>
      </c>
    </row>
    <row r="248" spans="1:6" x14ac:dyDescent="0.3">
      <c r="A248" t="s">
        <v>26</v>
      </c>
      <c r="B248" s="1">
        <v>43708</v>
      </c>
      <c r="C248" t="s">
        <v>3</v>
      </c>
      <c r="D248" s="2">
        <v>6183427</v>
      </c>
      <c r="E248" s="3">
        <v>0.44080000000000003</v>
      </c>
      <c r="F248" s="3">
        <v>6.6900000000000001E-2</v>
      </c>
    </row>
    <row r="249" spans="1:6" x14ac:dyDescent="0.3">
      <c r="A249" t="s">
        <v>26</v>
      </c>
      <c r="B249" s="1">
        <v>43738</v>
      </c>
      <c r="C249" t="s">
        <v>3</v>
      </c>
      <c r="D249" s="2">
        <v>6260971</v>
      </c>
      <c r="E249" s="3">
        <v>0.45490000000000003</v>
      </c>
      <c r="F249" s="3">
        <v>8.5900000000000004E-2</v>
      </c>
    </row>
    <row r="250" spans="1:6" x14ac:dyDescent="0.3">
      <c r="A250" t="s">
        <v>26</v>
      </c>
      <c r="B250" s="1">
        <v>43769</v>
      </c>
      <c r="C250" t="s">
        <v>3</v>
      </c>
      <c r="D250" s="2">
        <v>6021921</v>
      </c>
      <c r="E250" s="3">
        <v>0.45660000000000001</v>
      </c>
      <c r="F250" s="3">
        <v>0.12559999999999999</v>
      </c>
    </row>
    <row r="251" spans="1:6" x14ac:dyDescent="0.3">
      <c r="A251" t="s">
        <v>26</v>
      </c>
      <c r="B251" s="1">
        <v>43799</v>
      </c>
      <c r="C251" t="s">
        <v>3</v>
      </c>
      <c r="D251" s="2">
        <v>6395022</v>
      </c>
      <c r="E251" s="3">
        <v>0.45550000000000002</v>
      </c>
      <c r="F251" s="3">
        <v>7.0699999999999999E-2</v>
      </c>
    </row>
    <row r="252" spans="1:6" x14ac:dyDescent="0.3">
      <c r="A252" t="s">
        <v>26</v>
      </c>
      <c r="B252" s="1">
        <v>43830</v>
      </c>
      <c r="C252" t="s">
        <v>3</v>
      </c>
      <c r="D252" s="2">
        <v>6164215</v>
      </c>
      <c r="E252" s="3">
        <v>0.434</v>
      </c>
      <c r="F252" s="3">
        <v>6.13E-2</v>
      </c>
    </row>
    <row r="253" spans="1:6" x14ac:dyDescent="0.3">
      <c r="A253" t="s">
        <v>26</v>
      </c>
      <c r="B253" s="1">
        <v>43861</v>
      </c>
      <c r="C253" t="s">
        <v>3</v>
      </c>
      <c r="D253" s="2">
        <v>6189471</v>
      </c>
      <c r="E253" s="3">
        <v>0.45219999999999999</v>
      </c>
      <c r="F253" s="3">
        <v>9.69E-2</v>
      </c>
    </row>
    <row r="254" spans="1:6" x14ac:dyDescent="0.3">
      <c r="A254" t="s">
        <v>26</v>
      </c>
      <c r="B254" s="1">
        <v>43890</v>
      </c>
      <c r="C254" t="s">
        <v>3</v>
      </c>
      <c r="D254" s="2">
        <v>6009820</v>
      </c>
      <c r="E254" s="3">
        <v>0.44190000000000002</v>
      </c>
      <c r="F254" s="3">
        <v>0.1041</v>
      </c>
    </row>
    <row r="255" spans="1:6" x14ac:dyDescent="0.3">
      <c r="A255" t="s">
        <v>26</v>
      </c>
      <c r="B255" s="1">
        <v>43921</v>
      </c>
      <c r="C255" t="s">
        <v>3</v>
      </c>
      <c r="D255" s="2">
        <v>6373692</v>
      </c>
      <c r="E255" s="3">
        <v>0.46850000000000003</v>
      </c>
      <c r="F255" s="3">
        <v>0.1051</v>
      </c>
    </row>
    <row r="256" spans="1:6" x14ac:dyDescent="0.3">
      <c r="A256" t="s">
        <v>26</v>
      </c>
      <c r="B256" s="1">
        <v>43951</v>
      </c>
      <c r="C256" t="s">
        <v>3</v>
      </c>
      <c r="D256" s="2">
        <v>4721590</v>
      </c>
      <c r="E256" s="3">
        <v>0.32200000000000001</v>
      </c>
      <c r="F256" s="3">
        <v>3.6900000000000002E-2</v>
      </c>
    </row>
    <row r="257" spans="1:6" x14ac:dyDescent="0.3">
      <c r="A257" t="s">
        <v>26</v>
      </c>
      <c r="B257" s="1">
        <v>43982</v>
      </c>
      <c r="C257" t="s">
        <v>3</v>
      </c>
      <c r="D257" s="2">
        <v>3727366</v>
      </c>
      <c r="E257" s="3">
        <v>0.41139999999999999</v>
      </c>
      <c r="F257" s="3">
        <v>0.40589999999999998</v>
      </c>
    </row>
    <row r="258" spans="1:6" x14ac:dyDescent="0.3">
      <c r="A258" t="s">
        <v>26</v>
      </c>
      <c r="B258" s="1">
        <v>44012</v>
      </c>
      <c r="C258" t="s">
        <v>3</v>
      </c>
      <c r="D258" s="2">
        <v>5364047</v>
      </c>
      <c r="E258" s="3">
        <v>0.439</v>
      </c>
      <c r="F258" s="3">
        <v>0.2</v>
      </c>
    </row>
    <row r="259" spans="1:6" x14ac:dyDescent="0.3">
      <c r="A259" t="s">
        <v>27</v>
      </c>
      <c r="B259" s="1">
        <v>43616</v>
      </c>
      <c r="C259" t="s">
        <v>3</v>
      </c>
      <c r="D259" s="2">
        <v>15226005</v>
      </c>
      <c r="E259" s="3">
        <v>0.38519999999999999</v>
      </c>
      <c r="F259" s="3">
        <v>4.0300000000000002E-2</v>
      </c>
    </row>
    <row r="260" spans="1:6" x14ac:dyDescent="0.3">
      <c r="A260" t="s">
        <v>27</v>
      </c>
      <c r="B260" s="1">
        <v>43646</v>
      </c>
      <c r="C260" t="s">
        <v>3</v>
      </c>
      <c r="D260" s="2">
        <v>14610564</v>
      </c>
      <c r="E260" s="3">
        <v>0.41020000000000001</v>
      </c>
      <c r="F260" s="3">
        <v>0.13700000000000001</v>
      </c>
    </row>
    <row r="261" spans="1:6" x14ac:dyDescent="0.3">
      <c r="A261" t="s">
        <v>27</v>
      </c>
      <c r="B261" s="1">
        <v>43677</v>
      </c>
      <c r="C261" t="s">
        <v>3</v>
      </c>
      <c r="D261" s="2">
        <v>14859873</v>
      </c>
      <c r="E261" s="3">
        <v>0.39779999999999999</v>
      </c>
      <c r="F261" s="3">
        <v>9.7000000000000003E-2</v>
      </c>
    </row>
    <row r="262" spans="1:6" x14ac:dyDescent="0.3">
      <c r="A262" t="s">
        <v>27</v>
      </c>
      <c r="B262" s="1">
        <v>43708</v>
      </c>
      <c r="C262" t="s">
        <v>3</v>
      </c>
      <c r="D262" s="2">
        <v>15052051</v>
      </c>
      <c r="E262" s="3">
        <v>0.4148</v>
      </c>
      <c r="F262" s="3">
        <v>0.125</v>
      </c>
    </row>
    <row r="263" spans="1:6" x14ac:dyDescent="0.3">
      <c r="A263" t="s">
        <v>27</v>
      </c>
      <c r="B263" s="1">
        <v>43738</v>
      </c>
      <c r="C263" t="s">
        <v>3</v>
      </c>
      <c r="D263" s="2">
        <v>15419779</v>
      </c>
      <c r="E263" s="3">
        <v>0.39240000000000003</v>
      </c>
      <c r="F263" s="3">
        <v>5.45E-2</v>
      </c>
    </row>
    <row r="264" spans="1:6" x14ac:dyDescent="0.3">
      <c r="A264" t="s">
        <v>27</v>
      </c>
      <c r="B264" s="1">
        <v>43769</v>
      </c>
      <c r="C264" t="s">
        <v>3</v>
      </c>
      <c r="D264" s="2">
        <v>15178544</v>
      </c>
      <c r="E264" s="3">
        <v>0.4269</v>
      </c>
      <c r="F264" s="3">
        <v>0.14660000000000001</v>
      </c>
    </row>
    <row r="265" spans="1:6" x14ac:dyDescent="0.3">
      <c r="A265" t="s">
        <v>27</v>
      </c>
      <c r="B265" s="1">
        <v>43799</v>
      </c>
      <c r="C265" t="s">
        <v>3</v>
      </c>
      <c r="D265" s="2">
        <v>15278556</v>
      </c>
      <c r="E265" s="3">
        <v>0.40870000000000001</v>
      </c>
      <c r="F265" s="3">
        <v>0.1047</v>
      </c>
    </row>
    <row r="266" spans="1:6" x14ac:dyDescent="0.3">
      <c r="A266" t="s">
        <v>27</v>
      </c>
      <c r="B266" s="1">
        <v>43830</v>
      </c>
      <c r="C266" t="s">
        <v>3</v>
      </c>
      <c r="D266" s="2">
        <v>15485307</v>
      </c>
      <c r="E266" s="3">
        <v>0.43</v>
      </c>
      <c r="F266" s="3">
        <v>0.1396</v>
      </c>
    </row>
    <row r="267" spans="1:6" x14ac:dyDescent="0.3">
      <c r="A267" t="s">
        <v>27</v>
      </c>
      <c r="B267" s="1">
        <v>43861</v>
      </c>
      <c r="C267" t="s">
        <v>3</v>
      </c>
      <c r="D267" s="2">
        <v>15484353</v>
      </c>
      <c r="E267" s="3">
        <v>0.4012</v>
      </c>
      <c r="F267" s="3">
        <v>0.08</v>
      </c>
    </row>
    <row r="268" spans="1:6" x14ac:dyDescent="0.3">
      <c r="A268" t="s">
        <v>27</v>
      </c>
      <c r="B268" s="1">
        <v>43890</v>
      </c>
      <c r="C268" t="s">
        <v>3</v>
      </c>
      <c r="D268" s="2">
        <v>15040572</v>
      </c>
      <c r="E268" s="3">
        <v>0.41830000000000001</v>
      </c>
      <c r="F268" s="3">
        <v>0.14480000000000001</v>
      </c>
    </row>
    <row r="269" spans="1:6" x14ac:dyDescent="0.3">
      <c r="A269" t="s">
        <v>27</v>
      </c>
      <c r="B269" s="1">
        <v>43921</v>
      </c>
      <c r="C269" t="s">
        <v>3</v>
      </c>
      <c r="D269" s="2">
        <v>15059769</v>
      </c>
      <c r="E269" s="3">
        <v>0.3947</v>
      </c>
      <c r="F269" s="3">
        <v>9.4700000000000006E-2</v>
      </c>
    </row>
    <row r="270" spans="1:6" x14ac:dyDescent="0.3">
      <c r="A270" t="s">
        <v>27</v>
      </c>
      <c r="B270" s="1">
        <v>43951</v>
      </c>
      <c r="C270" t="s">
        <v>3</v>
      </c>
      <c r="D270" s="2">
        <v>13051219</v>
      </c>
      <c r="E270" s="3">
        <v>0.35210000000000002</v>
      </c>
      <c r="F270" s="3">
        <v>0.1225</v>
      </c>
    </row>
    <row r="271" spans="1:6" x14ac:dyDescent="0.3">
      <c r="A271" t="s">
        <v>27</v>
      </c>
      <c r="B271" s="1">
        <v>43982</v>
      </c>
      <c r="C271" t="s">
        <v>3</v>
      </c>
      <c r="D271" s="2">
        <v>15586833</v>
      </c>
      <c r="E271" s="3">
        <v>0.41110000000000002</v>
      </c>
      <c r="F271" s="3">
        <v>0.1045</v>
      </c>
    </row>
    <row r="272" spans="1:6" x14ac:dyDescent="0.3">
      <c r="A272" t="s">
        <v>27</v>
      </c>
      <c r="B272" s="1">
        <v>44012</v>
      </c>
      <c r="C272" t="s">
        <v>3</v>
      </c>
      <c r="D272" s="2">
        <v>16076978</v>
      </c>
      <c r="E272" s="3">
        <v>0.43980000000000002</v>
      </c>
      <c r="F272" s="3">
        <v>0.1386</v>
      </c>
    </row>
    <row r="273" spans="1:6" x14ac:dyDescent="0.3">
      <c r="A273" t="s">
        <v>28</v>
      </c>
      <c r="B273" s="1">
        <v>43769</v>
      </c>
      <c r="C273" t="s">
        <v>3</v>
      </c>
      <c r="D273" s="2">
        <v>146688</v>
      </c>
      <c r="E273" s="3">
        <v>0.44059999999999999</v>
      </c>
      <c r="F273" s="3">
        <v>5.4800000000000001E-2</v>
      </c>
    </row>
    <row r="274" spans="1:6" x14ac:dyDescent="0.3">
      <c r="A274" t="s">
        <v>28</v>
      </c>
      <c r="B274" s="1">
        <v>43799</v>
      </c>
      <c r="C274" t="s">
        <v>3</v>
      </c>
      <c r="D274" s="2">
        <v>162426</v>
      </c>
      <c r="E274" s="3">
        <v>0.53039999999999998</v>
      </c>
      <c r="F274" s="3">
        <v>0.13109999999999999</v>
      </c>
    </row>
    <row r="275" spans="1:6" x14ac:dyDescent="0.3">
      <c r="A275" t="s">
        <v>28</v>
      </c>
      <c r="B275" s="1">
        <v>43830</v>
      </c>
      <c r="C275" t="s">
        <v>3</v>
      </c>
      <c r="D275" s="2">
        <v>161647</v>
      </c>
      <c r="E275" s="3">
        <v>0.46300000000000002</v>
      </c>
      <c r="F275" s="3">
        <v>0.01</v>
      </c>
    </row>
    <row r="276" spans="1:6" x14ac:dyDescent="0.3">
      <c r="A276" t="s">
        <v>28</v>
      </c>
      <c r="B276" s="1">
        <v>43951</v>
      </c>
      <c r="C276" t="s">
        <v>3</v>
      </c>
      <c r="D276" s="2">
        <v>133399</v>
      </c>
      <c r="E276" s="3">
        <v>0.37719999999999998</v>
      </c>
      <c r="F276" s="3">
        <v>0</v>
      </c>
    </row>
    <row r="277" spans="1:6" x14ac:dyDescent="0.3">
      <c r="A277" t="s">
        <v>28</v>
      </c>
      <c r="B277" s="1">
        <v>44012</v>
      </c>
      <c r="C277" t="s">
        <v>3</v>
      </c>
      <c r="D277" s="2">
        <v>141313</v>
      </c>
      <c r="E277" s="3">
        <v>0.42359999999999998</v>
      </c>
      <c r="F277" s="3">
        <v>5.8099999999999999E-2</v>
      </c>
    </row>
    <row r="278" spans="1:6" x14ac:dyDescent="0.3">
      <c r="A278" t="s">
        <v>29</v>
      </c>
      <c r="B278" s="1">
        <v>43616</v>
      </c>
      <c r="C278" t="s">
        <v>3</v>
      </c>
      <c r="D278" s="2">
        <v>15844698</v>
      </c>
      <c r="E278" s="3">
        <v>0.49440000000000001</v>
      </c>
      <c r="F278" s="3">
        <v>9.7000000000000003E-3</v>
      </c>
    </row>
    <row r="279" spans="1:6" x14ac:dyDescent="0.3">
      <c r="A279" t="s">
        <v>29</v>
      </c>
      <c r="B279" s="1">
        <v>43646</v>
      </c>
      <c r="C279" t="s">
        <v>3</v>
      </c>
      <c r="D279" s="2">
        <v>16375303</v>
      </c>
      <c r="E279" s="3">
        <v>0.50990000000000002</v>
      </c>
      <c r="F279" s="3">
        <v>9.1999999999999998E-3</v>
      </c>
    </row>
    <row r="280" spans="1:6" x14ac:dyDescent="0.3">
      <c r="A280" t="s">
        <v>29</v>
      </c>
      <c r="B280" s="1">
        <v>43677</v>
      </c>
      <c r="C280" t="s">
        <v>3</v>
      </c>
      <c r="D280" s="2">
        <v>16455928</v>
      </c>
      <c r="E280" s="3">
        <v>0.53939999999999999</v>
      </c>
      <c r="F280" s="3">
        <v>6.0100000000000001E-2</v>
      </c>
    </row>
    <row r="281" spans="1:6" x14ac:dyDescent="0.3">
      <c r="A281" t="s">
        <v>29</v>
      </c>
      <c r="B281" s="1">
        <v>43708</v>
      </c>
      <c r="C281" t="s">
        <v>3</v>
      </c>
      <c r="D281" s="2">
        <v>16463931</v>
      </c>
      <c r="E281" s="3">
        <v>0.52170000000000005</v>
      </c>
      <c r="F281" s="3">
        <v>2.9100000000000001E-2</v>
      </c>
    </row>
    <row r="282" spans="1:6" x14ac:dyDescent="0.3">
      <c r="A282" t="s">
        <v>29</v>
      </c>
      <c r="B282" s="1">
        <v>43738</v>
      </c>
      <c r="C282" t="s">
        <v>3</v>
      </c>
      <c r="D282" s="2">
        <v>14595441</v>
      </c>
      <c r="E282" s="3">
        <v>0.45619999999999999</v>
      </c>
      <c r="F282" s="3">
        <v>1.7100000000000001E-2</v>
      </c>
    </row>
    <row r="283" spans="1:6" x14ac:dyDescent="0.3">
      <c r="A283" t="s">
        <v>29</v>
      </c>
      <c r="B283" s="1">
        <v>43769</v>
      </c>
      <c r="C283" t="s">
        <v>3</v>
      </c>
      <c r="D283" s="2">
        <v>15595647</v>
      </c>
      <c r="E283" s="3">
        <v>0.48549999999999999</v>
      </c>
      <c r="F283" s="3">
        <v>1.46E-2</v>
      </c>
    </row>
    <row r="284" spans="1:6" x14ac:dyDescent="0.3">
      <c r="A284" t="s">
        <v>29</v>
      </c>
      <c r="B284" s="1">
        <v>43799</v>
      </c>
      <c r="C284" t="s">
        <v>3</v>
      </c>
      <c r="D284" s="2">
        <v>16223430</v>
      </c>
      <c r="E284" s="3">
        <v>0.50949999999999995</v>
      </c>
      <c r="F284" s="3">
        <v>2.46E-2</v>
      </c>
    </row>
    <row r="285" spans="1:6" x14ac:dyDescent="0.3">
      <c r="A285" t="s">
        <v>29</v>
      </c>
      <c r="B285" s="1">
        <v>43830</v>
      </c>
      <c r="C285" t="s">
        <v>3</v>
      </c>
      <c r="D285" s="2">
        <v>15356938</v>
      </c>
      <c r="E285" s="3">
        <v>0.48799999999999999</v>
      </c>
      <c r="F285" s="3">
        <v>3.73E-2</v>
      </c>
    </row>
    <row r="286" spans="1:6" x14ac:dyDescent="0.3">
      <c r="A286" t="s">
        <v>29</v>
      </c>
      <c r="B286" s="1">
        <v>43861</v>
      </c>
      <c r="C286" t="s">
        <v>3</v>
      </c>
      <c r="D286" s="2">
        <v>14954646</v>
      </c>
      <c r="E286" s="3">
        <v>0.46229999999999999</v>
      </c>
      <c r="F286" s="3">
        <v>1.18E-2</v>
      </c>
    </row>
    <row r="287" spans="1:6" x14ac:dyDescent="0.3">
      <c r="A287" t="s">
        <v>29</v>
      </c>
      <c r="B287" s="1">
        <v>43890</v>
      </c>
      <c r="C287" t="s">
        <v>3</v>
      </c>
      <c r="D287" s="2">
        <v>15828488</v>
      </c>
      <c r="E287" s="3">
        <v>0.48859999999999998</v>
      </c>
      <c r="F287" s="3">
        <v>1.17E-2</v>
      </c>
    </row>
    <row r="288" spans="1:6" x14ac:dyDescent="0.3">
      <c r="A288" t="s">
        <v>29</v>
      </c>
      <c r="B288" s="1">
        <v>43921</v>
      </c>
      <c r="C288" t="s">
        <v>3</v>
      </c>
      <c r="D288" s="2">
        <v>15848590</v>
      </c>
      <c r="E288" s="3">
        <v>0.51559999999999995</v>
      </c>
      <c r="F288" s="3">
        <v>6.3600000000000004E-2</v>
      </c>
    </row>
    <row r="289" spans="1:6" x14ac:dyDescent="0.3">
      <c r="A289" t="s">
        <v>29</v>
      </c>
      <c r="B289" s="1">
        <v>43951</v>
      </c>
      <c r="C289" t="s">
        <v>3</v>
      </c>
      <c r="D289" s="2">
        <v>5086200</v>
      </c>
      <c r="E289" s="3">
        <v>0.33050000000000002</v>
      </c>
      <c r="F289" s="3">
        <v>0.53190000000000004</v>
      </c>
    </row>
    <row r="290" spans="1:6" x14ac:dyDescent="0.3">
      <c r="A290" t="s">
        <v>29</v>
      </c>
      <c r="B290" s="1">
        <v>43982</v>
      </c>
      <c r="C290" t="s">
        <v>3</v>
      </c>
      <c r="D290" s="2">
        <v>5768342</v>
      </c>
      <c r="E290" s="3">
        <v>0.28599999999999998</v>
      </c>
      <c r="F290" s="3">
        <v>0.38729999999999998</v>
      </c>
    </row>
    <row r="291" spans="1:6" x14ac:dyDescent="0.3">
      <c r="A291" t="s">
        <v>29</v>
      </c>
      <c r="B291" s="1">
        <v>44012</v>
      </c>
      <c r="C291" t="s">
        <v>3</v>
      </c>
      <c r="D291" s="2">
        <v>10169115</v>
      </c>
      <c r="E291" s="3">
        <v>0.31490000000000001</v>
      </c>
      <c r="F291" s="3">
        <v>2.06E-2</v>
      </c>
    </row>
    <row r="292" spans="1:6" x14ac:dyDescent="0.3">
      <c r="A292" t="s">
        <v>30</v>
      </c>
      <c r="B292" s="1">
        <v>43616</v>
      </c>
      <c r="C292" t="s">
        <v>3</v>
      </c>
      <c r="D292" s="2">
        <v>11053353</v>
      </c>
      <c r="E292" s="3">
        <v>0.61739999999999995</v>
      </c>
      <c r="F292" s="3">
        <v>2.23E-2</v>
      </c>
    </row>
    <row r="293" spans="1:6" x14ac:dyDescent="0.3">
      <c r="A293" t="s">
        <v>30</v>
      </c>
      <c r="B293" s="1">
        <v>43646</v>
      </c>
      <c r="C293" t="s">
        <v>3</v>
      </c>
      <c r="D293" s="2">
        <v>10728822</v>
      </c>
      <c r="E293" s="3">
        <v>0.62190000000000001</v>
      </c>
      <c r="F293" s="3">
        <v>5.9200000000000003E-2</v>
      </c>
    </row>
    <row r="294" spans="1:6" x14ac:dyDescent="0.3">
      <c r="A294" t="s">
        <v>30</v>
      </c>
      <c r="B294" s="1">
        <v>43677</v>
      </c>
      <c r="C294" t="s">
        <v>3</v>
      </c>
      <c r="D294" s="2">
        <v>11538688</v>
      </c>
      <c r="E294" s="3">
        <v>0.64400000000000002</v>
      </c>
      <c r="F294" s="3">
        <v>2.4500000000000001E-2</v>
      </c>
    </row>
    <row r="295" spans="1:6" x14ac:dyDescent="0.3">
      <c r="A295" t="s">
        <v>30</v>
      </c>
      <c r="B295" s="1">
        <v>43708</v>
      </c>
      <c r="C295" t="s">
        <v>3</v>
      </c>
      <c r="D295" s="2">
        <v>10743959</v>
      </c>
      <c r="E295" s="3">
        <v>0.59230000000000005</v>
      </c>
      <c r="F295" s="3">
        <v>1.4E-2</v>
      </c>
    </row>
    <row r="296" spans="1:6" x14ac:dyDescent="0.3">
      <c r="A296" t="s">
        <v>30</v>
      </c>
      <c r="B296" s="1">
        <v>43738</v>
      </c>
      <c r="C296" t="s">
        <v>3</v>
      </c>
      <c r="D296" s="2">
        <v>12636415</v>
      </c>
      <c r="E296" s="3">
        <v>0.72570000000000001</v>
      </c>
      <c r="F296" s="3">
        <v>5.4899999999999997E-2</v>
      </c>
    </row>
    <row r="297" spans="1:6" x14ac:dyDescent="0.3">
      <c r="A297" t="s">
        <v>30</v>
      </c>
      <c r="B297" s="1">
        <v>43769</v>
      </c>
      <c r="C297" t="s">
        <v>3</v>
      </c>
      <c r="D297" s="2">
        <v>11375354</v>
      </c>
      <c r="E297" s="3">
        <v>0.66490000000000005</v>
      </c>
      <c r="F297" s="3">
        <v>7.2900000000000006E-2</v>
      </c>
    </row>
    <row r="298" spans="1:6" x14ac:dyDescent="0.3">
      <c r="A298" t="s">
        <v>30</v>
      </c>
      <c r="B298" s="1">
        <v>43799</v>
      </c>
      <c r="C298" t="s">
        <v>3</v>
      </c>
      <c r="D298" s="2">
        <v>11265828</v>
      </c>
      <c r="E298" s="3">
        <v>0.65169999999999995</v>
      </c>
      <c r="F298" s="3">
        <v>6.4699999999999994E-2</v>
      </c>
    </row>
    <row r="299" spans="1:6" x14ac:dyDescent="0.3">
      <c r="A299" t="s">
        <v>30</v>
      </c>
      <c r="B299" s="1">
        <v>43830</v>
      </c>
      <c r="C299" t="s">
        <v>3</v>
      </c>
      <c r="D299" s="2">
        <v>11068056</v>
      </c>
      <c r="E299" s="3">
        <v>0.60609999999999997</v>
      </c>
      <c r="F299" s="3">
        <v>1.35E-2</v>
      </c>
    </row>
    <row r="300" spans="1:6" x14ac:dyDescent="0.3">
      <c r="A300" t="s">
        <v>30</v>
      </c>
      <c r="B300" s="1">
        <v>43861</v>
      </c>
      <c r="C300" t="s">
        <v>3</v>
      </c>
      <c r="D300" s="2">
        <v>12065915</v>
      </c>
      <c r="E300" s="3">
        <v>0.68510000000000004</v>
      </c>
      <c r="F300" s="3">
        <v>5.0200000000000002E-2</v>
      </c>
    </row>
    <row r="301" spans="1:6" x14ac:dyDescent="0.3">
      <c r="A301" t="s">
        <v>30</v>
      </c>
      <c r="B301" s="1">
        <v>43890</v>
      </c>
      <c r="C301" t="s">
        <v>3</v>
      </c>
      <c r="D301" s="2">
        <v>11304474</v>
      </c>
      <c r="E301" s="3">
        <v>0.66920000000000002</v>
      </c>
      <c r="F301" s="3">
        <v>9.0200000000000002E-2</v>
      </c>
    </row>
    <row r="302" spans="1:6" x14ac:dyDescent="0.3">
      <c r="A302" t="s">
        <v>30</v>
      </c>
      <c r="B302" s="1">
        <v>43921</v>
      </c>
      <c r="C302" t="s">
        <v>3</v>
      </c>
      <c r="D302" s="2">
        <v>12028377</v>
      </c>
      <c r="E302" s="3">
        <v>0.68530000000000002</v>
      </c>
      <c r="F302" s="3">
        <v>5.6300000000000003E-2</v>
      </c>
    </row>
    <row r="303" spans="1:6" x14ac:dyDescent="0.3">
      <c r="A303" t="s">
        <v>30</v>
      </c>
      <c r="B303" s="1">
        <v>43951</v>
      </c>
      <c r="C303" t="s">
        <v>3</v>
      </c>
      <c r="D303" s="2">
        <v>8793799</v>
      </c>
      <c r="E303" s="3">
        <v>0.49440000000000001</v>
      </c>
      <c r="F303" s="3">
        <v>4.5100000000000001E-2</v>
      </c>
    </row>
    <row r="304" spans="1:6" x14ac:dyDescent="0.3">
      <c r="A304" t="s">
        <v>30</v>
      </c>
      <c r="B304" s="1">
        <v>43982</v>
      </c>
      <c r="C304" t="s">
        <v>3</v>
      </c>
      <c r="D304" s="2">
        <v>7508747</v>
      </c>
      <c r="E304" s="3">
        <v>0.61</v>
      </c>
      <c r="F304" s="3">
        <v>0.34010000000000001</v>
      </c>
    </row>
    <row r="305" spans="1:6" x14ac:dyDescent="0.3">
      <c r="A305" t="s">
        <v>30</v>
      </c>
      <c r="B305" s="1">
        <v>44012</v>
      </c>
      <c r="C305" t="s">
        <v>3</v>
      </c>
      <c r="D305" s="2">
        <v>8891181</v>
      </c>
      <c r="E305" s="3">
        <v>0.5897</v>
      </c>
      <c r="F305" s="3">
        <v>0.193</v>
      </c>
    </row>
    <row r="306" spans="1:6" x14ac:dyDescent="0.3">
      <c r="A306" t="s">
        <v>31</v>
      </c>
      <c r="B306" s="1">
        <v>43616</v>
      </c>
      <c r="C306" t="s">
        <v>3</v>
      </c>
      <c r="D306" s="2">
        <v>1019549</v>
      </c>
      <c r="E306" s="3">
        <v>0.64470000000000005</v>
      </c>
      <c r="F306" s="3">
        <v>0.29249999999999998</v>
      </c>
    </row>
    <row r="307" spans="1:6" x14ac:dyDescent="0.3">
      <c r="A307" t="s">
        <v>31</v>
      </c>
      <c r="B307" s="1">
        <v>43646</v>
      </c>
      <c r="C307" t="s">
        <v>3</v>
      </c>
      <c r="D307" s="2">
        <v>1107013</v>
      </c>
      <c r="E307" s="3">
        <v>0.67400000000000004</v>
      </c>
      <c r="F307" s="3">
        <v>0.26640000000000003</v>
      </c>
    </row>
    <row r="308" spans="1:6" x14ac:dyDescent="0.3">
      <c r="A308" t="s">
        <v>31</v>
      </c>
      <c r="B308" s="1">
        <v>43677</v>
      </c>
      <c r="C308" t="s">
        <v>3</v>
      </c>
      <c r="D308" s="2">
        <v>1052597</v>
      </c>
      <c r="E308" s="3">
        <v>0.60540000000000005</v>
      </c>
      <c r="F308" s="3">
        <v>0.22470000000000001</v>
      </c>
    </row>
    <row r="309" spans="1:6" x14ac:dyDescent="0.3">
      <c r="A309" t="s">
        <v>31</v>
      </c>
      <c r="B309" s="1">
        <v>43708</v>
      </c>
      <c r="C309" t="s">
        <v>3</v>
      </c>
      <c r="D309" s="2">
        <v>975501</v>
      </c>
      <c r="E309" s="3">
        <v>0.58289999999999997</v>
      </c>
      <c r="F309" s="3">
        <v>0.25490000000000002</v>
      </c>
    </row>
    <row r="310" spans="1:6" x14ac:dyDescent="0.3">
      <c r="A310" t="s">
        <v>31</v>
      </c>
      <c r="B310" s="1">
        <v>43738</v>
      </c>
      <c r="C310" t="s">
        <v>3</v>
      </c>
      <c r="D310" s="2">
        <v>1034408</v>
      </c>
      <c r="E310" s="3">
        <v>0.65900000000000003</v>
      </c>
      <c r="F310" s="3">
        <v>0.30230000000000001</v>
      </c>
    </row>
    <row r="311" spans="1:6" x14ac:dyDescent="0.3">
      <c r="A311" t="s">
        <v>31</v>
      </c>
      <c r="B311" s="1">
        <v>43769</v>
      </c>
      <c r="C311" t="s">
        <v>3</v>
      </c>
      <c r="D311" s="2">
        <v>1113764</v>
      </c>
      <c r="E311" s="3">
        <v>0.68210000000000004</v>
      </c>
      <c r="F311" s="3">
        <v>0.27539999999999998</v>
      </c>
    </row>
    <row r="312" spans="1:6" x14ac:dyDescent="0.3">
      <c r="A312" t="s">
        <v>31</v>
      </c>
      <c r="B312" s="1">
        <v>43799</v>
      </c>
      <c r="C312" t="s">
        <v>3</v>
      </c>
      <c r="D312" s="2">
        <v>1084633</v>
      </c>
      <c r="E312" s="3">
        <v>0.64290000000000003</v>
      </c>
      <c r="F312" s="3">
        <v>0.2525</v>
      </c>
    </row>
    <row r="313" spans="1:6" x14ac:dyDescent="0.3">
      <c r="A313" t="s">
        <v>31</v>
      </c>
      <c r="B313" s="1">
        <v>43830</v>
      </c>
      <c r="C313" t="s">
        <v>3</v>
      </c>
      <c r="D313" s="2">
        <v>1046878</v>
      </c>
      <c r="E313" s="3">
        <v>0.63019999999999998</v>
      </c>
      <c r="F313" s="3">
        <v>0.26529999999999998</v>
      </c>
    </row>
    <row r="314" spans="1:6" x14ac:dyDescent="0.3">
      <c r="A314" t="s">
        <v>31</v>
      </c>
      <c r="B314" s="1">
        <v>43861</v>
      </c>
      <c r="C314" t="s">
        <v>3</v>
      </c>
      <c r="D314" s="2">
        <v>1057975</v>
      </c>
      <c r="E314" s="3">
        <v>0.68610000000000004</v>
      </c>
      <c r="F314" s="3">
        <v>0.31909999999999999</v>
      </c>
    </row>
    <row r="315" spans="1:6" x14ac:dyDescent="0.3">
      <c r="A315" t="s">
        <v>31</v>
      </c>
      <c r="B315" s="1">
        <v>43890</v>
      </c>
      <c r="C315" t="s">
        <v>3</v>
      </c>
      <c r="D315" s="2">
        <v>1169347</v>
      </c>
      <c r="E315" s="3">
        <v>0.69879999999999998</v>
      </c>
      <c r="F315" s="3">
        <v>0.26219999999999999</v>
      </c>
    </row>
    <row r="316" spans="1:6" x14ac:dyDescent="0.3">
      <c r="A316" t="s">
        <v>31</v>
      </c>
      <c r="B316" s="1">
        <v>43921</v>
      </c>
      <c r="C316" t="s">
        <v>3</v>
      </c>
      <c r="D316" s="2">
        <v>1060946</v>
      </c>
      <c r="E316" s="3">
        <v>0.68279999999999996</v>
      </c>
      <c r="F316" s="3">
        <v>0.31609999999999999</v>
      </c>
    </row>
    <row r="317" spans="1:6" x14ac:dyDescent="0.3">
      <c r="A317" t="s">
        <v>31</v>
      </c>
      <c r="B317" s="1">
        <v>43951</v>
      </c>
      <c r="C317" t="s">
        <v>3</v>
      </c>
      <c r="D317" s="2">
        <v>675083</v>
      </c>
      <c r="E317" s="3">
        <v>0.52629999999999999</v>
      </c>
      <c r="F317" s="3">
        <v>0.43640000000000001</v>
      </c>
    </row>
    <row r="318" spans="1:6" x14ac:dyDescent="0.3">
      <c r="A318" t="s">
        <v>31</v>
      </c>
      <c r="B318" s="1">
        <v>43982</v>
      </c>
      <c r="C318" t="s">
        <v>3</v>
      </c>
      <c r="D318" s="2">
        <v>911789</v>
      </c>
      <c r="E318" s="3">
        <v>0.46899999999999997</v>
      </c>
      <c r="F318" s="3">
        <v>0.14710000000000001</v>
      </c>
    </row>
    <row r="319" spans="1:6" x14ac:dyDescent="0.3">
      <c r="A319" t="s">
        <v>31</v>
      </c>
      <c r="B319" s="1">
        <v>44012</v>
      </c>
      <c r="C319" t="s">
        <v>3</v>
      </c>
      <c r="D319" s="2">
        <v>1106978</v>
      </c>
      <c r="E319" s="3">
        <v>0.59740000000000004</v>
      </c>
      <c r="F319" s="3">
        <v>0.18840000000000001</v>
      </c>
    </row>
    <row r="320" spans="1:6" x14ac:dyDescent="0.3">
      <c r="A320" t="s">
        <v>32</v>
      </c>
      <c r="B320" s="1">
        <v>43616</v>
      </c>
      <c r="C320" t="s">
        <v>3</v>
      </c>
      <c r="D320" s="2">
        <v>43287808</v>
      </c>
      <c r="E320" s="3">
        <v>0.39960000000000001</v>
      </c>
      <c r="F320" s="3">
        <v>0.1026</v>
      </c>
    </row>
    <row r="321" spans="1:6" x14ac:dyDescent="0.3">
      <c r="A321" t="s">
        <v>32</v>
      </c>
      <c r="B321" s="1">
        <v>43646</v>
      </c>
      <c r="C321" t="s">
        <v>3</v>
      </c>
      <c r="D321" s="2">
        <v>42276572</v>
      </c>
      <c r="E321" s="3">
        <v>0.39319999999999999</v>
      </c>
      <c r="F321" s="3">
        <v>0.1113</v>
      </c>
    </row>
    <row r="322" spans="1:6" x14ac:dyDescent="0.3">
      <c r="A322" t="s">
        <v>32</v>
      </c>
      <c r="B322" s="1">
        <v>43677</v>
      </c>
      <c r="C322" t="s">
        <v>3</v>
      </c>
      <c r="D322" s="2">
        <v>42697000</v>
      </c>
      <c r="E322" s="3">
        <v>0.38779999999999998</v>
      </c>
      <c r="F322" s="3">
        <v>9.1899999999999996E-2</v>
      </c>
    </row>
    <row r="323" spans="1:6" x14ac:dyDescent="0.3">
      <c r="A323" t="s">
        <v>32</v>
      </c>
      <c r="B323" s="1">
        <v>43708</v>
      </c>
      <c r="C323" t="s">
        <v>3</v>
      </c>
      <c r="D323" s="2">
        <v>43298746</v>
      </c>
      <c r="E323" s="3">
        <v>0.40239999999999998</v>
      </c>
      <c r="F323" s="3">
        <v>0.1147</v>
      </c>
    </row>
    <row r="324" spans="1:6" x14ac:dyDescent="0.3">
      <c r="A324" t="s">
        <v>32</v>
      </c>
      <c r="B324" s="1">
        <v>43738</v>
      </c>
      <c r="C324" t="s">
        <v>3</v>
      </c>
      <c r="D324" s="2">
        <v>44198762</v>
      </c>
      <c r="E324" s="3">
        <v>0.38790000000000002</v>
      </c>
      <c r="F324" s="3">
        <v>6.4500000000000002E-2</v>
      </c>
    </row>
    <row r="325" spans="1:6" x14ac:dyDescent="0.3">
      <c r="A325" t="s">
        <v>32</v>
      </c>
      <c r="B325" s="1">
        <v>43769</v>
      </c>
      <c r="C325" t="s">
        <v>3</v>
      </c>
      <c r="D325" s="2">
        <v>42833265</v>
      </c>
      <c r="E325" s="3">
        <v>0.39069999999999999</v>
      </c>
      <c r="F325" s="3">
        <v>0.1018</v>
      </c>
    </row>
    <row r="326" spans="1:6" x14ac:dyDescent="0.3">
      <c r="A326" t="s">
        <v>32</v>
      </c>
      <c r="B326" s="1">
        <v>43799</v>
      </c>
      <c r="C326" t="s">
        <v>3</v>
      </c>
      <c r="D326" s="2">
        <v>43261530</v>
      </c>
      <c r="E326" s="3">
        <v>0.38009999999999999</v>
      </c>
      <c r="F326" s="3">
        <v>6.9400000000000003E-2</v>
      </c>
    </row>
    <row r="327" spans="1:6" x14ac:dyDescent="0.3">
      <c r="A327" t="s">
        <v>32</v>
      </c>
      <c r="B327" s="1">
        <v>43830</v>
      </c>
      <c r="C327" t="s">
        <v>3</v>
      </c>
      <c r="D327" s="2">
        <v>44640087</v>
      </c>
      <c r="E327" s="3">
        <v>0.3977</v>
      </c>
      <c r="F327" s="3">
        <v>8.43E-2</v>
      </c>
    </row>
    <row r="328" spans="1:6" x14ac:dyDescent="0.3">
      <c r="A328" t="s">
        <v>32</v>
      </c>
      <c r="B328" s="1">
        <v>43861</v>
      </c>
      <c r="C328" t="s">
        <v>3</v>
      </c>
      <c r="D328" s="2">
        <v>45777509</v>
      </c>
      <c r="E328" s="3">
        <v>0.3967</v>
      </c>
      <c r="F328" s="3">
        <v>6.0600000000000001E-2</v>
      </c>
    </row>
    <row r="329" spans="1:6" x14ac:dyDescent="0.3">
      <c r="A329" t="s">
        <v>32</v>
      </c>
      <c r="B329" s="1">
        <v>43890</v>
      </c>
      <c r="C329" t="s">
        <v>3</v>
      </c>
      <c r="D329" s="2">
        <v>44257432</v>
      </c>
      <c r="E329" s="3">
        <v>0.39129999999999998</v>
      </c>
      <c r="F329" s="3">
        <v>8.1199999999999994E-2</v>
      </c>
    </row>
    <row r="330" spans="1:6" x14ac:dyDescent="0.3">
      <c r="A330" t="s">
        <v>32</v>
      </c>
      <c r="B330" s="1">
        <v>43921</v>
      </c>
      <c r="C330" t="s">
        <v>3</v>
      </c>
      <c r="D330" s="2">
        <v>43086706</v>
      </c>
      <c r="E330" s="3">
        <v>0.38529999999999998</v>
      </c>
      <c r="F330" s="3">
        <v>9.3700000000000006E-2</v>
      </c>
    </row>
    <row r="331" spans="1:6" x14ac:dyDescent="0.3">
      <c r="A331" t="s">
        <v>32</v>
      </c>
      <c r="B331" s="1">
        <v>43951</v>
      </c>
      <c r="C331" t="s">
        <v>3</v>
      </c>
      <c r="D331" s="2">
        <v>39970677</v>
      </c>
      <c r="E331" s="3">
        <v>0.4037</v>
      </c>
      <c r="F331" s="3">
        <v>0.19919999999999999</v>
      </c>
    </row>
    <row r="332" spans="1:6" x14ac:dyDescent="0.3">
      <c r="A332" t="s">
        <v>32</v>
      </c>
      <c r="B332" s="1">
        <v>43982</v>
      </c>
      <c r="C332" t="s">
        <v>3</v>
      </c>
      <c r="D332" s="2">
        <v>38640999</v>
      </c>
      <c r="E332" s="3">
        <v>0.37519999999999998</v>
      </c>
      <c r="F332" s="3">
        <v>0.16889999999999999</v>
      </c>
    </row>
    <row r="333" spans="1:6" x14ac:dyDescent="0.3">
      <c r="A333" t="s">
        <v>32</v>
      </c>
      <c r="B333" s="1">
        <v>44012</v>
      </c>
      <c r="C333" t="s">
        <v>3</v>
      </c>
      <c r="D333" s="2">
        <v>41908909</v>
      </c>
      <c r="E333" s="3">
        <v>0.36890000000000001</v>
      </c>
      <c r="F333" s="3">
        <v>8.5099999999999995E-2</v>
      </c>
    </row>
    <row r="334" spans="1:6" x14ac:dyDescent="0.3">
      <c r="A334" t="s">
        <v>33</v>
      </c>
      <c r="B334" s="1">
        <v>43616</v>
      </c>
      <c r="C334" t="s">
        <v>3</v>
      </c>
      <c r="D334" s="2">
        <v>2108044</v>
      </c>
      <c r="E334" s="3">
        <v>0.37469999999999998</v>
      </c>
      <c r="F334" s="3">
        <v>1.6299999999999999E-2</v>
      </c>
    </row>
    <row r="335" spans="1:6" x14ac:dyDescent="0.3">
      <c r="A335" t="s">
        <v>33</v>
      </c>
      <c r="B335" s="1">
        <v>43646</v>
      </c>
      <c r="C335" t="s">
        <v>3</v>
      </c>
      <c r="D335" s="2">
        <v>2021553</v>
      </c>
      <c r="E335" s="3">
        <v>0.37009999999999998</v>
      </c>
      <c r="F335" s="3">
        <v>4.65E-2</v>
      </c>
    </row>
    <row r="336" spans="1:6" x14ac:dyDescent="0.3">
      <c r="A336" t="s">
        <v>33</v>
      </c>
      <c r="B336" s="1">
        <v>43677</v>
      </c>
      <c r="C336" t="s">
        <v>3</v>
      </c>
      <c r="D336" s="2">
        <v>2000524</v>
      </c>
      <c r="E336" s="3">
        <v>0.36969999999999997</v>
      </c>
      <c r="F336" s="3">
        <v>5.74E-2</v>
      </c>
    </row>
    <row r="337" spans="1:6" x14ac:dyDescent="0.3">
      <c r="A337" t="s">
        <v>33</v>
      </c>
      <c r="B337" s="1">
        <v>43708</v>
      </c>
      <c r="C337" t="s">
        <v>3</v>
      </c>
      <c r="D337" s="2">
        <v>1911380</v>
      </c>
      <c r="E337" s="3">
        <v>0.35389999999999999</v>
      </c>
      <c r="F337" s="3">
        <v>6.1100000000000002E-2</v>
      </c>
    </row>
    <row r="338" spans="1:6" x14ac:dyDescent="0.3">
      <c r="A338" t="s">
        <v>33</v>
      </c>
      <c r="B338" s="1">
        <v>43738</v>
      </c>
      <c r="C338" t="s">
        <v>3</v>
      </c>
      <c r="D338" s="2">
        <v>2157845</v>
      </c>
      <c r="E338" s="3">
        <v>0.38790000000000002</v>
      </c>
      <c r="F338" s="3">
        <v>3.4700000000000002E-2</v>
      </c>
    </row>
    <row r="339" spans="1:6" x14ac:dyDescent="0.3">
      <c r="A339" t="s">
        <v>33</v>
      </c>
      <c r="B339" s="1">
        <v>43769</v>
      </c>
      <c r="C339" t="s">
        <v>3</v>
      </c>
      <c r="D339" s="2">
        <v>2027662</v>
      </c>
      <c r="E339" s="3">
        <v>0.36899999999999999</v>
      </c>
      <c r="F339" s="3">
        <v>4.8300000000000003E-2</v>
      </c>
    </row>
    <row r="340" spans="1:6" x14ac:dyDescent="0.3">
      <c r="A340" t="s">
        <v>33</v>
      </c>
      <c r="B340" s="1">
        <v>43799</v>
      </c>
      <c r="C340" t="s">
        <v>3</v>
      </c>
      <c r="D340" s="2">
        <v>2007113</v>
      </c>
      <c r="E340" s="3">
        <v>0.36730000000000002</v>
      </c>
      <c r="F340" s="3">
        <v>5.5599999999999997E-2</v>
      </c>
    </row>
    <row r="341" spans="1:6" x14ac:dyDescent="0.3">
      <c r="A341" t="s">
        <v>33</v>
      </c>
      <c r="B341" s="1">
        <v>43830</v>
      </c>
      <c r="C341" t="s">
        <v>3</v>
      </c>
      <c r="D341" s="2">
        <v>1947566</v>
      </c>
      <c r="E341" s="3">
        <v>0.35189999999999999</v>
      </c>
      <c r="F341" s="3">
        <v>4.5199999999999997E-2</v>
      </c>
    </row>
    <row r="342" spans="1:6" x14ac:dyDescent="0.3">
      <c r="A342" t="s">
        <v>33</v>
      </c>
      <c r="B342" s="1">
        <v>43861</v>
      </c>
      <c r="C342" t="s">
        <v>3</v>
      </c>
      <c r="D342" s="2">
        <v>1986386</v>
      </c>
      <c r="E342" s="3">
        <v>0.3569</v>
      </c>
      <c r="F342" s="3">
        <v>4.1700000000000001E-2</v>
      </c>
    </row>
    <row r="343" spans="1:6" x14ac:dyDescent="0.3">
      <c r="A343" t="s">
        <v>33</v>
      </c>
      <c r="B343" s="1">
        <v>43890</v>
      </c>
      <c r="C343" t="s">
        <v>3</v>
      </c>
      <c r="D343" s="2">
        <v>2057523</v>
      </c>
      <c r="E343" s="3">
        <v>0.37159999999999999</v>
      </c>
      <c r="F343" s="3">
        <v>4.8500000000000001E-2</v>
      </c>
    </row>
    <row r="344" spans="1:6" x14ac:dyDescent="0.3">
      <c r="A344" t="s">
        <v>33</v>
      </c>
      <c r="B344" s="1">
        <v>43951</v>
      </c>
      <c r="C344" t="s">
        <v>3</v>
      </c>
      <c r="D344" s="2">
        <v>1972074</v>
      </c>
      <c r="E344" s="3">
        <v>0.35039999999999999</v>
      </c>
      <c r="F344" s="3">
        <v>3.6600000000000001E-2</v>
      </c>
    </row>
    <row r="345" spans="1:6" x14ac:dyDescent="0.3">
      <c r="A345" t="s">
        <v>33</v>
      </c>
      <c r="B345" s="1">
        <v>43982</v>
      </c>
      <c r="C345" t="s">
        <v>3</v>
      </c>
      <c r="D345" s="2">
        <v>1915482</v>
      </c>
      <c r="E345" s="3">
        <v>0.33939999999999998</v>
      </c>
      <c r="F345" s="3">
        <v>3.5700000000000003E-2</v>
      </c>
    </row>
    <row r="346" spans="1:6" x14ac:dyDescent="0.3">
      <c r="A346" t="s">
        <v>33</v>
      </c>
      <c r="B346" s="1">
        <v>44012</v>
      </c>
      <c r="C346" t="s">
        <v>3</v>
      </c>
      <c r="D346" s="2">
        <v>1675441</v>
      </c>
      <c r="E346" s="3">
        <v>0.32</v>
      </c>
      <c r="F346" s="3">
        <v>0.1071</v>
      </c>
    </row>
    <row r="347" spans="1:6" x14ac:dyDescent="0.3">
      <c r="A347" t="s">
        <v>34</v>
      </c>
      <c r="B347" s="1">
        <v>43616</v>
      </c>
      <c r="C347" t="s">
        <v>3</v>
      </c>
      <c r="D347" s="2">
        <v>23452875</v>
      </c>
      <c r="E347" s="3">
        <v>0.46410000000000001</v>
      </c>
      <c r="F347" s="3">
        <v>6.0199999999999997E-2</v>
      </c>
    </row>
    <row r="348" spans="1:6" x14ac:dyDescent="0.3">
      <c r="A348" t="s">
        <v>34</v>
      </c>
      <c r="B348" s="1">
        <v>43646</v>
      </c>
      <c r="C348" t="s">
        <v>3</v>
      </c>
      <c r="D348" s="2">
        <v>25543465</v>
      </c>
      <c r="E348" s="3">
        <v>0.50360000000000005</v>
      </c>
      <c r="F348" s="3">
        <v>5.8500000000000003E-2</v>
      </c>
    </row>
    <row r="349" spans="1:6" x14ac:dyDescent="0.3">
      <c r="A349" t="s">
        <v>34</v>
      </c>
      <c r="B349" s="1">
        <v>43677</v>
      </c>
      <c r="C349" t="s">
        <v>3</v>
      </c>
      <c r="D349" s="2">
        <v>24857807</v>
      </c>
      <c r="E349" s="3">
        <v>0.48780000000000001</v>
      </c>
      <c r="F349" s="3">
        <v>5.62E-2</v>
      </c>
    </row>
    <row r="350" spans="1:6" x14ac:dyDescent="0.3">
      <c r="A350" t="s">
        <v>34</v>
      </c>
      <c r="B350" s="1">
        <v>43708</v>
      </c>
      <c r="C350" t="s">
        <v>3</v>
      </c>
      <c r="D350" s="2">
        <v>24924827</v>
      </c>
      <c r="E350" s="3">
        <v>0.4879</v>
      </c>
      <c r="F350" s="3">
        <v>5.5800000000000002E-2</v>
      </c>
    </row>
    <row r="351" spans="1:6" x14ac:dyDescent="0.3">
      <c r="A351" t="s">
        <v>34</v>
      </c>
      <c r="B351" s="1">
        <v>43738</v>
      </c>
      <c r="C351" t="s">
        <v>3</v>
      </c>
      <c r="D351" s="2">
        <v>25610773</v>
      </c>
      <c r="E351" s="3">
        <v>0.49869999999999998</v>
      </c>
      <c r="F351" s="3">
        <v>5.2600000000000001E-2</v>
      </c>
    </row>
    <row r="352" spans="1:6" x14ac:dyDescent="0.3">
      <c r="A352" t="s">
        <v>34</v>
      </c>
      <c r="B352" s="1">
        <v>43769</v>
      </c>
      <c r="C352" t="s">
        <v>3</v>
      </c>
      <c r="D352" s="2">
        <v>24353018</v>
      </c>
      <c r="E352" s="3">
        <v>0.48089999999999999</v>
      </c>
      <c r="F352" s="3">
        <v>6.7799999999999999E-2</v>
      </c>
    </row>
    <row r="353" spans="1:6" x14ac:dyDescent="0.3">
      <c r="A353" t="s">
        <v>34</v>
      </c>
      <c r="B353" s="1">
        <v>43799</v>
      </c>
      <c r="C353" t="s">
        <v>3</v>
      </c>
      <c r="D353" s="2">
        <v>25630359</v>
      </c>
      <c r="E353" s="3">
        <v>0.5</v>
      </c>
      <c r="F353" s="3">
        <v>5.8299999999999998E-2</v>
      </c>
    </row>
    <row r="354" spans="1:6" x14ac:dyDescent="0.3">
      <c r="A354" t="s">
        <v>34</v>
      </c>
      <c r="B354" s="1">
        <v>43830</v>
      </c>
      <c r="C354" t="s">
        <v>3</v>
      </c>
      <c r="D354" s="2">
        <v>24906239</v>
      </c>
      <c r="E354" s="3">
        <v>0.48470000000000002</v>
      </c>
      <c r="F354" s="3">
        <v>5.79E-2</v>
      </c>
    </row>
    <row r="355" spans="1:6" x14ac:dyDescent="0.3">
      <c r="A355" t="s">
        <v>34</v>
      </c>
      <c r="B355" s="1">
        <v>43861</v>
      </c>
      <c r="C355" t="s">
        <v>3</v>
      </c>
      <c r="D355" s="2">
        <v>24612171</v>
      </c>
      <c r="E355" s="3">
        <v>0.48299999999999998</v>
      </c>
      <c r="F355" s="3">
        <v>6.7900000000000002E-2</v>
      </c>
    </row>
    <row r="356" spans="1:6" x14ac:dyDescent="0.3">
      <c r="A356" t="s">
        <v>34</v>
      </c>
      <c r="B356" s="1">
        <v>43890</v>
      </c>
      <c r="C356" t="s">
        <v>3</v>
      </c>
      <c r="D356" s="2">
        <v>26093009</v>
      </c>
      <c r="E356" s="3">
        <v>0.49509999999999998</v>
      </c>
      <c r="F356" s="3">
        <v>3.78E-2</v>
      </c>
    </row>
    <row r="357" spans="1:6" x14ac:dyDescent="0.3">
      <c r="A357" t="s">
        <v>34</v>
      </c>
      <c r="B357" s="1">
        <v>43921</v>
      </c>
      <c r="C357" t="s">
        <v>3</v>
      </c>
      <c r="D357" s="2">
        <v>25097812</v>
      </c>
      <c r="E357" s="3">
        <v>0.49180000000000001</v>
      </c>
      <c r="F357" s="3">
        <v>7.0199999999999999E-2</v>
      </c>
    </row>
    <row r="358" spans="1:6" x14ac:dyDescent="0.3">
      <c r="A358" t="s">
        <v>34</v>
      </c>
      <c r="B358" s="1">
        <v>43951</v>
      </c>
      <c r="C358" t="s">
        <v>3</v>
      </c>
      <c r="D358" s="2">
        <v>17639370</v>
      </c>
      <c r="E358" s="3">
        <v>0.39269999999999999</v>
      </c>
      <c r="F358" s="3">
        <v>0.1832</v>
      </c>
    </row>
    <row r="359" spans="1:6" x14ac:dyDescent="0.3">
      <c r="A359" t="s">
        <v>34</v>
      </c>
      <c r="B359" s="1">
        <v>43982</v>
      </c>
      <c r="C359" t="s">
        <v>3</v>
      </c>
      <c r="D359" s="2">
        <v>19115772</v>
      </c>
      <c r="E359" s="3">
        <v>0.42530000000000001</v>
      </c>
      <c r="F359" s="3">
        <v>0.18429999999999999</v>
      </c>
    </row>
    <row r="360" spans="1:6" x14ac:dyDescent="0.3">
      <c r="A360" t="s">
        <v>34</v>
      </c>
      <c r="B360" s="1">
        <v>44012</v>
      </c>
      <c r="C360" t="s">
        <v>3</v>
      </c>
      <c r="D360" s="2">
        <v>21225887</v>
      </c>
      <c r="E360" s="3">
        <v>0.40439999999999998</v>
      </c>
      <c r="F360" s="3">
        <v>4.9399999999999999E-2</v>
      </c>
    </row>
    <row r="361" spans="1:6" x14ac:dyDescent="0.3">
      <c r="A361" t="s">
        <v>8</v>
      </c>
      <c r="B361" s="1">
        <v>43616</v>
      </c>
      <c r="C361" t="s">
        <v>3</v>
      </c>
      <c r="D361" s="2">
        <v>4788661</v>
      </c>
      <c r="E361" s="3">
        <v>0.3745</v>
      </c>
      <c r="F361" s="3">
        <v>6.0900000000000003E-2</v>
      </c>
    </row>
    <row r="362" spans="1:6" x14ac:dyDescent="0.3">
      <c r="A362" t="s">
        <v>8</v>
      </c>
      <c r="B362" s="1">
        <v>43646</v>
      </c>
      <c r="C362" t="s">
        <v>3</v>
      </c>
      <c r="D362" s="2">
        <v>4824630</v>
      </c>
      <c r="E362" s="3">
        <v>0.36759999999999998</v>
      </c>
      <c r="F362" s="3">
        <v>3.7999999999999999E-2</v>
      </c>
    </row>
    <row r="363" spans="1:6" x14ac:dyDescent="0.3">
      <c r="A363" t="s">
        <v>8</v>
      </c>
      <c r="B363" s="1">
        <v>43677</v>
      </c>
      <c r="C363" t="s">
        <v>3</v>
      </c>
      <c r="D363" s="2">
        <v>4657443</v>
      </c>
      <c r="E363" s="3">
        <v>0.36099999999999999</v>
      </c>
      <c r="F363" s="3">
        <v>5.6399999999999999E-2</v>
      </c>
    </row>
    <row r="364" spans="1:6" x14ac:dyDescent="0.3">
      <c r="A364" t="s">
        <v>8</v>
      </c>
      <c r="B364" s="1">
        <v>43708</v>
      </c>
      <c r="C364" t="s">
        <v>3</v>
      </c>
      <c r="D364" s="2">
        <v>4743179</v>
      </c>
      <c r="E364" s="3">
        <v>0.3629</v>
      </c>
      <c r="F364" s="3">
        <v>4.6100000000000002E-2</v>
      </c>
    </row>
    <row r="365" spans="1:6" x14ac:dyDescent="0.3">
      <c r="A365" t="s">
        <v>8</v>
      </c>
      <c r="B365" s="1">
        <v>43738</v>
      </c>
      <c r="C365" t="s">
        <v>3</v>
      </c>
      <c r="D365" s="2">
        <v>4733996</v>
      </c>
      <c r="E365" s="3">
        <v>0.3669</v>
      </c>
      <c r="F365" s="3">
        <v>6.0100000000000001E-2</v>
      </c>
    </row>
    <row r="366" spans="1:6" x14ac:dyDescent="0.3">
      <c r="A366" t="s">
        <v>8</v>
      </c>
      <c r="B366" s="1">
        <v>43769</v>
      </c>
      <c r="C366" t="s">
        <v>3</v>
      </c>
      <c r="D366" s="2">
        <v>4774377</v>
      </c>
      <c r="E366" s="3">
        <v>0.36409999999999998</v>
      </c>
      <c r="F366" s="3">
        <v>4.7E-2</v>
      </c>
    </row>
    <row r="367" spans="1:6" x14ac:dyDescent="0.3">
      <c r="A367" t="s">
        <v>8</v>
      </c>
      <c r="B367" s="1">
        <v>43799</v>
      </c>
      <c r="C367" t="s">
        <v>3</v>
      </c>
      <c r="D367" s="2">
        <v>4668772</v>
      </c>
      <c r="E367" s="3">
        <v>0.36620000000000003</v>
      </c>
      <c r="F367" s="3">
        <v>7.5399999999999995E-2</v>
      </c>
    </row>
    <row r="368" spans="1:6" x14ac:dyDescent="0.3">
      <c r="A368" t="s">
        <v>8</v>
      </c>
      <c r="B368" s="1">
        <v>43830</v>
      </c>
      <c r="C368" t="s">
        <v>3</v>
      </c>
      <c r="D368" s="2">
        <v>4913963</v>
      </c>
      <c r="E368" s="3">
        <v>0.3861</v>
      </c>
      <c r="F368" s="3">
        <v>7.8799999999999995E-2</v>
      </c>
    </row>
    <row r="369" spans="1:6" x14ac:dyDescent="0.3">
      <c r="A369" t="s">
        <v>8</v>
      </c>
      <c r="B369" s="1">
        <v>43861</v>
      </c>
      <c r="C369" t="s">
        <v>3</v>
      </c>
      <c r="D369" s="2">
        <v>4618860</v>
      </c>
      <c r="E369" s="3">
        <v>0.35909999999999997</v>
      </c>
      <c r="F369" s="3">
        <v>7.1099999999999997E-2</v>
      </c>
    </row>
    <row r="370" spans="1:6" x14ac:dyDescent="0.3">
      <c r="A370" t="s">
        <v>8</v>
      </c>
      <c r="B370" s="1">
        <v>43890</v>
      </c>
      <c r="C370" t="s">
        <v>3</v>
      </c>
      <c r="D370" s="2">
        <v>4822035</v>
      </c>
      <c r="E370" s="3">
        <v>0.36840000000000001</v>
      </c>
      <c r="F370" s="3">
        <v>5.6599999999999998E-2</v>
      </c>
    </row>
    <row r="371" spans="1:6" x14ac:dyDescent="0.3">
      <c r="A371" t="s">
        <v>8</v>
      </c>
      <c r="B371" s="1">
        <v>43921</v>
      </c>
      <c r="C371" t="s">
        <v>3</v>
      </c>
      <c r="D371" s="2">
        <v>4521537</v>
      </c>
      <c r="E371" s="3">
        <v>0.36080000000000001</v>
      </c>
      <c r="F371" s="3">
        <v>9.8799999999999999E-2</v>
      </c>
    </row>
    <row r="372" spans="1:6" x14ac:dyDescent="0.3">
      <c r="A372" t="s">
        <v>8</v>
      </c>
      <c r="B372" s="1">
        <v>43951</v>
      </c>
      <c r="C372" t="s">
        <v>3</v>
      </c>
      <c r="D372" s="2">
        <v>2544084</v>
      </c>
      <c r="E372" s="3">
        <v>0.2697</v>
      </c>
      <c r="F372" s="3">
        <v>0.32300000000000001</v>
      </c>
    </row>
    <row r="373" spans="1:6" x14ac:dyDescent="0.3">
      <c r="A373" t="s">
        <v>8</v>
      </c>
      <c r="B373" s="1">
        <v>43982</v>
      </c>
      <c r="C373" t="s">
        <v>3</v>
      </c>
      <c r="D373" s="2">
        <v>3428356</v>
      </c>
      <c r="E373" s="3">
        <v>0.32690000000000002</v>
      </c>
      <c r="F373" s="3">
        <v>0.24909999999999999</v>
      </c>
    </row>
    <row r="374" spans="1:6" x14ac:dyDescent="0.3">
      <c r="A374" t="s">
        <v>8</v>
      </c>
      <c r="B374" s="1">
        <v>44012</v>
      </c>
      <c r="C374" t="s">
        <v>3</v>
      </c>
      <c r="D374" s="2">
        <v>4954389</v>
      </c>
      <c r="E374" s="3">
        <v>0.37609999999999999</v>
      </c>
      <c r="F374" s="3">
        <v>5.8599999999999999E-2</v>
      </c>
    </row>
    <row r="375" spans="1:6" x14ac:dyDescent="0.3">
      <c r="A375" t="s">
        <v>9</v>
      </c>
      <c r="B375" s="1">
        <v>43616</v>
      </c>
      <c r="C375" t="s">
        <v>3</v>
      </c>
      <c r="D375" s="2">
        <v>1671707</v>
      </c>
      <c r="E375" s="3">
        <v>0.44919999999999999</v>
      </c>
      <c r="F375" s="3">
        <v>7.8700000000000006E-2</v>
      </c>
    </row>
    <row r="376" spans="1:6" x14ac:dyDescent="0.3">
      <c r="A376" t="s">
        <v>9</v>
      </c>
      <c r="B376" s="1">
        <v>43646</v>
      </c>
      <c r="C376" t="s">
        <v>3</v>
      </c>
      <c r="D376" s="2">
        <v>1647342</v>
      </c>
      <c r="E376" s="3">
        <v>0.45169999999999999</v>
      </c>
      <c r="F376" s="3">
        <v>9.8900000000000002E-2</v>
      </c>
    </row>
    <row r="377" spans="1:6" x14ac:dyDescent="0.3">
      <c r="A377" t="s">
        <v>9</v>
      </c>
      <c r="B377" s="1">
        <v>43677</v>
      </c>
      <c r="C377" t="s">
        <v>3</v>
      </c>
      <c r="D377" s="2">
        <v>1739838</v>
      </c>
      <c r="E377" s="3">
        <v>0.44319999999999998</v>
      </c>
      <c r="F377" s="3">
        <v>3.2099999999999997E-2</v>
      </c>
    </row>
    <row r="378" spans="1:6" x14ac:dyDescent="0.3">
      <c r="A378" t="s">
        <v>9</v>
      </c>
      <c r="B378" s="1">
        <v>43708</v>
      </c>
      <c r="C378" t="s">
        <v>3</v>
      </c>
      <c r="D378" s="2">
        <v>1595582</v>
      </c>
      <c r="E378" s="3">
        <v>0.43809999999999999</v>
      </c>
      <c r="F378" s="3">
        <v>0.10390000000000001</v>
      </c>
    </row>
    <row r="379" spans="1:6" x14ac:dyDescent="0.3">
      <c r="A379" t="s">
        <v>9</v>
      </c>
      <c r="B379" s="1">
        <v>43738</v>
      </c>
      <c r="C379" t="s">
        <v>3</v>
      </c>
      <c r="D379" s="2">
        <v>1576480</v>
      </c>
      <c r="E379" s="3">
        <v>0.42659999999999998</v>
      </c>
      <c r="F379" s="3">
        <v>9.2600000000000002E-2</v>
      </c>
    </row>
    <row r="380" spans="1:6" x14ac:dyDescent="0.3">
      <c r="A380" t="s">
        <v>9</v>
      </c>
      <c r="B380" s="1">
        <v>43769</v>
      </c>
      <c r="C380" t="s">
        <v>3</v>
      </c>
      <c r="D380" s="2">
        <v>1595176</v>
      </c>
      <c r="E380" s="3">
        <v>0.44009999999999999</v>
      </c>
      <c r="F380" s="3">
        <v>0.11169999999999999</v>
      </c>
    </row>
    <row r="381" spans="1:6" x14ac:dyDescent="0.3">
      <c r="A381" t="s">
        <v>9</v>
      </c>
      <c r="B381" s="1">
        <v>43799</v>
      </c>
      <c r="C381" t="s">
        <v>3</v>
      </c>
      <c r="D381" s="2">
        <v>1708045</v>
      </c>
      <c r="E381" s="3">
        <v>0.44590000000000002</v>
      </c>
      <c r="F381" s="3">
        <v>6.3100000000000003E-2</v>
      </c>
    </row>
    <row r="382" spans="1:6" x14ac:dyDescent="0.3">
      <c r="A382" t="s">
        <v>9</v>
      </c>
      <c r="B382" s="1">
        <v>43830</v>
      </c>
      <c r="C382" t="s">
        <v>3</v>
      </c>
      <c r="D382" s="2">
        <v>1722303</v>
      </c>
      <c r="E382" s="3">
        <v>0.44259999999999999</v>
      </c>
      <c r="F382" s="3">
        <v>5.0200000000000002E-2</v>
      </c>
    </row>
    <row r="383" spans="1:6" x14ac:dyDescent="0.3">
      <c r="A383" t="s">
        <v>9</v>
      </c>
      <c r="B383" s="1">
        <v>43861</v>
      </c>
      <c r="C383" t="s">
        <v>3</v>
      </c>
      <c r="D383" s="2">
        <v>1630908</v>
      </c>
      <c r="E383" s="3">
        <v>0.42820000000000003</v>
      </c>
      <c r="F383" s="3">
        <v>7.2400000000000006E-2</v>
      </c>
    </row>
    <row r="384" spans="1:6" x14ac:dyDescent="0.3">
      <c r="A384" t="s">
        <v>9</v>
      </c>
      <c r="B384" s="1">
        <v>43890</v>
      </c>
      <c r="C384" t="s">
        <v>3</v>
      </c>
      <c r="D384" s="2">
        <v>1625454</v>
      </c>
      <c r="E384" s="3">
        <v>0.439</v>
      </c>
      <c r="F384" s="3">
        <v>9.98E-2</v>
      </c>
    </row>
    <row r="385" spans="1:6" x14ac:dyDescent="0.3">
      <c r="A385" t="s">
        <v>9</v>
      </c>
      <c r="B385" s="1">
        <v>43921</v>
      </c>
      <c r="C385" t="s">
        <v>3</v>
      </c>
      <c r="D385" s="2">
        <v>1664145</v>
      </c>
      <c r="E385" s="3">
        <v>0.45029999999999998</v>
      </c>
      <c r="F385" s="3">
        <v>0.10340000000000001</v>
      </c>
    </row>
    <row r="386" spans="1:6" x14ac:dyDescent="0.3">
      <c r="A386" t="s">
        <v>9</v>
      </c>
      <c r="B386" s="1">
        <v>43951</v>
      </c>
      <c r="C386" t="s">
        <v>3</v>
      </c>
      <c r="D386" s="2">
        <v>1454956</v>
      </c>
      <c r="E386" s="3">
        <v>0.38450000000000001</v>
      </c>
      <c r="F386" s="3">
        <v>8.3699999999999997E-2</v>
      </c>
    </row>
    <row r="387" spans="1:6" x14ac:dyDescent="0.3">
      <c r="A387" t="s">
        <v>9</v>
      </c>
      <c r="B387" s="1">
        <v>43982</v>
      </c>
      <c r="C387" t="s">
        <v>3</v>
      </c>
      <c r="D387" s="2">
        <v>1441722</v>
      </c>
      <c r="E387" s="3">
        <v>0.39040000000000002</v>
      </c>
      <c r="F387" s="3">
        <v>0.1077</v>
      </c>
    </row>
    <row r="388" spans="1:6" x14ac:dyDescent="0.3">
      <c r="A388" t="s">
        <v>9</v>
      </c>
      <c r="B388" s="1">
        <v>44012</v>
      </c>
      <c r="C388" t="s">
        <v>3</v>
      </c>
      <c r="D388" s="2">
        <v>1551007</v>
      </c>
      <c r="E388" s="3">
        <v>0.38729999999999998</v>
      </c>
      <c r="F388" s="3">
        <v>3.4200000000000001E-2</v>
      </c>
    </row>
    <row r="389" spans="1:6" x14ac:dyDescent="0.3">
      <c r="A389" t="s">
        <v>10</v>
      </c>
      <c r="B389" s="1">
        <v>43616</v>
      </c>
      <c r="C389" t="s">
        <v>3</v>
      </c>
      <c r="D389" s="2">
        <v>3029344</v>
      </c>
      <c r="E389" s="3">
        <v>0.39800000000000002</v>
      </c>
      <c r="F389" s="3">
        <v>0.19900000000000001</v>
      </c>
    </row>
    <row r="390" spans="1:6" x14ac:dyDescent="0.3">
      <c r="A390" t="s">
        <v>10</v>
      </c>
      <c r="B390" s="1">
        <v>43646</v>
      </c>
      <c r="C390" t="s">
        <v>3</v>
      </c>
      <c r="D390" s="2">
        <v>3248864</v>
      </c>
      <c r="E390" s="3">
        <v>0.39350000000000002</v>
      </c>
      <c r="F390" s="3">
        <v>0.13289999999999999</v>
      </c>
    </row>
    <row r="391" spans="1:6" x14ac:dyDescent="0.3">
      <c r="A391" t="s">
        <v>10</v>
      </c>
      <c r="B391" s="1">
        <v>43677</v>
      </c>
      <c r="C391" t="s">
        <v>3</v>
      </c>
      <c r="D391" s="2">
        <v>3059744</v>
      </c>
      <c r="E391" s="3">
        <v>0.3836</v>
      </c>
      <c r="F391" s="3">
        <v>0.1641</v>
      </c>
    </row>
    <row r="392" spans="1:6" x14ac:dyDescent="0.3">
      <c r="A392" t="s">
        <v>10</v>
      </c>
      <c r="B392" s="1">
        <v>43708</v>
      </c>
      <c r="C392" t="s">
        <v>3</v>
      </c>
      <c r="D392" s="2">
        <v>2994763</v>
      </c>
      <c r="E392" s="3">
        <v>0.38030000000000003</v>
      </c>
      <c r="F392" s="3">
        <v>0.17660000000000001</v>
      </c>
    </row>
    <row r="393" spans="1:6" x14ac:dyDescent="0.3">
      <c r="A393" t="s">
        <v>10</v>
      </c>
      <c r="B393" s="1">
        <v>43738</v>
      </c>
      <c r="C393" t="s">
        <v>3</v>
      </c>
      <c r="D393" s="2">
        <v>2992082</v>
      </c>
      <c r="E393" s="3">
        <v>0.39250000000000002</v>
      </c>
      <c r="F393" s="3">
        <v>0.2046</v>
      </c>
    </row>
    <row r="394" spans="1:6" x14ac:dyDescent="0.3">
      <c r="A394" t="s">
        <v>10</v>
      </c>
      <c r="B394" s="1">
        <v>43769</v>
      </c>
      <c r="C394" t="s">
        <v>3</v>
      </c>
      <c r="D394" s="2">
        <v>3173429</v>
      </c>
      <c r="E394" s="3">
        <v>0.38450000000000001</v>
      </c>
      <c r="F394" s="3">
        <v>0.1406</v>
      </c>
    </row>
    <row r="395" spans="1:6" x14ac:dyDescent="0.3">
      <c r="A395" t="s">
        <v>10</v>
      </c>
      <c r="B395" s="1">
        <v>43799</v>
      </c>
      <c r="C395" t="s">
        <v>3</v>
      </c>
      <c r="D395" s="2">
        <v>3081077</v>
      </c>
      <c r="E395" s="3">
        <v>0.3886</v>
      </c>
      <c r="F395" s="3">
        <v>0.1762</v>
      </c>
    </row>
    <row r="396" spans="1:6" x14ac:dyDescent="0.3">
      <c r="A396" t="s">
        <v>10</v>
      </c>
      <c r="B396" s="1">
        <v>43830</v>
      </c>
      <c r="C396" t="s">
        <v>3</v>
      </c>
      <c r="D396" s="2">
        <v>2977857</v>
      </c>
      <c r="E396" s="3">
        <v>0.3629</v>
      </c>
      <c r="F396" s="3">
        <v>0.14910000000000001</v>
      </c>
    </row>
    <row r="397" spans="1:6" x14ac:dyDescent="0.3">
      <c r="A397" t="s">
        <v>10</v>
      </c>
      <c r="B397" s="1">
        <v>43861</v>
      </c>
      <c r="C397" t="s">
        <v>3</v>
      </c>
      <c r="D397" s="2">
        <v>2988665</v>
      </c>
      <c r="E397" s="3">
        <v>0.38990000000000002</v>
      </c>
      <c r="F397" s="3">
        <v>0.2069</v>
      </c>
    </row>
    <row r="398" spans="1:6" x14ac:dyDescent="0.3">
      <c r="A398" t="s">
        <v>10</v>
      </c>
      <c r="B398" s="1">
        <v>43890</v>
      </c>
      <c r="C398" t="s">
        <v>3</v>
      </c>
      <c r="D398" s="2">
        <v>3113464</v>
      </c>
      <c r="E398" s="3">
        <v>0.37869999999999998</v>
      </c>
      <c r="F398" s="3">
        <v>0.15110000000000001</v>
      </c>
    </row>
    <row r="399" spans="1:6" x14ac:dyDescent="0.3">
      <c r="A399" t="s">
        <v>10</v>
      </c>
      <c r="B399" s="1">
        <v>43921</v>
      </c>
      <c r="C399" t="s">
        <v>3</v>
      </c>
      <c r="D399" s="2">
        <v>3049637</v>
      </c>
      <c r="E399" s="3">
        <v>0.37290000000000001</v>
      </c>
      <c r="F399" s="3">
        <v>0.1573</v>
      </c>
    </row>
    <row r="400" spans="1:6" x14ac:dyDescent="0.3">
      <c r="A400" t="s">
        <v>10</v>
      </c>
      <c r="B400" s="1">
        <v>43951</v>
      </c>
      <c r="C400" t="s">
        <v>3</v>
      </c>
      <c r="D400" s="2">
        <v>1400962</v>
      </c>
      <c r="E400" s="3">
        <v>0.34939999999999999</v>
      </c>
      <c r="F400" s="3">
        <v>0.5877</v>
      </c>
    </row>
    <row r="401" spans="1:6" x14ac:dyDescent="0.3">
      <c r="A401" t="s">
        <v>10</v>
      </c>
      <c r="B401" s="1">
        <v>43982</v>
      </c>
      <c r="C401" t="s">
        <v>3</v>
      </c>
      <c r="D401" s="2">
        <v>2207026</v>
      </c>
      <c r="E401" s="3">
        <v>0.36449999999999999</v>
      </c>
      <c r="F401" s="3">
        <v>0.37869999999999998</v>
      </c>
    </row>
    <row r="402" spans="1:6" x14ac:dyDescent="0.3">
      <c r="A402" t="s">
        <v>10</v>
      </c>
      <c r="B402" s="1">
        <v>44012</v>
      </c>
      <c r="C402" t="s">
        <v>3</v>
      </c>
      <c r="D402" s="2">
        <v>3124663</v>
      </c>
      <c r="E402" s="3">
        <v>0.3654</v>
      </c>
      <c r="F402" s="3">
        <v>0.1245</v>
      </c>
    </row>
    <row r="403" spans="1:6" x14ac:dyDescent="0.3">
      <c r="A403" t="s">
        <v>35</v>
      </c>
      <c r="B403" s="1">
        <v>43616</v>
      </c>
      <c r="C403" t="s">
        <v>3</v>
      </c>
      <c r="D403" s="2">
        <v>348042</v>
      </c>
      <c r="E403" s="3">
        <v>0.44890000000000002</v>
      </c>
      <c r="F403" s="3">
        <v>0.1835</v>
      </c>
    </row>
    <row r="404" spans="1:6" x14ac:dyDescent="0.3">
      <c r="A404" t="s">
        <v>35</v>
      </c>
      <c r="B404" s="1">
        <v>43646</v>
      </c>
      <c r="C404" t="s">
        <v>3</v>
      </c>
      <c r="D404" s="2">
        <v>337145</v>
      </c>
      <c r="E404" s="3">
        <v>0.40439999999999998</v>
      </c>
      <c r="F404" s="3">
        <v>0.124</v>
      </c>
    </row>
    <row r="405" spans="1:6" x14ac:dyDescent="0.3">
      <c r="A405" t="s">
        <v>35</v>
      </c>
      <c r="B405" s="1">
        <v>43677</v>
      </c>
      <c r="C405" t="s">
        <v>3</v>
      </c>
      <c r="D405" s="2">
        <v>294379</v>
      </c>
      <c r="E405" s="3">
        <v>0.3947</v>
      </c>
      <c r="F405" s="3">
        <v>0.218</v>
      </c>
    </row>
    <row r="406" spans="1:6" x14ac:dyDescent="0.3">
      <c r="A406" t="s">
        <v>35</v>
      </c>
      <c r="B406" s="1">
        <v>43708</v>
      </c>
      <c r="C406" t="s">
        <v>3</v>
      </c>
      <c r="D406" s="2">
        <v>328282</v>
      </c>
      <c r="E406" s="3">
        <v>0.3795</v>
      </c>
      <c r="F406" s="3">
        <v>9.5200000000000007E-2</v>
      </c>
    </row>
    <row r="407" spans="1:6" x14ac:dyDescent="0.3">
      <c r="A407" t="s">
        <v>35</v>
      </c>
      <c r="B407" s="1">
        <v>43738</v>
      </c>
      <c r="C407" t="s">
        <v>3</v>
      </c>
      <c r="D407" s="2">
        <v>327239</v>
      </c>
      <c r="E407" s="3">
        <v>0.42770000000000002</v>
      </c>
      <c r="F407" s="3">
        <v>0.2014</v>
      </c>
    </row>
    <row r="408" spans="1:6" x14ac:dyDescent="0.3">
      <c r="A408" t="s">
        <v>35</v>
      </c>
      <c r="B408" s="1">
        <v>43769</v>
      </c>
      <c r="C408" t="s">
        <v>3</v>
      </c>
      <c r="D408" s="2">
        <v>330856</v>
      </c>
      <c r="E408" s="3">
        <v>0.40060000000000001</v>
      </c>
      <c r="F408" s="3">
        <v>0.1399</v>
      </c>
    </row>
    <row r="409" spans="1:6" x14ac:dyDescent="0.3">
      <c r="A409" t="s">
        <v>35</v>
      </c>
      <c r="B409" s="1">
        <v>43799</v>
      </c>
      <c r="C409" t="s">
        <v>3</v>
      </c>
      <c r="D409" s="2">
        <v>289593</v>
      </c>
      <c r="E409" s="3">
        <v>0.38600000000000001</v>
      </c>
      <c r="F409" s="3">
        <v>0.2205</v>
      </c>
    </row>
    <row r="410" spans="1:6" x14ac:dyDescent="0.3">
      <c r="A410" t="s">
        <v>35</v>
      </c>
      <c r="B410" s="1">
        <v>43830</v>
      </c>
      <c r="C410" t="s">
        <v>3</v>
      </c>
      <c r="D410" s="2">
        <v>311146</v>
      </c>
      <c r="E410" s="3">
        <v>0.35189999999999999</v>
      </c>
      <c r="F410" s="3">
        <v>8.3299999999999999E-2</v>
      </c>
    </row>
    <row r="411" spans="1:6" x14ac:dyDescent="0.3">
      <c r="A411" t="s">
        <v>35</v>
      </c>
      <c r="B411" s="1">
        <v>43861</v>
      </c>
      <c r="C411" t="s">
        <v>3</v>
      </c>
      <c r="D411" s="2">
        <v>332062</v>
      </c>
      <c r="E411" s="3">
        <v>0.4294</v>
      </c>
      <c r="F411" s="3">
        <v>0.2</v>
      </c>
    </row>
    <row r="412" spans="1:6" x14ac:dyDescent="0.3">
      <c r="A412" t="s">
        <v>35</v>
      </c>
      <c r="B412" s="1">
        <v>43890</v>
      </c>
      <c r="C412" t="s">
        <v>3</v>
      </c>
      <c r="D412" s="2">
        <v>316887</v>
      </c>
      <c r="E412" s="3">
        <v>0.39250000000000002</v>
      </c>
      <c r="F412" s="3">
        <v>0.16669999999999999</v>
      </c>
    </row>
    <row r="413" spans="1:6" x14ac:dyDescent="0.3">
      <c r="A413" t="s">
        <v>35</v>
      </c>
      <c r="B413" s="1">
        <v>43921</v>
      </c>
      <c r="C413" t="s">
        <v>3</v>
      </c>
      <c r="D413" s="2">
        <v>279839</v>
      </c>
      <c r="E413" s="3">
        <v>0.36680000000000001</v>
      </c>
      <c r="F413" s="3">
        <v>0.21429999999999999</v>
      </c>
    </row>
    <row r="414" spans="1:6" x14ac:dyDescent="0.3">
      <c r="A414" t="s">
        <v>35</v>
      </c>
      <c r="B414" s="1">
        <v>44012</v>
      </c>
      <c r="C414" t="s">
        <v>3</v>
      </c>
      <c r="D414" s="2">
        <v>306505</v>
      </c>
      <c r="E414" s="3">
        <v>0.33800000000000002</v>
      </c>
      <c r="F414" s="3">
        <v>7.22E-2</v>
      </c>
    </row>
    <row r="415" spans="1:6" x14ac:dyDescent="0.3">
      <c r="A415" t="s">
        <v>11</v>
      </c>
      <c r="B415" s="1">
        <v>43616</v>
      </c>
      <c r="C415" t="s">
        <v>3</v>
      </c>
      <c r="D415" s="2">
        <v>2223129</v>
      </c>
      <c r="E415" s="3">
        <v>0.45610000000000001</v>
      </c>
      <c r="F415" s="3">
        <v>9.7699999999999995E-2</v>
      </c>
    </row>
    <row r="416" spans="1:6" x14ac:dyDescent="0.3">
      <c r="A416" t="s">
        <v>11</v>
      </c>
      <c r="B416" s="1">
        <v>43646</v>
      </c>
      <c r="C416" t="s">
        <v>3</v>
      </c>
      <c r="D416" s="2">
        <v>2192020</v>
      </c>
      <c r="E416" s="3">
        <v>0.45879999999999999</v>
      </c>
      <c r="F416" s="3">
        <v>0.1177</v>
      </c>
    </row>
    <row r="417" spans="1:6" x14ac:dyDescent="0.3">
      <c r="A417" t="s">
        <v>11</v>
      </c>
      <c r="B417" s="1">
        <v>43677</v>
      </c>
      <c r="C417" t="s">
        <v>3</v>
      </c>
      <c r="D417" s="2">
        <v>2285436</v>
      </c>
      <c r="E417" s="3">
        <v>0.45850000000000002</v>
      </c>
      <c r="F417" s="3">
        <v>8.1699999999999995E-2</v>
      </c>
    </row>
    <row r="418" spans="1:6" x14ac:dyDescent="0.3">
      <c r="A418" t="s">
        <v>11</v>
      </c>
      <c r="B418" s="1">
        <v>43708</v>
      </c>
      <c r="C418" t="s">
        <v>3</v>
      </c>
      <c r="D418" s="2">
        <v>2392400</v>
      </c>
      <c r="E418" s="3">
        <v>0.46910000000000002</v>
      </c>
      <c r="F418" s="3">
        <v>6.2899999999999998E-2</v>
      </c>
    </row>
    <row r="419" spans="1:6" x14ac:dyDescent="0.3">
      <c r="A419" t="s">
        <v>11</v>
      </c>
      <c r="B419" s="1">
        <v>43738</v>
      </c>
      <c r="C419" t="s">
        <v>3</v>
      </c>
      <c r="D419" s="2">
        <v>2311507</v>
      </c>
      <c r="E419" s="3">
        <v>0.46800000000000003</v>
      </c>
      <c r="F419" s="3">
        <v>9.4600000000000004E-2</v>
      </c>
    </row>
    <row r="420" spans="1:6" x14ac:dyDescent="0.3">
      <c r="A420" t="s">
        <v>11</v>
      </c>
      <c r="B420" s="1">
        <v>43769</v>
      </c>
      <c r="C420" t="s">
        <v>3</v>
      </c>
      <c r="D420" s="2">
        <v>2297096</v>
      </c>
      <c r="E420" s="3">
        <v>0.46820000000000001</v>
      </c>
      <c r="F420" s="3">
        <v>0.1027</v>
      </c>
    </row>
    <row r="421" spans="1:6" x14ac:dyDescent="0.3">
      <c r="A421" t="s">
        <v>11</v>
      </c>
      <c r="B421" s="1">
        <v>43799</v>
      </c>
      <c r="C421" t="s">
        <v>3</v>
      </c>
      <c r="D421" s="2">
        <v>2341284</v>
      </c>
      <c r="E421" s="3">
        <v>0.46589999999999998</v>
      </c>
      <c r="F421" s="3">
        <v>8.3199999999999996E-2</v>
      </c>
    </row>
    <row r="422" spans="1:6" x14ac:dyDescent="0.3">
      <c r="A422" t="s">
        <v>11</v>
      </c>
      <c r="B422" s="1">
        <v>43830</v>
      </c>
      <c r="C422" t="s">
        <v>3</v>
      </c>
      <c r="D422" s="2">
        <v>2415436</v>
      </c>
      <c r="E422" s="3">
        <v>0.45590000000000003</v>
      </c>
      <c r="F422" s="3">
        <v>3.5700000000000003E-2</v>
      </c>
    </row>
    <row r="423" spans="1:6" x14ac:dyDescent="0.3">
      <c r="A423" t="s">
        <v>11</v>
      </c>
      <c r="B423" s="1">
        <v>43861</v>
      </c>
      <c r="C423" t="s">
        <v>3</v>
      </c>
      <c r="D423" s="2">
        <v>2315972</v>
      </c>
      <c r="E423" s="3">
        <v>0.46210000000000001</v>
      </c>
      <c r="F423" s="3">
        <v>9.01E-2</v>
      </c>
    </row>
    <row r="424" spans="1:6" x14ac:dyDescent="0.3">
      <c r="A424" t="s">
        <v>11</v>
      </c>
      <c r="B424" s="1">
        <v>43890</v>
      </c>
      <c r="C424" t="s">
        <v>3</v>
      </c>
      <c r="D424" s="2">
        <v>2347941</v>
      </c>
      <c r="E424" s="3">
        <v>0.47139999999999999</v>
      </c>
      <c r="F424" s="3">
        <v>9.7900000000000001E-2</v>
      </c>
    </row>
    <row r="425" spans="1:6" x14ac:dyDescent="0.3">
      <c r="A425" t="s">
        <v>11</v>
      </c>
      <c r="B425" s="1">
        <v>43921</v>
      </c>
      <c r="C425" t="s">
        <v>3</v>
      </c>
      <c r="D425" s="2">
        <v>2407509</v>
      </c>
      <c r="E425" s="3">
        <v>0.47389999999999999</v>
      </c>
      <c r="F425" s="3">
        <v>8.2100000000000006E-2</v>
      </c>
    </row>
    <row r="426" spans="1:6" x14ac:dyDescent="0.3">
      <c r="A426" t="s">
        <v>11</v>
      </c>
      <c r="B426" s="1">
        <v>43951</v>
      </c>
      <c r="C426" t="s">
        <v>3</v>
      </c>
      <c r="D426" s="2">
        <v>1066126</v>
      </c>
      <c r="E426" s="3">
        <v>0.24060000000000001</v>
      </c>
      <c r="F426" s="3">
        <v>0.20130000000000001</v>
      </c>
    </row>
    <row r="427" spans="1:6" x14ac:dyDescent="0.3">
      <c r="A427" t="s">
        <v>11</v>
      </c>
      <c r="B427" s="1">
        <v>43982</v>
      </c>
      <c r="C427" t="s">
        <v>3</v>
      </c>
      <c r="D427" s="2">
        <v>1276291</v>
      </c>
      <c r="E427" s="3">
        <v>0.3024</v>
      </c>
      <c r="F427" s="3">
        <v>0.24099999999999999</v>
      </c>
    </row>
    <row r="428" spans="1:6" x14ac:dyDescent="0.3">
      <c r="A428" t="s">
        <v>11</v>
      </c>
      <c r="B428" s="1">
        <v>44012</v>
      </c>
      <c r="C428" t="s">
        <v>3</v>
      </c>
      <c r="D428" s="2">
        <v>1602231</v>
      </c>
      <c r="E428" s="3">
        <v>0.39410000000000001</v>
      </c>
      <c r="F428" s="3">
        <v>0.2707</v>
      </c>
    </row>
    <row r="429" spans="1:6" x14ac:dyDescent="0.3">
      <c r="A429" t="s">
        <v>12</v>
      </c>
      <c r="B429" s="1">
        <v>43616</v>
      </c>
      <c r="C429" t="s">
        <v>3</v>
      </c>
      <c r="D429" s="2">
        <v>5756475</v>
      </c>
      <c r="E429" s="3">
        <v>0.44169999999999998</v>
      </c>
      <c r="F429" s="3">
        <v>0.1231</v>
      </c>
    </row>
    <row r="430" spans="1:6" x14ac:dyDescent="0.3">
      <c r="A430" t="s">
        <v>12</v>
      </c>
      <c r="B430" s="1">
        <v>43646</v>
      </c>
      <c r="C430" t="s">
        <v>3</v>
      </c>
      <c r="D430" s="2">
        <v>5550172</v>
      </c>
      <c r="E430" s="3">
        <v>0.42709999999999998</v>
      </c>
      <c r="F430" s="3">
        <v>0.12759999999999999</v>
      </c>
    </row>
    <row r="431" spans="1:6" x14ac:dyDescent="0.3">
      <c r="A431" t="s">
        <v>12</v>
      </c>
      <c r="B431" s="1">
        <v>43677</v>
      </c>
      <c r="C431" t="s">
        <v>3</v>
      </c>
      <c r="D431" s="2">
        <v>5393091</v>
      </c>
      <c r="E431" s="3">
        <v>0.4234</v>
      </c>
      <c r="F431" s="3">
        <v>0.14680000000000001</v>
      </c>
    </row>
    <row r="432" spans="1:6" x14ac:dyDescent="0.3">
      <c r="A432" t="s">
        <v>12</v>
      </c>
      <c r="B432" s="1">
        <v>43708</v>
      </c>
      <c r="C432" t="s">
        <v>3</v>
      </c>
      <c r="D432" s="2">
        <v>5552510</v>
      </c>
      <c r="E432" s="3">
        <v>0.42899999999999999</v>
      </c>
      <c r="F432" s="3">
        <v>0.13519999999999999</v>
      </c>
    </row>
    <row r="433" spans="1:6" x14ac:dyDescent="0.3">
      <c r="A433" t="s">
        <v>12</v>
      </c>
      <c r="B433" s="1">
        <v>43738</v>
      </c>
      <c r="C433" t="s">
        <v>3</v>
      </c>
      <c r="D433" s="2">
        <v>5642253</v>
      </c>
      <c r="E433" s="3">
        <v>0.47360000000000002</v>
      </c>
      <c r="F433" s="3">
        <v>0.2059</v>
      </c>
    </row>
    <row r="434" spans="1:6" x14ac:dyDescent="0.3">
      <c r="A434" t="s">
        <v>12</v>
      </c>
      <c r="B434" s="1">
        <v>43769</v>
      </c>
      <c r="C434" t="s">
        <v>3</v>
      </c>
      <c r="D434" s="2">
        <v>6030363</v>
      </c>
      <c r="E434" s="3">
        <v>0.45779999999999998</v>
      </c>
      <c r="F434" s="3">
        <v>0.1241</v>
      </c>
    </row>
    <row r="435" spans="1:6" x14ac:dyDescent="0.3">
      <c r="A435" t="s">
        <v>12</v>
      </c>
      <c r="B435" s="1">
        <v>43799</v>
      </c>
      <c r="C435" t="s">
        <v>3</v>
      </c>
      <c r="D435" s="2">
        <v>5439600</v>
      </c>
      <c r="E435" s="3">
        <v>0.43020000000000003</v>
      </c>
      <c r="F435" s="3">
        <v>0.16109999999999999</v>
      </c>
    </row>
    <row r="436" spans="1:6" x14ac:dyDescent="0.3">
      <c r="A436" t="s">
        <v>12</v>
      </c>
      <c r="B436" s="1">
        <v>43830</v>
      </c>
      <c r="C436" t="s">
        <v>3</v>
      </c>
      <c r="D436" s="2">
        <v>5718337</v>
      </c>
      <c r="E436" s="3">
        <v>0.42559999999999998</v>
      </c>
      <c r="F436" s="3">
        <v>0.11070000000000001</v>
      </c>
    </row>
    <row r="437" spans="1:6" x14ac:dyDescent="0.3">
      <c r="A437" t="s">
        <v>12</v>
      </c>
      <c r="B437" s="1">
        <v>43861</v>
      </c>
      <c r="C437" t="s">
        <v>3</v>
      </c>
      <c r="D437" s="2">
        <v>5647493</v>
      </c>
      <c r="E437" s="3">
        <v>0.48089999999999999</v>
      </c>
      <c r="F437" s="3">
        <v>0.22450000000000001</v>
      </c>
    </row>
    <row r="438" spans="1:6" x14ac:dyDescent="0.3">
      <c r="A438" t="s">
        <v>12</v>
      </c>
      <c r="B438" s="1">
        <v>43890</v>
      </c>
      <c r="C438" t="s">
        <v>3</v>
      </c>
      <c r="D438" s="2">
        <v>5708807</v>
      </c>
      <c r="E438" s="3">
        <v>0.44180000000000003</v>
      </c>
      <c r="F438" s="3">
        <v>0.14860000000000001</v>
      </c>
    </row>
    <row r="439" spans="1:6" x14ac:dyDescent="0.3">
      <c r="A439" t="s">
        <v>12</v>
      </c>
      <c r="B439" s="1">
        <v>43921</v>
      </c>
      <c r="C439" t="s">
        <v>3</v>
      </c>
      <c r="D439" s="2">
        <v>5401392</v>
      </c>
      <c r="E439" s="3">
        <v>0.42820000000000003</v>
      </c>
      <c r="F439" s="3">
        <v>0.1709</v>
      </c>
    </row>
    <row r="440" spans="1:6" x14ac:dyDescent="0.3">
      <c r="A440" t="s">
        <v>12</v>
      </c>
      <c r="B440" s="1">
        <v>43951</v>
      </c>
      <c r="C440" t="s">
        <v>3</v>
      </c>
      <c r="D440" s="2">
        <v>3003787</v>
      </c>
      <c r="E440" s="3">
        <v>0.2359</v>
      </c>
      <c r="F440" s="3">
        <v>0.1651</v>
      </c>
    </row>
    <row r="441" spans="1:6" x14ac:dyDescent="0.3">
      <c r="A441" t="s">
        <v>12</v>
      </c>
      <c r="B441" s="1">
        <v>43982</v>
      </c>
      <c r="C441" t="s">
        <v>3</v>
      </c>
      <c r="D441" s="2">
        <v>2343783</v>
      </c>
      <c r="E441" s="3">
        <v>0.2828</v>
      </c>
      <c r="F441" s="3">
        <v>0.45779999999999998</v>
      </c>
    </row>
    <row r="442" spans="1:6" x14ac:dyDescent="0.3">
      <c r="A442" t="s">
        <v>12</v>
      </c>
      <c r="B442" s="1">
        <v>44012</v>
      </c>
      <c r="C442" t="s">
        <v>3</v>
      </c>
      <c r="D442" s="2">
        <v>4306807</v>
      </c>
      <c r="E442" s="3">
        <v>0.34320000000000001</v>
      </c>
      <c r="F442" s="3">
        <v>0.18110000000000001</v>
      </c>
    </row>
    <row r="443" spans="1:6" x14ac:dyDescent="0.3">
      <c r="A443" t="s">
        <v>13</v>
      </c>
      <c r="B443" s="1">
        <v>43616</v>
      </c>
      <c r="C443" t="s">
        <v>3</v>
      </c>
      <c r="D443" s="2">
        <v>264855</v>
      </c>
      <c r="E443" s="3">
        <v>0.3417</v>
      </c>
      <c r="F443" s="3">
        <v>2.75E-2</v>
      </c>
    </row>
    <row r="444" spans="1:6" x14ac:dyDescent="0.3">
      <c r="A444" t="s">
        <v>13</v>
      </c>
      <c r="B444" s="1">
        <v>43646</v>
      </c>
      <c r="C444" t="s">
        <v>3</v>
      </c>
      <c r="D444" s="2">
        <v>304015</v>
      </c>
      <c r="E444" s="3">
        <v>0.43959999999999999</v>
      </c>
      <c r="F444" s="3">
        <v>0.1333</v>
      </c>
    </row>
    <row r="445" spans="1:6" x14ac:dyDescent="0.3">
      <c r="A445" t="s">
        <v>13</v>
      </c>
      <c r="B445" s="1">
        <v>43677</v>
      </c>
      <c r="C445" t="s">
        <v>3</v>
      </c>
      <c r="D445" s="2">
        <v>280367</v>
      </c>
      <c r="E445" s="3">
        <v>0.4</v>
      </c>
      <c r="F445" s="3">
        <v>0.12280000000000001</v>
      </c>
    </row>
    <row r="446" spans="1:6" x14ac:dyDescent="0.3">
      <c r="A446" t="s">
        <v>13</v>
      </c>
      <c r="B446" s="1">
        <v>43708</v>
      </c>
      <c r="C446" t="s">
        <v>3</v>
      </c>
      <c r="D446" s="2">
        <v>243277</v>
      </c>
      <c r="E446" s="3">
        <v>0.31969999999999998</v>
      </c>
      <c r="F446" s="3">
        <v>4.9000000000000002E-2</v>
      </c>
    </row>
    <row r="447" spans="1:6" x14ac:dyDescent="0.3">
      <c r="A447" t="s">
        <v>13</v>
      </c>
      <c r="B447" s="1">
        <v>43738</v>
      </c>
      <c r="C447" t="s">
        <v>3</v>
      </c>
      <c r="D447" s="2">
        <v>309643</v>
      </c>
      <c r="E447" s="3">
        <v>0.3992</v>
      </c>
      <c r="F447" s="3">
        <v>3.1600000000000003E-2</v>
      </c>
    </row>
    <row r="448" spans="1:6" x14ac:dyDescent="0.3">
      <c r="A448" t="s">
        <v>13</v>
      </c>
      <c r="B448" s="1">
        <v>43769</v>
      </c>
      <c r="C448" t="s">
        <v>3</v>
      </c>
      <c r="D448" s="2">
        <v>290264</v>
      </c>
      <c r="E448" s="3">
        <v>0.41270000000000001</v>
      </c>
      <c r="F448" s="3">
        <v>0.1231</v>
      </c>
    </row>
    <row r="449" spans="1:6" x14ac:dyDescent="0.3">
      <c r="A449" t="s">
        <v>13</v>
      </c>
      <c r="B449" s="1">
        <v>43799</v>
      </c>
      <c r="C449" t="s">
        <v>3</v>
      </c>
      <c r="D449" s="2">
        <v>271612</v>
      </c>
      <c r="E449" s="3">
        <v>0.45219999999999999</v>
      </c>
      <c r="F449" s="3">
        <v>0.252</v>
      </c>
    </row>
    <row r="450" spans="1:6" x14ac:dyDescent="0.3">
      <c r="A450" t="s">
        <v>13</v>
      </c>
      <c r="B450" s="1">
        <v>43830</v>
      </c>
      <c r="C450" t="s">
        <v>3</v>
      </c>
      <c r="D450" s="2">
        <v>288154</v>
      </c>
      <c r="E450" s="3">
        <v>0.42770000000000002</v>
      </c>
      <c r="F450" s="3">
        <v>0.16220000000000001</v>
      </c>
    </row>
    <row r="451" spans="1:6" x14ac:dyDescent="0.3">
      <c r="A451" t="s">
        <v>13</v>
      </c>
      <c r="B451" s="1">
        <v>43861</v>
      </c>
      <c r="C451" t="s">
        <v>3</v>
      </c>
      <c r="D451" s="2">
        <v>257814</v>
      </c>
      <c r="E451" s="3">
        <v>0.35949999999999999</v>
      </c>
      <c r="F451" s="3">
        <v>0.10920000000000001</v>
      </c>
    </row>
    <row r="452" spans="1:6" x14ac:dyDescent="0.3">
      <c r="A452" t="s">
        <v>13</v>
      </c>
      <c r="B452" s="1">
        <v>43890</v>
      </c>
      <c r="C452" t="s">
        <v>3</v>
      </c>
      <c r="D452" s="2">
        <v>306396</v>
      </c>
      <c r="E452" s="3">
        <v>0.39729999999999999</v>
      </c>
      <c r="F452" s="3">
        <v>4.3099999999999999E-2</v>
      </c>
    </row>
    <row r="453" spans="1:6" x14ac:dyDescent="0.3">
      <c r="A453" t="s">
        <v>13</v>
      </c>
      <c r="B453" s="1">
        <v>43921</v>
      </c>
      <c r="C453" t="s">
        <v>3</v>
      </c>
      <c r="D453" s="2">
        <v>277093</v>
      </c>
      <c r="E453" s="3">
        <v>0.36049999999999999</v>
      </c>
      <c r="F453" s="3">
        <v>4.7600000000000003E-2</v>
      </c>
    </row>
    <row r="454" spans="1:6" x14ac:dyDescent="0.3">
      <c r="A454" t="s">
        <v>13</v>
      </c>
      <c r="B454" s="1">
        <v>43951</v>
      </c>
      <c r="C454" t="s">
        <v>3</v>
      </c>
      <c r="D454" s="2">
        <v>318957</v>
      </c>
      <c r="E454" s="3">
        <v>0.44740000000000002</v>
      </c>
      <c r="F454" s="3">
        <v>0.1176</v>
      </c>
    </row>
    <row r="455" spans="1:6" x14ac:dyDescent="0.3">
      <c r="A455" t="s">
        <v>14</v>
      </c>
      <c r="B455" s="1">
        <v>43616</v>
      </c>
      <c r="C455" t="s">
        <v>3</v>
      </c>
      <c r="D455" s="2">
        <v>9686558</v>
      </c>
      <c r="E455" s="3">
        <v>0.41670000000000001</v>
      </c>
      <c r="F455" s="3">
        <v>4.0899999999999999E-2</v>
      </c>
    </row>
    <row r="456" spans="1:6" x14ac:dyDescent="0.3">
      <c r="A456" t="s">
        <v>14</v>
      </c>
      <c r="B456" s="1">
        <v>43646</v>
      </c>
      <c r="C456" t="s">
        <v>3</v>
      </c>
      <c r="D456" s="2">
        <v>10144965</v>
      </c>
      <c r="E456" s="3">
        <v>0.44569999999999999</v>
      </c>
      <c r="F456" s="3">
        <v>6.3100000000000003E-2</v>
      </c>
    </row>
    <row r="457" spans="1:6" x14ac:dyDescent="0.3">
      <c r="A457" t="s">
        <v>14</v>
      </c>
      <c r="B457" s="1">
        <v>43677</v>
      </c>
      <c r="C457" t="s">
        <v>3</v>
      </c>
      <c r="D457" s="2">
        <v>9828023</v>
      </c>
      <c r="E457" s="3">
        <v>0.4254</v>
      </c>
      <c r="F457" s="3">
        <v>5.1499999999999997E-2</v>
      </c>
    </row>
    <row r="458" spans="1:6" x14ac:dyDescent="0.3">
      <c r="A458" t="s">
        <v>14</v>
      </c>
      <c r="B458" s="1">
        <v>43708</v>
      </c>
      <c r="C458" t="s">
        <v>3</v>
      </c>
      <c r="D458" s="2">
        <v>10228154</v>
      </c>
      <c r="E458" s="3">
        <v>0.43719999999999998</v>
      </c>
      <c r="F458" s="3">
        <v>4.2000000000000003E-2</v>
      </c>
    </row>
    <row r="459" spans="1:6" x14ac:dyDescent="0.3">
      <c r="A459" t="s">
        <v>14</v>
      </c>
      <c r="B459" s="1">
        <v>43738</v>
      </c>
      <c r="C459" t="s">
        <v>3</v>
      </c>
      <c r="D459" s="2">
        <v>9609939</v>
      </c>
      <c r="E459" s="3">
        <v>0.41749999999999998</v>
      </c>
      <c r="F459" s="3">
        <v>5.96E-2</v>
      </c>
    </row>
    <row r="460" spans="1:6" x14ac:dyDescent="0.3">
      <c r="A460" t="s">
        <v>14</v>
      </c>
      <c r="B460" s="1">
        <v>43769</v>
      </c>
      <c r="C460" t="s">
        <v>3</v>
      </c>
      <c r="D460" s="2">
        <v>10474217</v>
      </c>
      <c r="E460" s="3">
        <v>0.45140000000000002</v>
      </c>
      <c r="F460" s="3">
        <v>5.45E-2</v>
      </c>
    </row>
    <row r="461" spans="1:6" x14ac:dyDescent="0.3">
      <c r="A461" t="s">
        <v>14</v>
      </c>
      <c r="B461" s="1">
        <v>43799</v>
      </c>
      <c r="C461" t="s">
        <v>3</v>
      </c>
      <c r="D461" s="2">
        <v>9896129</v>
      </c>
      <c r="E461" s="3">
        <v>0.435</v>
      </c>
      <c r="F461" s="3">
        <v>7.5300000000000006E-2</v>
      </c>
    </row>
    <row r="462" spans="1:6" x14ac:dyDescent="0.3">
      <c r="A462" t="s">
        <v>14</v>
      </c>
      <c r="B462" s="1">
        <v>43830</v>
      </c>
      <c r="C462" t="s">
        <v>3</v>
      </c>
      <c r="D462" s="2">
        <v>10172812</v>
      </c>
      <c r="E462" s="3">
        <v>0.4375</v>
      </c>
      <c r="F462" s="3">
        <v>5.7099999999999998E-2</v>
      </c>
    </row>
    <row r="463" spans="1:6" x14ac:dyDescent="0.3">
      <c r="A463" t="s">
        <v>14</v>
      </c>
      <c r="B463" s="1">
        <v>43861</v>
      </c>
      <c r="C463" t="s">
        <v>3</v>
      </c>
      <c r="D463" s="2">
        <v>9824501</v>
      </c>
      <c r="E463" s="3">
        <v>0.4219</v>
      </c>
      <c r="F463" s="3">
        <v>5.8200000000000002E-2</v>
      </c>
    </row>
    <row r="464" spans="1:6" x14ac:dyDescent="0.3">
      <c r="A464" t="s">
        <v>14</v>
      </c>
      <c r="B464" s="1">
        <v>43890</v>
      </c>
      <c r="C464" t="s">
        <v>3</v>
      </c>
      <c r="D464" s="2">
        <v>10784753</v>
      </c>
      <c r="E464" s="3">
        <v>0.46310000000000001</v>
      </c>
      <c r="F464" s="3">
        <v>6.0400000000000002E-2</v>
      </c>
    </row>
    <row r="465" spans="1:6" x14ac:dyDescent="0.3">
      <c r="A465" t="s">
        <v>14</v>
      </c>
      <c r="B465" s="1">
        <v>43921</v>
      </c>
      <c r="C465" t="s">
        <v>3</v>
      </c>
      <c r="D465" s="2">
        <v>10083026</v>
      </c>
      <c r="E465" s="3">
        <v>0.42899999999999999</v>
      </c>
      <c r="F465" s="3">
        <v>5.3900000000000003E-2</v>
      </c>
    </row>
    <row r="466" spans="1:6" x14ac:dyDescent="0.3">
      <c r="A466" t="s">
        <v>14</v>
      </c>
      <c r="B466" s="1">
        <v>43951</v>
      </c>
      <c r="C466" t="s">
        <v>3</v>
      </c>
      <c r="D466" s="2">
        <v>6701284</v>
      </c>
      <c r="E466" s="3">
        <v>0.36330000000000001</v>
      </c>
      <c r="F466" s="3">
        <v>0.25940000000000002</v>
      </c>
    </row>
    <row r="467" spans="1:6" x14ac:dyDescent="0.3">
      <c r="A467" t="s">
        <v>14</v>
      </c>
      <c r="B467" s="1">
        <v>43982</v>
      </c>
      <c r="C467" t="s">
        <v>3</v>
      </c>
      <c r="D467" s="2">
        <v>6072776</v>
      </c>
      <c r="E467" s="3">
        <v>0.2752</v>
      </c>
      <c r="F467" s="3">
        <v>0.1162</v>
      </c>
    </row>
    <row r="468" spans="1:6" x14ac:dyDescent="0.3">
      <c r="A468" t="s">
        <v>14</v>
      </c>
      <c r="B468" s="1">
        <v>44012</v>
      </c>
      <c r="C468" t="s">
        <v>3</v>
      </c>
      <c r="D468" s="2">
        <v>10574711</v>
      </c>
      <c r="E468" s="3">
        <v>0.44259999999999999</v>
      </c>
      <c r="F468" s="3">
        <v>4.5400000000000003E-2</v>
      </c>
    </row>
    <row r="469" spans="1:6" x14ac:dyDescent="0.3">
      <c r="A469" t="s">
        <v>15</v>
      </c>
      <c r="B469" s="1">
        <v>43616</v>
      </c>
      <c r="C469" t="s">
        <v>3</v>
      </c>
      <c r="D469" s="2">
        <v>2693596</v>
      </c>
      <c r="E469" s="3">
        <v>0.43180000000000002</v>
      </c>
      <c r="F469" s="3">
        <v>0.2467</v>
      </c>
    </row>
    <row r="470" spans="1:6" x14ac:dyDescent="0.3">
      <c r="A470" t="s">
        <v>15</v>
      </c>
      <c r="B470" s="1">
        <v>43646</v>
      </c>
      <c r="C470" t="s">
        <v>3</v>
      </c>
      <c r="D470" s="2">
        <v>2845190</v>
      </c>
      <c r="E470" s="3">
        <v>0.43059999999999998</v>
      </c>
      <c r="F470" s="3">
        <v>0.20419999999999999</v>
      </c>
    </row>
    <row r="471" spans="1:6" x14ac:dyDescent="0.3">
      <c r="A471" t="s">
        <v>15</v>
      </c>
      <c r="B471" s="1">
        <v>43677</v>
      </c>
      <c r="C471" t="s">
        <v>3</v>
      </c>
      <c r="D471" s="2">
        <v>2405973</v>
      </c>
      <c r="E471" s="3">
        <v>0.38769999999999999</v>
      </c>
      <c r="F471" s="3">
        <v>0.2545</v>
      </c>
    </row>
    <row r="472" spans="1:6" x14ac:dyDescent="0.3">
      <c r="A472" t="s">
        <v>15</v>
      </c>
      <c r="B472" s="1">
        <v>43708</v>
      </c>
      <c r="C472" t="s">
        <v>3</v>
      </c>
      <c r="D472" s="2">
        <v>2523005</v>
      </c>
      <c r="E472" s="3">
        <v>0.3987</v>
      </c>
      <c r="F472" s="3">
        <v>0.2419</v>
      </c>
    </row>
    <row r="473" spans="1:6" x14ac:dyDescent="0.3">
      <c r="A473" t="s">
        <v>15</v>
      </c>
      <c r="B473" s="1">
        <v>43738</v>
      </c>
      <c r="C473" t="s">
        <v>3</v>
      </c>
      <c r="D473" s="2">
        <v>2675862</v>
      </c>
      <c r="E473" s="3">
        <v>0.437</v>
      </c>
      <c r="F473" s="3">
        <v>0.26840000000000003</v>
      </c>
    </row>
    <row r="474" spans="1:6" x14ac:dyDescent="0.3">
      <c r="A474" t="s">
        <v>15</v>
      </c>
      <c r="B474" s="1">
        <v>43769</v>
      </c>
      <c r="C474" t="s">
        <v>3</v>
      </c>
      <c r="D474" s="2">
        <v>2821456</v>
      </c>
      <c r="E474" s="3">
        <v>0.42580000000000001</v>
      </c>
      <c r="F474" s="3">
        <v>0.2104</v>
      </c>
    </row>
    <row r="475" spans="1:6" x14ac:dyDescent="0.3">
      <c r="A475" t="s">
        <v>15</v>
      </c>
      <c r="B475" s="1">
        <v>43799</v>
      </c>
      <c r="C475" t="s">
        <v>3</v>
      </c>
      <c r="D475" s="2">
        <v>2404239</v>
      </c>
      <c r="E475" s="3">
        <v>0.39179999999999998</v>
      </c>
      <c r="F475" s="3">
        <v>0.27060000000000001</v>
      </c>
    </row>
    <row r="476" spans="1:6" x14ac:dyDescent="0.3">
      <c r="A476" t="s">
        <v>15</v>
      </c>
      <c r="B476" s="1">
        <v>43830</v>
      </c>
      <c r="C476" t="s">
        <v>3</v>
      </c>
      <c r="D476" s="2">
        <v>2548835</v>
      </c>
      <c r="E476" s="3">
        <v>0.3957</v>
      </c>
      <c r="F476" s="3">
        <v>0.23649999999999999</v>
      </c>
    </row>
    <row r="477" spans="1:6" x14ac:dyDescent="0.3">
      <c r="A477" t="s">
        <v>15</v>
      </c>
      <c r="B477" s="1">
        <v>43861</v>
      </c>
      <c r="C477" t="s">
        <v>3</v>
      </c>
      <c r="D477" s="2">
        <v>2630938</v>
      </c>
      <c r="E477" s="3">
        <v>0.42749999999999999</v>
      </c>
      <c r="F477" s="3">
        <v>0.27239999999999998</v>
      </c>
    </row>
    <row r="478" spans="1:6" x14ac:dyDescent="0.3">
      <c r="A478" t="s">
        <v>15</v>
      </c>
      <c r="B478" s="1">
        <v>43890</v>
      </c>
      <c r="C478" t="s">
        <v>3</v>
      </c>
      <c r="D478" s="2">
        <v>2752834</v>
      </c>
      <c r="E478" s="3">
        <v>0.42320000000000002</v>
      </c>
      <c r="F478" s="3">
        <v>0.2329</v>
      </c>
    </row>
    <row r="479" spans="1:6" x14ac:dyDescent="0.3">
      <c r="A479" t="s">
        <v>15</v>
      </c>
      <c r="B479" s="1">
        <v>43921</v>
      </c>
      <c r="C479" t="s">
        <v>3</v>
      </c>
      <c r="D479" s="2">
        <v>2275407</v>
      </c>
      <c r="E479" s="3">
        <v>0.36730000000000002</v>
      </c>
      <c r="F479" s="3">
        <v>0.27139999999999997</v>
      </c>
    </row>
    <row r="480" spans="1:6" x14ac:dyDescent="0.3">
      <c r="A480" t="s">
        <v>15</v>
      </c>
      <c r="B480" s="1">
        <v>43951</v>
      </c>
      <c r="C480" t="s">
        <v>3</v>
      </c>
      <c r="D480" s="2">
        <v>1606580</v>
      </c>
      <c r="E480" s="3">
        <v>0.3548</v>
      </c>
      <c r="F480" s="3">
        <v>0.46889999999999998</v>
      </c>
    </row>
    <row r="481" spans="1:6" x14ac:dyDescent="0.3">
      <c r="A481" t="s">
        <v>15</v>
      </c>
      <c r="B481" s="1">
        <v>43982</v>
      </c>
      <c r="C481" t="s">
        <v>3</v>
      </c>
      <c r="D481" s="2">
        <v>2013083</v>
      </c>
      <c r="E481" s="3">
        <v>0.38269999999999998</v>
      </c>
      <c r="F481" s="3">
        <v>0.3846</v>
      </c>
    </row>
    <row r="482" spans="1:6" x14ac:dyDescent="0.3">
      <c r="A482" t="s">
        <v>15</v>
      </c>
      <c r="B482" s="1">
        <v>44012</v>
      </c>
      <c r="C482" t="s">
        <v>3</v>
      </c>
      <c r="D482" s="2">
        <v>2304138</v>
      </c>
      <c r="E482" s="3">
        <v>0.38090000000000002</v>
      </c>
      <c r="F482" s="3">
        <v>0.29409999999999997</v>
      </c>
    </row>
    <row r="483" spans="1:6" x14ac:dyDescent="0.3">
      <c r="A483" t="s">
        <v>16</v>
      </c>
      <c r="B483" s="1">
        <v>43616</v>
      </c>
      <c r="C483" t="s">
        <v>3</v>
      </c>
      <c r="D483" s="2">
        <v>245668</v>
      </c>
      <c r="E483" s="3">
        <v>0.45269999999999999</v>
      </c>
      <c r="F483" s="3">
        <v>0.10879999999999999</v>
      </c>
    </row>
    <row r="484" spans="1:6" x14ac:dyDescent="0.3">
      <c r="A484" t="s">
        <v>16</v>
      </c>
      <c r="B484" s="1">
        <v>43646</v>
      </c>
      <c r="C484" t="s">
        <v>3</v>
      </c>
      <c r="D484" s="2">
        <v>237576</v>
      </c>
      <c r="E484" s="3">
        <v>0.49580000000000002</v>
      </c>
      <c r="F484" s="3">
        <v>0.21429999999999999</v>
      </c>
    </row>
    <row r="485" spans="1:6" x14ac:dyDescent="0.3">
      <c r="A485" t="s">
        <v>16</v>
      </c>
      <c r="B485" s="1">
        <v>43677</v>
      </c>
      <c r="C485" t="s">
        <v>3</v>
      </c>
      <c r="D485" s="2">
        <v>235894</v>
      </c>
      <c r="E485" s="3">
        <v>0.49220000000000003</v>
      </c>
      <c r="F485" s="3">
        <v>0.21510000000000001</v>
      </c>
    </row>
    <row r="486" spans="1:6" x14ac:dyDescent="0.3">
      <c r="A486" t="s">
        <v>16</v>
      </c>
      <c r="B486" s="1">
        <v>43708</v>
      </c>
      <c r="C486" t="s">
        <v>3</v>
      </c>
      <c r="D486" s="2">
        <v>236315</v>
      </c>
      <c r="E486" s="3">
        <v>0.51170000000000004</v>
      </c>
      <c r="F486" s="3">
        <v>0.24479999999999999</v>
      </c>
    </row>
    <row r="487" spans="1:6" x14ac:dyDescent="0.3">
      <c r="A487" t="s">
        <v>16</v>
      </c>
      <c r="B487" s="1">
        <v>43738</v>
      </c>
      <c r="C487" t="s">
        <v>3</v>
      </c>
      <c r="D487" s="2">
        <v>247210</v>
      </c>
      <c r="E487" s="3">
        <v>0.4587</v>
      </c>
      <c r="F487" s="3">
        <v>0.12</v>
      </c>
    </row>
    <row r="488" spans="1:6" x14ac:dyDescent="0.3">
      <c r="A488" t="s">
        <v>16</v>
      </c>
      <c r="B488" s="1">
        <v>43769</v>
      </c>
      <c r="C488" t="s">
        <v>3</v>
      </c>
      <c r="D488" s="2">
        <v>232322</v>
      </c>
      <c r="E488" s="3">
        <v>0.49690000000000001</v>
      </c>
      <c r="F488" s="3">
        <v>0.23769999999999999</v>
      </c>
    </row>
    <row r="489" spans="1:6" x14ac:dyDescent="0.3">
      <c r="A489" t="s">
        <v>16</v>
      </c>
      <c r="B489" s="1">
        <v>43799</v>
      </c>
      <c r="C489" t="s">
        <v>3</v>
      </c>
      <c r="D489" s="2">
        <v>233029</v>
      </c>
      <c r="E489" s="3">
        <v>0.52170000000000005</v>
      </c>
      <c r="F489" s="3">
        <v>0.2727</v>
      </c>
    </row>
    <row r="490" spans="1:6" x14ac:dyDescent="0.3">
      <c r="A490" t="s">
        <v>16</v>
      </c>
      <c r="B490" s="1">
        <v>43830</v>
      </c>
      <c r="C490" t="s">
        <v>3</v>
      </c>
      <c r="D490" s="2">
        <v>241366</v>
      </c>
      <c r="E490" s="3">
        <v>0.52549999999999997</v>
      </c>
      <c r="F490" s="3">
        <v>0.25319999999999998</v>
      </c>
    </row>
    <row r="491" spans="1:6" x14ac:dyDescent="0.3">
      <c r="A491" t="s">
        <v>16</v>
      </c>
      <c r="B491" s="1">
        <v>43861</v>
      </c>
      <c r="C491" t="s">
        <v>3</v>
      </c>
      <c r="D491" s="2">
        <v>246596</v>
      </c>
      <c r="E491" s="3">
        <v>0.48920000000000002</v>
      </c>
      <c r="F491" s="3">
        <v>0.18149999999999999</v>
      </c>
    </row>
    <row r="492" spans="1:6" x14ac:dyDescent="0.3">
      <c r="A492" t="s">
        <v>16</v>
      </c>
      <c r="B492" s="1">
        <v>43890</v>
      </c>
      <c r="C492" t="s">
        <v>3</v>
      </c>
      <c r="D492" s="2">
        <v>227804</v>
      </c>
      <c r="E492" s="3">
        <v>0.50819999999999999</v>
      </c>
      <c r="F492" s="3">
        <v>0.27310000000000001</v>
      </c>
    </row>
    <row r="493" spans="1:6" x14ac:dyDescent="0.3">
      <c r="A493" t="s">
        <v>16</v>
      </c>
      <c r="B493" s="1">
        <v>43921</v>
      </c>
      <c r="C493" t="s">
        <v>3</v>
      </c>
      <c r="D493" s="2">
        <v>221432</v>
      </c>
      <c r="E493" s="3">
        <v>0.4874</v>
      </c>
      <c r="F493" s="3">
        <v>0.26440000000000002</v>
      </c>
    </row>
    <row r="494" spans="1:6" x14ac:dyDescent="0.3">
      <c r="A494" t="s">
        <v>16</v>
      </c>
      <c r="B494" s="1">
        <v>43951</v>
      </c>
      <c r="C494" t="s">
        <v>3</v>
      </c>
      <c r="D494" s="2">
        <v>146957</v>
      </c>
      <c r="E494" s="3">
        <v>0.2442</v>
      </c>
      <c r="F494" s="3">
        <v>2.7E-2</v>
      </c>
    </row>
    <row r="495" spans="1:6" x14ac:dyDescent="0.3">
      <c r="A495" t="s">
        <v>16</v>
      </c>
      <c r="B495" s="1">
        <v>43982</v>
      </c>
      <c r="C495" t="s">
        <v>3</v>
      </c>
      <c r="D495" s="2">
        <v>134868</v>
      </c>
      <c r="E495" s="3">
        <v>0.4355</v>
      </c>
      <c r="F495" s="3">
        <v>0.5</v>
      </c>
    </row>
    <row r="496" spans="1:6" x14ac:dyDescent="0.3">
      <c r="A496" t="s">
        <v>16</v>
      </c>
      <c r="B496" s="1">
        <v>44012</v>
      </c>
      <c r="C496" t="s">
        <v>3</v>
      </c>
      <c r="D496" s="2">
        <v>224902</v>
      </c>
      <c r="E496" s="3">
        <v>0.40660000000000002</v>
      </c>
      <c r="F496" s="3">
        <v>0.1081</v>
      </c>
    </row>
    <row r="497" spans="1:6" x14ac:dyDescent="0.3">
      <c r="A497" t="s">
        <v>17</v>
      </c>
      <c r="B497" s="1">
        <v>43616</v>
      </c>
      <c r="C497" t="s">
        <v>3</v>
      </c>
      <c r="D497" s="2">
        <v>1130139</v>
      </c>
      <c r="E497" s="3">
        <v>0.46739999999999998</v>
      </c>
      <c r="F497" s="3">
        <v>0.23039999999999999</v>
      </c>
    </row>
    <row r="498" spans="1:6" x14ac:dyDescent="0.3">
      <c r="A498" t="s">
        <v>17</v>
      </c>
      <c r="B498" s="1">
        <v>43646</v>
      </c>
      <c r="C498" t="s">
        <v>3</v>
      </c>
      <c r="D498" s="2">
        <v>1139815</v>
      </c>
      <c r="E498" s="3">
        <v>0.45169999999999999</v>
      </c>
      <c r="F498" s="3">
        <v>0.1988</v>
      </c>
    </row>
    <row r="499" spans="1:6" x14ac:dyDescent="0.3">
      <c r="A499" t="s">
        <v>17</v>
      </c>
      <c r="B499" s="1">
        <v>43677</v>
      </c>
      <c r="C499" t="s">
        <v>3</v>
      </c>
      <c r="D499" s="2">
        <v>1183770</v>
      </c>
      <c r="E499" s="3">
        <v>0.47799999999999998</v>
      </c>
      <c r="F499" s="3">
        <v>0.2155</v>
      </c>
    </row>
    <row r="500" spans="1:6" x14ac:dyDescent="0.3">
      <c r="A500" t="s">
        <v>17</v>
      </c>
      <c r="B500" s="1">
        <v>43769</v>
      </c>
      <c r="C500" t="s">
        <v>3</v>
      </c>
      <c r="D500" s="2">
        <v>1029087</v>
      </c>
      <c r="E500" s="3">
        <v>0.42630000000000001</v>
      </c>
      <c r="F500" s="3">
        <v>0.24060000000000001</v>
      </c>
    </row>
    <row r="501" spans="1:6" x14ac:dyDescent="0.3">
      <c r="A501" t="s">
        <v>17</v>
      </c>
      <c r="B501" s="1">
        <v>43799</v>
      </c>
      <c r="C501" t="s">
        <v>3</v>
      </c>
      <c r="D501" s="2">
        <v>1226793</v>
      </c>
      <c r="E501" s="3">
        <v>0.44919999999999999</v>
      </c>
      <c r="F501" s="3">
        <v>0.1429</v>
      </c>
    </row>
    <row r="502" spans="1:6" x14ac:dyDescent="0.3">
      <c r="A502" t="s">
        <v>17</v>
      </c>
      <c r="B502" s="1">
        <v>43830</v>
      </c>
      <c r="C502" t="s">
        <v>3</v>
      </c>
      <c r="D502" s="2">
        <v>1209085</v>
      </c>
      <c r="E502" s="3">
        <v>0.40710000000000002</v>
      </c>
      <c r="F502" s="3">
        <v>7.0199999999999999E-2</v>
      </c>
    </row>
    <row r="503" spans="1:6" x14ac:dyDescent="0.3">
      <c r="A503" t="s">
        <v>17</v>
      </c>
      <c r="B503" s="1">
        <v>43861</v>
      </c>
      <c r="C503" t="s">
        <v>3</v>
      </c>
      <c r="D503" s="2">
        <v>1079537</v>
      </c>
      <c r="E503" s="3">
        <v>0.41399999999999998</v>
      </c>
      <c r="F503" s="3">
        <v>0.18540000000000001</v>
      </c>
    </row>
    <row r="504" spans="1:6" x14ac:dyDescent="0.3">
      <c r="A504" t="s">
        <v>17</v>
      </c>
      <c r="B504" s="1">
        <v>43890</v>
      </c>
      <c r="C504" t="s">
        <v>3</v>
      </c>
      <c r="D504" s="2">
        <v>1060116</v>
      </c>
      <c r="E504" s="3">
        <v>0.4123</v>
      </c>
      <c r="F504" s="3">
        <v>0.1986</v>
      </c>
    </row>
    <row r="505" spans="1:6" x14ac:dyDescent="0.3">
      <c r="A505" t="s">
        <v>17</v>
      </c>
      <c r="B505" s="1">
        <v>43921</v>
      </c>
      <c r="C505" t="s">
        <v>3</v>
      </c>
      <c r="D505" s="2">
        <v>998103</v>
      </c>
      <c r="E505" s="3">
        <v>0.36209999999999998</v>
      </c>
      <c r="F505" s="3">
        <v>0.1429</v>
      </c>
    </row>
    <row r="506" spans="1:6" x14ac:dyDescent="0.3">
      <c r="A506" t="s">
        <v>17</v>
      </c>
      <c r="B506" s="1">
        <v>43982</v>
      </c>
      <c r="C506" t="s">
        <v>3</v>
      </c>
      <c r="D506" s="2">
        <v>937435</v>
      </c>
      <c r="E506" s="3">
        <v>0.33329999999999999</v>
      </c>
      <c r="F506" s="3">
        <v>0.12959999999999999</v>
      </c>
    </row>
    <row r="507" spans="1:6" x14ac:dyDescent="0.3">
      <c r="A507" t="s">
        <v>18</v>
      </c>
      <c r="B507" s="1">
        <v>43616</v>
      </c>
      <c r="C507" t="s">
        <v>3</v>
      </c>
      <c r="D507" s="2">
        <v>2404033</v>
      </c>
      <c r="E507" s="3">
        <v>0.4325</v>
      </c>
      <c r="F507" s="3">
        <v>0.17230000000000001</v>
      </c>
    </row>
    <row r="508" spans="1:6" x14ac:dyDescent="0.3">
      <c r="A508" t="s">
        <v>18</v>
      </c>
      <c r="B508" s="1">
        <v>43646</v>
      </c>
      <c r="C508" t="s">
        <v>3</v>
      </c>
      <c r="D508" s="2">
        <v>2326911</v>
      </c>
      <c r="E508" s="3">
        <v>0.43509999999999999</v>
      </c>
      <c r="F508" s="3">
        <v>0.2051</v>
      </c>
    </row>
    <row r="509" spans="1:6" x14ac:dyDescent="0.3">
      <c r="A509" t="s">
        <v>18</v>
      </c>
      <c r="B509" s="1">
        <v>43677</v>
      </c>
      <c r="C509" t="s">
        <v>3</v>
      </c>
      <c r="D509" s="2">
        <v>2434579</v>
      </c>
      <c r="E509" s="3">
        <v>0.42820000000000003</v>
      </c>
      <c r="F509" s="3">
        <v>0.15670000000000001</v>
      </c>
    </row>
    <row r="510" spans="1:6" x14ac:dyDescent="0.3">
      <c r="A510" t="s">
        <v>18</v>
      </c>
      <c r="B510" s="1">
        <v>43708</v>
      </c>
      <c r="C510" t="s">
        <v>3</v>
      </c>
      <c r="D510" s="2">
        <v>2335406</v>
      </c>
      <c r="E510" s="3">
        <v>0.4335</v>
      </c>
      <c r="F510" s="3">
        <v>0.20250000000000001</v>
      </c>
    </row>
    <row r="511" spans="1:6" x14ac:dyDescent="0.3">
      <c r="A511" t="s">
        <v>18</v>
      </c>
      <c r="B511" s="1">
        <v>43738</v>
      </c>
      <c r="C511" t="s">
        <v>3</v>
      </c>
      <c r="D511" s="2">
        <v>2357627</v>
      </c>
      <c r="E511" s="3">
        <v>0.44180000000000003</v>
      </c>
      <c r="F511" s="3">
        <v>0.21160000000000001</v>
      </c>
    </row>
    <row r="512" spans="1:6" x14ac:dyDescent="0.3">
      <c r="A512" t="s">
        <v>18</v>
      </c>
      <c r="B512" s="1">
        <v>43769</v>
      </c>
      <c r="C512" t="s">
        <v>3</v>
      </c>
      <c r="D512" s="2">
        <v>2460196</v>
      </c>
      <c r="E512" s="3">
        <v>0.44819999999999999</v>
      </c>
      <c r="F512" s="3">
        <v>0.1905</v>
      </c>
    </row>
    <row r="513" spans="1:6" x14ac:dyDescent="0.3">
      <c r="A513" t="s">
        <v>18</v>
      </c>
      <c r="B513" s="1">
        <v>43799</v>
      </c>
      <c r="C513" t="s">
        <v>3</v>
      </c>
      <c r="D513" s="2">
        <v>2424281</v>
      </c>
      <c r="E513" s="3">
        <v>0.43169999999999997</v>
      </c>
      <c r="F513" s="3">
        <v>0.1734</v>
      </c>
    </row>
    <row r="514" spans="1:6" x14ac:dyDescent="0.3">
      <c r="A514" t="s">
        <v>18</v>
      </c>
      <c r="B514" s="1">
        <v>43830</v>
      </c>
      <c r="C514" t="s">
        <v>3</v>
      </c>
      <c r="D514" s="2">
        <v>2290170</v>
      </c>
      <c r="E514" s="3">
        <v>0.43140000000000001</v>
      </c>
      <c r="F514" s="3">
        <v>0.22009999999999999</v>
      </c>
    </row>
    <row r="515" spans="1:6" x14ac:dyDescent="0.3">
      <c r="A515" t="s">
        <v>18</v>
      </c>
      <c r="B515" s="1">
        <v>43861</v>
      </c>
      <c r="C515" t="s">
        <v>3</v>
      </c>
      <c r="D515" s="2">
        <v>2329293</v>
      </c>
      <c r="E515" s="3">
        <v>0.44330000000000003</v>
      </c>
      <c r="F515" s="3">
        <v>0.2296</v>
      </c>
    </row>
    <row r="516" spans="1:6" x14ac:dyDescent="0.3">
      <c r="A516" t="s">
        <v>18</v>
      </c>
      <c r="B516" s="1">
        <v>43890</v>
      </c>
      <c r="C516" t="s">
        <v>3</v>
      </c>
      <c r="D516" s="2">
        <v>2493023</v>
      </c>
      <c r="E516" s="3">
        <v>0.45419999999999999</v>
      </c>
      <c r="F516" s="3">
        <v>0.19670000000000001</v>
      </c>
    </row>
    <row r="517" spans="1:6" x14ac:dyDescent="0.3">
      <c r="A517" t="s">
        <v>18</v>
      </c>
      <c r="B517" s="1">
        <v>43921</v>
      </c>
      <c r="C517" t="s">
        <v>3</v>
      </c>
      <c r="D517" s="2">
        <v>2480661</v>
      </c>
      <c r="E517" s="3">
        <v>0.43340000000000001</v>
      </c>
      <c r="F517" s="3">
        <v>0.16400000000000001</v>
      </c>
    </row>
    <row r="518" spans="1:6" x14ac:dyDescent="0.3">
      <c r="A518" t="s">
        <v>18</v>
      </c>
      <c r="B518" s="1">
        <v>43951</v>
      </c>
      <c r="C518" t="s">
        <v>3</v>
      </c>
      <c r="D518" s="2">
        <v>1054829</v>
      </c>
      <c r="E518" s="3">
        <v>0.3992</v>
      </c>
      <c r="F518" s="3">
        <v>0.61480000000000001</v>
      </c>
    </row>
    <row r="519" spans="1:6" x14ac:dyDescent="0.3">
      <c r="A519" t="s">
        <v>18</v>
      </c>
      <c r="B519" s="1">
        <v>43982</v>
      </c>
      <c r="C519" t="s">
        <v>3</v>
      </c>
      <c r="D519" s="2">
        <v>830347</v>
      </c>
      <c r="E519" s="3">
        <v>0.40489999999999998</v>
      </c>
      <c r="F519" s="3">
        <v>0.70169999999999999</v>
      </c>
    </row>
    <row r="520" spans="1:6" x14ac:dyDescent="0.3">
      <c r="A520" t="s">
        <v>18</v>
      </c>
      <c r="B520" s="1">
        <v>44012</v>
      </c>
      <c r="C520" t="s">
        <v>3</v>
      </c>
      <c r="D520" s="2">
        <v>2244460</v>
      </c>
      <c r="E520" s="3">
        <v>0.40429999999999999</v>
      </c>
      <c r="F520" s="3">
        <v>0.1938</v>
      </c>
    </row>
    <row r="521" spans="1:6" x14ac:dyDescent="0.3">
      <c r="A521" t="s">
        <v>19</v>
      </c>
      <c r="B521" s="1">
        <v>43616</v>
      </c>
      <c r="C521" t="s">
        <v>3</v>
      </c>
      <c r="D521" s="2">
        <v>8638239</v>
      </c>
      <c r="E521" s="3">
        <v>0.40620000000000001</v>
      </c>
      <c r="F521" s="3">
        <v>6.5600000000000006E-2</v>
      </c>
    </row>
    <row r="522" spans="1:6" x14ac:dyDescent="0.3">
      <c r="A522" t="s">
        <v>19</v>
      </c>
      <c r="B522" s="1">
        <v>43646</v>
      </c>
      <c r="C522" t="s">
        <v>3</v>
      </c>
      <c r="D522" s="2">
        <v>8862498</v>
      </c>
      <c r="E522" s="3">
        <v>0.40889999999999999</v>
      </c>
      <c r="F522" s="3">
        <v>0.05</v>
      </c>
    </row>
    <row r="523" spans="1:6" x14ac:dyDescent="0.3">
      <c r="A523" t="s">
        <v>19</v>
      </c>
      <c r="B523" s="1">
        <v>43677</v>
      </c>
      <c r="C523" t="s">
        <v>3</v>
      </c>
      <c r="D523" s="2">
        <v>8738029</v>
      </c>
      <c r="E523" s="3">
        <v>0.39090000000000003</v>
      </c>
      <c r="F523" s="3">
        <v>2.29E-2</v>
      </c>
    </row>
    <row r="524" spans="1:6" x14ac:dyDescent="0.3">
      <c r="A524" t="s">
        <v>19</v>
      </c>
      <c r="B524" s="1">
        <v>43708</v>
      </c>
      <c r="C524" t="s">
        <v>3</v>
      </c>
      <c r="D524" s="2">
        <v>8614340</v>
      </c>
      <c r="E524" s="3">
        <v>0.38040000000000002</v>
      </c>
      <c r="F524" s="3">
        <v>1.2699999999999999E-2</v>
      </c>
    </row>
    <row r="525" spans="1:6" x14ac:dyDescent="0.3">
      <c r="A525" t="s">
        <v>19</v>
      </c>
      <c r="B525" s="1">
        <v>43738</v>
      </c>
      <c r="C525" t="s">
        <v>3</v>
      </c>
      <c r="D525" s="2">
        <v>8647794</v>
      </c>
      <c r="E525" s="3">
        <v>0.39</v>
      </c>
      <c r="F525" s="3">
        <v>3.5700000000000003E-2</v>
      </c>
    </row>
    <row r="526" spans="1:6" x14ac:dyDescent="0.3">
      <c r="A526" t="s">
        <v>19</v>
      </c>
      <c r="B526" s="1">
        <v>43769</v>
      </c>
      <c r="C526" t="s">
        <v>3</v>
      </c>
      <c r="D526" s="2">
        <v>8799249</v>
      </c>
      <c r="E526" s="3">
        <v>0.39700000000000002</v>
      </c>
      <c r="F526" s="3">
        <v>3.8699999999999998E-2</v>
      </c>
    </row>
    <row r="527" spans="1:6" x14ac:dyDescent="0.3">
      <c r="A527" t="s">
        <v>19</v>
      </c>
      <c r="B527" s="1">
        <v>43799</v>
      </c>
      <c r="C527" t="s">
        <v>3</v>
      </c>
      <c r="D527" s="2">
        <v>8613835</v>
      </c>
      <c r="E527" s="3">
        <v>0.38600000000000001</v>
      </c>
      <c r="F527" s="3">
        <v>3.44E-2</v>
      </c>
    </row>
    <row r="528" spans="1:6" x14ac:dyDescent="0.3">
      <c r="A528" t="s">
        <v>19</v>
      </c>
      <c r="B528" s="1">
        <v>43830</v>
      </c>
      <c r="C528" t="s">
        <v>3</v>
      </c>
      <c r="D528" s="2">
        <v>8592376</v>
      </c>
      <c r="E528" s="3">
        <v>0.37659999999999999</v>
      </c>
      <c r="F528" s="3">
        <v>1.5599999999999999E-2</v>
      </c>
    </row>
    <row r="529" spans="1:6" x14ac:dyDescent="0.3">
      <c r="A529" t="s">
        <v>19</v>
      </c>
      <c r="B529" s="1">
        <v>43861</v>
      </c>
      <c r="C529" t="s">
        <v>3</v>
      </c>
      <c r="D529" s="2">
        <v>8749154</v>
      </c>
      <c r="E529" s="3">
        <v>0.38940000000000002</v>
      </c>
      <c r="F529" s="3">
        <v>3.3099999999999997E-2</v>
      </c>
    </row>
    <row r="530" spans="1:6" x14ac:dyDescent="0.3">
      <c r="A530" t="s">
        <v>19</v>
      </c>
      <c r="B530" s="1">
        <v>43890</v>
      </c>
      <c r="C530" t="s">
        <v>3</v>
      </c>
      <c r="D530" s="2">
        <v>8924061</v>
      </c>
      <c r="E530" s="3">
        <v>0.39450000000000002</v>
      </c>
      <c r="F530" s="3">
        <v>2.8799999999999999E-2</v>
      </c>
    </row>
    <row r="531" spans="1:6" x14ac:dyDescent="0.3">
      <c r="A531" t="s">
        <v>19</v>
      </c>
      <c r="B531" s="1">
        <v>43921</v>
      </c>
      <c r="C531" t="s">
        <v>3</v>
      </c>
      <c r="D531" s="2">
        <v>9225835</v>
      </c>
      <c r="E531" s="3">
        <v>0.41549999999999998</v>
      </c>
      <c r="F531" s="3">
        <v>4.9200000000000001E-2</v>
      </c>
    </row>
    <row r="532" spans="1:6" x14ac:dyDescent="0.3">
      <c r="A532" t="s">
        <v>19</v>
      </c>
      <c r="B532" s="1">
        <v>43951</v>
      </c>
      <c r="C532" t="s">
        <v>3</v>
      </c>
      <c r="D532" s="2">
        <v>7387995</v>
      </c>
      <c r="E532" s="3">
        <v>0.4214</v>
      </c>
      <c r="F532" s="3">
        <v>0.25119999999999998</v>
      </c>
    </row>
    <row r="533" spans="1:6" x14ac:dyDescent="0.3">
      <c r="A533" t="s">
        <v>19</v>
      </c>
      <c r="B533" s="1">
        <v>43982</v>
      </c>
      <c r="C533" t="s">
        <v>3</v>
      </c>
      <c r="D533" s="2">
        <v>8669258</v>
      </c>
      <c r="E533" s="3">
        <v>0.439</v>
      </c>
      <c r="F533" s="3">
        <v>0.1588</v>
      </c>
    </row>
    <row r="534" spans="1:6" x14ac:dyDescent="0.3">
      <c r="A534" t="s">
        <v>19</v>
      </c>
      <c r="B534" s="1">
        <v>44012</v>
      </c>
      <c r="C534" t="s">
        <v>3</v>
      </c>
      <c r="D534" s="2">
        <v>8822411</v>
      </c>
      <c r="E534" s="3">
        <v>0.39929999999999999</v>
      </c>
      <c r="F534" s="3">
        <v>6.1199999999999997E-2</v>
      </c>
    </row>
    <row r="535" spans="1:6" x14ac:dyDescent="0.3">
      <c r="A535" t="s">
        <v>20</v>
      </c>
      <c r="B535" s="1">
        <v>43616</v>
      </c>
      <c r="C535" t="s">
        <v>3</v>
      </c>
      <c r="D535" s="2">
        <v>4605913</v>
      </c>
      <c r="E535" s="3">
        <v>0.36649999999999999</v>
      </c>
      <c r="F535" s="3">
        <v>6.1100000000000002E-2</v>
      </c>
    </row>
    <row r="536" spans="1:6" x14ac:dyDescent="0.3">
      <c r="A536" t="s">
        <v>20</v>
      </c>
      <c r="B536" s="1">
        <v>43646</v>
      </c>
      <c r="C536" t="s">
        <v>3</v>
      </c>
      <c r="D536" s="2">
        <v>4678374</v>
      </c>
      <c r="E536" s="3">
        <v>0.37419999999999998</v>
      </c>
      <c r="F536" s="3">
        <v>6.6699999999999995E-2</v>
      </c>
    </row>
    <row r="537" spans="1:6" x14ac:dyDescent="0.3">
      <c r="A537" t="s">
        <v>20</v>
      </c>
      <c r="B537" s="1">
        <v>43677</v>
      </c>
      <c r="C537" t="s">
        <v>3</v>
      </c>
      <c r="D537" s="2">
        <v>4105211</v>
      </c>
      <c r="E537" s="3">
        <v>0.33129999999999998</v>
      </c>
      <c r="F537" s="3">
        <v>7.5800000000000006E-2</v>
      </c>
    </row>
    <row r="538" spans="1:6" x14ac:dyDescent="0.3">
      <c r="A538" t="s">
        <v>20</v>
      </c>
      <c r="B538" s="1">
        <v>43708</v>
      </c>
      <c r="C538" t="s">
        <v>3</v>
      </c>
      <c r="D538" s="2">
        <v>4448650</v>
      </c>
      <c r="E538" s="3">
        <v>0.35909999999999997</v>
      </c>
      <c r="F538" s="3">
        <v>7.6899999999999996E-2</v>
      </c>
    </row>
    <row r="539" spans="1:6" x14ac:dyDescent="0.3">
      <c r="A539" t="s">
        <v>20</v>
      </c>
      <c r="B539" s="1">
        <v>43738</v>
      </c>
      <c r="C539" t="s">
        <v>3</v>
      </c>
      <c r="D539" s="2">
        <v>4640642</v>
      </c>
      <c r="E539" s="3">
        <v>0.36570000000000003</v>
      </c>
      <c r="F539" s="3">
        <v>5.5199999999999999E-2</v>
      </c>
    </row>
    <row r="540" spans="1:6" x14ac:dyDescent="0.3">
      <c r="A540" t="s">
        <v>20</v>
      </c>
      <c r="B540" s="1">
        <v>43769</v>
      </c>
      <c r="C540" t="s">
        <v>3</v>
      </c>
      <c r="D540" s="2">
        <v>4644510</v>
      </c>
      <c r="E540" s="3">
        <v>0.3649</v>
      </c>
      <c r="F540" s="3">
        <v>5.3499999999999999E-2</v>
      </c>
    </row>
    <row r="541" spans="1:6" x14ac:dyDescent="0.3">
      <c r="A541" t="s">
        <v>20</v>
      </c>
      <c r="B541" s="1">
        <v>43799</v>
      </c>
      <c r="C541" t="s">
        <v>3</v>
      </c>
      <c r="D541" s="2">
        <v>4062767</v>
      </c>
      <c r="E541" s="3">
        <v>0.3236</v>
      </c>
      <c r="F541" s="3">
        <v>6.7100000000000007E-2</v>
      </c>
    </row>
    <row r="542" spans="1:6" x14ac:dyDescent="0.3">
      <c r="A542" t="s">
        <v>20</v>
      </c>
      <c r="B542" s="1">
        <v>43830</v>
      </c>
      <c r="C542" t="s">
        <v>3</v>
      </c>
      <c r="D542" s="2">
        <v>4440283</v>
      </c>
      <c r="E542" s="3">
        <v>0.35560000000000003</v>
      </c>
      <c r="F542" s="3">
        <v>7.3099999999999998E-2</v>
      </c>
    </row>
    <row r="543" spans="1:6" x14ac:dyDescent="0.3">
      <c r="A543" t="s">
        <v>20</v>
      </c>
      <c r="B543" s="1">
        <v>43861</v>
      </c>
      <c r="C543" t="s">
        <v>3</v>
      </c>
      <c r="D543" s="2">
        <v>4597507</v>
      </c>
      <c r="E543" s="3">
        <v>0.36530000000000001</v>
      </c>
      <c r="F543" s="3">
        <v>6.6500000000000004E-2</v>
      </c>
    </row>
    <row r="544" spans="1:6" x14ac:dyDescent="0.3">
      <c r="A544" t="s">
        <v>20</v>
      </c>
      <c r="B544" s="1">
        <v>43890</v>
      </c>
      <c r="C544" t="s">
        <v>3</v>
      </c>
      <c r="D544" s="2">
        <v>4624444</v>
      </c>
      <c r="E544" s="3">
        <v>0.36480000000000001</v>
      </c>
      <c r="F544" s="3">
        <v>6.08E-2</v>
      </c>
    </row>
    <row r="545" spans="1:6" x14ac:dyDescent="0.3">
      <c r="A545" t="s">
        <v>20</v>
      </c>
      <c r="B545" s="1">
        <v>43921</v>
      </c>
      <c r="C545" t="s">
        <v>3</v>
      </c>
      <c r="D545" s="2">
        <v>4079775</v>
      </c>
      <c r="E545" s="3">
        <v>0.33239999999999997</v>
      </c>
      <c r="F545" s="3">
        <v>9.1399999999999995E-2</v>
      </c>
    </row>
    <row r="546" spans="1:6" x14ac:dyDescent="0.3">
      <c r="A546" t="s">
        <v>20</v>
      </c>
      <c r="B546" s="1">
        <v>43951</v>
      </c>
      <c r="C546" t="s">
        <v>3</v>
      </c>
      <c r="D546" s="2">
        <v>2179106</v>
      </c>
      <c r="E546" s="3">
        <v>0.2051</v>
      </c>
      <c r="F546" s="3">
        <v>0.21429999999999999</v>
      </c>
    </row>
    <row r="547" spans="1:6" x14ac:dyDescent="0.3">
      <c r="A547" t="s">
        <v>20</v>
      </c>
      <c r="B547" s="1">
        <v>43982</v>
      </c>
      <c r="C547" t="s">
        <v>3</v>
      </c>
      <c r="D547" s="2">
        <v>2826118</v>
      </c>
      <c r="E547" s="3">
        <v>0.29949999999999999</v>
      </c>
      <c r="F547" s="3">
        <v>0.30280000000000001</v>
      </c>
    </row>
    <row r="548" spans="1:6" x14ac:dyDescent="0.3">
      <c r="A548" t="s">
        <v>20</v>
      </c>
      <c r="B548" s="1">
        <v>44012</v>
      </c>
      <c r="C548" t="s">
        <v>3</v>
      </c>
      <c r="D548" s="2">
        <v>4601293</v>
      </c>
      <c r="E548" s="3">
        <v>0.38679999999999998</v>
      </c>
      <c r="F548" s="3">
        <v>0.1217</v>
      </c>
    </row>
    <row r="549" spans="1:6" x14ac:dyDescent="0.3">
      <c r="A549" t="s">
        <v>21</v>
      </c>
      <c r="B549" s="1">
        <v>43616</v>
      </c>
      <c r="C549" t="s">
        <v>3</v>
      </c>
      <c r="D549" s="2">
        <v>6692720</v>
      </c>
      <c r="E549" s="3">
        <v>0.3896</v>
      </c>
      <c r="F549" s="3">
        <v>3.9100000000000003E-2</v>
      </c>
    </row>
    <row r="550" spans="1:6" x14ac:dyDescent="0.3">
      <c r="A550" t="s">
        <v>21</v>
      </c>
      <c r="B550" s="1">
        <v>43646</v>
      </c>
      <c r="C550" t="s">
        <v>3</v>
      </c>
      <c r="D550" s="2">
        <v>6509340</v>
      </c>
      <c r="E550" s="3">
        <v>0.38800000000000001</v>
      </c>
      <c r="F550" s="3">
        <v>6.3799999999999996E-2</v>
      </c>
    </row>
    <row r="551" spans="1:6" x14ac:dyDescent="0.3">
      <c r="A551" t="s">
        <v>21</v>
      </c>
      <c r="B551" s="1">
        <v>43677</v>
      </c>
      <c r="C551" t="s">
        <v>3</v>
      </c>
      <c r="D551" s="2">
        <v>6266446</v>
      </c>
      <c r="E551" s="3">
        <v>0.37669999999999998</v>
      </c>
      <c r="F551" s="3">
        <v>7.3800000000000004E-2</v>
      </c>
    </row>
    <row r="552" spans="1:6" x14ac:dyDescent="0.3">
      <c r="A552" t="s">
        <v>21</v>
      </c>
      <c r="B552" s="1">
        <v>43708</v>
      </c>
      <c r="C552" t="s">
        <v>3</v>
      </c>
      <c r="D552" s="2">
        <v>6809834</v>
      </c>
      <c r="E552" s="3">
        <v>0.40600000000000003</v>
      </c>
      <c r="F552" s="3">
        <v>6.8199999999999997E-2</v>
      </c>
    </row>
    <row r="553" spans="1:6" x14ac:dyDescent="0.3">
      <c r="A553" t="s">
        <v>21</v>
      </c>
      <c r="B553" s="1">
        <v>43738</v>
      </c>
      <c r="C553" t="s">
        <v>3</v>
      </c>
      <c r="D553" s="2">
        <v>6655967</v>
      </c>
      <c r="E553" s="3">
        <v>0.3967</v>
      </c>
      <c r="F553" s="3">
        <v>7.0000000000000007E-2</v>
      </c>
    </row>
    <row r="554" spans="1:6" x14ac:dyDescent="0.3">
      <c r="A554" t="s">
        <v>21</v>
      </c>
      <c r="B554" s="1">
        <v>43769</v>
      </c>
      <c r="C554" t="s">
        <v>3</v>
      </c>
      <c r="D554" s="2">
        <v>6603715</v>
      </c>
      <c r="E554" s="3">
        <v>0.38200000000000001</v>
      </c>
      <c r="F554" s="3">
        <v>4.3999999999999997E-2</v>
      </c>
    </row>
    <row r="555" spans="1:6" x14ac:dyDescent="0.3">
      <c r="A555" t="s">
        <v>21</v>
      </c>
      <c r="B555" s="1">
        <v>43799</v>
      </c>
      <c r="C555" t="s">
        <v>3</v>
      </c>
      <c r="D555" s="2">
        <v>6459457</v>
      </c>
      <c r="E555" s="3">
        <v>0.37940000000000002</v>
      </c>
      <c r="F555" s="3">
        <v>6.0600000000000001E-2</v>
      </c>
    </row>
    <row r="556" spans="1:6" x14ac:dyDescent="0.3">
      <c r="A556" t="s">
        <v>21</v>
      </c>
      <c r="B556" s="1">
        <v>43830</v>
      </c>
      <c r="C556" t="s">
        <v>3</v>
      </c>
      <c r="D556" s="2">
        <v>6787403</v>
      </c>
      <c r="E556" s="3">
        <v>0.39829999999999999</v>
      </c>
      <c r="F556" s="3">
        <v>6.2E-2</v>
      </c>
    </row>
    <row r="557" spans="1:6" x14ac:dyDescent="0.3">
      <c r="A557" t="s">
        <v>21</v>
      </c>
      <c r="B557" s="1">
        <v>43861</v>
      </c>
      <c r="C557" t="s">
        <v>3</v>
      </c>
      <c r="D557" s="2">
        <v>6834930</v>
      </c>
      <c r="E557" s="3">
        <v>0.39589999999999997</v>
      </c>
      <c r="F557" s="3">
        <v>5.1700000000000003E-2</v>
      </c>
    </row>
    <row r="558" spans="1:6" x14ac:dyDescent="0.3">
      <c r="A558" t="s">
        <v>21</v>
      </c>
      <c r="B558" s="1">
        <v>43890</v>
      </c>
      <c r="C558" t="s">
        <v>3</v>
      </c>
      <c r="D558" s="2">
        <v>6533435</v>
      </c>
      <c r="E558" s="3">
        <v>0.37680000000000002</v>
      </c>
      <c r="F558" s="3">
        <v>4.9599999999999998E-2</v>
      </c>
    </row>
    <row r="559" spans="1:6" x14ac:dyDescent="0.3">
      <c r="A559" t="s">
        <v>21</v>
      </c>
      <c r="B559" s="1">
        <v>43921</v>
      </c>
      <c r="C559" t="s">
        <v>3</v>
      </c>
      <c r="D559" s="2">
        <v>6386723</v>
      </c>
      <c r="E559" s="3">
        <v>0.36680000000000001</v>
      </c>
      <c r="F559" s="3">
        <v>4.8000000000000001E-2</v>
      </c>
    </row>
    <row r="560" spans="1:6" x14ac:dyDescent="0.3">
      <c r="A560" t="s">
        <v>21</v>
      </c>
      <c r="B560" s="1">
        <v>43951</v>
      </c>
      <c r="C560" t="s">
        <v>3</v>
      </c>
      <c r="D560" s="2">
        <v>4802873</v>
      </c>
      <c r="E560" s="3">
        <v>0.29759999999999998</v>
      </c>
      <c r="F560" s="3">
        <v>0.11940000000000001</v>
      </c>
    </row>
    <row r="561" spans="1:6" x14ac:dyDescent="0.3">
      <c r="A561" t="s">
        <v>21</v>
      </c>
      <c r="B561" s="1">
        <v>43982</v>
      </c>
      <c r="C561" t="s">
        <v>3</v>
      </c>
      <c r="D561" s="2">
        <v>3879934</v>
      </c>
      <c r="E561" s="3">
        <v>0.35489999999999999</v>
      </c>
      <c r="F561" s="3">
        <v>0.40489999999999998</v>
      </c>
    </row>
    <row r="562" spans="1:6" x14ac:dyDescent="0.3">
      <c r="A562" t="s">
        <v>21</v>
      </c>
      <c r="B562" s="1">
        <v>44012</v>
      </c>
      <c r="C562" t="s">
        <v>3</v>
      </c>
      <c r="D562" s="2">
        <v>6221562</v>
      </c>
      <c r="E562" s="3">
        <v>0.38719999999999999</v>
      </c>
      <c r="F562" s="3">
        <v>0.12720000000000001</v>
      </c>
    </row>
    <row r="563" spans="1:6" x14ac:dyDescent="0.3">
      <c r="A563" t="s">
        <v>22</v>
      </c>
      <c r="B563" s="1">
        <v>43616</v>
      </c>
      <c r="C563" t="s">
        <v>3</v>
      </c>
      <c r="D563" s="2">
        <v>16962574</v>
      </c>
      <c r="E563" s="3">
        <v>0.38300000000000001</v>
      </c>
      <c r="F563" s="3">
        <v>6.08E-2</v>
      </c>
    </row>
    <row r="564" spans="1:6" x14ac:dyDescent="0.3">
      <c r="A564" t="s">
        <v>22</v>
      </c>
      <c r="B564" s="1">
        <v>43646</v>
      </c>
      <c r="C564" t="s">
        <v>3</v>
      </c>
      <c r="D564" s="2">
        <v>17375053</v>
      </c>
      <c r="E564" s="3">
        <v>0.39300000000000002</v>
      </c>
      <c r="F564" s="3">
        <v>6.4600000000000005E-2</v>
      </c>
    </row>
    <row r="565" spans="1:6" x14ac:dyDescent="0.3">
      <c r="A565" t="s">
        <v>22</v>
      </c>
      <c r="B565" s="1">
        <v>43677</v>
      </c>
      <c r="C565" t="s">
        <v>3</v>
      </c>
      <c r="D565" s="2">
        <v>17215677</v>
      </c>
      <c r="E565" s="3">
        <v>0.3881</v>
      </c>
      <c r="F565" s="3">
        <v>6.3500000000000001E-2</v>
      </c>
    </row>
    <row r="566" spans="1:6" x14ac:dyDescent="0.3">
      <c r="A566" t="s">
        <v>22</v>
      </c>
      <c r="B566" s="1">
        <v>43708</v>
      </c>
      <c r="C566" t="s">
        <v>3</v>
      </c>
      <c r="D566" s="2">
        <v>16602767</v>
      </c>
      <c r="E566" s="3">
        <v>0.37840000000000001</v>
      </c>
      <c r="F566" s="3">
        <v>7.5700000000000003E-2</v>
      </c>
    </row>
    <row r="567" spans="1:6" x14ac:dyDescent="0.3">
      <c r="A567" t="s">
        <v>22</v>
      </c>
      <c r="B567" s="1">
        <v>43738</v>
      </c>
      <c r="C567" t="s">
        <v>3</v>
      </c>
      <c r="D567" s="2">
        <v>17396398</v>
      </c>
      <c r="E567" s="3">
        <v>0.39579999999999999</v>
      </c>
      <c r="F567" s="3">
        <v>7.5999999999999998E-2</v>
      </c>
    </row>
    <row r="568" spans="1:6" x14ac:dyDescent="0.3">
      <c r="A568" t="s">
        <v>22</v>
      </c>
      <c r="B568" s="1">
        <v>43769</v>
      </c>
      <c r="C568" t="s">
        <v>3</v>
      </c>
      <c r="D568" s="2">
        <v>17221991</v>
      </c>
      <c r="E568" s="3">
        <v>0.39050000000000001</v>
      </c>
      <c r="F568" s="3">
        <v>7.51E-2</v>
      </c>
    </row>
    <row r="569" spans="1:6" x14ac:dyDescent="0.3">
      <c r="A569" t="s">
        <v>22</v>
      </c>
      <c r="B569" s="1">
        <v>43799</v>
      </c>
      <c r="C569" t="s">
        <v>3</v>
      </c>
      <c r="D569" s="2">
        <v>17486683</v>
      </c>
      <c r="E569" s="3">
        <v>0.39610000000000001</v>
      </c>
      <c r="F569" s="3">
        <v>7.5999999999999998E-2</v>
      </c>
    </row>
    <row r="570" spans="1:6" x14ac:dyDescent="0.3">
      <c r="A570" t="s">
        <v>22</v>
      </c>
      <c r="B570" s="1">
        <v>43830</v>
      </c>
      <c r="C570" t="s">
        <v>3</v>
      </c>
      <c r="D570" s="2">
        <v>16581144</v>
      </c>
      <c r="E570" s="3">
        <v>0.37569999999999998</v>
      </c>
      <c r="F570" s="3">
        <v>7.8299999999999995E-2</v>
      </c>
    </row>
    <row r="571" spans="1:6" x14ac:dyDescent="0.3">
      <c r="A571" t="s">
        <v>22</v>
      </c>
      <c r="B571" s="1">
        <v>43861</v>
      </c>
      <c r="C571" t="s">
        <v>3</v>
      </c>
      <c r="D571" s="2">
        <v>16715470</v>
      </c>
      <c r="E571" s="3">
        <v>0.37319999999999998</v>
      </c>
      <c r="F571" s="3">
        <v>6.6699999999999995E-2</v>
      </c>
    </row>
    <row r="572" spans="1:6" x14ac:dyDescent="0.3">
      <c r="A572" t="s">
        <v>22</v>
      </c>
      <c r="B572" s="1">
        <v>43890</v>
      </c>
      <c r="C572" t="s">
        <v>3</v>
      </c>
      <c r="D572" s="2">
        <v>17122782</v>
      </c>
      <c r="E572" s="3">
        <v>0.37609999999999999</v>
      </c>
      <c r="F572" s="3">
        <v>5.3400000000000003E-2</v>
      </c>
    </row>
    <row r="573" spans="1:6" x14ac:dyDescent="0.3">
      <c r="A573" t="s">
        <v>22</v>
      </c>
      <c r="B573" s="1">
        <v>43921</v>
      </c>
      <c r="C573" t="s">
        <v>3</v>
      </c>
      <c r="D573" s="2">
        <v>17065830</v>
      </c>
      <c r="E573" s="3">
        <v>0.378</v>
      </c>
      <c r="F573" s="3">
        <v>6.3399999999999998E-2</v>
      </c>
    </row>
    <row r="574" spans="1:6" x14ac:dyDescent="0.3">
      <c r="A574" t="s">
        <v>22</v>
      </c>
      <c r="B574" s="1">
        <v>43951</v>
      </c>
      <c r="C574" t="s">
        <v>3</v>
      </c>
      <c r="D574" s="2">
        <v>12674451</v>
      </c>
      <c r="E574" s="3">
        <v>0.30859999999999999</v>
      </c>
      <c r="F574" s="3">
        <v>0.14990000000000001</v>
      </c>
    </row>
    <row r="575" spans="1:6" x14ac:dyDescent="0.3">
      <c r="A575" t="s">
        <v>22</v>
      </c>
      <c r="B575" s="1">
        <v>43982</v>
      </c>
      <c r="C575" t="s">
        <v>3</v>
      </c>
      <c r="D575" s="2">
        <v>12365754</v>
      </c>
      <c r="E575" s="3">
        <v>0.30380000000000001</v>
      </c>
      <c r="F575" s="3">
        <v>0.15920000000000001</v>
      </c>
    </row>
    <row r="576" spans="1:6" x14ac:dyDescent="0.3">
      <c r="A576" t="s">
        <v>22</v>
      </c>
      <c r="B576" s="1">
        <v>44012</v>
      </c>
      <c r="C576" t="s">
        <v>3</v>
      </c>
      <c r="D576" s="2">
        <v>16172690</v>
      </c>
      <c r="E576" s="3">
        <v>0.37040000000000001</v>
      </c>
      <c r="F576" s="3">
        <v>0.10009999999999999</v>
      </c>
    </row>
    <row r="577" spans="1:6" x14ac:dyDescent="0.3">
      <c r="A577" t="s">
        <v>23</v>
      </c>
      <c r="B577" s="1">
        <v>43616</v>
      </c>
      <c r="C577" t="s">
        <v>3</v>
      </c>
      <c r="D577" s="2">
        <v>228978</v>
      </c>
      <c r="E577" s="3">
        <v>0.47789999999999999</v>
      </c>
      <c r="F577" s="3">
        <v>8.4000000000000005E-2</v>
      </c>
    </row>
    <row r="578" spans="1:6" x14ac:dyDescent="0.3">
      <c r="A578" t="s">
        <v>23</v>
      </c>
      <c r="B578" s="1">
        <v>43646</v>
      </c>
      <c r="C578" t="s">
        <v>3</v>
      </c>
      <c r="D578" s="2">
        <v>231252</v>
      </c>
      <c r="E578" s="3">
        <v>0.4829</v>
      </c>
      <c r="F578" s="3">
        <v>8.6599999999999996E-2</v>
      </c>
    </row>
    <row r="579" spans="1:6" x14ac:dyDescent="0.3">
      <c r="A579" t="s">
        <v>23</v>
      </c>
      <c r="B579" s="1">
        <v>43677</v>
      </c>
      <c r="C579" t="s">
        <v>3</v>
      </c>
      <c r="D579" s="2">
        <v>284015</v>
      </c>
      <c r="E579" s="3">
        <v>0.5655</v>
      </c>
      <c r="F579" s="3">
        <v>4.4299999999999999E-2</v>
      </c>
    </row>
    <row r="580" spans="1:6" x14ac:dyDescent="0.3">
      <c r="A580" t="s">
        <v>23</v>
      </c>
      <c r="B580" s="1">
        <v>43708</v>
      </c>
      <c r="C580" t="s">
        <v>3</v>
      </c>
      <c r="D580" s="2">
        <v>259433</v>
      </c>
      <c r="E580" s="3">
        <v>0.52270000000000005</v>
      </c>
      <c r="F580" s="3">
        <v>5.8000000000000003E-2</v>
      </c>
    </row>
    <row r="581" spans="1:6" x14ac:dyDescent="0.3">
      <c r="A581" t="s">
        <v>23</v>
      </c>
      <c r="B581" s="1">
        <v>43738</v>
      </c>
      <c r="C581" t="s">
        <v>3</v>
      </c>
      <c r="D581" s="2">
        <v>253887</v>
      </c>
      <c r="E581" s="3">
        <v>0.50770000000000004</v>
      </c>
      <c r="F581" s="3">
        <v>5.2999999999999999E-2</v>
      </c>
    </row>
    <row r="582" spans="1:6" x14ac:dyDescent="0.3">
      <c r="A582" t="s">
        <v>23</v>
      </c>
      <c r="B582" s="1">
        <v>43769</v>
      </c>
      <c r="C582" t="s">
        <v>3</v>
      </c>
      <c r="D582" s="2">
        <v>234375</v>
      </c>
      <c r="E582" s="3">
        <v>0.47710000000000002</v>
      </c>
      <c r="F582" s="3">
        <v>7.1999999999999995E-2</v>
      </c>
    </row>
    <row r="583" spans="1:6" x14ac:dyDescent="0.3">
      <c r="A583" t="s">
        <v>23</v>
      </c>
      <c r="B583" s="1">
        <v>43799</v>
      </c>
      <c r="C583" t="s">
        <v>3</v>
      </c>
      <c r="D583" s="2">
        <v>293431</v>
      </c>
      <c r="E583" s="3">
        <v>0.57020000000000004</v>
      </c>
      <c r="F583" s="3">
        <v>3.0200000000000001E-2</v>
      </c>
    </row>
    <row r="584" spans="1:6" x14ac:dyDescent="0.3">
      <c r="A584" t="s">
        <v>23</v>
      </c>
      <c r="B584" s="1">
        <v>43830</v>
      </c>
      <c r="C584" t="s">
        <v>3</v>
      </c>
      <c r="D584" s="2">
        <v>267417</v>
      </c>
      <c r="E584" s="3">
        <v>0.53039999999999998</v>
      </c>
      <c r="F584" s="3">
        <v>5.21E-2</v>
      </c>
    </row>
    <row r="585" spans="1:6" x14ac:dyDescent="0.3">
      <c r="A585" t="s">
        <v>23</v>
      </c>
      <c r="B585" s="1">
        <v>43861</v>
      </c>
      <c r="C585" t="s">
        <v>3</v>
      </c>
      <c r="D585" s="2">
        <v>261687</v>
      </c>
      <c r="E585" s="3">
        <v>0.51529999999999998</v>
      </c>
      <c r="F585" s="3">
        <v>4.7600000000000003E-2</v>
      </c>
    </row>
    <row r="586" spans="1:6" x14ac:dyDescent="0.3">
      <c r="A586" t="s">
        <v>23</v>
      </c>
      <c r="B586" s="1">
        <v>43890</v>
      </c>
      <c r="C586" t="s">
        <v>3</v>
      </c>
      <c r="D586" s="2">
        <v>233965</v>
      </c>
      <c r="E586" s="3">
        <v>0.47260000000000002</v>
      </c>
      <c r="F586" s="3">
        <v>7.3700000000000002E-2</v>
      </c>
    </row>
    <row r="587" spans="1:6" x14ac:dyDescent="0.3">
      <c r="A587" t="s">
        <v>23</v>
      </c>
      <c r="B587" s="1">
        <v>43921</v>
      </c>
      <c r="C587" t="s">
        <v>3</v>
      </c>
      <c r="D587" s="2">
        <v>289735</v>
      </c>
      <c r="E587" s="3">
        <v>0.55640000000000001</v>
      </c>
      <c r="F587" s="3">
        <v>2.8000000000000001E-2</v>
      </c>
    </row>
    <row r="588" spans="1:6" x14ac:dyDescent="0.3">
      <c r="A588" t="s">
        <v>23</v>
      </c>
      <c r="B588" s="1">
        <v>43951</v>
      </c>
      <c r="C588" t="s">
        <v>3</v>
      </c>
      <c r="D588" s="2">
        <v>161939</v>
      </c>
      <c r="E588" s="3">
        <v>0.36509999999999998</v>
      </c>
      <c r="F588" s="3">
        <v>0.1739</v>
      </c>
    </row>
    <row r="589" spans="1:6" x14ac:dyDescent="0.3">
      <c r="A589" t="s">
        <v>23</v>
      </c>
      <c r="B589" s="1">
        <v>43982</v>
      </c>
      <c r="C589" t="s">
        <v>3</v>
      </c>
      <c r="D589" s="2">
        <v>222916</v>
      </c>
      <c r="E589" s="3">
        <v>0.48480000000000001</v>
      </c>
      <c r="F589" s="3">
        <v>0.14580000000000001</v>
      </c>
    </row>
    <row r="590" spans="1:6" x14ac:dyDescent="0.3">
      <c r="A590" t="s">
        <v>24</v>
      </c>
      <c r="B590" s="1">
        <v>43616</v>
      </c>
      <c r="C590" t="s">
        <v>3</v>
      </c>
      <c r="D590" s="2">
        <v>2519582</v>
      </c>
      <c r="E590" s="3">
        <v>0.41260000000000002</v>
      </c>
      <c r="F590" s="3">
        <v>2.9499999999999998E-2</v>
      </c>
    </row>
    <row r="591" spans="1:6" x14ac:dyDescent="0.3">
      <c r="A591" t="s">
        <v>24</v>
      </c>
      <c r="B591" s="1">
        <v>43646</v>
      </c>
      <c r="C591" t="s">
        <v>3</v>
      </c>
      <c r="D591" s="2">
        <v>2356290</v>
      </c>
      <c r="E591" s="3">
        <v>0.38390000000000002</v>
      </c>
      <c r="F591" s="3">
        <v>2.63E-2</v>
      </c>
    </row>
    <row r="592" spans="1:6" x14ac:dyDescent="0.3">
      <c r="A592" t="s">
        <v>24</v>
      </c>
      <c r="B592" s="1">
        <v>43677</v>
      </c>
      <c r="C592" t="s">
        <v>3</v>
      </c>
      <c r="D592" s="2">
        <v>2542237</v>
      </c>
      <c r="E592" s="3">
        <v>0.40989999999999999</v>
      </c>
      <c r="F592" s="3">
        <v>1.78E-2</v>
      </c>
    </row>
    <row r="593" spans="1:6" x14ac:dyDescent="0.3">
      <c r="A593" t="s">
        <v>24</v>
      </c>
      <c r="B593" s="1">
        <v>43708</v>
      </c>
      <c r="C593" t="s">
        <v>3</v>
      </c>
      <c r="D593" s="2">
        <v>2456983</v>
      </c>
      <c r="E593" s="3">
        <v>0.40250000000000002</v>
      </c>
      <c r="F593" s="3">
        <v>3.5000000000000003E-2</v>
      </c>
    </row>
    <row r="594" spans="1:6" x14ac:dyDescent="0.3">
      <c r="A594" t="s">
        <v>24</v>
      </c>
      <c r="B594" s="1">
        <v>43738</v>
      </c>
      <c r="C594" t="s">
        <v>3</v>
      </c>
      <c r="D594" s="2">
        <v>2570663</v>
      </c>
      <c r="E594" s="3">
        <v>0.42149999999999999</v>
      </c>
      <c r="F594" s="3">
        <v>3.78E-2</v>
      </c>
    </row>
    <row r="595" spans="1:6" x14ac:dyDescent="0.3">
      <c r="A595" t="s">
        <v>24</v>
      </c>
      <c r="B595" s="1">
        <v>43769</v>
      </c>
      <c r="C595" t="s">
        <v>3</v>
      </c>
      <c r="D595" s="2">
        <v>2456855</v>
      </c>
      <c r="E595" s="3">
        <v>0.40510000000000002</v>
      </c>
      <c r="F595" s="3">
        <v>4.4999999999999998E-2</v>
      </c>
    </row>
    <row r="596" spans="1:6" x14ac:dyDescent="0.3">
      <c r="A596" t="s">
        <v>24</v>
      </c>
      <c r="B596" s="1">
        <v>43799</v>
      </c>
      <c r="C596" t="s">
        <v>3</v>
      </c>
      <c r="D596" s="2">
        <v>2594469</v>
      </c>
      <c r="E596" s="3">
        <v>0.41710000000000003</v>
      </c>
      <c r="F596" s="3">
        <v>2.23E-2</v>
      </c>
    </row>
    <row r="597" spans="1:6" x14ac:dyDescent="0.3">
      <c r="A597" t="s">
        <v>24</v>
      </c>
      <c r="B597" s="1">
        <v>43830</v>
      </c>
      <c r="C597" t="s">
        <v>3</v>
      </c>
      <c r="D597" s="2">
        <v>2369048</v>
      </c>
      <c r="E597" s="3">
        <v>0.3846</v>
      </c>
      <c r="F597" s="3">
        <v>3.3599999999999998E-2</v>
      </c>
    </row>
    <row r="598" spans="1:6" x14ac:dyDescent="0.3">
      <c r="A598" t="s">
        <v>24</v>
      </c>
      <c r="B598" s="1">
        <v>43861</v>
      </c>
      <c r="C598" t="s">
        <v>3</v>
      </c>
      <c r="D598" s="2">
        <v>2561320</v>
      </c>
      <c r="E598" s="3">
        <v>0.41049999999999998</v>
      </c>
      <c r="F598" s="3">
        <v>2.2800000000000001E-2</v>
      </c>
    </row>
    <row r="599" spans="1:6" x14ac:dyDescent="0.3">
      <c r="A599" t="s">
        <v>24</v>
      </c>
      <c r="B599" s="1">
        <v>43890</v>
      </c>
      <c r="C599" t="s">
        <v>3</v>
      </c>
      <c r="D599" s="2">
        <v>2438080</v>
      </c>
      <c r="E599" s="3">
        <v>0.38969999999999999</v>
      </c>
      <c r="F599" s="3">
        <v>2.1899999999999999E-2</v>
      </c>
    </row>
    <row r="600" spans="1:6" x14ac:dyDescent="0.3">
      <c r="A600" t="s">
        <v>24</v>
      </c>
      <c r="B600" s="1">
        <v>43921</v>
      </c>
      <c r="C600" t="s">
        <v>3</v>
      </c>
      <c r="D600" s="2">
        <v>2457952</v>
      </c>
      <c r="E600" s="3">
        <v>0.39929999999999999</v>
      </c>
      <c r="F600" s="3">
        <v>3.9600000000000003E-2</v>
      </c>
    </row>
    <row r="601" spans="1:6" x14ac:dyDescent="0.3">
      <c r="A601" t="s">
        <v>24</v>
      </c>
      <c r="B601" s="1">
        <v>43951</v>
      </c>
      <c r="C601" t="s">
        <v>3</v>
      </c>
      <c r="D601" s="2">
        <v>1303244</v>
      </c>
      <c r="E601" s="3">
        <v>0.25530000000000003</v>
      </c>
      <c r="F601" s="3">
        <v>0.20499999999999999</v>
      </c>
    </row>
    <row r="602" spans="1:6" x14ac:dyDescent="0.3">
      <c r="A602" t="s">
        <v>24</v>
      </c>
      <c r="B602" s="1">
        <v>43982</v>
      </c>
      <c r="C602" t="s">
        <v>3</v>
      </c>
      <c r="D602" s="2">
        <v>1975481</v>
      </c>
      <c r="E602" s="3">
        <v>0.3412</v>
      </c>
      <c r="F602" s="3">
        <v>0.1</v>
      </c>
    </row>
    <row r="603" spans="1:6" x14ac:dyDescent="0.3">
      <c r="A603" t="s">
        <v>24</v>
      </c>
      <c r="B603" s="1">
        <v>44012</v>
      </c>
      <c r="C603" t="s">
        <v>3</v>
      </c>
      <c r="D603" s="2">
        <v>2221069</v>
      </c>
      <c r="E603" s="3">
        <v>0.35239999999999999</v>
      </c>
      <c r="F603" s="3">
        <v>2.18E-2</v>
      </c>
    </row>
    <row r="604" spans="1:6" x14ac:dyDescent="0.3">
      <c r="A604" t="s">
        <v>25</v>
      </c>
      <c r="B604" s="1">
        <v>43616</v>
      </c>
      <c r="C604" t="s">
        <v>3</v>
      </c>
      <c r="D604" s="2">
        <v>283905</v>
      </c>
      <c r="E604" s="3">
        <v>0.35709999999999997</v>
      </c>
      <c r="F604" s="3">
        <v>1.2500000000000001E-2</v>
      </c>
    </row>
    <row r="605" spans="1:6" x14ac:dyDescent="0.3">
      <c r="A605" t="s">
        <v>25</v>
      </c>
      <c r="B605" s="1">
        <v>43646</v>
      </c>
      <c r="C605" t="s">
        <v>3</v>
      </c>
      <c r="D605" s="2">
        <v>304369</v>
      </c>
      <c r="E605" s="3">
        <v>0.37730000000000002</v>
      </c>
      <c r="F605" s="3">
        <v>0</v>
      </c>
    </row>
    <row r="606" spans="1:6" x14ac:dyDescent="0.3">
      <c r="A606" t="s">
        <v>25</v>
      </c>
      <c r="B606" s="1">
        <v>43677</v>
      </c>
      <c r="C606" t="s">
        <v>3</v>
      </c>
      <c r="D606" s="2">
        <v>281117</v>
      </c>
      <c r="E606" s="3">
        <v>0.34770000000000001</v>
      </c>
      <c r="F606" s="3">
        <v>0</v>
      </c>
    </row>
    <row r="607" spans="1:6" x14ac:dyDescent="0.3">
      <c r="A607" t="s">
        <v>25</v>
      </c>
      <c r="B607" s="1">
        <v>43708</v>
      </c>
      <c r="C607" t="s">
        <v>3</v>
      </c>
      <c r="D607" s="2">
        <v>312882</v>
      </c>
      <c r="E607" s="3">
        <v>0.42409999999999998</v>
      </c>
      <c r="F607" s="3">
        <v>8.9499999999999996E-2</v>
      </c>
    </row>
    <row r="608" spans="1:6" x14ac:dyDescent="0.3">
      <c r="A608" t="s">
        <v>25</v>
      </c>
      <c r="B608" s="1">
        <v>43738</v>
      </c>
      <c r="C608" t="s">
        <v>3</v>
      </c>
      <c r="D608" s="2">
        <v>286573</v>
      </c>
      <c r="E608" s="3">
        <v>0.35730000000000001</v>
      </c>
      <c r="F608" s="3">
        <v>1.2200000000000001E-2</v>
      </c>
    </row>
    <row r="609" spans="1:6" x14ac:dyDescent="0.3">
      <c r="A609" t="s">
        <v>25</v>
      </c>
      <c r="B609" s="1">
        <v>43769</v>
      </c>
      <c r="C609" t="s">
        <v>3</v>
      </c>
      <c r="D609" s="2">
        <v>312548</v>
      </c>
      <c r="E609" s="3">
        <v>0.3886</v>
      </c>
      <c r="F609" s="3">
        <v>1.17E-2</v>
      </c>
    </row>
    <row r="610" spans="1:6" x14ac:dyDescent="0.3">
      <c r="A610" t="s">
        <v>25</v>
      </c>
      <c r="B610" s="1">
        <v>43799</v>
      </c>
      <c r="C610" t="s">
        <v>3</v>
      </c>
      <c r="D610" s="2">
        <v>275003</v>
      </c>
      <c r="E610" s="3">
        <v>0.34189999999999998</v>
      </c>
      <c r="F610" s="3">
        <v>1.37E-2</v>
      </c>
    </row>
    <row r="611" spans="1:6" x14ac:dyDescent="0.3">
      <c r="A611" t="s">
        <v>25</v>
      </c>
      <c r="B611" s="1">
        <v>43830</v>
      </c>
      <c r="C611" t="s">
        <v>3</v>
      </c>
      <c r="D611" s="2">
        <v>313135</v>
      </c>
      <c r="E611" s="3">
        <v>0.4042</v>
      </c>
      <c r="F611" s="3">
        <v>5.21E-2</v>
      </c>
    </row>
    <row r="612" spans="1:6" x14ac:dyDescent="0.3">
      <c r="A612" t="s">
        <v>25</v>
      </c>
      <c r="B612" s="1">
        <v>43861</v>
      </c>
      <c r="C612" t="s">
        <v>3</v>
      </c>
      <c r="D612" s="2">
        <v>281698</v>
      </c>
      <c r="E612" s="3">
        <v>0.34589999999999999</v>
      </c>
      <c r="F612" s="3">
        <v>5.7000000000000002E-3</v>
      </c>
    </row>
    <row r="613" spans="1:6" x14ac:dyDescent="0.3">
      <c r="A613" t="s">
        <v>25</v>
      </c>
      <c r="B613" s="1">
        <v>43890</v>
      </c>
      <c r="C613" t="s">
        <v>3</v>
      </c>
      <c r="D613" s="2">
        <v>310342</v>
      </c>
      <c r="E613" s="3">
        <v>0.38500000000000001</v>
      </c>
      <c r="F613" s="3">
        <v>1.78E-2</v>
      </c>
    </row>
    <row r="614" spans="1:6" x14ac:dyDescent="0.3">
      <c r="A614" t="s">
        <v>25</v>
      </c>
      <c r="B614" s="1">
        <v>43921</v>
      </c>
      <c r="C614" t="s">
        <v>3</v>
      </c>
      <c r="D614" s="2">
        <v>278851</v>
      </c>
      <c r="E614" s="3">
        <v>0.3412</v>
      </c>
      <c r="F614" s="3">
        <v>6.1999999999999998E-3</v>
      </c>
    </row>
    <row r="615" spans="1:6" x14ac:dyDescent="0.3">
      <c r="A615" t="s">
        <v>25</v>
      </c>
      <c r="B615" s="1">
        <v>43951</v>
      </c>
      <c r="C615" t="s">
        <v>3</v>
      </c>
      <c r="D615" s="2">
        <v>68122</v>
      </c>
      <c r="E615" s="3">
        <v>0.35539999999999999</v>
      </c>
      <c r="F615" s="3">
        <v>0.76739999999999997</v>
      </c>
    </row>
    <row r="616" spans="1:6" x14ac:dyDescent="0.3">
      <c r="A616" t="s">
        <v>25</v>
      </c>
      <c r="B616" s="1">
        <v>43982</v>
      </c>
      <c r="C616" t="s">
        <v>3</v>
      </c>
      <c r="D616" s="2">
        <v>64538</v>
      </c>
      <c r="E616" s="3">
        <v>0.3125</v>
      </c>
      <c r="F616" s="3">
        <v>0.75</v>
      </c>
    </row>
    <row r="617" spans="1:6" x14ac:dyDescent="0.3">
      <c r="A617" t="s">
        <v>25</v>
      </c>
      <c r="B617" s="1">
        <v>44012</v>
      </c>
      <c r="C617" t="s">
        <v>3</v>
      </c>
      <c r="D617" s="2">
        <v>234926</v>
      </c>
      <c r="E617" s="3">
        <v>0.29730000000000001</v>
      </c>
      <c r="F617" s="3">
        <v>4.5499999999999999E-2</v>
      </c>
    </row>
    <row r="618" spans="1:6" x14ac:dyDescent="0.3">
      <c r="A618" t="s">
        <v>26</v>
      </c>
      <c r="B618" s="1">
        <v>43616</v>
      </c>
      <c r="C618" t="s">
        <v>3</v>
      </c>
      <c r="D618" s="2">
        <v>3289918</v>
      </c>
      <c r="E618" s="3">
        <v>0.40029999999999999</v>
      </c>
      <c r="F618" s="3">
        <v>0.13489999999999999</v>
      </c>
    </row>
    <row r="619" spans="1:6" x14ac:dyDescent="0.3">
      <c r="A619" t="s">
        <v>26</v>
      </c>
      <c r="B619" s="1">
        <v>43646</v>
      </c>
      <c r="C619" t="s">
        <v>3</v>
      </c>
      <c r="D619" s="2">
        <v>3307798</v>
      </c>
      <c r="E619" s="3">
        <v>0.4002</v>
      </c>
      <c r="F619" s="3">
        <v>0.13170000000000001</v>
      </c>
    </row>
    <row r="620" spans="1:6" x14ac:dyDescent="0.3">
      <c r="A620" t="s">
        <v>26</v>
      </c>
      <c r="B620" s="1">
        <v>43677</v>
      </c>
      <c r="C620" t="s">
        <v>3</v>
      </c>
      <c r="D620" s="2">
        <v>3592442</v>
      </c>
      <c r="E620" s="3">
        <v>0.42620000000000002</v>
      </c>
      <c r="F620" s="3">
        <v>0.11609999999999999</v>
      </c>
    </row>
    <row r="621" spans="1:6" x14ac:dyDescent="0.3">
      <c r="A621" t="s">
        <v>26</v>
      </c>
      <c r="B621" s="1">
        <v>43708</v>
      </c>
      <c r="C621" t="s">
        <v>3</v>
      </c>
      <c r="D621" s="2">
        <v>3499863</v>
      </c>
      <c r="E621" s="3">
        <v>0.41610000000000003</v>
      </c>
      <c r="F621" s="3">
        <v>0.11990000000000001</v>
      </c>
    </row>
    <row r="622" spans="1:6" x14ac:dyDescent="0.3">
      <c r="A622" t="s">
        <v>26</v>
      </c>
      <c r="B622" s="1">
        <v>43738</v>
      </c>
      <c r="C622" t="s">
        <v>3</v>
      </c>
      <c r="D622" s="2">
        <v>3227178</v>
      </c>
      <c r="E622" s="3">
        <v>0.3997</v>
      </c>
      <c r="F622" s="3">
        <v>0.15690000000000001</v>
      </c>
    </row>
    <row r="623" spans="1:6" x14ac:dyDescent="0.3">
      <c r="A623" t="s">
        <v>26</v>
      </c>
      <c r="B623" s="1">
        <v>43769</v>
      </c>
      <c r="C623" t="s">
        <v>3</v>
      </c>
      <c r="D623" s="2">
        <v>3070438</v>
      </c>
      <c r="E623" s="3">
        <v>0.371</v>
      </c>
      <c r="F623" s="3">
        <v>0.13750000000000001</v>
      </c>
    </row>
    <row r="624" spans="1:6" x14ac:dyDescent="0.3">
      <c r="A624" t="s">
        <v>26</v>
      </c>
      <c r="B624" s="1">
        <v>43799</v>
      </c>
      <c r="C624" t="s">
        <v>3</v>
      </c>
      <c r="D624" s="2">
        <v>3602243</v>
      </c>
      <c r="E624" s="3">
        <v>0.41820000000000002</v>
      </c>
      <c r="F624" s="3">
        <v>0.10390000000000001</v>
      </c>
    </row>
    <row r="625" spans="1:6" x14ac:dyDescent="0.3">
      <c r="A625" t="s">
        <v>26</v>
      </c>
      <c r="B625" s="1">
        <v>43830</v>
      </c>
      <c r="C625" t="s">
        <v>3</v>
      </c>
      <c r="D625" s="2">
        <v>3575778</v>
      </c>
      <c r="E625" s="3">
        <v>0.42170000000000002</v>
      </c>
      <c r="F625" s="3">
        <v>0.1197</v>
      </c>
    </row>
    <row r="626" spans="1:6" x14ac:dyDescent="0.3">
      <c r="A626" t="s">
        <v>26</v>
      </c>
      <c r="B626" s="1">
        <v>43861</v>
      </c>
      <c r="C626" t="s">
        <v>3</v>
      </c>
      <c r="D626" s="2">
        <v>3252622</v>
      </c>
      <c r="E626" s="3">
        <v>0.39040000000000002</v>
      </c>
      <c r="F626" s="3">
        <v>0.1368</v>
      </c>
    </row>
    <row r="627" spans="1:6" x14ac:dyDescent="0.3">
      <c r="A627" t="s">
        <v>26</v>
      </c>
      <c r="B627" s="1">
        <v>43890</v>
      </c>
      <c r="C627" t="s">
        <v>3</v>
      </c>
      <c r="D627" s="2">
        <v>3219227</v>
      </c>
      <c r="E627" s="3">
        <v>0.37819999999999998</v>
      </c>
      <c r="F627" s="3">
        <v>0.11990000000000001</v>
      </c>
    </row>
    <row r="628" spans="1:6" x14ac:dyDescent="0.3">
      <c r="A628" t="s">
        <v>26</v>
      </c>
      <c r="B628" s="1">
        <v>43921</v>
      </c>
      <c r="C628" t="s">
        <v>3</v>
      </c>
      <c r="D628" s="2">
        <v>3601793</v>
      </c>
      <c r="E628" s="3">
        <v>0.41289999999999999</v>
      </c>
      <c r="F628" s="3">
        <v>9.9699999999999997E-2</v>
      </c>
    </row>
    <row r="629" spans="1:6" x14ac:dyDescent="0.3">
      <c r="A629" t="s">
        <v>26</v>
      </c>
      <c r="B629" s="1">
        <v>43951</v>
      </c>
      <c r="C629" t="s">
        <v>3</v>
      </c>
      <c r="D629" s="2">
        <v>2298975</v>
      </c>
      <c r="E629" s="3">
        <v>0.23949999999999999</v>
      </c>
      <c r="F629" s="3">
        <v>1.1299999999999999E-2</v>
      </c>
    </row>
    <row r="630" spans="1:6" x14ac:dyDescent="0.3">
      <c r="A630" t="s">
        <v>26</v>
      </c>
      <c r="B630" s="1">
        <v>43982</v>
      </c>
      <c r="C630" t="s">
        <v>3</v>
      </c>
      <c r="D630" s="2">
        <v>2682658</v>
      </c>
      <c r="E630" s="3">
        <v>0.34710000000000002</v>
      </c>
      <c r="F630" s="3">
        <v>0.2054</v>
      </c>
    </row>
    <row r="631" spans="1:6" x14ac:dyDescent="0.3">
      <c r="A631" t="s">
        <v>26</v>
      </c>
      <c r="B631" s="1">
        <v>44012</v>
      </c>
      <c r="C631" t="s">
        <v>3</v>
      </c>
      <c r="D631" s="2">
        <v>3047750</v>
      </c>
      <c r="E631" s="3">
        <v>0.34960000000000002</v>
      </c>
      <c r="F631" s="3">
        <v>0.1055</v>
      </c>
    </row>
    <row r="632" spans="1:6" x14ac:dyDescent="0.3">
      <c r="A632" t="s">
        <v>27</v>
      </c>
      <c r="B632" s="1">
        <v>43616</v>
      </c>
      <c r="C632" t="s">
        <v>3</v>
      </c>
      <c r="D632" s="2">
        <v>5108436</v>
      </c>
      <c r="E632" s="3">
        <v>0.39439999999999997</v>
      </c>
      <c r="F632" s="3">
        <v>0.13619999999999999</v>
      </c>
    </row>
    <row r="633" spans="1:6" x14ac:dyDescent="0.3">
      <c r="A633" t="s">
        <v>27</v>
      </c>
      <c r="B633" s="1">
        <v>43646</v>
      </c>
      <c r="C633" t="s">
        <v>3</v>
      </c>
      <c r="D633" s="2">
        <v>5241174</v>
      </c>
      <c r="E633" s="3">
        <v>0.4073</v>
      </c>
      <c r="F633" s="3">
        <v>0.14360000000000001</v>
      </c>
    </row>
    <row r="634" spans="1:6" x14ac:dyDescent="0.3">
      <c r="A634" t="s">
        <v>27</v>
      </c>
      <c r="B634" s="1">
        <v>43677</v>
      </c>
      <c r="C634" t="s">
        <v>3</v>
      </c>
      <c r="D634" s="2">
        <v>5372470</v>
      </c>
      <c r="E634" s="3">
        <v>0.40379999999999999</v>
      </c>
      <c r="F634" s="3">
        <v>0.1167</v>
      </c>
    </row>
    <row r="635" spans="1:6" x14ac:dyDescent="0.3">
      <c r="A635" t="s">
        <v>27</v>
      </c>
      <c r="B635" s="1">
        <v>43708</v>
      </c>
      <c r="C635" t="s">
        <v>3</v>
      </c>
      <c r="D635" s="2">
        <v>5195170</v>
      </c>
      <c r="E635" s="3">
        <v>0.40339999999999998</v>
      </c>
      <c r="F635" s="3">
        <v>0.14710000000000001</v>
      </c>
    </row>
    <row r="636" spans="1:6" x14ac:dyDescent="0.3">
      <c r="A636" t="s">
        <v>27</v>
      </c>
      <c r="B636" s="1">
        <v>43738</v>
      </c>
      <c r="C636" t="s">
        <v>3</v>
      </c>
      <c r="D636" s="2">
        <v>5176819</v>
      </c>
      <c r="E636" s="3">
        <v>0.39150000000000001</v>
      </c>
      <c r="F636" s="3">
        <v>0.1263</v>
      </c>
    </row>
    <row r="637" spans="1:6" x14ac:dyDescent="0.3">
      <c r="A637" t="s">
        <v>27</v>
      </c>
      <c r="B637" s="1">
        <v>43769</v>
      </c>
      <c r="C637" t="s">
        <v>3</v>
      </c>
      <c r="D637" s="2">
        <v>5384335</v>
      </c>
      <c r="E637" s="3">
        <v>0.40799999999999997</v>
      </c>
      <c r="F637" s="3">
        <v>0.13020000000000001</v>
      </c>
    </row>
    <row r="638" spans="1:6" x14ac:dyDescent="0.3">
      <c r="A638" t="s">
        <v>27</v>
      </c>
      <c r="B638" s="1">
        <v>43799</v>
      </c>
      <c r="C638" t="s">
        <v>3</v>
      </c>
      <c r="D638" s="2">
        <v>5306715</v>
      </c>
      <c r="E638" s="3">
        <v>0.4073</v>
      </c>
      <c r="F638" s="3">
        <v>0.14299999999999999</v>
      </c>
    </row>
    <row r="639" spans="1:6" x14ac:dyDescent="0.3">
      <c r="A639" t="s">
        <v>27</v>
      </c>
      <c r="B639" s="1">
        <v>43830</v>
      </c>
      <c r="C639" t="s">
        <v>3</v>
      </c>
      <c r="D639" s="2">
        <v>5109481</v>
      </c>
      <c r="E639" s="3">
        <v>0.40899999999999997</v>
      </c>
      <c r="F639" s="3">
        <v>0.1804</v>
      </c>
    </row>
    <row r="640" spans="1:6" x14ac:dyDescent="0.3">
      <c r="A640" t="s">
        <v>27</v>
      </c>
      <c r="B640" s="1">
        <v>43861</v>
      </c>
      <c r="C640" t="s">
        <v>3</v>
      </c>
      <c r="D640" s="2">
        <v>5157363</v>
      </c>
      <c r="E640" s="3">
        <v>0.41589999999999999</v>
      </c>
      <c r="F640" s="3">
        <v>0.18820000000000001</v>
      </c>
    </row>
    <row r="641" spans="1:6" x14ac:dyDescent="0.3">
      <c r="A641" t="s">
        <v>27</v>
      </c>
      <c r="B641" s="1">
        <v>43890</v>
      </c>
      <c r="C641" t="s">
        <v>3</v>
      </c>
      <c r="D641" s="2">
        <v>5288343</v>
      </c>
      <c r="E641" s="3">
        <v>0.41620000000000001</v>
      </c>
      <c r="F641" s="3">
        <v>0.17019999999999999</v>
      </c>
    </row>
    <row r="642" spans="1:6" x14ac:dyDescent="0.3">
      <c r="A642" t="s">
        <v>27</v>
      </c>
      <c r="B642" s="1">
        <v>43921</v>
      </c>
      <c r="C642" t="s">
        <v>3</v>
      </c>
      <c r="D642" s="2">
        <v>4964911</v>
      </c>
      <c r="E642" s="3">
        <v>0.39710000000000001</v>
      </c>
      <c r="F642" s="3">
        <v>0.18540000000000001</v>
      </c>
    </row>
    <row r="643" spans="1:6" x14ac:dyDescent="0.3">
      <c r="A643" t="s">
        <v>27</v>
      </c>
      <c r="B643" s="1">
        <v>43951</v>
      </c>
      <c r="C643" t="s">
        <v>3</v>
      </c>
      <c r="D643" s="2">
        <v>2932923</v>
      </c>
      <c r="E643" s="3">
        <v>0.29570000000000002</v>
      </c>
      <c r="F643" s="3">
        <v>0.3553</v>
      </c>
    </row>
    <row r="644" spans="1:6" x14ac:dyDescent="0.3">
      <c r="A644" t="s">
        <v>27</v>
      </c>
      <c r="B644" s="1">
        <v>43982</v>
      </c>
      <c r="C644" t="s">
        <v>3</v>
      </c>
      <c r="D644" s="2">
        <v>4225486</v>
      </c>
      <c r="E644" s="3">
        <v>0.36709999999999998</v>
      </c>
      <c r="F644" s="3">
        <v>0.2535</v>
      </c>
    </row>
    <row r="645" spans="1:6" x14ac:dyDescent="0.3">
      <c r="A645" t="s">
        <v>27</v>
      </c>
      <c r="B645" s="1">
        <v>44012</v>
      </c>
      <c r="C645" t="s">
        <v>3</v>
      </c>
      <c r="D645" s="2">
        <v>5275784</v>
      </c>
      <c r="E645" s="3">
        <v>0.3926</v>
      </c>
      <c r="F645" s="3">
        <v>0.13039999999999999</v>
      </c>
    </row>
    <row r="646" spans="1:6" x14ac:dyDescent="0.3">
      <c r="A646" t="s">
        <v>28</v>
      </c>
      <c r="B646" s="1">
        <v>43616</v>
      </c>
      <c r="C646" t="s">
        <v>3</v>
      </c>
      <c r="D646" s="2">
        <v>89587</v>
      </c>
      <c r="E646" s="3">
        <v>0.48609999999999998</v>
      </c>
      <c r="F646" s="3">
        <v>8.2000000000000003E-2</v>
      </c>
    </row>
    <row r="647" spans="1:6" x14ac:dyDescent="0.3">
      <c r="A647" t="s">
        <v>28</v>
      </c>
      <c r="B647" s="1">
        <v>43646</v>
      </c>
      <c r="C647" t="s">
        <v>3</v>
      </c>
      <c r="D647" s="2">
        <v>89702</v>
      </c>
      <c r="E647" s="3">
        <v>0.48130000000000001</v>
      </c>
      <c r="F647" s="3">
        <v>7.7600000000000002E-2</v>
      </c>
    </row>
    <row r="648" spans="1:6" x14ac:dyDescent="0.3">
      <c r="A648" t="s">
        <v>28</v>
      </c>
      <c r="B648" s="1">
        <v>43677</v>
      </c>
      <c r="C648" t="s">
        <v>3</v>
      </c>
      <c r="D648" s="2">
        <v>108334</v>
      </c>
      <c r="E648" s="3">
        <v>0.54669999999999996</v>
      </c>
      <c r="F648" s="3">
        <v>2.5600000000000001E-2</v>
      </c>
    </row>
    <row r="649" spans="1:6" x14ac:dyDescent="0.3">
      <c r="A649" t="s">
        <v>28</v>
      </c>
      <c r="B649" s="1">
        <v>43708</v>
      </c>
      <c r="C649" t="s">
        <v>3</v>
      </c>
      <c r="D649" s="2">
        <v>90850</v>
      </c>
      <c r="E649" s="3">
        <v>0.46629999999999999</v>
      </c>
      <c r="F649" s="3">
        <v>4.82E-2</v>
      </c>
    </row>
    <row r="650" spans="1:6" x14ac:dyDescent="0.3">
      <c r="A650" t="s">
        <v>28</v>
      </c>
      <c r="B650" s="1">
        <v>43738</v>
      </c>
      <c r="C650" t="s">
        <v>3</v>
      </c>
      <c r="D650" s="2">
        <v>89450</v>
      </c>
      <c r="E650" s="3">
        <v>0.45610000000000001</v>
      </c>
      <c r="F650" s="3">
        <v>4.8099999999999997E-2</v>
      </c>
    </row>
    <row r="651" spans="1:6" x14ac:dyDescent="0.3">
      <c r="A651" t="s">
        <v>28</v>
      </c>
      <c r="B651" s="1">
        <v>43769</v>
      </c>
      <c r="C651" t="s">
        <v>3</v>
      </c>
      <c r="D651" s="2">
        <v>87974</v>
      </c>
      <c r="E651" s="3">
        <v>0.46970000000000001</v>
      </c>
      <c r="F651" s="3">
        <v>9.6799999999999997E-2</v>
      </c>
    </row>
    <row r="652" spans="1:6" x14ac:dyDescent="0.3">
      <c r="A652" t="s">
        <v>28</v>
      </c>
      <c r="B652" s="1">
        <v>43799</v>
      </c>
      <c r="C652" t="s">
        <v>3</v>
      </c>
      <c r="D652" s="2">
        <v>107751</v>
      </c>
      <c r="E652" s="3">
        <v>0.53800000000000003</v>
      </c>
      <c r="F652" s="3">
        <v>4.0399999999999998E-2</v>
      </c>
    </row>
    <row r="653" spans="1:6" x14ac:dyDescent="0.3">
      <c r="A653" t="s">
        <v>28</v>
      </c>
      <c r="B653" s="1">
        <v>43830</v>
      </c>
      <c r="C653" t="s">
        <v>3</v>
      </c>
      <c r="D653" s="2">
        <v>88035</v>
      </c>
      <c r="E653" s="3">
        <v>0.45240000000000002</v>
      </c>
      <c r="F653" s="3">
        <v>7.3700000000000002E-2</v>
      </c>
    </row>
    <row r="654" spans="1:6" x14ac:dyDescent="0.3">
      <c r="A654" t="s">
        <v>28</v>
      </c>
      <c r="B654" s="1">
        <v>43921</v>
      </c>
      <c r="C654" t="s">
        <v>3</v>
      </c>
      <c r="D654" s="2">
        <v>86186</v>
      </c>
      <c r="E654" s="3">
        <v>0.50570000000000004</v>
      </c>
      <c r="F654" s="3">
        <v>0.20449999999999999</v>
      </c>
    </row>
    <row r="655" spans="1:6" x14ac:dyDescent="0.3">
      <c r="A655" t="s">
        <v>28</v>
      </c>
      <c r="B655" s="1">
        <v>43951</v>
      </c>
      <c r="C655" t="s">
        <v>3</v>
      </c>
      <c r="D655" s="2">
        <v>81905</v>
      </c>
      <c r="E655" s="3">
        <v>0.40310000000000001</v>
      </c>
      <c r="F655" s="3">
        <v>5.7700000000000001E-2</v>
      </c>
    </row>
    <row r="656" spans="1:6" x14ac:dyDescent="0.3">
      <c r="A656" t="s">
        <v>28</v>
      </c>
      <c r="B656" s="1">
        <v>43982</v>
      </c>
      <c r="C656" t="s">
        <v>3</v>
      </c>
      <c r="D656" s="2">
        <v>75456</v>
      </c>
      <c r="E656" s="3">
        <v>0.43319999999999997</v>
      </c>
      <c r="F656" s="3">
        <v>0.19750000000000001</v>
      </c>
    </row>
    <row r="657" spans="1:6" x14ac:dyDescent="0.3">
      <c r="A657" t="s">
        <v>28</v>
      </c>
      <c r="B657" s="1">
        <v>44012</v>
      </c>
      <c r="C657" t="s">
        <v>3</v>
      </c>
      <c r="D657" s="2">
        <v>76269</v>
      </c>
      <c r="E657" s="3">
        <v>0.35849999999999999</v>
      </c>
      <c r="F657" s="3">
        <v>2.63E-2</v>
      </c>
    </row>
    <row r="658" spans="1:6" x14ac:dyDescent="0.3">
      <c r="A658" t="s">
        <v>29</v>
      </c>
      <c r="B658" s="1">
        <v>43616</v>
      </c>
      <c r="C658" t="s">
        <v>3</v>
      </c>
      <c r="D658" s="2">
        <v>11798080</v>
      </c>
      <c r="E658" s="3">
        <v>0.37309999999999999</v>
      </c>
      <c r="F658" s="3">
        <v>8.8999999999999999E-3</v>
      </c>
    </row>
    <row r="659" spans="1:6" x14ac:dyDescent="0.3">
      <c r="A659" t="s">
        <v>29</v>
      </c>
      <c r="B659" s="1">
        <v>43646</v>
      </c>
      <c r="C659" t="s">
        <v>3</v>
      </c>
      <c r="D659" s="2">
        <v>12318745</v>
      </c>
      <c r="E659" s="3">
        <v>0.3916</v>
      </c>
      <c r="F659" s="3">
        <v>1.5599999999999999E-2</v>
      </c>
    </row>
    <row r="660" spans="1:6" x14ac:dyDescent="0.3">
      <c r="A660" t="s">
        <v>29</v>
      </c>
      <c r="B660" s="1">
        <v>43677</v>
      </c>
      <c r="C660" t="s">
        <v>3</v>
      </c>
      <c r="D660" s="2">
        <v>12054414</v>
      </c>
      <c r="E660" s="3">
        <v>0.38890000000000002</v>
      </c>
      <c r="F660" s="3">
        <v>3.1800000000000002E-2</v>
      </c>
    </row>
    <row r="661" spans="1:6" x14ac:dyDescent="0.3">
      <c r="A661" t="s">
        <v>29</v>
      </c>
      <c r="B661" s="1">
        <v>43708</v>
      </c>
      <c r="C661" t="s">
        <v>3</v>
      </c>
      <c r="D661" s="2">
        <v>11933093</v>
      </c>
      <c r="E661" s="3">
        <v>0.4113</v>
      </c>
      <c r="F661" s="3">
        <v>9.5299999999999996E-2</v>
      </c>
    </row>
    <row r="662" spans="1:6" x14ac:dyDescent="0.3">
      <c r="A662" t="s">
        <v>29</v>
      </c>
      <c r="B662" s="1">
        <v>43738</v>
      </c>
      <c r="C662" t="s">
        <v>3</v>
      </c>
      <c r="D662" s="2">
        <v>11902824</v>
      </c>
      <c r="E662" s="3">
        <v>0.37759999999999999</v>
      </c>
      <c r="F662" s="3">
        <v>1.8599999999999998E-2</v>
      </c>
    </row>
    <row r="663" spans="1:6" x14ac:dyDescent="0.3">
      <c r="A663" t="s">
        <v>29</v>
      </c>
      <c r="B663" s="1">
        <v>43769</v>
      </c>
      <c r="C663" t="s">
        <v>3</v>
      </c>
      <c r="D663" s="2">
        <v>12223948</v>
      </c>
      <c r="E663" s="3">
        <v>0.38419999999999999</v>
      </c>
      <c r="F663" s="3">
        <v>1.1299999999999999E-2</v>
      </c>
    </row>
    <row r="664" spans="1:6" x14ac:dyDescent="0.3">
      <c r="A664" t="s">
        <v>29</v>
      </c>
      <c r="B664" s="1">
        <v>43799</v>
      </c>
      <c r="C664" t="s">
        <v>3</v>
      </c>
      <c r="D664" s="2">
        <v>11729952</v>
      </c>
      <c r="E664" s="3">
        <v>0.37380000000000002</v>
      </c>
      <c r="F664" s="3">
        <v>2.6499999999999999E-2</v>
      </c>
    </row>
    <row r="665" spans="1:6" x14ac:dyDescent="0.3">
      <c r="A665" t="s">
        <v>29</v>
      </c>
      <c r="B665" s="1">
        <v>43830</v>
      </c>
      <c r="C665" t="s">
        <v>3</v>
      </c>
      <c r="D665" s="2">
        <v>12260389</v>
      </c>
      <c r="E665" s="3">
        <v>0.41289999999999999</v>
      </c>
      <c r="F665" s="3">
        <v>8.0500000000000002E-2</v>
      </c>
    </row>
    <row r="666" spans="1:6" x14ac:dyDescent="0.3">
      <c r="A666" t="s">
        <v>29</v>
      </c>
      <c r="B666" s="1">
        <v>43861</v>
      </c>
      <c r="C666" t="s">
        <v>3</v>
      </c>
      <c r="D666" s="2">
        <v>11926995</v>
      </c>
      <c r="E666" s="3">
        <v>0.37640000000000001</v>
      </c>
      <c r="F666" s="3">
        <v>2.0500000000000001E-2</v>
      </c>
    </row>
    <row r="667" spans="1:6" x14ac:dyDescent="0.3">
      <c r="A667" t="s">
        <v>29</v>
      </c>
      <c r="B667" s="1">
        <v>43890</v>
      </c>
      <c r="C667" t="s">
        <v>3</v>
      </c>
      <c r="D667" s="2">
        <v>11742101</v>
      </c>
      <c r="E667" s="3">
        <v>0.37480000000000002</v>
      </c>
      <c r="F667" s="3">
        <v>3.3099999999999997E-2</v>
      </c>
    </row>
    <row r="668" spans="1:6" x14ac:dyDescent="0.3">
      <c r="A668" t="s">
        <v>29</v>
      </c>
      <c r="B668" s="1">
        <v>43921</v>
      </c>
      <c r="C668" t="s">
        <v>3</v>
      </c>
      <c r="D668" s="2">
        <v>10982178</v>
      </c>
      <c r="E668" s="3">
        <v>0.36170000000000002</v>
      </c>
      <c r="F668" s="3">
        <v>6.4600000000000005E-2</v>
      </c>
    </row>
    <row r="669" spans="1:6" x14ac:dyDescent="0.3">
      <c r="A669" t="s">
        <v>29</v>
      </c>
      <c r="B669" s="1">
        <v>43951</v>
      </c>
      <c r="C669" t="s">
        <v>3</v>
      </c>
      <c r="D669" s="2">
        <v>4632967</v>
      </c>
      <c r="E669" s="3">
        <v>0.26169999999999999</v>
      </c>
      <c r="F669" s="3">
        <v>0.45550000000000002</v>
      </c>
    </row>
    <row r="670" spans="1:6" x14ac:dyDescent="0.3">
      <c r="A670" t="s">
        <v>29</v>
      </c>
      <c r="B670" s="1">
        <v>43982</v>
      </c>
      <c r="C670" t="s">
        <v>3</v>
      </c>
      <c r="D670" s="2">
        <v>5733921</v>
      </c>
      <c r="E670" s="3">
        <v>0.23769999999999999</v>
      </c>
      <c r="F670" s="3">
        <v>0.25950000000000001</v>
      </c>
    </row>
    <row r="671" spans="1:6" x14ac:dyDescent="0.3">
      <c r="A671" t="s">
        <v>29</v>
      </c>
      <c r="B671" s="1">
        <v>44012</v>
      </c>
      <c r="C671" t="s">
        <v>3</v>
      </c>
      <c r="D671" s="2">
        <v>7741005</v>
      </c>
      <c r="E671" s="3">
        <v>0.316</v>
      </c>
      <c r="F671" s="3">
        <v>0.24929999999999999</v>
      </c>
    </row>
    <row r="672" spans="1:6" x14ac:dyDescent="0.3">
      <c r="A672" t="s">
        <v>30</v>
      </c>
      <c r="B672" s="1">
        <v>43616</v>
      </c>
      <c r="C672" t="s">
        <v>3</v>
      </c>
      <c r="D672" s="2">
        <v>5560649</v>
      </c>
      <c r="E672" s="3">
        <v>0.44590000000000002</v>
      </c>
      <c r="F672" s="3">
        <v>1.52E-2</v>
      </c>
    </row>
    <row r="673" spans="1:6" x14ac:dyDescent="0.3">
      <c r="A673" t="s">
        <v>30</v>
      </c>
      <c r="B673" s="1">
        <v>43646</v>
      </c>
      <c r="C673" t="s">
        <v>3</v>
      </c>
      <c r="D673" s="2">
        <v>5683349</v>
      </c>
      <c r="E673" s="3">
        <v>0.45429999999999998</v>
      </c>
      <c r="F673" s="3">
        <v>1.43E-2</v>
      </c>
    </row>
    <row r="674" spans="1:6" x14ac:dyDescent="0.3">
      <c r="A674" t="s">
        <v>30</v>
      </c>
      <c r="B674" s="1">
        <v>43677</v>
      </c>
      <c r="C674" t="s">
        <v>3</v>
      </c>
      <c r="D674" s="2">
        <v>5432503</v>
      </c>
      <c r="E674" s="3">
        <v>0.44359999999999999</v>
      </c>
      <c r="F674" s="3">
        <v>3.73E-2</v>
      </c>
    </row>
    <row r="675" spans="1:6" x14ac:dyDescent="0.3">
      <c r="A675" t="s">
        <v>30</v>
      </c>
      <c r="B675" s="1">
        <v>43708</v>
      </c>
      <c r="C675" t="s">
        <v>3</v>
      </c>
      <c r="D675" s="2">
        <v>5544693</v>
      </c>
      <c r="E675" s="3">
        <v>0.45390000000000003</v>
      </c>
      <c r="F675" s="3">
        <v>4.19E-2</v>
      </c>
    </row>
    <row r="676" spans="1:6" x14ac:dyDescent="0.3">
      <c r="A676" t="s">
        <v>30</v>
      </c>
      <c r="B676" s="1">
        <v>43738</v>
      </c>
      <c r="C676" t="s">
        <v>3</v>
      </c>
      <c r="D676" s="2">
        <v>5668785</v>
      </c>
      <c r="E676" s="3">
        <v>0.4728</v>
      </c>
      <c r="F676" s="3">
        <v>6.1899999999999997E-2</v>
      </c>
    </row>
    <row r="677" spans="1:6" x14ac:dyDescent="0.3">
      <c r="A677" t="s">
        <v>30</v>
      </c>
      <c r="B677" s="1">
        <v>43769</v>
      </c>
      <c r="C677" t="s">
        <v>3</v>
      </c>
      <c r="D677" s="2">
        <v>5318341</v>
      </c>
      <c r="E677" s="3">
        <v>0.4451</v>
      </c>
      <c r="F677" s="3">
        <v>6.7400000000000002E-2</v>
      </c>
    </row>
    <row r="678" spans="1:6" x14ac:dyDescent="0.3">
      <c r="A678" t="s">
        <v>30</v>
      </c>
      <c r="B678" s="1">
        <v>43799</v>
      </c>
      <c r="C678" t="s">
        <v>3</v>
      </c>
      <c r="D678" s="2">
        <v>5338119</v>
      </c>
      <c r="E678" s="3">
        <v>0.43869999999999998</v>
      </c>
      <c r="F678" s="3">
        <v>5.2299999999999999E-2</v>
      </c>
    </row>
    <row r="679" spans="1:6" x14ac:dyDescent="0.3">
      <c r="A679" t="s">
        <v>30</v>
      </c>
      <c r="B679" s="1">
        <v>43830</v>
      </c>
      <c r="C679" t="s">
        <v>3</v>
      </c>
      <c r="D679" s="2">
        <v>5317782</v>
      </c>
      <c r="E679" s="3">
        <v>0.43130000000000002</v>
      </c>
      <c r="F679" s="3">
        <v>4.2200000000000001E-2</v>
      </c>
    </row>
    <row r="680" spans="1:6" x14ac:dyDescent="0.3">
      <c r="A680" t="s">
        <v>30</v>
      </c>
      <c r="B680" s="1">
        <v>43861</v>
      </c>
      <c r="C680" t="s">
        <v>3</v>
      </c>
      <c r="D680" s="2">
        <v>5543380</v>
      </c>
      <c r="E680" s="3">
        <v>0.45950000000000002</v>
      </c>
      <c r="F680" s="3">
        <v>6.4899999999999999E-2</v>
      </c>
    </row>
    <row r="681" spans="1:6" x14ac:dyDescent="0.3">
      <c r="A681" t="s">
        <v>30</v>
      </c>
      <c r="B681" s="1">
        <v>43890</v>
      </c>
      <c r="C681" t="s">
        <v>3</v>
      </c>
      <c r="D681" s="2">
        <v>5521496</v>
      </c>
      <c r="E681" s="3">
        <v>0.45779999999999998</v>
      </c>
      <c r="F681" s="3">
        <v>6.7400000000000002E-2</v>
      </c>
    </row>
    <row r="682" spans="1:6" x14ac:dyDescent="0.3">
      <c r="A682" t="s">
        <v>30</v>
      </c>
      <c r="B682" s="1">
        <v>43921</v>
      </c>
      <c r="C682" t="s">
        <v>3</v>
      </c>
      <c r="D682" s="2">
        <v>5313236</v>
      </c>
      <c r="E682" s="3">
        <v>0.4365</v>
      </c>
      <c r="F682" s="3">
        <v>6.0999999999999999E-2</v>
      </c>
    </row>
    <row r="683" spans="1:6" x14ac:dyDescent="0.3">
      <c r="A683" t="s">
        <v>30</v>
      </c>
      <c r="B683" s="1">
        <v>43951</v>
      </c>
      <c r="C683" t="s">
        <v>3</v>
      </c>
      <c r="D683" s="2">
        <v>3378431</v>
      </c>
      <c r="E683" s="3">
        <v>0.29049999999999998</v>
      </c>
      <c r="F683" s="3">
        <v>0.105</v>
      </c>
    </row>
    <row r="684" spans="1:6" x14ac:dyDescent="0.3">
      <c r="A684" t="s">
        <v>30</v>
      </c>
      <c r="B684" s="1">
        <v>43982</v>
      </c>
      <c r="C684" t="s">
        <v>3</v>
      </c>
      <c r="D684" s="2">
        <v>3108830</v>
      </c>
      <c r="E684" s="3">
        <v>0.37630000000000002</v>
      </c>
      <c r="F684" s="3">
        <v>0.36570000000000003</v>
      </c>
    </row>
    <row r="685" spans="1:6" x14ac:dyDescent="0.3">
      <c r="A685" t="s">
        <v>30</v>
      </c>
      <c r="B685" s="1">
        <v>44012</v>
      </c>
      <c r="C685" t="s">
        <v>3</v>
      </c>
      <c r="D685" s="2">
        <v>4577995</v>
      </c>
      <c r="E685" s="3">
        <v>0.37680000000000002</v>
      </c>
      <c r="F685" s="3">
        <v>6.9199999999999998E-2</v>
      </c>
    </row>
    <row r="686" spans="1:6" x14ac:dyDescent="0.3">
      <c r="A686" t="s">
        <v>31</v>
      </c>
      <c r="B686" s="1">
        <v>43616</v>
      </c>
      <c r="C686" t="s">
        <v>3</v>
      </c>
      <c r="D686" s="2">
        <v>423127</v>
      </c>
      <c r="E686" s="3">
        <v>0.69499999999999995</v>
      </c>
      <c r="F686" s="3">
        <v>0.34689999999999999</v>
      </c>
    </row>
    <row r="687" spans="1:6" x14ac:dyDescent="0.3">
      <c r="A687" t="s">
        <v>31</v>
      </c>
      <c r="B687" s="1">
        <v>43646</v>
      </c>
      <c r="C687" t="s">
        <v>3</v>
      </c>
      <c r="D687" s="2">
        <v>408738</v>
      </c>
      <c r="E687" s="3">
        <v>0.58799999999999997</v>
      </c>
      <c r="F687" s="3">
        <v>0.25590000000000002</v>
      </c>
    </row>
    <row r="688" spans="1:6" x14ac:dyDescent="0.3">
      <c r="A688" t="s">
        <v>31</v>
      </c>
      <c r="B688" s="1">
        <v>43677</v>
      </c>
      <c r="C688" t="s">
        <v>3</v>
      </c>
      <c r="D688" s="2">
        <v>410583</v>
      </c>
      <c r="E688" s="3">
        <v>0.59099999999999997</v>
      </c>
      <c r="F688" s="3">
        <v>0.2581</v>
      </c>
    </row>
    <row r="689" spans="1:6" x14ac:dyDescent="0.3">
      <c r="A689" t="s">
        <v>31</v>
      </c>
      <c r="B689" s="1">
        <v>43708</v>
      </c>
      <c r="C689" t="s">
        <v>3</v>
      </c>
      <c r="D689" s="2">
        <v>368977</v>
      </c>
      <c r="E689" s="3">
        <v>0.5907</v>
      </c>
      <c r="F689" s="3">
        <v>0.33450000000000002</v>
      </c>
    </row>
    <row r="690" spans="1:6" x14ac:dyDescent="0.3">
      <c r="A690" t="s">
        <v>31</v>
      </c>
      <c r="B690" s="1">
        <v>43738</v>
      </c>
      <c r="C690" t="s">
        <v>3</v>
      </c>
      <c r="D690" s="2">
        <v>418043</v>
      </c>
      <c r="E690" s="3">
        <v>0.66900000000000004</v>
      </c>
      <c r="F690" s="3">
        <v>0.3357</v>
      </c>
    </row>
    <row r="691" spans="1:6" x14ac:dyDescent="0.3">
      <c r="A691" t="s">
        <v>31</v>
      </c>
      <c r="B691" s="1">
        <v>43769</v>
      </c>
      <c r="C691" t="s">
        <v>3</v>
      </c>
      <c r="D691" s="2">
        <v>414808</v>
      </c>
      <c r="E691" s="3">
        <v>0.6</v>
      </c>
      <c r="F691" s="3">
        <v>0.26669999999999999</v>
      </c>
    </row>
    <row r="692" spans="1:6" x14ac:dyDescent="0.3">
      <c r="A692" t="s">
        <v>31</v>
      </c>
      <c r="B692" s="1">
        <v>43799</v>
      </c>
      <c r="C692" t="s">
        <v>3</v>
      </c>
      <c r="D692" s="2">
        <v>427700</v>
      </c>
      <c r="E692" s="3">
        <v>0.62139999999999995</v>
      </c>
      <c r="F692" s="3">
        <v>0.27150000000000002</v>
      </c>
    </row>
    <row r="693" spans="1:6" x14ac:dyDescent="0.3">
      <c r="A693" t="s">
        <v>31</v>
      </c>
      <c r="B693" s="1">
        <v>43830</v>
      </c>
      <c r="C693" t="s">
        <v>3</v>
      </c>
      <c r="D693" s="2">
        <v>399427</v>
      </c>
      <c r="E693" s="3">
        <v>0.6341</v>
      </c>
      <c r="F693" s="3">
        <v>0.33479999999999999</v>
      </c>
    </row>
    <row r="694" spans="1:6" x14ac:dyDescent="0.3">
      <c r="A694" t="s">
        <v>31</v>
      </c>
      <c r="B694" s="1">
        <v>43861</v>
      </c>
      <c r="C694" t="s">
        <v>3</v>
      </c>
      <c r="D694" s="2">
        <v>450155</v>
      </c>
      <c r="E694" s="3">
        <v>0.72260000000000002</v>
      </c>
      <c r="F694" s="3">
        <v>0.34370000000000001</v>
      </c>
    </row>
    <row r="695" spans="1:6" x14ac:dyDescent="0.3">
      <c r="A695" t="s">
        <v>31</v>
      </c>
      <c r="B695" s="1">
        <v>43890</v>
      </c>
      <c r="C695" t="s">
        <v>3</v>
      </c>
      <c r="D695" s="2">
        <v>415339</v>
      </c>
      <c r="E695" s="3">
        <v>0.66039999999999999</v>
      </c>
      <c r="F695" s="3">
        <v>0.33879999999999999</v>
      </c>
    </row>
    <row r="696" spans="1:6" x14ac:dyDescent="0.3">
      <c r="A696" t="s">
        <v>31</v>
      </c>
      <c r="B696" s="1">
        <v>43921</v>
      </c>
      <c r="C696" t="s">
        <v>3</v>
      </c>
      <c r="D696" s="2">
        <v>450271</v>
      </c>
      <c r="E696" s="3">
        <v>0.63560000000000005</v>
      </c>
      <c r="F696" s="3">
        <v>0.25690000000000002</v>
      </c>
    </row>
    <row r="697" spans="1:6" x14ac:dyDescent="0.3">
      <c r="A697" t="s">
        <v>31</v>
      </c>
      <c r="B697" s="1">
        <v>43951</v>
      </c>
      <c r="C697" t="s">
        <v>3</v>
      </c>
      <c r="D697" s="2">
        <v>296431</v>
      </c>
      <c r="E697" s="3">
        <v>0.47649999999999998</v>
      </c>
      <c r="F697" s="3">
        <v>0.3488</v>
      </c>
    </row>
    <row r="698" spans="1:6" x14ac:dyDescent="0.3">
      <c r="A698" t="s">
        <v>31</v>
      </c>
      <c r="B698" s="1">
        <v>43982</v>
      </c>
      <c r="C698" t="s">
        <v>3</v>
      </c>
      <c r="D698" s="2">
        <v>384999</v>
      </c>
      <c r="E698" s="3">
        <v>0.48309999999999997</v>
      </c>
      <c r="F698" s="3">
        <v>0.1678</v>
      </c>
    </row>
    <row r="699" spans="1:6" x14ac:dyDescent="0.3">
      <c r="A699" t="s">
        <v>31</v>
      </c>
      <c r="B699" s="1">
        <v>44012</v>
      </c>
      <c r="C699" t="s">
        <v>3</v>
      </c>
      <c r="D699" s="2">
        <v>391015</v>
      </c>
      <c r="E699" s="3">
        <v>0.56169999999999998</v>
      </c>
      <c r="F699" s="3">
        <v>0.2747</v>
      </c>
    </row>
    <row r="700" spans="1:6" x14ac:dyDescent="0.3">
      <c r="A700" t="s">
        <v>32</v>
      </c>
      <c r="B700" s="1">
        <v>43616</v>
      </c>
      <c r="C700" t="s">
        <v>3</v>
      </c>
      <c r="D700" s="2">
        <v>13391244</v>
      </c>
      <c r="E700" s="3">
        <v>0.40429999999999999</v>
      </c>
      <c r="F700" s="3">
        <v>0.14399999999999999</v>
      </c>
    </row>
    <row r="701" spans="1:6" x14ac:dyDescent="0.3">
      <c r="A701" t="s">
        <v>32</v>
      </c>
      <c r="B701" s="1">
        <v>43646</v>
      </c>
      <c r="C701" t="s">
        <v>3</v>
      </c>
      <c r="D701" s="2">
        <v>13624452</v>
      </c>
      <c r="E701" s="3">
        <v>0.39750000000000002</v>
      </c>
      <c r="F701" s="3">
        <v>0.1162</v>
      </c>
    </row>
    <row r="702" spans="1:6" x14ac:dyDescent="0.3">
      <c r="A702" t="s">
        <v>32</v>
      </c>
      <c r="B702" s="1">
        <v>43677</v>
      </c>
      <c r="C702" t="s">
        <v>3</v>
      </c>
      <c r="D702" s="2">
        <v>13862431</v>
      </c>
      <c r="E702" s="3">
        <v>0.40429999999999999</v>
      </c>
      <c r="F702" s="3">
        <v>0.11799999999999999</v>
      </c>
    </row>
    <row r="703" spans="1:6" x14ac:dyDescent="0.3">
      <c r="A703" t="s">
        <v>32</v>
      </c>
      <c r="B703" s="1">
        <v>43708</v>
      </c>
      <c r="C703" t="s">
        <v>3</v>
      </c>
      <c r="D703" s="2">
        <v>13580241</v>
      </c>
      <c r="E703" s="3">
        <v>0.40870000000000001</v>
      </c>
      <c r="F703" s="3">
        <v>0.14729999999999999</v>
      </c>
    </row>
    <row r="704" spans="1:6" x14ac:dyDescent="0.3">
      <c r="A704" t="s">
        <v>32</v>
      </c>
      <c r="B704" s="1">
        <v>43738</v>
      </c>
      <c r="C704" t="s">
        <v>3</v>
      </c>
      <c r="D704" s="2">
        <v>13522970</v>
      </c>
      <c r="E704" s="3">
        <v>0.4007</v>
      </c>
      <c r="F704" s="3">
        <v>0.1358</v>
      </c>
    </row>
    <row r="705" spans="1:6" x14ac:dyDescent="0.3">
      <c r="A705" t="s">
        <v>32</v>
      </c>
      <c r="B705" s="1">
        <v>43769</v>
      </c>
      <c r="C705" t="s">
        <v>3</v>
      </c>
      <c r="D705" s="2">
        <v>13938303</v>
      </c>
      <c r="E705" s="3">
        <v>0.39710000000000001</v>
      </c>
      <c r="F705" s="3">
        <v>0.10349999999999999</v>
      </c>
    </row>
    <row r="706" spans="1:6" x14ac:dyDescent="0.3">
      <c r="A706" t="s">
        <v>32</v>
      </c>
      <c r="B706" s="1">
        <v>43799</v>
      </c>
      <c r="C706" t="s">
        <v>3</v>
      </c>
      <c r="D706" s="2">
        <v>14128888</v>
      </c>
      <c r="E706" s="3">
        <v>0.40600000000000003</v>
      </c>
      <c r="F706" s="3">
        <v>0.11310000000000001</v>
      </c>
    </row>
    <row r="707" spans="1:6" x14ac:dyDescent="0.3">
      <c r="A707" t="s">
        <v>32</v>
      </c>
      <c r="B707" s="1">
        <v>43830</v>
      </c>
      <c r="C707" t="s">
        <v>3</v>
      </c>
      <c r="D707" s="2">
        <v>13857200</v>
      </c>
      <c r="E707" s="3">
        <v>0.40210000000000001</v>
      </c>
      <c r="F707" s="3">
        <v>0.1237</v>
      </c>
    </row>
    <row r="708" spans="1:6" x14ac:dyDescent="0.3">
      <c r="A708" t="s">
        <v>32</v>
      </c>
      <c r="B708" s="1">
        <v>43861</v>
      </c>
      <c r="C708" t="s">
        <v>3</v>
      </c>
      <c r="D708" s="2">
        <v>13656250</v>
      </c>
      <c r="E708" s="3">
        <v>0.3952</v>
      </c>
      <c r="F708" s="3">
        <v>0.1234</v>
      </c>
    </row>
    <row r="709" spans="1:6" x14ac:dyDescent="0.3">
      <c r="A709" t="s">
        <v>32</v>
      </c>
      <c r="B709" s="1">
        <v>43890</v>
      </c>
      <c r="C709" t="s">
        <v>3</v>
      </c>
      <c r="D709" s="2">
        <v>13803099</v>
      </c>
      <c r="E709" s="3">
        <v>0.39539999999999997</v>
      </c>
      <c r="F709" s="3">
        <v>0.11650000000000001</v>
      </c>
    </row>
    <row r="710" spans="1:6" x14ac:dyDescent="0.3">
      <c r="A710" t="s">
        <v>32</v>
      </c>
      <c r="B710" s="1">
        <v>43921</v>
      </c>
      <c r="C710" t="s">
        <v>3</v>
      </c>
      <c r="D710" s="2">
        <v>13889632</v>
      </c>
      <c r="E710" s="3">
        <v>0.4</v>
      </c>
      <c r="F710" s="3">
        <v>0.1232</v>
      </c>
    </row>
    <row r="711" spans="1:6" x14ac:dyDescent="0.3">
      <c r="A711" t="s">
        <v>32</v>
      </c>
      <c r="B711" s="1">
        <v>43951</v>
      </c>
      <c r="C711" t="s">
        <v>3</v>
      </c>
      <c r="D711" s="2">
        <v>10944379</v>
      </c>
      <c r="E711" s="3">
        <v>0.37740000000000001</v>
      </c>
      <c r="F711" s="3">
        <v>0.26939999999999997</v>
      </c>
    </row>
    <row r="712" spans="1:6" x14ac:dyDescent="0.3">
      <c r="A712" t="s">
        <v>32</v>
      </c>
      <c r="B712" s="1">
        <v>43982</v>
      </c>
      <c r="C712" t="s">
        <v>3</v>
      </c>
      <c r="D712" s="2">
        <v>11111486</v>
      </c>
      <c r="E712" s="3">
        <v>0.41099999999999998</v>
      </c>
      <c r="F712" s="3">
        <v>0.3206</v>
      </c>
    </row>
    <row r="713" spans="1:6" x14ac:dyDescent="0.3">
      <c r="A713" t="s">
        <v>32</v>
      </c>
      <c r="B713" s="1">
        <v>44012</v>
      </c>
      <c r="C713" t="s">
        <v>3</v>
      </c>
      <c r="D713" s="2">
        <v>13208724</v>
      </c>
      <c r="E713" s="3">
        <v>0.38090000000000002</v>
      </c>
      <c r="F713" s="3">
        <v>0.1305</v>
      </c>
    </row>
    <row r="714" spans="1:6" x14ac:dyDescent="0.3">
      <c r="A714" t="s">
        <v>33</v>
      </c>
      <c r="B714" s="1">
        <v>43616</v>
      </c>
      <c r="C714" t="s">
        <v>3</v>
      </c>
      <c r="D714" s="2">
        <v>676797</v>
      </c>
      <c r="E714" s="3">
        <v>0.26329999999999998</v>
      </c>
      <c r="F714" s="3">
        <v>9.1700000000000004E-2</v>
      </c>
    </row>
    <row r="715" spans="1:6" x14ac:dyDescent="0.3">
      <c r="A715" t="s">
        <v>33</v>
      </c>
      <c r="B715" s="1">
        <v>43646</v>
      </c>
      <c r="C715" t="s">
        <v>3</v>
      </c>
      <c r="D715" s="2">
        <v>906889</v>
      </c>
      <c r="E715" s="3">
        <v>0.33539999999999998</v>
      </c>
      <c r="F715" s="3">
        <v>4.6899999999999997E-2</v>
      </c>
    </row>
    <row r="716" spans="1:6" x14ac:dyDescent="0.3">
      <c r="A716" t="s">
        <v>33</v>
      </c>
      <c r="B716" s="1">
        <v>43677</v>
      </c>
      <c r="C716" t="s">
        <v>3</v>
      </c>
      <c r="D716" s="2">
        <v>859900</v>
      </c>
      <c r="E716" s="3">
        <v>0.32479999999999998</v>
      </c>
      <c r="F716" s="3">
        <v>6.9400000000000003E-2</v>
      </c>
    </row>
    <row r="717" spans="1:6" x14ac:dyDescent="0.3">
      <c r="A717" t="s">
        <v>33</v>
      </c>
      <c r="B717" s="1">
        <v>43708</v>
      </c>
      <c r="C717" t="s">
        <v>3</v>
      </c>
      <c r="D717" s="2">
        <v>823967</v>
      </c>
      <c r="E717" s="3">
        <v>0.31209999999999999</v>
      </c>
      <c r="F717" s="3">
        <v>7.4300000000000005E-2</v>
      </c>
    </row>
    <row r="718" spans="1:6" x14ac:dyDescent="0.3">
      <c r="A718" t="s">
        <v>33</v>
      </c>
      <c r="B718" s="1">
        <v>43738</v>
      </c>
      <c r="C718" t="s">
        <v>3</v>
      </c>
      <c r="D718" s="2">
        <v>711150</v>
      </c>
      <c r="E718" s="3">
        <v>0.27510000000000001</v>
      </c>
      <c r="F718" s="3">
        <v>9.6199999999999994E-2</v>
      </c>
    </row>
    <row r="719" spans="1:6" x14ac:dyDescent="0.3">
      <c r="A719" t="s">
        <v>33</v>
      </c>
      <c r="B719" s="1">
        <v>43769</v>
      </c>
      <c r="C719" t="s">
        <v>3</v>
      </c>
      <c r="D719" s="2">
        <v>925174</v>
      </c>
      <c r="E719" s="3">
        <v>0.3387</v>
      </c>
      <c r="F719" s="3">
        <v>4.7199999999999999E-2</v>
      </c>
    </row>
    <row r="720" spans="1:6" x14ac:dyDescent="0.3">
      <c r="A720" t="s">
        <v>33</v>
      </c>
      <c r="B720" s="1">
        <v>43799</v>
      </c>
      <c r="C720" t="s">
        <v>3</v>
      </c>
      <c r="D720" s="2">
        <v>904903</v>
      </c>
      <c r="E720" s="3">
        <v>0.33610000000000001</v>
      </c>
      <c r="F720" s="3">
        <v>6.3399999999999998E-2</v>
      </c>
    </row>
    <row r="721" spans="1:6" x14ac:dyDescent="0.3">
      <c r="A721" t="s">
        <v>33</v>
      </c>
      <c r="B721" s="1">
        <v>43830</v>
      </c>
      <c r="C721" t="s">
        <v>3</v>
      </c>
      <c r="D721" s="2">
        <v>844779</v>
      </c>
      <c r="E721" s="3">
        <v>0.3165</v>
      </c>
      <c r="F721" s="3">
        <v>7.3899999999999993E-2</v>
      </c>
    </row>
    <row r="722" spans="1:6" x14ac:dyDescent="0.3">
      <c r="A722" t="s">
        <v>33</v>
      </c>
      <c r="B722" s="1">
        <v>43861</v>
      </c>
      <c r="C722" t="s">
        <v>3</v>
      </c>
      <c r="D722" s="2">
        <v>725253</v>
      </c>
      <c r="E722" s="3">
        <v>0.27550000000000002</v>
      </c>
      <c r="F722" s="3">
        <v>8.9200000000000002E-2</v>
      </c>
    </row>
    <row r="723" spans="1:6" x14ac:dyDescent="0.3">
      <c r="A723" t="s">
        <v>33</v>
      </c>
      <c r="B723" s="1">
        <v>43890</v>
      </c>
      <c r="C723" t="s">
        <v>3</v>
      </c>
      <c r="D723" s="2">
        <v>963408</v>
      </c>
      <c r="E723" s="3">
        <v>0.35110000000000002</v>
      </c>
      <c r="F723" s="3">
        <v>5.28E-2</v>
      </c>
    </row>
    <row r="724" spans="1:6" x14ac:dyDescent="0.3">
      <c r="A724" t="s">
        <v>33</v>
      </c>
      <c r="B724" s="1">
        <v>43921</v>
      </c>
      <c r="C724" t="s">
        <v>3</v>
      </c>
      <c r="D724" s="2">
        <v>889245</v>
      </c>
      <c r="E724" s="3">
        <v>0.33329999999999999</v>
      </c>
      <c r="F724" s="3">
        <v>8.1500000000000003E-2</v>
      </c>
    </row>
    <row r="725" spans="1:6" x14ac:dyDescent="0.3">
      <c r="A725" t="s">
        <v>33</v>
      </c>
      <c r="B725" s="1">
        <v>43951</v>
      </c>
      <c r="C725" t="s">
        <v>3</v>
      </c>
      <c r="D725" s="2">
        <v>748041</v>
      </c>
      <c r="E725" s="3">
        <v>0.2959</v>
      </c>
      <c r="F725" s="3">
        <v>0.1318</v>
      </c>
    </row>
    <row r="726" spans="1:6" x14ac:dyDescent="0.3">
      <c r="A726" t="s">
        <v>33</v>
      </c>
      <c r="B726" s="1">
        <v>43982</v>
      </c>
      <c r="C726" t="s">
        <v>3</v>
      </c>
      <c r="D726" s="2">
        <v>778590</v>
      </c>
      <c r="E726" s="3">
        <v>0.32269999999999999</v>
      </c>
      <c r="F726" s="3">
        <v>0.1736</v>
      </c>
    </row>
    <row r="727" spans="1:6" x14ac:dyDescent="0.3">
      <c r="A727" t="s">
        <v>33</v>
      </c>
      <c r="B727" s="1">
        <v>44012</v>
      </c>
      <c r="C727" t="s">
        <v>3</v>
      </c>
      <c r="D727" s="2">
        <v>989470</v>
      </c>
      <c r="E727" s="3">
        <v>0.35610000000000003</v>
      </c>
      <c r="F727" s="3">
        <v>5.0799999999999998E-2</v>
      </c>
    </row>
    <row r="728" spans="1:6" x14ac:dyDescent="0.3">
      <c r="A728" t="s">
        <v>34</v>
      </c>
      <c r="B728" s="1">
        <v>43616</v>
      </c>
      <c r="C728" t="s">
        <v>3</v>
      </c>
      <c r="D728" s="2">
        <v>11306177</v>
      </c>
      <c r="E728" s="3">
        <v>0.4637</v>
      </c>
      <c r="F728" s="3">
        <v>7.2499999999999995E-2</v>
      </c>
    </row>
    <row r="729" spans="1:6" x14ac:dyDescent="0.3">
      <c r="A729" t="s">
        <v>34</v>
      </c>
      <c r="B729" s="1">
        <v>43646</v>
      </c>
      <c r="C729" t="s">
        <v>3</v>
      </c>
      <c r="D729" s="2">
        <v>10611498</v>
      </c>
      <c r="E729" s="3">
        <v>0.43509999999999999</v>
      </c>
      <c r="F729" s="3">
        <v>7.3800000000000004E-2</v>
      </c>
    </row>
    <row r="730" spans="1:6" x14ac:dyDescent="0.3">
      <c r="A730" t="s">
        <v>34</v>
      </c>
      <c r="B730" s="1">
        <v>43677</v>
      </c>
      <c r="C730" t="s">
        <v>3</v>
      </c>
      <c r="D730" s="2">
        <v>10779829</v>
      </c>
      <c r="E730" s="3">
        <v>0.44379999999999997</v>
      </c>
      <c r="F730" s="3">
        <v>7.9100000000000004E-2</v>
      </c>
    </row>
    <row r="731" spans="1:6" x14ac:dyDescent="0.3">
      <c r="A731" t="s">
        <v>34</v>
      </c>
      <c r="B731" s="1">
        <v>43708</v>
      </c>
      <c r="C731" t="s">
        <v>3</v>
      </c>
      <c r="D731" s="2">
        <v>11456493</v>
      </c>
      <c r="E731" s="3">
        <v>0.4677</v>
      </c>
      <c r="F731" s="3">
        <v>7.2700000000000001E-2</v>
      </c>
    </row>
    <row r="732" spans="1:6" x14ac:dyDescent="0.3">
      <c r="A732" t="s">
        <v>34</v>
      </c>
      <c r="B732" s="1">
        <v>43738</v>
      </c>
      <c r="C732" t="s">
        <v>3</v>
      </c>
      <c r="D732" s="2">
        <v>11158649</v>
      </c>
      <c r="E732" s="3">
        <v>0.45739999999999997</v>
      </c>
      <c r="F732" s="3">
        <v>7.7899999999999997E-2</v>
      </c>
    </row>
    <row r="733" spans="1:6" x14ac:dyDescent="0.3">
      <c r="A733" t="s">
        <v>34</v>
      </c>
      <c r="B733" s="1">
        <v>43769</v>
      </c>
      <c r="C733" t="s">
        <v>3</v>
      </c>
      <c r="D733" s="2">
        <v>10563686</v>
      </c>
      <c r="E733" s="3">
        <v>0.4325</v>
      </c>
      <c r="F733" s="3">
        <v>7.8299999999999995E-2</v>
      </c>
    </row>
    <row r="734" spans="1:6" x14ac:dyDescent="0.3">
      <c r="A734" t="s">
        <v>34</v>
      </c>
      <c r="B734" s="1">
        <v>43799</v>
      </c>
      <c r="C734" t="s">
        <v>3</v>
      </c>
      <c r="D734" s="2">
        <v>10768462</v>
      </c>
      <c r="E734" s="3">
        <v>0.43440000000000001</v>
      </c>
      <c r="F734" s="3">
        <v>6.6100000000000006E-2</v>
      </c>
    </row>
    <row r="735" spans="1:6" x14ac:dyDescent="0.3">
      <c r="A735" t="s">
        <v>34</v>
      </c>
      <c r="B735" s="1">
        <v>43830</v>
      </c>
      <c r="C735" t="s">
        <v>3</v>
      </c>
      <c r="D735" s="2">
        <v>11335696</v>
      </c>
      <c r="E735" s="3">
        <v>0.4597</v>
      </c>
      <c r="F735" s="3">
        <v>7.2400000000000006E-2</v>
      </c>
    </row>
    <row r="736" spans="1:6" x14ac:dyDescent="0.3">
      <c r="A736" t="s">
        <v>34</v>
      </c>
      <c r="B736" s="1">
        <v>43861</v>
      </c>
      <c r="C736" t="s">
        <v>3</v>
      </c>
      <c r="D736" s="2">
        <v>11208617</v>
      </c>
      <c r="E736" s="3">
        <v>0.45390000000000003</v>
      </c>
      <c r="F736" s="3">
        <v>7.2700000000000001E-2</v>
      </c>
    </row>
    <row r="737" spans="1:6" x14ac:dyDescent="0.3">
      <c r="A737" t="s">
        <v>34</v>
      </c>
      <c r="B737" s="1">
        <v>43890</v>
      </c>
      <c r="C737" t="s">
        <v>3</v>
      </c>
      <c r="D737" s="2">
        <v>10871168</v>
      </c>
      <c r="E737" s="3">
        <v>0.44090000000000001</v>
      </c>
      <c r="F737" s="3">
        <v>7.5499999999999998E-2</v>
      </c>
    </row>
    <row r="738" spans="1:6" x14ac:dyDescent="0.3">
      <c r="A738" t="s">
        <v>34</v>
      </c>
      <c r="B738" s="1">
        <v>43921</v>
      </c>
      <c r="C738" t="s">
        <v>3</v>
      </c>
      <c r="D738" s="2">
        <v>10806105</v>
      </c>
      <c r="E738" s="3">
        <v>0.43340000000000001</v>
      </c>
      <c r="F738" s="3">
        <v>6.6699999999999995E-2</v>
      </c>
    </row>
    <row r="739" spans="1:6" x14ac:dyDescent="0.3">
      <c r="A739" t="s">
        <v>34</v>
      </c>
      <c r="B739" s="1">
        <v>43951</v>
      </c>
      <c r="C739" t="s">
        <v>3</v>
      </c>
      <c r="D739" s="2">
        <v>9299466</v>
      </c>
      <c r="E739" s="3">
        <v>0.41199999999999998</v>
      </c>
      <c r="F739" s="3">
        <v>0.15629999999999999</v>
      </c>
    </row>
    <row r="740" spans="1:6" x14ac:dyDescent="0.3">
      <c r="A740" t="s">
        <v>34</v>
      </c>
      <c r="B740" s="1">
        <v>43982</v>
      </c>
      <c r="C740" t="s">
        <v>3</v>
      </c>
      <c r="D740" s="2">
        <v>9240903</v>
      </c>
      <c r="E740" s="3">
        <v>0.40670000000000001</v>
      </c>
      <c r="F740" s="3">
        <v>0.1522</v>
      </c>
    </row>
    <row r="741" spans="1:6" x14ac:dyDescent="0.3">
      <c r="A741" t="s">
        <v>34</v>
      </c>
      <c r="B741" s="1">
        <v>44012</v>
      </c>
      <c r="C741" t="s">
        <v>3</v>
      </c>
      <c r="D741" s="2">
        <v>9088931</v>
      </c>
      <c r="E741" s="3">
        <v>0.37569999999999998</v>
      </c>
      <c r="F741" s="3">
        <v>9.8599999999999993E-2</v>
      </c>
    </row>
    <row r="742" spans="1:6" x14ac:dyDescent="0.3">
      <c r="A742" t="s">
        <v>8</v>
      </c>
      <c r="B742" s="1">
        <v>43861</v>
      </c>
      <c r="C742" t="s">
        <v>3</v>
      </c>
      <c r="D742" s="2">
        <v>16635535</v>
      </c>
      <c r="E742" s="3">
        <v>0.41020000000000001</v>
      </c>
      <c r="F742" s="3">
        <v>5.4800000000000001E-2</v>
      </c>
    </row>
    <row r="743" spans="1:6" x14ac:dyDescent="0.3">
      <c r="A743" t="s">
        <v>8</v>
      </c>
      <c r="B743" s="1">
        <v>43890</v>
      </c>
      <c r="C743" t="s">
        <v>3</v>
      </c>
      <c r="D743" s="2">
        <v>16545652</v>
      </c>
      <c r="E743" s="3">
        <v>0.40899999999999997</v>
      </c>
      <c r="F743" s="3">
        <v>5.8299999999999998E-2</v>
      </c>
    </row>
    <row r="744" spans="1:6" x14ac:dyDescent="0.3">
      <c r="A744" t="s">
        <v>8</v>
      </c>
      <c r="B744" s="1">
        <v>43921</v>
      </c>
      <c r="C744" t="s">
        <v>3</v>
      </c>
      <c r="D744" s="2">
        <v>15881197</v>
      </c>
      <c r="E744" s="3">
        <v>0.39179999999999998</v>
      </c>
      <c r="F744" s="3">
        <v>5.79E-2</v>
      </c>
    </row>
    <row r="745" spans="1:6" x14ac:dyDescent="0.3">
      <c r="A745" t="s">
        <v>8</v>
      </c>
      <c r="B745" s="1">
        <v>43951</v>
      </c>
      <c r="C745" t="s">
        <v>3</v>
      </c>
      <c r="D745" s="2">
        <v>11336911</v>
      </c>
      <c r="E745" s="3">
        <v>0.33100000000000002</v>
      </c>
      <c r="F745" s="3">
        <v>0.2051</v>
      </c>
    </row>
    <row r="746" spans="1:6" x14ac:dyDescent="0.3">
      <c r="A746" t="s">
        <v>8</v>
      </c>
      <c r="B746" s="1">
        <v>43982</v>
      </c>
      <c r="C746" t="s">
        <v>3</v>
      </c>
      <c r="D746" s="2">
        <v>12988845</v>
      </c>
      <c r="E746" s="3">
        <v>0.36459999999999998</v>
      </c>
      <c r="F746" s="3">
        <v>0.17430000000000001</v>
      </c>
    </row>
    <row r="747" spans="1:6" x14ac:dyDescent="0.3">
      <c r="A747" t="s">
        <v>8</v>
      </c>
      <c r="B747" s="1">
        <v>44012</v>
      </c>
      <c r="C747" t="s">
        <v>3</v>
      </c>
      <c r="D747" s="2">
        <v>19805400</v>
      </c>
      <c r="E747" s="3">
        <v>0.47410000000000002</v>
      </c>
      <c r="F747" s="3">
        <v>3.3099999999999997E-2</v>
      </c>
    </row>
    <row r="748" spans="1:6" x14ac:dyDescent="0.3">
      <c r="A748" t="s">
        <v>8</v>
      </c>
      <c r="B748" s="1">
        <v>44043</v>
      </c>
      <c r="C748" t="s">
        <v>3</v>
      </c>
      <c r="D748" s="2">
        <v>15431615</v>
      </c>
      <c r="E748" s="3">
        <v>0.3891</v>
      </c>
      <c r="F748" s="3">
        <v>8.3400000000000002E-2</v>
      </c>
    </row>
    <row r="749" spans="1:6" x14ac:dyDescent="0.3">
      <c r="A749" t="s">
        <v>8</v>
      </c>
      <c r="B749" s="1">
        <v>44074</v>
      </c>
      <c r="C749" t="s">
        <v>3</v>
      </c>
      <c r="D749" s="2">
        <v>15251776</v>
      </c>
      <c r="E749" s="3">
        <v>0.37830000000000003</v>
      </c>
      <c r="F749" s="3">
        <v>6.9599999999999995E-2</v>
      </c>
    </row>
    <row r="750" spans="1:6" x14ac:dyDescent="0.3">
      <c r="A750" t="s">
        <v>8</v>
      </c>
      <c r="B750" s="1">
        <v>44104</v>
      </c>
      <c r="C750" t="s">
        <v>3</v>
      </c>
      <c r="D750" s="2">
        <v>15220312</v>
      </c>
      <c r="E750" s="3">
        <v>0.37469999999999998</v>
      </c>
      <c r="F750" s="3">
        <v>6.4000000000000001E-2</v>
      </c>
    </row>
    <row r="751" spans="1:6" x14ac:dyDescent="0.3">
      <c r="A751" t="s">
        <v>8</v>
      </c>
      <c r="B751" s="1">
        <v>44135</v>
      </c>
      <c r="C751" t="s">
        <v>3</v>
      </c>
      <c r="D751" s="2">
        <v>15157557</v>
      </c>
      <c r="E751" s="3">
        <v>0.37340000000000001</v>
      </c>
      <c r="F751" s="3">
        <v>6.59E-2</v>
      </c>
    </row>
    <row r="752" spans="1:6" x14ac:dyDescent="0.3">
      <c r="A752" t="s">
        <v>9</v>
      </c>
      <c r="B752" s="1">
        <v>43861</v>
      </c>
      <c r="C752" t="s">
        <v>3</v>
      </c>
      <c r="D752" s="2">
        <v>13051904</v>
      </c>
      <c r="E752" s="3">
        <v>0.52980000000000005</v>
      </c>
      <c r="F752" s="3">
        <v>4.6600000000000003E-2</v>
      </c>
    </row>
    <row r="753" spans="1:6" x14ac:dyDescent="0.3">
      <c r="A753" t="s">
        <v>9</v>
      </c>
      <c r="B753" s="1">
        <v>43890</v>
      </c>
      <c r="C753" t="s">
        <v>3</v>
      </c>
      <c r="D753" s="2">
        <v>10088268</v>
      </c>
      <c r="E753" s="3">
        <v>0.40770000000000001</v>
      </c>
      <c r="F753" s="3">
        <v>4.41E-2</v>
      </c>
    </row>
    <row r="754" spans="1:6" x14ac:dyDescent="0.3">
      <c r="A754" t="s">
        <v>9</v>
      </c>
      <c r="B754" s="1">
        <v>43921</v>
      </c>
      <c r="C754" t="s">
        <v>3</v>
      </c>
      <c r="D754" s="2">
        <v>11542888</v>
      </c>
      <c r="E754" s="3">
        <v>0.46729999999999999</v>
      </c>
      <c r="F754" s="3">
        <v>4.7699999999999999E-2</v>
      </c>
    </row>
    <row r="755" spans="1:6" x14ac:dyDescent="0.3">
      <c r="A755" t="s">
        <v>9</v>
      </c>
      <c r="B755" s="1">
        <v>43951</v>
      </c>
      <c r="C755" t="s">
        <v>3</v>
      </c>
      <c r="D755" s="2">
        <v>6830817</v>
      </c>
      <c r="E755" s="3">
        <v>0.29549999999999998</v>
      </c>
      <c r="F755" s="3">
        <v>0.1106</v>
      </c>
    </row>
    <row r="756" spans="1:6" x14ac:dyDescent="0.3">
      <c r="A756" t="s">
        <v>9</v>
      </c>
      <c r="B756" s="1">
        <v>43982</v>
      </c>
      <c r="C756" t="s">
        <v>3</v>
      </c>
      <c r="D756" s="2">
        <v>11367897</v>
      </c>
      <c r="E756" s="3">
        <v>0.48259999999999997</v>
      </c>
      <c r="F756" s="3">
        <v>9.5500000000000002E-2</v>
      </c>
    </row>
    <row r="757" spans="1:6" x14ac:dyDescent="0.3">
      <c r="A757" t="s">
        <v>9</v>
      </c>
      <c r="B757" s="1">
        <v>44012</v>
      </c>
      <c r="C757" t="s">
        <v>3</v>
      </c>
      <c r="D757" s="2">
        <v>9095944</v>
      </c>
      <c r="E757" s="3">
        <v>0.35070000000000001</v>
      </c>
      <c r="F757" s="3">
        <v>6.0000000000000001E-3</v>
      </c>
    </row>
    <row r="758" spans="1:6" x14ac:dyDescent="0.3">
      <c r="A758" t="s">
        <v>9</v>
      </c>
      <c r="B758" s="1">
        <v>44043</v>
      </c>
      <c r="C758" t="s">
        <v>3</v>
      </c>
      <c r="D758" s="2">
        <v>10286757</v>
      </c>
      <c r="E758" s="3">
        <v>0.4088</v>
      </c>
      <c r="F758" s="3">
        <v>3.7699999999999997E-2</v>
      </c>
    </row>
    <row r="759" spans="1:6" x14ac:dyDescent="0.3">
      <c r="A759" t="s">
        <v>9</v>
      </c>
      <c r="B759" s="1">
        <v>44074</v>
      </c>
      <c r="C759" t="s">
        <v>3</v>
      </c>
      <c r="D759" s="2">
        <v>9781310</v>
      </c>
      <c r="E759" s="3">
        <v>0.3952</v>
      </c>
      <c r="F759" s="3">
        <v>5.5300000000000002E-2</v>
      </c>
    </row>
    <row r="760" spans="1:6" x14ac:dyDescent="0.3">
      <c r="A760" t="s">
        <v>9</v>
      </c>
      <c r="B760" s="1">
        <v>44104</v>
      </c>
      <c r="C760" t="s">
        <v>3</v>
      </c>
      <c r="D760" s="2">
        <v>14107641</v>
      </c>
      <c r="E760" s="3">
        <v>0.54379999999999995</v>
      </c>
      <c r="F760" s="3">
        <v>1.1900000000000001E-2</v>
      </c>
    </row>
    <row r="761" spans="1:6" x14ac:dyDescent="0.3">
      <c r="A761" t="s">
        <v>9</v>
      </c>
      <c r="B761" s="1">
        <v>44135</v>
      </c>
      <c r="C761" t="s">
        <v>3</v>
      </c>
      <c r="D761" s="2">
        <v>11949329</v>
      </c>
      <c r="E761" s="3">
        <v>0.46839999999999998</v>
      </c>
      <c r="F761" s="3">
        <v>3.0200000000000001E-2</v>
      </c>
    </row>
    <row r="762" spans="1:6" x14ac:dyDescent="0.3">
      <c r="A762" t="s">
        <v>10</v>
      </c>
      <c r="B762" s="1">
        <v>43861</v>
      </c>
      <c r="C762" t="s">
        <v>3</v>
      </c>
      <c r="D762" s="2">
        <v>26397671</v>
      </c>
      <c r="E762" s="3">
        <v>0.37719999999999998</v>
      </c>
      <c r="F762" s="3">
        <v>0.1061</v>
      </c>
    </row>
    <row r="763" spans="1:6" x14ac:dyDescent="0.3">
      <c r="A763" t="s">
        <v>10</v>
      </c>
      <c r="B763" s="1">
        <v>43890</v>
      </c>
      <c r="C763" t="s">
        <v>3</v>
      </c>
      <c r="D763" s="2">
        <v>26281655</v>
      </c>
      <c r="E763" s="3">
        <v>0.3735</v>
      </c>
      <c r="F763" s="3">
        <v>0.10290000000000001</v>
      </c>
    </row>
    <row r="764" spans="1:6" x14ac:dyDescent="0.3">
      <c r="A764" t="s">
        <v>10</v>
      </c>
      <c r="B764" s="1">
        <v>43921</v>
      </c>
      <c r="C764" t="s">
        <v>3</v>
      </c>
      <c r="D764" s="2">
        <v>25717519</v>
      </c>
      <c r="E764" s="3">
        <v>0.38690000000000002</v>
      </c>
      <c r="F764" s="3">
        <v>0.15429999999999999</v>
      </c>
    </row>
    <row r="765" spans="1:6" x14ac:dyDescent="0.3">
      <c r="A765" t="s">
        <v>10</v>
      </c>
      <c r="B765" s="1">
        <v>43951</v>
      </c>
      <c r="C765" t="s">
        <v>3</v>
      </c>
      <c r="D765" s="2">
        <v>16046236</v>
      </c>
      <c r="E765" s="3">
        <v>0.38169999999999998</v>
      </c>
      <c r="F765" s="3">
        <v>0.46639999999999998</v>
      </c>
    </row>
    <row r="766" spans="1:6" x14ac:dyDescent="0.3">
      <c r="A766" t="s">
        <v>10</v>
      </c>
      <c r="B766" s="1">
        <v>43982</v>
      </c>
      <c r="C766" t="s">
        <v>3</v>
      </c>
      <c r="D766" s="2">
        <v>16280203</v>
      </c>
      <c r="E766" s="3">
        <v>0.38159999999999999</v>
      </c>
      <c r="F766" s="3">
        <v>0.45960000000000001</v>
      </c>
    </row>
    <row r="767" spans="1:6" x14ac:dyDescent="0.3">
      <c r="A767" t="s">
        <v>10</v>
      </c>
      <c r="B767" s="1">
        <v>44012</v>
      </c>
      <c r="C767" t="s">
        <v>3</v>
      </c>
      <c r="D767" s="2">
        <v>23963933</v>
      </c>
      <c r="E767" s="3">
        <v>0.36859999999999998</v>
      </c>
      <c r="F767" s="3">
        <v>0.1782</v>
      </c>
    </row>
    <row r="768" spans="1:6" x14ac:dyDescent="0.3">
      <c r="A768" t="s">
        <v>10</v>
      </c>
      <c r="B768" s="1">
        <v>44043</v>
      </c>
      <c r="C768" t="s">
        <v>3</v>
      </c>
      <c r="D768" s="2">
        <v>24989370</v>
      </c>
      <c r="E768" s="3">
        <v>0.3614</v>
      </c>
      <c r="F768" s="3">
        <v>0.12790000000000001</v>
      </c>
    </row>
    <row r="769" spans="1:6" x14ac:dyDescent="0.3">
      <c r="A769" t="s">
        <v>10</v>
      </c>
      <c r="B769" s="1">
        <v>44074</v>
      </c>
      <c r="C769" t="s">
        <v>3</v>
      </c>
      <c r="D769" s="2">
        <v>23795534</v>
      </c>
      <c r="E769" s="3">
        <v>0.34589999999999999</v>
      </c>
      <c r="F769" s="3">
        <v>0.13439999999999999</v>
      </c>
    </row>
    <row r="770" spans="1:6" x14ac:dyDescent="0.3">
      <c r="A770" t="s">
        <v>10</v>
      </c>
      <c r="B770" s="1">
        <v>44104</v>
      </c>
      <c r="C770" t="s">
        <v>3</v>
      </c>
      <c r="D770" s="2">
        <v>26902907</v>
      </c>
      <c r="E770" s="3">
        <v>0.38350000000000001</v>
      </c>
      <c r="F770" s="3">
        <v>0.1191</v>
      </c>
    </row>
    <row r="771" spans="1:6" x14ac:dyDescent="0.3">
      <c r="A771" t="s">
        <v>10</v>
      </c>
      <c r="B771" s="1">
        <v>44135</v>
      </c>
      <c r="C771" t="s">
        <v>3</v>
      </c>
      <c r="D771" s="2">
        <v>25693252</v>
      </c>
      <c r="E771" s="3">
        <v>0.35699999999999998</v>
      </c>
      <c r="F771" s="3">
        <v>9.8199999999999996E-2</v>
      </c>
    </row>
    <row r="772" spans="1:6" x14ac:dyDescent="0.3">
      <c r="A772" t="s">
        <v>11</v>
      </c>
      <c r="B772" s="1">
        <v>43861</v>
      </c>
      <c r="C772" t="s">
        <v>3</v>
      </c>
      <c r="D772" s="2">
        <v>8552172</v>
      </c>
      <c r="E772" s="3">
        <v>0.43080000000000002</v>
      </c>
      <c r="F772" s="3">
        <v>9.6500000000000002E-2</v>
      </c>
    </row>
    <row r="773" spans="1:6" x14ac:dyDescent="0.3">
      <c r="A773" t="s">
        <v>11</v>
      </c>
      <c r="B773" s="1">
        <v>43890</v>
      </c>
      <c r="C773" t="s">
        <v>3</v>
      </c>
      <c r="D773" s="2">
        <v>9195114</v>
      </c>
      <c r="E773" s="3">
        <v>0.45579999999999998</v>
      </c>
      <c r="F773" s="3">
        <v>8.3799999999999999E-2</v>
      </c>
    </row>
    <row r="774" spans="1:6" x14ac:dyDescent="0.3">
      <c r="A774" t="s">
        <v>11</v>
      </c>
      <c r="B774" s="1">
        <v>43921</v>
      </c>
      <c r="C774" t="s">
        <v>3</v>
      </c>
      <c r="D774" s="2">
        <v>9302317</v>
      </c>
      <c r="E774" s="3">
        <v>0.45590000000000003</v>
      </c>
      <c r="F774" s="3">
        <v>7.5399999999999995E-2</v>
      </c>
    </row>
    <row r="775" spans="1:6" x14ac:dyDescent="0.3">
      <c r="A775" t="s">
        <v>11</v>
      </c>
      <c r="B775" s="1">
        <v>43951</v>
      </c>
      <c r="C775" t="s">
        <v>3</v>
      </c>
      <c r="D775" s="2">
        <v>7600448</v>
      </c>
      <c r="E775" s="3">
        <v>0.35580000000000001</v>
      </c>
      <c r="F775" s="3">
        <v>3.4099999999999998E-2</v>
      </c>
    </row>
    <row r="776" spans="1:6" x14ac:dyDescent="0.3">
      <c r="A776" t="s">
        <v>11</v>
      </c>
      <c r="B776" s="1">
        <v>43982</v>
      </c>
      <c r="C776" t="s">
        <v>3</v>
      </c>
      <c r="D776" s="2">
        <v>6991217</v>
      </c>
      <c r="E776" s="3">
        <v>0.3523</v>
      </c>
      <c r="F776" s="3">
        <v>0.105</v>
      </c>
    </row>
    <row r="777" spans="1:6" x14ac:dyDescent="0.3">
      <c r="A777" t="s">
        <v>11</v>
      </c>
      <c r="B777" s="1">
        <v>44012</v>
      </c>
      <c r="C777" t="s">
        <v>3</v>
      </c>
      <c r="D777" s="2">
        <v>7332807</v>
      </c>
      <c r="E777" s="3">
        <v>0.38479999999999998</v>
      </c>
      <c r="F777" s="3">
        <v>0.14230000000000001</v>
      </c>
    </row>
    <row r="778" spans="1:6" x14ac:dyDescent="0.3">
      <c r="A778" t="s">
        <v>11</v>
      </c>
      <c r="B778" s="1">
        <v>44043</v>
      </c>
      <c r="C778" t="s">
        <v>3</v>
      </c>
      <c r="D778" s="2">
        <v>8620294</v>
      </c>
      <c r="E778" s="3">
        <v>0.43140000000000001</v>
      </c>
      <c r="F778" s="3">
        <v>0.1027</v>
      </c>
    </row>
    <row r="779" spans="1:6" x14ac:dyDescent="0.3">
      <c r="A779" t="s">
        <v>11</v>
      </c>
      <c r="B779" s="1">
        <v>44074</v>
      </c>
      <c r="C779" t="s">
        <v>3</v>
      </c>
      <c r="D779" s="2">
        <v>9050422</v>
      </c>
      <c r="E779" s="3">
        <v>0.42970000000000003</v>
      </c>
      <c r="F779" s="3">
        <v>5.6300000000000003E-2</v>
      </c>
    </row>
    <row r="780" spans="1:6" x14ac:dyDescent="0.3">
      <c r="A780" t="s">
        <v>11</v>
      </c>
      <c r="B780" s="1">
        <v>44104</v>
      </c>
      <c r="C780" t="s">
        <v>3</v>
      </c>
      <c r="D780" s="2">
        <v>9021854</v>
      </c>
      <c r="E780" s="3">
        <v>0.41139999999999999</v>
      </c>
      <c r="F780" s="3">
        <v>1.9599999999999999E-2</v>
      </c>
    </row>
    <row r="781" spans="1:6" x14ac:dyDescent="0.3">
      <c r="A781" t="s">
        <v>11</v>
      </c>
      <c r="B781" s="1">
        <v>44135</v>
      </c>
      <c r="C781" t="s">
        <v>3</v>
      </c>
      <c r="D781" s="2">
        <v>8546847</v>
      </c>
      <c r="E781" s="3">
        <v>0.40820000000000001</v>
      </c>
      <c r="F781" s="3">
        <v>6.6199999999999995E-2</v>
      </c>
    </row>
    <row r="782" spans="1:6" x14ac:dyDescent="0.3">
      <c r="A782" t="s">
        <v>12</v>
      </c>
      <c r="B782" s="1">
        <v>43861</v>
      </c>
      <c r="C782" t="s">
        <v>3</v>
      </c>
      <c r="D782" s="2">
        <v>5805284</v>
      </c>
      <c r="E782" s="3">
        <v>0.47789999999999999</v>
      </c>
      <c r="F782" s="3">
        <v>0.2223</v>
      </c>
    </row>
    <row r="783" spans="1:6" x14ac:dyDescent="0.3">
      <c r="A783" t="s">
        <v>12</v>
      </c>
      <c r="B783" s="1">
        <v>43890</v>
      </c>
      <c r="C783" t="s">
        <v>3</v>
      </c>
      <c r="D783" s="2">
        <v>5856307</v>
      </c>
      <c r="E783" s="3">
        <v>0.43919999999999998</v>
      </c>
      <c r="F783" s="3">
        <v>0.1484</v>
      </c>
    </row>
    <row r="784" spans="1:6" x14ac:dyDescent="0.3">
      <c r="A784" t="s">
        <v>12</v>
      </c>
      <c r="B784" s="1">
        <v>43921</v>
      </c>
      <c r="C784" t="s">
        <v>3</v>
      </c>
      <c r="D784" s="2">
        <v>5553805</v>
      </c>
      <c r="E784" s="3">
        <v>0.42649999999999999</v>
      </c>
      <c r="F784" s="3">
        <v>0.1704</v>
      </c>
    </row>
    <row r="785" spans="1:6" x14ac:dyDescent="0.3">
      <c r="A785" t="s">
        <v>12</v>
      </c>
      <c r="B785" s="1">
        <v>43951</v>
      </c>
      <c r="C785" t="s">
        <v>3</v>
      </c>
      <c r="D785" s="2">
        <v>3119274</v>
      </c>
      <c r="E785" s="3">
        <v>0.23799999999999999</v>
      </c>
      <c r="F785" s="3">
        <v>0.1668</v>
      </c>
    </row>
    <row r="786" spans="1:6" x14ac:dyDescent="0.3">
      <c r="A786" t="s">
        <v>12</v>
      </c>
      <c r="B786" s="1">
        <v>43982</v>
      </c>
      <c r="C786" t="s">
        <v>3</v>
      </c>
      <c r="D786" s="2">
        <v>2632404</v>
      </c>
      <c r="E786" s="3">
        <v>0.28910000000000002</v>
      </c>
      <c r="F786" s="3">
        <v>0.42270000000000002</v>
      </c>
    </row>
    <row r="787" spans="1:6" x14ac:dyDescent="0.3">
      <c r="A787" t="s">
        <v>12</v>
      </c>
      <c r="B787" s="1">
        <v>44012</v>
      </c>
      <c r="C787" t="s">
        <v>3</v>
      </c>
      <c r="D787" s="2">
        <v>4418914</v>
      </c>
      <c r="E787" s="3">
        <v>0.3417</v>
      </c>
      <c r="F787" s="3">
        <v>0.18190000000000001</v>
      </c>
    </row>
    <row r="788" spans="1:6" x14ac:dyDescent="0.3">
      <c r="A788" t="s">
        <v>12</v>
      </c>
      <c r="B788" s="1">
        <v>44043</v>
      </c>
      <c r="C788" t="s">
        <v>3</v>
      </c>
      <c r="D788" s="2">
        <v>4291053</v>
      </c>
      <c r="E788" s="3">
        <v>0.3397</v>
      </c>
      <c r="F788" s="3">
        <v>0.20300000000000001</v>
      </c>
    </row>
    <row r="789" spans="1:6" x14ac:dyDescent="0.3">
      <c r="A789" t="s">
        <v>12</v>
      </c>
      <c r="B789" s="1">
        <v>44074</v>
      </c>
      <c r="C789" t="s">
        <v>3</v>
      </c>
      <c r="D789" s="2">
        <v>4850107</v>
      </c>
      <c r="E789" s="3">
        <v>0.35410000000000003</v>
      </c>
      <c r="F789" s="3">
        <v>0.13789999999999999</v>
      </c>
    </row>
    <row r="790" spans="1:6" x14ac:dyDescent="0.3">
      <c r="A790" t="s">
        <v>12</v>
      </c>
      <c r="B790" s="1">
        <v>44104</v>
      </c>
      <c r="C790" t="s">
        <v>3</v>
      </c>
      <c r="D790" s="2">
        <v>4958373</v>
      </c>
      <c r="E790" s="3">
        <v>0.35589999999999999</v>
      </c>
      <c r="F790" s="3">
        <v>0.12529999999999999</v>
      </c>
    </row>
    <row r="791" spans="1:6" x14ac:dyDescent="0.3">
      <c r="A791" t="s">
        <v>12</v>
      </c>
      <c r="B791" s="1">
        <v>44135</v>
      </c>
      <c r="C791" t="s">
        <v>3</v>
      </c>
      <c r="D791" s="2">
        <v>4842698</v>
      </c>
      <c r="E791" s="3">
        <v>0.3236</v>
      </c>
      <c r="F791" s="3">
        <v>6.2700000000000006E-2</v>
      </c>
    </row>
    <row r="792" spans="1:6" x14ac:dyDescent="0.3">
      <c r="A792" t="s">
        <v>13</v>
      </c>
      <c r="B792" s="1">
        <v>43861</v>
      </c>
      <c r="C792" t="s">
        <v>3</v>
      </c>
      <c r="D792" s="2">
        <v>416750</v>
      </c>
      <c r="E792" s="3">
        <v>0.35730000000000001</v>
      </c>
      <c r="F792" s="3">
        <v>8.8900000000000007E-2</v>
      </c>
    </row>
    <row r="793" spans="1:6" x14ac:dyDescent="0.3">
      <c r="A793" t="s">
        <v>13</v>
      </c>
      <c r="B793" s="1">
        <v>43890</v>
      </c>
      <c r="C793" t="s">
        <v>3</v>
      </c>
      <c r="D793" s="2">
        <v>478068</v>
      </c>
      <c r="E793" s="3">
        <v>0.38379999999999997</v>
      </c>
      <c r="F793" s="3">
        <v>2.81E-2</v>
      </c>
    </row>
    <row r="794" spans="1:6" x14ac:dyDescent="0.3">
      <c r="A794" t="s">
        <v>13</v>
      </c>
      <c r="B794" s="1">
        <v>43921</v>
      </c>
      <c r="C794" t="s">
        <v>3</v>
      </c>
      <c r="D794" s="2">
        <v>411761</v>
      </c>
      <c r="E794" s="3">
        <v>0.33879999999999999</v>
      </c>
      <c r="F794" s="3">
        <v>5.2499999999999998E-2</v>
      </c>
    </row>
    <row r="795" spans="1:6" x14ac:dyDescent="0.3">
      <c r="A795" t="s">
        <v>13</v>
      </c>
      <c r="B795" s="1">
        <v>43951</v>
      </c>
      <c r="C795" t="s">
        <v>3</v>
      </c>
      <c r="D795" s="2">
        <v>500614</v>
      </c>
      <c r="E795" s="3">
        <v>0.44969999999999999</v>
      </c>
      <c r="F795" s="3">
        <v>0.1331</v>
      </c>
    </row>
    <row r="796" spans="1:6" x14ac:dyDescent="0.3">
      <c r="A796" t="s">
        <v>13</v>
      </c>
      <c r="B796" s="1">
        <v>43982</v>
      </c>
      <c r="C796" t="s">
        <v>3</v>
      </c>
      <c r="D796" s="2">
        <v>378244</v>
      </c>
      <c r="E796" s="3">
        <v>0.37359999999999999</v>
      </c>
      <c r="F796" s="3">
        <v>0.21249999999999999</v>
      </c>
    </row>
    <row r="797" spans="1:6" x14ac:dyDescent="0.3">
      <c r="A797" t="s">
        <v>13</v>
      </c>
      <c r="B797" s="1">
        <v>44012</v>
      </c>
      <c r="C797" t="s">
        <v>3</v>
      </c>
      <c r="D797" s="2">
        <v>489111</v>
      </c>
      <c r="E797" s="3">
        <v>0.42209999999999998</v>
      </c>
      <c r="F797" s="3">
        <v>9.9599999999999994E-2</v>
      </c>
    </row>
    <row r="798" spans="1:6" x14ac:dyDescent="0.3">
      <c r="A798" t="s">
        <v>13</v>
      </c>
      <c r="B798" s="1">
        <v>44043</v>
      </c>
      <c r="C798" t="s">
        <v>3</v>
      </c>
      <c r="D798" s="2">
        <v>458876</v>
      </c>
      <c r="E798" s="3">
        <v>0.4294</v>
      </c>
      <c r="F798" s="3">
        <v>0.17069999999999999</v>
      </c>
    </row>
    <row r="799" spans="1:6" x14ac:dyDescent="0.3">
      <c r="A799" t="s">
        <v>13</v>
      </c>
      <c r="B799" s="1">
        <v>44074</v>
      </c>
      <c r="C799" t="s">
        <v>3</v>
      </c>
      <c r="D799" s="2">
        <v>473016</v>
      </c>
      <c r="E799" s="3">
        <v>0.43759999999999999</v>
      </c>
      <c r="F799" s="3">
        <v>0.16209999999999999</v>
      </c>
    </row>
    <row r="800" spans="1:6" x14ac:dyDescent="0.3">
      <c r="A800" t="s">
        <v>13</v>
      </c>
      <c r="B800" s="1">
        <v>44104</v>
      </c>
      <c r="C800" t="s">
        <v>3</v>
      </c>
      <c r="D800" s="2">
        <v>425004</v>
      </c>
      <c r="E800" s="3">
        <v>0.38890000000000002</v>
      </c>
      <c r="F800" s="3">
        <v>0.15379999999999999</v>
      </c>
    </row>
    <row r="801" spans="1:6" x14ac:dyDescent="0.3">
      <c r="A801" t="s">
        <v>13</v>
      </c>
      <c r="B801" s="1">
        <v>44135</v>
      </c>
      <c r="C801" t="s">
        <v>3</v>
      </c>
      <c r="D801" s="2">
        <v>392304</v>
      </c>
      <c r="E801" s="3">
        <v>0.34300000000000003</v>
      </c>
      <c r="F801" s="3">
        <v>0.1154</v>
      </c>
    </row>
    <row r="802" spans="1:6" x14ac:dyDescent="0.3">
      <c r="A802" t="s">
        <v>14</v>
      </c>
      <c r="B802" s="1">
        <v>43861</v>
      </c>
      <c r="C802" t="s">
        <v>3</v>
      </c>
      <c r="D802" s="2">
        <v>24126346</v>
      </c>
      <c r="E802" s="3">
        <v>0.4849</v>
      </c>
      <c r="F802" s="3">
        <v>5.5399999999999998E-2</v>
      </c>
    </row>
    <row r="803" spans="1:6" x14ac:dyDescent="0.3">
      <c r="A803" t="s">
        <v>14</v>
      </c>
      <c r="B803" s="1">
        <v>43890</v>
      </c>
      <c r="C803" t="s">
        <v>3</v>
      </c>
      <c r="D803" s="2">
        <v>24757795</v>
      </c>
      <c r="E803" s="3">
        <v>0.50109999999999999</v>
      </c>
      <c r="F803" s="3">
        <v>6.3799999999999996E-2</v>
      </c>
    </row>
    <row r="804" spans="1:6" x14ac:dyDescent="0.3">
      <c r="A804" t="s">
        <v>14</v>
      </c>
      <c r="B804" s="1">
        <v>43921</v>
      </c>
      <c r="C804" t="s">
        <v>3</v>
      </c>
      <c r="D804" s="2">
        <v>23566641</v>
      </c>
      <c r="E804" s="3">
        <v>0.47749999999999998</v>
      </c>
      <c r="F804" s="3">
        <v>6.6600000000000006E-2</v>
      </c>
    </row>
    <row r="805" spans="1:6" x14ac:dyDescent="0.3">
      <c r="A805" t="s">
        <v>14</v>
      </c>
      <c r="B805" s="1">
        <v>43951</v>
      </c>
      <c r="C805" t="s">
        <v>3</v>
      </c>
      <c r="D805" s="2">
        <v>15288878</v>
      </c>
      <c r="E805" s="3">
        <v>0.35499999999999998</v>
      </c>
      <c r="F805" s="3">
        <v>0.18709999999999999</v>
      </c>
    </row>
    <row r="806" spans="1:6" x14ac:dyDescent="0.3">
      <c r="A806" t="s">
        <v>14</v>
      </c>
      <c r="B806" s="1">
        <v>43982</v>
      </c>
      <c r="C806" t="s">
        <v>3</v>
      </c>
      <c r="D806" s="2">
        <v>17836936</v>
      </c>
      <c r="E806" s="3">
        <v>0.38229999999999997</v>
      </c>
      <c r="F806" s="3">
        <v>0.1211</v>
      </c>
    </row>
    <row r="807" spans="1:6" x14ac:dyDescent="0.3">
      <c r="A807" t="s">
        <v>14</v>
      </c>
      <c r="B807" s="1">
        <v>44012</v>
      </c>
      <c r="C807" t="s">
        <v>3</v>
      </c>
      <c r="D807" s="2">
        <v>23657055</v>
      </c>
      <c r="E807" s="3">
        <v>0.45960000000000001</v>
      </c>
      <c r="F807" s="3">
        <v>3.2000000000000001E-2</v>
      </c>
    </row>
    <row r="808" spans="1:6" x14ac:dyDescent="0.3">
      <c r="A808" t="s">
        <v>14</v>
      </c>
      <c r="B808" s="1">
        <v>44043</v>
      </c>
      <c r="C808" t="s">
        <v>3</v>
      </c>
      <c r="D808" s="2">
        <v>24276120</v>
      </c>
      <c r="E808" s="3">
        <v>0.46410000000000001</v>
      </c>
      <c r="F808" s="3">
        <v>1.84E-2</v>
      </c>
    </row>
    <row r="809" spans="1:6" x14ac:dyDescent="0.3">
      <c r="A809" t="s">
        <v>14</v>
      </c>
      <c r="B809" s="1">
        <v>44074</v>
      </c>
      <c r="C809" t="s">
        <v>3</v>
      </c>
      <c r="D809" s="2">
        <v>22817232</v>
      </c>
      <c r="E809" s="3">
        <v>0.4355</v>
      </c>
      <c r="F809" s="3">
        <v>1.8700000000000001E-2</v>
      </c>
    </row>
    <row r="810" spans="1:6" x14ac:dyDescent="0.3">
      <c r="A810" t="s">
        <v>14</v>
      </c>
      <c r="B810" s="1">
        <v>44104</v>
      </c>
      <c r="C810" t="s">
        <v>3</v>
      </c>
      <c r="D810" s="2">
        <v>25010199</v>
      </c>
      <c r="E810" s="3">
        <v>0.48409999999999997</v>
      </c>
      <c r="F810" s="3">
        <v>3.4200000000000001E-2</v>
      </c>
    </row>
    <row r="811" spans="1:6" x14ac:dyDescent="0.3">
      <c r="A811" t="s">
        <v>14</v>
      </c>
      <c r="B811" s="1">
        <v>44135</v>
      </c>
      <c r="C811" t="s">
        <v>3</v>
      </c>
      <c r="D811" s="2">
        <v>25970259</v>
      </c>
      <c r="E811" s="3">
        <v>0.50490000000000002</v>
      </c>
      <c r="F811" s="3">
        <v>4.0300000000000002E-2</v>
      </c>
    </row>
    <row r="812" spans="1:6" x14ac:dyDescent="0.3">
      <c r="A812" t="s">
        <v>15</v>
      </c>
      <c r="B812" s="1">
        <v>43861</v>
      </c>
      <c r="C812" t="s">
        <v>3</v>
      </c>
      <c r="D812" s="2">
        <v>7693231</v>
      </c>
      <c r="E812" s="3">
        <v>0.43359999999999999</v>
      </c>
      <c r="F812" s="3">
        <v>0.2034</v>
      </c>
    </row>
    <row r="813" spans="1:6" x14ac:dyDescent="0.3">
      <c r="A813" t="s">
        <v>15</v>
      </c>
      <c r="B813" s="1">
        <v>43890</v>
      </c>
      <c r="C813" t="s">
        <v>3</v>
      </c>
      <c r="D813" s="2">
        <v>7322942</v>
      </c>
      <c r="E813" s="3">
        <v>0.44209999999999999</v>
      </c>
      <c r="F813" s="3">
        <v>0.25769999999999998</v>
      </c>
    </row>
    <row r="814" spans="1:6" x14ac:dyDescent="0.3">
      <c r="A814" t="s">
        <v>15</v>
      </c>
      <c r="B814" s="1">
        <v>43921</v>
      </c>
      <c r="C814" t="s">
        <v>3</v>
      </c>
      <c r="D814" s="2">
        <v>6641555</v>
      </c>
      <c r="E814" s="3">
        <v>0.39629999999999999</v>
      </c>
      <c r="F814" s="3">
        <v>0.2505</v>
      </c>
    </row>
    <row r="815" spans="1:6" x14ac:dyDescent="0.3">
      <c r="A815" t="s">
        <v>15</v>
      </c>
      <c r="B815" s="1">
        <v>43951</v>
      </c>
      <c r="C815" t="s">
        <v>3</v>
      </c>
      <c r="D815" s="2">
        <v>5647630</v>
      </c>
      <c r="E815" s="3">
        <v>0.44379999999999997</v>
      </c>
      <c r="F815" s="3">
        <v>0.43219999999999997</v>
      </c>
    </row>
    <row r="816" spans="1:6" x14ac:dyDescent="0.3">
      <c r="A816" t="s">
        <v>15</v>
      </c>
      <c r="B816" s="1">
        <v>43982</v>
      </c>
      <c r="C816" t="s">
        <v>3</v>
      </c>
      <c r="D816" s="2">
        <v>6437868</v>
      </c>
      <c r="E816" s="3">
        <v>0.40389999999999998</v>
      </c>
      <c r="F816" s="3">
        <v>0.29020000000000001</v>
      </c>
    </row>
    <row r="817" spans="1:6" x14ac:dyDescent="0.3">
      <c r="A817" t="s">
        <v>15</v>
      </c>
      <c r="B817" s="1">
        <v>44012</v>
      </c>
      <c r="C817" t="s">
        <v>3</v>
      </c>
      <c r="D817" s="2">
        <v>6951934</v>
      </c>
      <c r="E817" s="3">
        <v>0.4214</v>
      </c>
      <c r="F817" s="3">
        <v>0.26700000000000002</v>
      </c>
    </row>
    <row r="818" spans="1:6" x14ac:dyDescent="0.3">
      <c r="A818" t="s">
        <v>15</v>
      </c>
      <c r="B818" s="1">
        <v>44043</v>
      </c>
      <c r="C818" t="s">
        <v>3</v>
      </c>
      <c r="D818" s="2">
        <v>6800652</v>
      </c>
      <c r="E818" s="3">
        <v>0.3977</v>
      </c>
      <c r="F818" s="3">
        <v>0.24179999999999999</v>
      </c>
    </row>
    <row r="819" spans="1:6" x14ac:dyDescent="0.3">
      <c r="A819" t="s">
        <v>15</v>
      </c>
      <c r="B819" s="1">
        <v>44074</v>
      </c>
      <c r="C819" t="s">
        <v>3</v>
      </c>
      <c r="D819" s="2">
        <v>7113788</v>
      </c>
      <c r="E819" s="3">
        <v>0.47320000000000001</v>
      </c>
      <c r="F819" s="3">
        <v>0.33500000000000002</v>
      </c>
    </row>
    <row r="820" spans="1:6" x14ac:dyDescent="0.3">
      <c r="A820" t="s">
        <v>15</v>
      </c>
      <c r="B820" s="1">
        <v>44104</v>
      </c>
      <c r="C820" t="s">
        <v>3</v>
      </c>
      <c r="D820" s="2">
        <v>7132439</v>
      </c>
      <c r="E820" s="3">
        <v>0.39200000000000002</v>
      </c>
      <c r="F820" s="3">
        <v>0.1968</v>
      </c>
    </row>
    <row r="821" spans="1:6" x14ac:dyDescent="0.3">
      <c r="A821" t="s">
        <v>15</v>
      </c>
      <c r="B821" s="1">
        <v>44135</v>
      </c>
      <c r="C821" t="s">
        <v>3</v>
      </c>
      <c r="D821" s="2">
        <v>6698551</v>
      </c>
      <c r="E821" s="3">
        <v>0.40600000000000003</v>
      </c>
      <c r="F821" s="3">
        <v>0.27310000000000001</v>
      </c>
    </row>
    <row r="822" spans="1:6" x14ac:dyDescent="0.3">
      <c r="A822" t="s">
        <v>16</v>
      </c>
      <c r="B822" s="1">
        <v>43861</v>
      </c>
      <c r="C822" t="s">
        <v>3</v>
      </c>
      <c r="D822" s="2">
        <v>2287632</v>
      </c>
      <c r="E822" s="3">
        <v>0.45500000000000002</v>
      </c>
      <c r="F822" s="3">
        <v>0.16830000000000001</v>
      </c>
    </row>
    <row r="823" spans="1:6" x14ac:dyDescent="0.3">
      <c r="A823" t="s">
        <v>16</v>
      </c>
      <c r="B823" s="1">
        <v>43890</v>
      </c>
      <c r="C823" t="s">
        <v>3</v>
      </c>
      <c r="D823" s="2">
        <v>2180268</v>
      </c>
      <c r="E823" s="3">
        <v>0.433</v>
      </c>
      <c r="F823" s="3">
        <v>0.16839999999999999</v>
      </c>
    </row>
    <row r="824" spans="1:6" x14ac:dyDescent="0.3">
      <c r="A824" t="s">
        <v>16</v>
      </c>
      <c r="B824" s="1">
        <v>43921</v>
      </c>
      <c r="C824" t="s">
        <v>3</v>
      </c>
      <c r="D824" s="2">
        <v>2021858</v>
      </c>
      <c r="E824" s="3">
        <v>0.41039999999999999</v>
      </c>
      <c r="F824" s="3">
        <v>0.18759999999999999</v>
      </c>
    </row>
    <row r="825" spans="1:6" x14ac:dyDescent="0.3">
      <c r="A825" t="s">
        <v>16</v>
      </c>
      <c r="B825" s="1">
        <v>43951</v>
      </c>
      <c r="C825" t="s">
        <v>3</v>
      </c>
      <c r="D825" s="2">
        <v>1131128</v>
      </c>
      <c r="E825" s="3">
        <v>0.19040000000000001</v>
      </c>
      <c r="F825" s="3">
        <v>2.1999999999999999E-2</v>
      </c>
    </row>
    <row r="826" spans="1:6" x14ac:dyDescent="0.3">
      <c r="A826" t="s">
        <v>16</v>
      </c>
      <c r="B826" s="1">
        <v>43982</v>
      </c>
      <c r="C826" t="s">
        <v>3</v>
      </c>
      <c r="D826" s="2">
        <v>1897639</v>
      </c>
      <c r="E826" s="3">
        <v>0.42699999999999999</v>
      </c>
      <c r="F826" s="3">
        <v>0.26950000000000002</v>
      </c>
    </row>
    <row r="827" spans="1:6" x14ac:dyDescent="0.3">
      <c r="A827" t="s">
        <v>16</v>
      </c>
      <c r="B827" s="1">
        <v>44012</v>
      </c>
      <c r="C827" t="s">
        <v>3</v>
      </c>
      <c r="D827" s="2">
        <v>2199683</v>
      </c>
      <c r="E827" s="3">
        <v>0.41720000000000002</v>
      </c>
      <c r="F827" s="3">
        <v>0.13469999999999999</v>
      </c>
    </row>
    <row r="828" spans="1:6" x14ac:dyDescent="0.3">
      <c r="A828" t="s">
        <v>16</v>
      </c>
      <c r="B828" s="1">
        <v>44043</v>
      </c>
      <c r="C828" t="s">
        <v>3</v>
      </c>
      <c r="D828" s="2">
        <v>2229456</v>
      </c>
      <c r="E828" s="3">
        <v>0.48249999999999998</v>
      </c>
      <c r="F828" s="3">
        <v>0.24310000000000001</v>
      </c>
    </row>
    <row r="829" spans="1:6" x14ac:dyDescent="0.3">
      <c r="A829" t="s">
        <v>16</v>
      </c>
      <c r="B829" s="1">
        <v>44074</v>
      </c>
      <c r="C829" t="s">
        <v>3</v>
      </c>
      <c r="D829" s="2">
        <v>2029740</v>
      </c>
      <c r="E829" s="3">
        <v>0.39419999999999999</v>
      </c>
      <c r="F829" s="3">
        <v>0.15790000000000001</v>
      </c>
    </row>
    <row r="830" spans="1:6" x14ac:dyDescent="0.3">
      <c r="A830" t="s">
        <v>16</v>
      </c>
      <c r="B830" s="1">
        <v>44104</v>
      </c>
      <c r="C830" t="s">
        <v>3</v>
      </c>
      <c r="D830" s="2">
        <v>2237480</v>
      </c>
      <c r="E830" s="3">
        <v>0.41539999999999999</v>
      </c>
      <c r="F830" s="3">
        <v>0.12039999999999999</v>
      </c>
    </row>
    <row r="831" spans="1:6" x14ac:dyDescent="0.3">
      <c r="A831" t="s">
        <v>16</v>
      </c>
      <c r="B831" s="1">
        <v>44135</v>
      </c>
      <c r="C831" t="s">
        <v>3</v>
      </c>
      <c r="D831" s="2">
        <v>2123965</v>
      </c>
      <c r="E831" s="3">
        <v>0.40010000000000001</v>
      </c>
      <c r="F831" s="3">
        <v>0.1346</v>
      </c>
    </row>
    <row r="832" spans="1:6" x14ac:dyDescent="0.3">
      <c r="A832" t="s">
        <v>17</v>
      </c>
      <c r="B832" s="1">
        <v>43861</v>
      </c>
      <c r="C832" t="s">
        <v>3</v>
      </c>
      <c r="D832" s="2">
        <v>3453025</v>
      </c>
      <c r="E832" s="3">
        <v>0.42199999999999999</v>
      </c>
      <c r="F832" s="3">
        <v>0.21079999999999999</v>
      </c>
    </row>
    <row r="833" spans="1:6" x14ac:dyDescent="0.3">
      <c r="A833" t="s">
        <v>17</v>
      </c>
      <c r="B833" s="1">
        <v>43890</v>
      </c>
      <c r="C833" t="s">
        <v>3</v>
      </c>
      <c r="D833" s="2">
        <v>3223513</v>
      </c>
      <c r="E833" s="3">
        <v>0.39169999999999999</v>
      </c>
      <c r="F833" s="3">
        <v>0.20780000000000001</v>
      </c>
    </row>
    <row r="834" spans="1:6" x14ac:dyDescent="0.3">
      <c r="A834" t="s">
        <v>17</v>
      </c>
      <c r="B834" s="1">
        <v>43921</v>
      </c>
      <c r="C834" t="s">
        <v>3</v>
      </c>
      <c r="D834" s="2">
        <v>3359107</v>
      </c>
      <c r="E834" s="3">
        <v>0.38179999999999997</v>
      </c>
      <c r="F834" s="3">
        <v>0.155</v>
      </c>
    </row>
    <row r="835" spans="1:6" x14ac:dyDescent="0.3">
      <c r="A835" t="s">
        <v>17</v>
      </c>
      <c r="B835" s="1">
        <v>43982</v>
      </c>
      <c r="C835" t="s">
        <v>3</v>
      </c>
      <c r="D835" s="2">
        <v>3246493</v>
      </c>
      <c r="E835" s="3">
        <v>0.3821</v>
      </c>
      <c r="F835" s="3">
        <v>0.18740000000000001</v>
      </c>
    </row>
    <row r="836" spans="1:6" x14ac:dyDescent="0.3">
      <c r="A836" t="s">
        <v>17</v>
      </c>
      <c r="B836" s="1">
        <v>44012</v>
      </c>
      <c r="C836" t="s">
        <v>3</v>
      </c>
      <c r="D836" s="2">
        <v>3202336</v>
      </c>
      <c r="E836" s="3">
        <v>0.37240000000000001</v>
      </c>
      <c r="F836" s="3">
        <v>0.1792</v>
      </c>
    </row>
    <row r="837" spans="1:6" x14ac:dyDescent="0.3">
      <c r="A837" t="s">
        <v>17</v>
      </c>
      <c r="B837" s="1">
        <v>44043</v>
      </c>
      <c r="C837" t="s">
        <v>3</v>
      </c>
      <c r="D837" s="2">
        <v>3558889</v>
      </c>
      <c r="E837" s="3">
        <v>0.38030000000000003</v>
      </c>
      <c r="F837" s="3">
        <v>0.10879999999999999</v>
      </c>
    </row>
    <row r="838" spans="1:6" x14ac:dyDescent="0.3">
      <c r="A838" t="s">
        <v>17</v>
      </c>
      <c r="B838" s="1">
        <v>44074</v>
      </c>
      <c r="C838" t="s">
        <v>3</v>
      </c>
      <c r="D838" s="2">
        <v>3429950</v>
      </c>
      <c r="E838" s="3">
        <v>0.36659999999999998</v>
      </c>
      <c r="F838" s="3">
        <v>0.1109</v>
      </c>
    </row>
    <row r="839" spans="1:6" x14ac:dyDescent="0.3">
      <c r="A839" t="s">
        <v>17</v>
      </c>
      <c r="B839" s="1">
        <v>44104</v>
      </c>
      <c r="C839" t="s">
        <v>3</v>
      </c>
      <c r="D839" s="2">
        <v>3210281</v>
      </c>
      <c r="E839" s="3">
        <v>0.36309999999999998</v>
      </c>
      <c r="F839" s="3">
        <v>0.16170000000000001</v>
      </c>
    </row>
    <row r="840" spans="1:6" x14ac:dyDescent="0.3">
      <c r="A840" t="s">
        <v>17</v>
      </c>
      <c r="B840" s="1">
        <v>44135</v>
      </c>
      <c r="C840" t="s">
        <v>3</v>
      </c>
      <c r="D840" s="2">
        <v>3106691</v>
      </c>
      <c r="E840" s="3">
        <v>0.35049999999999998</v>
      </c>
      <c r="F840" s="3">
        <v>0.16139999999999999</v>
      </c>
    </row>
    <row r="841" spans="1:6" x14ac:dyDescent="0.3">
      <c r="A841" t="s">
        <v>18</v>
      </c>
      <c r="B841" s="1">
        <v>43861</v>
      </c>
      <c r="C841" t="s">
        <v>3</v>
      </c>
      <c r="D841" s="2">
        <v>10198029</v>
      </c>
      <c r="E841" s="3">
        <v>0.42920000000000003</v>
      </c>
      <c r="F841" s="3">
        <v>0.1061</v>
      </c>
    </row>
    <row r="842" spans="1:6" x14ac:dyDescent="0.3">
      <c r="A842" t="s">
        <v>18</v>
      </c>
      <c r="B842" s="1">
        <v>43890</v>
      </c>
      <c r="C842" t="s">
        <v>3</v>
      </c>
      <c r="D842" s="2">
        <v>10425425</v>
      </c>
      <c r="E842" s="3">
        <v>0.44400000000000001</v>
      </c>
      <c r="F842" s="3">
        <v>0.11849999999999999</v>
      </c>
    </row>
    <row r="843" spans="1:6" x14ac:dyDescent="0.3">
      <c r="A843" t="s">
        <v>18</v>
      </c>
      <c r="B843" s="1">
        <v>43921</v>
      </c>
      <c r="C843" t="s">
        <v>3</v>
      </c>
      <c r="D843" s="2">
        <v>9638115</v>
      </c>
      <c r="E843" s="3">
        <v>0.39340000000000003</v>
      </c>
      <c r="F843" s="3">
        <v>8.2299999999999998E-2</v>
      </c>
    </row>
    <row r="844" spans="1:6" x14ac:dyDescent="0.3">
      <c r="A844" t="s">
        <v>18</v>
      </c>
      <c r="B844" s="1">
        <v>43951</v>
      </c>
      <c r="C844" t="s">
        <v>3</v>
      </c>
      <c r="D844" s="2">
        <v>5335262</v>
      </c>
      <c r="E844" s="3">
        <v>0.37690000000000001</v>
      </c>
      <c r="F844" s="3">
        <v>0.47089999999999999</v>
      </c>
    </row>
    <row r="845" spans="1:6" x14ac:dyDescent="0.3">
      <c r="A845" t="s">
        <v>18</v>
      </c>
      <c r="B845" s="1">
        <v>43982</v>
      </c>
      <c r="C845" t="s">
        <v>3</v>
      </c>
      <c r="D845" s="2">
        <v>4145385</v>
      </c>
      <c r="E845" s="3">
        <v>0.37919999999999998</v>
      </c>
      <c r="F845" s="3">
        <v>0.59230000000000005</v>
      </c>
    </row>
    <row r="846" spans="1:6" x14ac:dyDescent="0.3">
      <c r="A846" t="s">
        <v>18</v>
      </c>
      <c r="B846" s="1">
        <v>44012</v>
      </c>
      <c r="C846" t="s">
        <v>3</v>
      </c>
      <c r="D846" s="2">
        <v>8622722</v>
      </c>
      <c r="E846" s="3">
        <v>0.40589999999999998</v>
      </c>
      <c r="F846" s="3">
        <v>0.20949999999999999</v>
      </c>
    </row>
    <row r="847" spans="1:6" x14ac:dyDescent="0.3">
      <c r="A847" t="s">
        <v>18</v>
      </c>
      <c r="B847" s="1">
        <v>44043</v>
      </c>
      <c r="C847" t="s">
        <v>3</v>
      </c>
      <c r="D847" s="2">
        <v>9521900</v>
      </c>
      <c r="E847" s="3">
        <v>0.38269999999999998</v>
      </c>
      <c r="F847" s="3">
        <v>7.6300000000000007E-2</v>
      </c>
    </row>
    <row r="848" spans="1:6" x14ac:dyDescent="0.3">
      <c r="A848" t="s">
        <v>18</v>
      </c>
      <c r="B848" s="1">
        <v>44074</v>
      </c>
      <c r="C848" t="s">
        <v>3</v>
      </c>
      <c r="D848" s="2">
        <v>9331640</v>
      </c>
      <c r="E848" s="3">
        <v>0.3831</v>
      </c>
      <c r="F848" s="3">
        <v>9.7600000000000006E-2</v>
      </c>
    </row>
    <row r="849" spans="1:6" x14ac:dyDescent="0.3">
      <c r="A849" t="s">
        <v>18</v>
      </c>
      <c r="B849" s="1">
        <v>44104</v>
      </c>
      <c r="C849" t="s">
        <v>3</v>
      </c>
      <c r="D849" s="2">
        <v>10185670</v>
      </c>
      <c r="E849" s="3">
        <v>0.41039999999999999</v>
      </c>
      <c r="F849" s="3">
        <v>8.2400000000000001E-2</v>
      </c>
    </row>
    <row r="850" spans="1:6" x14ac:dyDescent="0.3">
      <c r="A850" t="s">
        <v>18</v>
      </c>
      <c r="B850" s="1">
        <v>44135</v>
      </c>
      <c r="C850" t="s">
        <v>3</v>
      </c>
      <c r="D850" s="2">
        <v>10302276</v>
      </c>
      <c r="E850" s="3">
        <v>0.43080000000000002</v>
      </c>
      <c r="F850" s="3">
        <v>0.11799999999999999</v>
      </c>
    </row>
    <row r="851" spans="1:6" x14ac:dyDescent="0.3">
      <c r="A851" t="s">
        <v>19</v>
      </c>
      <c r="B851" s="1">
        <v>43861</v>
      </c>
      <c r="C851" t="s">
        <v>3</v>
      </c>
      <c r="D851" s="2">
        <v>22688028</v>
      </c>
      <c r="E851" s="3">
        <v>0.42180000000000001</v>
      </c>
      <c r="F851" s="3">
        <v>2.86E-2</v>
      </c>
    </row>
    <row r="852" spans="1:6" x14ac:dyDescent="0.3">
      <c r="A852" t="s">
        <v>19</v>
      </c>
      <c r="B852" s="1">
        <v>43890</v>
      </c>
      <c r="C852" t="s">
        <v>3</v>
      </c>
      <c r="D852" s="2">
        <v>21677719</v>
      </c>
      <c r="E852" s="3">
        <v>0.40539999999999998</v>
      </c>
      <c r="F852" s="3">
        <v>3.61E-2</v>
      </c>
    </row>
    <row r="853" spans="1:6" x14ac:dyDescent="0.3">
      <c r="A853" t="s">
        <v>19</v>
      </c>
      <c r="B853" s="1">
        <v>43921</v>
      </c>
      <c r="C853" t="s">
        <v>3</v>
      </c>
      <c r="D853" s="2">
        <v>22079653</v>
      </c>
      <c r="E853" s="3">
        <v>0.41139999999999999</v>
      </c>
      <c r="F853" s="3">
        <v>3.4599999999999999E-2</v>
      </c>
    </row>
    <row r="854" spans="1:6" x14ac:dyDescent="0.3">
      <c r="A854" t="s">
        <v>19</v>
      </c>
      <c r="B854" s="1">
        <v>43951</v>
      </c>
      <c r="C854" t="s">
        <v>3</v>
      </c>
      <c r="D854" s="2">
        <v>16718395</v>
      </c>
      <c r="E854" s="3">
        <v>0.42780000000000001</v>
      </c>
      <c r="F854" s="3">
        <v>0.2984</v>
      </c>
    </row>
    <row r="855" spans="1:6" x14ac:dyDescent="0.3">
      <c r="A855" t="s">
        <v>19</v>
      </c>
      <c r="B855" s="1">
        <v>43982</v>
      </c>
      <c r="C855" t="s">
        <v>3</v>
      </c>
      <c r="D855" s="2">
        <v>19397853</v>
      </c>
      <c r="E855" s="3">
        <v>0.43430000000000002</v>
      </c>
      <c r="F855" s="3">
        <v>0.19969999999999999</v>
      </c>
    </row>
    <row r="856" spans="1:6" x14ac:dyDescent="0.3">
      <c r="A856" t="s">
        <v>19</v>
      </c>
      <c r="B856" s="1">
        <v>44012</v>
      </c>
      <c r="C856" t="s">
        <v>3</v>
      </c>
      <c r="D856" s="2">
        <v>24215057</v>
      </c>
      <c r="E856" s="3">
        <v>0.47289999999999999</v>
      </c>
      <c r="F856" s="3">
        <v>8.4400000000000003E-2</v>
      </c>
    </row>
    <row r="857" spans="1:6" x14ac:dyDescent="0.3">
      <c r="A857" t="s">
        <v>19</v>
      </c>
      <c r="B857" s="1">
        <v>44043</v>
      </c>
      <c r="C857" t="s">
        <v>3</v>
      </c>
      <c r="D857" s="2">
        <v>22885616</v>
      </c>
      <c r="E857" s="3">
        <v>0.42549999999999999</v>
      </c>
      <c r="F857" s="3">
        <v>4.0099999999999997E-2</v>
      </c>
    </row>
    <row r="858" spans="1:6" x14ac:dyDescent="0.3">
      <c r="A858" t="s">
        <v>19</v>
      </c>
      <c r="B858" s="1">
        <v>44074</v>
      </c>
      <c r="C858" t="s">
        <v>3</v>
      </c>
      <c r="D858" s="2">
        <v>24094289</v>
      </c>
      <c r="E858" s="3">
        <v>0.43130000000000002</v>
      </c>
      <c r="F858" s="3">
        <v>5.0000000000000001E-3</v>
      </c>
    </row>
    <row r="859" spans="1:6" x14ac:dyDescent="0.3">
      <c r="A859" t="s">
        <v>19</v>
      </c>
      <c r="B859" s="1">
        <v>44104</v>
      </c>
      <c r="C859" t="s">
        <v>3</v>
      </c>
      <c r="D859" s="2">
        <v>20127176</v>
      </c>
      <c r="E859" s="3">
        <v>0.36659999999999998</v>
      </c>
      <c r="F859" s="3">
        <v>2.41E-2</v>
      </c>
    </row>
    <row r="860" spans="1:6" x14ac:dyDescent="0.3">
      <c r="A860" t="s">
        <v>19</v>
      </c>
      <c r="B860" s="1">
        <v>44135</v>
      </c>
      <c r="C860" t="s">
        <v>3</v>
      </c>
      <c r="D860" s="2">
        <v>22356390</v>
      </c>
      <c r="E860" s="3">
        <v>0.40300000000000002</v>
      </c>
      <c r="F860" s="3">
        <v>1.5800000000000002E-2</v>
      </c>
    </row>
    <row r="861" spans="1:6" x14ac:dyDescent="0.3">
      <c r="A861" t="s">
        <v>20</v>
      </c>
      <c r="B861" s="1">
        <v>43861</v>
      </c>
      <c r="C861" t="s">
        <v>3</v>
      </c>
      <c r="D861" s="2">
        <v>9904534</v>
      </c>
      <c r="E861" s="3">
        <v>0.37119999999999997</v>
      </c>
      <c r="F861" s="3">
        <v>5.3100000000000001E-2</v>
      </c>
    </row>
    <row r="862" spans="1:6" x14ac:dyDescent="0.3">
      <c r="A862" t="s">
        <v>20</v>
      </c>
      <c r="B862" s="1">
        <v>43890</v>
      </c>
      <c r="C862" t="s">
        <v>3</v>
      </c>
      <c r="D862" s="2">
        <v>9828023</v>
      </c>
      <c r="E862" s="3">
        <v>0.37709999999999999</v>
      </c>
      <c r="F862" s="3">
        <v>7.5999999999999998E-2</v>
      </c>
    </row>
    <row r="863" spans="1:6" x14ac:dyDescent="0.3">
      <c r="A863" t="s">
        <v>20</v>
      </c>
      <c r="B863" s="1">
        <v>43921</v>
      </c>
      <c r="C863" t="s">
        <v>3</v>
      </c>
      <c r="D863" s="2">
        <v>8221728</v>
      </c>
      <c r="E863" s="3">
        <v>0.32</v>
      </c>
      <c r="F863" s="3">
        <v>8.9899999999999994E-2</v>
      </c>
    </row>
    <row r="864" spans="1:6" x14ac:dyDescent="0.3">
      <c r="A864" t="s">
        <v>20</v>
      </c>
      <c r="B864" s="1">
        <v>43951</v>
      </c>
      <c r="C864" t="s">
        <v>3</v>
      </c>
      <c r="D864" s="2">
        <v>3933276</v>
      </c>
      <c r="E864" s="3">
        <v>0.16769999999999999</v>
      </c>
      <c r="F864" s="3">
        <v>0.1699</v>
      </c>
    </row>
    <row r="865" spans="1:6" x14ac:dyDescent="0.3">
      <c r="A865" t="s">
        <v>20</v>
      </c>
      <c r="B865" s="1">
        <v>43982</v>
      </c>
      <c r="C865" t="s">
        <v>3</v>
      </c>
      <c r="D865" s="2">
        <v>7921962</v>
      </c>
      <c r="E865" s="3">
        <v>0.34110000000000001</v>
      </c>
      <c r="F865" s="3">
        <v>0.17879999999999999</v>
      </c>
    </row>
    <row r="866" spans="1:6" x14ac:dyDescent="0.3">
      <c r="A866" t="s">
        <v>20</v>
      </c>
      <c r="B866" s="1">
        <v>44012</v>
      </c>
      <c r="C866" t="s">
        <v>3</v>
      </c>
      <c r="D866" s="2">
        <v>9228268</v>
      </c>
      <c r="E866" s="3">
        <v>0.36109999999999998</v>
      </c>
      <c r="F866" s="3">
        <v>9.7100000000000006E-2</v>
      </c>
    </row>
    <row r="867" spans="1:6" x14ac:dyDescent="0.3">
      <c r="A867" t="s">
        <v>20</v>
      </c>
      <c r="B867" s="1">
        <v>44043</v>
      </c>
      <c r="C867" t="s">
        <v>3</v>
      </c>
      <c r="D867" s="2">
        <v>9504420</v>
      </c>
      <c r="E867" s="3">
        <v>0.36099999999999999</v>
      </c>
      <c r="F867" s="3">
        <v>7.0900000000000005E-2</v>
      </c>
    </row>
    <row r="868" spans="1:6" x14ac:dyDescent="0.3">
      <c r="A868" t="s">
        <v>20</v>
      </c>
      <c r="B868" s="1">
        <v>44074</v>
      </c>
      <c r="C868" t="s">
        <v>3</v>
      </c>
      <c r="D868" s="2">
        <v>9031944</v>
      </c>
      <c r="E868" s="3">
        <v>0.35780000000000001</v>
      </c>
      <c r="F868" s="3">
        <v>0.10979999999999999</v>
      </c>
    </row>
    <row r="869" spans="1:6" x14ac:dyDescent="0.3">
      <c r="A869" t="s">
        <v>20</v>
      </c>
      <c r="B869" s="1">
        <v>44104</v>
      </c>
      <c r="C869" t="s">
        <v>3</v>
      </c>
      <c r="D869" s="2">
        <v>9240913</v>
      </c>
      <c r="E869" s="3">
        <v>0.34599999999999997</v>
      </c>
      <c r="F869" s="3">
        <v>5.91E-2</v>
      </c>
    </row>
    <row r="870" spans="1:6" x14ac:dyDescent="0.3">
      <c r="A870" t="s">
        <v>20</v>
      </c>
      <c r="B870" s="1">
        <v>44135</v>
      </c>
      <c r="C870" t="s">
        <v>3</v>
      </c>
      <c r="D870" s="2">
        <v>9152881</v>
      </c>
      <c r="E870" s="3">
        <v>0.3352</v>
      </c>
      <c r="F870" s="3">
        <v>3.8800000000000001E-2</v>
      </c>
    </row>
    <row r="871" spans="1:6" x14ac:dyDescent="0.3">
      <c r="A871" t="s">
        <v>21</v>
      </c>
      <c r="B871" s="1">
        <v>43861</v>
      </c>
      <c r="C871" t="s">
        <v>3</v>
      </c>
      <c r="D871" s="2">
        <v>23018632</v>
      </c>
      <c r="E871" s="3">
        <v>0.39419999999999999</v>
      </c>
      <c r="F871" s="3">
        <v>4.1099999999999998E-2</v>
      </c>
    </row>
    <row r="872" spans="1:6" x14ac:dyDescent="0.3">
      <c r="A872" t="s">
        <v>21</v>
      </c>
      <c r="B872" s="1">
        <v>43890</v>
      </c>
      <c r="C872" t="s">
        <v>3</v>
      </c>
      <c r="D872" s="2">
        <v>22711479</v>
      </c>
      <c r="E872" s="3">
        <v>0.39</v>
      </c>
      <c r="F872" s="3">
        <v>4.5699999999999998E-2</v>
      </c>
    </row>
    <row r="873" spans="1:6" x14ac:dyDescent="0.3">
      <c r="A873" t="s">
        <v>21</v>
      </c>
      <c r="B873" s="1">
        <v>43921</v>
      </c>
      <c r="C873" t="s">
        <v>3</v>
      </c>
      <c r="D873" s="2">
        <v>22867164</v>
      </c>
      <c r="E873" s="3">
        <v>0.38240000000000002</v>
      </c>
      <c r="F873" s="3">
        <v>2.2200000000000001E-2</v>
      </c>
    </row>
    <row r="874" spans="1:6" x14ac:dyDescent="0.3">
      <c r="A874" t="s">
        <v>21</v>
      </c>
      <c r="B874" s="1">
        <v>43951</v>
      </c>
      <c r="C874" t="s">
        <v>3</v>
      </c>
      <c r="D874" s="2">
        <v>19041832</v>
      </c>
      <c r="E874" s="3">
        <v>0.35449999999999998</v>
      </c>
      <c r="F874" s="3">
        <v>0.1236</v>
      </c>
    </row>
    <row r="875" spans="1:6" x14ac:dyDescent="0.3">
      <c r="A875" t="s">
        <v>21</v>
      </c>
      <c r="B875" s="1">
        <v>43982</v>
      </c>
      <c r="C875" t="s">
        <v>3</v>
      </c>
      <c r="D875" s="2">
        <v>18443927</v>
      </c>
      <c r="E875" s="3">
        <v>0.38479999999999998</v>
      </c>
      <c r="F875" s="3">
        <v>0.2198</v>
      </c>
    </row>
    <row r="876" spans="1:6" x14ac:dyDescent="0.3">
      <c r="A876" t="s">
        <v>21</v>
      </c>
      <c r="B876" s="1">
        <v>44012</v>
      </c>
      <c r="C876" t="s">
        <v>3</v>
      </c>
      <c r="D876" s="2">
        <v>23054646</v>
      </c>
      <c r="E876" s="3">
        <v>0.40039999999999998</v>
      </c>
      <c r="F876" s="3">
        <v>6.4799999999999996E-2</v>
      </c>
    </row>
    <row r="877" spans="1:6" x14ac:dyDescent="0.3">
      <c r="A877" t="s">
        <v>21</v>
      </c>
      <c r="B877" s="1">
        <v>44043</v>
      </c>
      <c r="C877" t="s">
        <v>3</v>
      </c>
      <c r="D877" s="2">
        <v>23940158</v>
      </c>
      <c r="E877" s="3">
        <v>0.4088</v>
      </c>
      <c r="F877" s="3">
        <v>5.0799999999999998E-2</v>
      </c>
    </row>
    <row r="878" spans="1:6" x14ac:dyDescent="0.3">
      <c r="A878" t="s">
        <v>21</v>
      </c>
      <c r="B878" s="1">
        <v>44074</v>
      </c>
      <c r="C878" t="s">
        <v>3</v>
      </c>
      <c r="D878" s="2">
        <v>23619011</v>
      </c>
      <c r="E878" s="3">
        <v>0.40079999999999999</v>
      </c>
      <c r="F878" s="3">
        <v>4.7E-2</v>
      </c>
    </row>
    <row r="879" spans="1:6" x14ac:dyDescent="0.3">
      <c r="A879" t="s">
        <v>21</v>
      </c>
      <c r="B879" s="1">
        <v>44104</v>
      </c>
      <c r="C879" t="s">
        <v>3</v>
      </c>
      <c r="D879" s="2">
        <v>23341952</v>
      </c>
      <c r="E879" s="3">
        <v>0.39200000000000002</v>
      </c>
      <c r="F879" s="3">
        <v>3.9100000000000003E-2</v>
      </c>
    </row>
    <row r="880" spans="1:6" x14ac:dyDescent="0.3">
      <c r="A880" t="s">
        <v>21</v>
      </c>
      <c r="B880" s="1">
        <v>44135</v>
      </c>
      <c r="C880" t="s">
        <v>3</v>
      </c>
      <c r="D880" s="2">
        <v>23144552</v>
      </c>
      <c r="E880" s="3">
        <v>0.38469999999999999</v>
      </c>
      <c r="F880" s="3">
        <v>3.1300000000000001E-2</v>
      </c>
    </row>
    <row r="881" spans="1:6" x14ac:dyDescent="0.3">
      <c r="A881" t="s">
        <v>22</v>
      </c>
      <c r="B881" s="1">
        <v>43861</v>
      </c>
      <c r="C881" t="s">
        <v>3</v>
      </c>
      <c r="D881" s="2">
        <v>42596868</v>
      </c>
      <c r="E881" s="3">
        <v>0.44190000000000002</v>
      </c>
      <c r="F881" s="3">
        <v>4.9500000000000002E-2</v>
      </c>
    </row>
    <row r="882" spans="1:6" x14ac:dyDescent="0.3">
      <c r="A882" t="s">
        <v>22</v>
      </c>
      <c r="B882" s="1">
        <v>43890</v>
      </c>
      <c r="C882" t="s">
        <v>3</v>
      </c>
      <c r="D882" s="2">
        <v>42416317</v>
      </c>
      <c r="E882" s="3">
        <v>0.438</v>
      </c>
      <c r="F882" s="3">
        <v>4.6899999999999997E-2</v>
      </c>
    </row>
    <row r="883" spans="1:6" x14ac:dyDescent="0.3">
      <c r="A883" t="s">
        <v>22</v>
      </c>
      <c r="B883" s="1">
        <v>43921</v>
      </c>
      <c r="C883" t="s">
        <v>3</v>
      </c>
      <c r="D883" s="2">
        <v>40196806</v>
      </c>
      <c r="E883" s="3">
        <v>0.41909999999999997</v>
      </c>
      <c r="F883" s="3">
        <v>5.79E-2</v>
      </c>
    </row>
    <row r="884" spans="1:6" x14ac:dyDescent="0.3">
      <c r="A884" t="s">
        <v>22</v>
      </c>
      <c r="B884" s="1">
        <v>43951</v>
      </c>
      <c r="C884" t="s">
        <v>3</v>
      </c>
      <c r="D884" s="2">
        <v>27689253</v>
      </c>
      <c r="E884" s="3">
        <v>0.34320000000000001</v>
      </c>
      <c r="F884" s="3">
        <v>0.20899999999999999</v>
      </c>
    </row>
    <row r="885" spans="1:6" x14ac:dyDescent="0.3">
      <c r="A885" t="s">
        <v>22</v>
      </c>
      <c r="B885" s="1">
        <v>43982</v>
      </c>
      <c r="C885" t="s">
        <v>3</v>
      </c>
      <c r="D885" s="2">
        <v>32116847</v>
      </c>
      <c r="E885" s="3">
        <v>0.37169999999999997</v>
      </c>
      <c r="F885" s="3">
        <v>0.15459999999999999</v>
      </c>
    </row>
    <row r="886" spans="1:6" x14ac:dyDescent="0.3">
      <c r="A886" t="s">
        <v>22</v>
      </c>
      <c r="B886" s="1">
        <v>44012</v>
      </c>
      <c r="C886" t="s">
        <v>3</v>
      </c>
      <c r="D886" s="2">
        <v>39708538</v>
      </c>
      <c r="E886" s="3">
        <v>0.42709999999999998</v>
      </c>
      <c r="F886" s="3">
        <v>9.2299999999999993E-2</v>
      </c>
    </row>
    <row r="887" spans="1:6" x14ac:dyDescent="0.3">
      <c r="A887" t="s">
        <v>22</v>
      </c>
      <c r="B887" s="1">
        <v>44043</v>
      </c>
      <c r="C887" t="s">
        <v>3</v>
      </c>
      <c r="D887" s="2">
        <v>40998545</v>
      </c>
      <c r="E887" s="3">
        <v>0.41570000000000001</v>
      </c>
      <c r="F887" s="3">
        <v>3.8899999999999997E-2</v>
      </c>
    </row>
    <row r="888" spans="1:6" x14ac:dyDescent="0.3">
      <c r="A888" t="s">
        <v>22</v>
      </c>
      <c r="B888" s="1">
        <v>44074</v>
      </c>
      <c r="C888" t="s">
        <v>3</v>
      </c>
      <c r="D888" s="2">
        <v>40963616</v>
      </c>
      <c r="E888" s="3">
        <v>0.4249</v>
      </c>
      <c r="F888" s="3">
        <v>6.2300000000000001E-2</v>
      </c>
    </row>
    <row r="889" spans="1:6" x14ac:dyDescent="0.3">
      <c r="A889" t="s">
        <v>22</v>
      </c>
      <c r="B889" s="1">
        <v>44104</v>
      </c>
      <c r="C889" t="s">
        <v>3</v>
      </c>
      <c r="D889" s="2">
        <v>42042911</v>
      </c>
      <c r="E889" s="3">
        <v>0.42749999999999999</v>
      </c>
      <c r="F889" s="3">
        <v>4.5499999999999999E-2</v>
      </c>
    </row>
    <row r="890" spans="1:6" x14ac:dyDescent="0.3">
      <c r="A890" t="s">
        <v>22</v>
      </c>
      <c r="B890" s="1">
        <v>44135</v>
      </c>
      <c r="C890" t="s">
        <v>3</v>
      </c>
      <c r="D890" s="2">
        <v>43317881</v>
      </c>
      <c r="E890" s="3">
        <v>0.4375</v>
      </c>
      <c r="F890" s="3">
        <v>4.1000000000000002E-2</v>
      </c>
    </row>
    <row r="891" spans="1:6" x14ac:dyDescent="0.3">
      <c r="A891" t="s">
        <v>23</v>
      </c>
      <c r="B891" s="1">
        <v>43861</v>
      </c>
      <c r="C891" t="s">
        <v>3</v>
      </c>
      <c r="D891" s="2">
        <v>1491093</v>
      </c>
      <c r="E891" s="3">
        <v>0.65490000000000004</v>
      </c>
      <c r="F891" s="3">
        <v>1.66E-2</v>
      </c>
    </row>
    <row r="892" spans="1:6" x14ac:dyDescent="0.3">
      <c r="A892" t="s">
        <v>23</v>
      </c>
      <c r="B892" s="1">
        <v>43890</v>
      </c>
      <c r="C892" t="s">
        <v>3</v>
      </c>
      <c r="D892" s="2">
        <v>1346829</v>
      </c>
      <c r="E892" s="3">
        <v>0.60199999999999998</v>
      </c>
      <c r="F892" s="3">
        <v>3.5900000000000001E-2</v>
      </c>
    </row>
    <row r="893" spans="1:6" x14ac:dyDescent="0.3">
      <c r="A893" t="s">
        <v>23</v>
      </c>
      <c r="B893" s="1">
        <v>43921</v>
      </c>
      <c r="C893" t="s">
        <v>3</v>
      </c>
      <c r="D893" s="2">
        <v>1482351</v>
      </c>
      <c r="E893" s="3">
        <v>0.64739999999999998</v>
      </c>
      <c r="F893" s="3">
        <v>1.5800000000000002E-2</v>
      </c>
    </row>
    <row r="894" spans="1:6" x14ac:dyDescent="0.3">
      <c r="A894" t="s">
        <v>23</v>
      </c>
      <c r="B894" s="1">
        <v>43951</v>
      </c>
      <c r="C894" t="s">
        <v>3</v>
      </c>
      <c r="D894" s="2">
        <v>965057</v>
      </c>
      <c r="E894" s="3">
        <v>0.45989999999999998</v>
      </c>
      <c r="F894" s="3">
        <v>0.1003</v>
      </c>
    </row>
    <row r="895" spans="1:6" x14ac:dyDescent="0.3">
      <c r="A895" t="s">
        <v>23</v>
      </c>
      <c r="B895" s="1">
        <v>43982</v>
      </c>
      <c r="C895" t="s">
        <v>3</v>
      </c>
      <c r="D895" s="2">
        <v>1215064</v>
      </c>
      <c r="E895" s="3">
        <v>0.5524</v>
      </c>
      <c r="F895" s="3">
        <v>5.9200000000000003E-2</v>
      </c>
    </row>
    <row r="896" spans="1:6" x14ac:dyDescent="0.3">
      <c r="A896" t="s">
        <v>23</v>
      </c>
      <c r="B896" s="1">
        <v>44012</v>
      </c>
      <c r="C896" t="s">
        <v>3</v>
      </c>
      <c r="D896" s="2">
        <v>1350794</v>
      </c>
      <c r="E896" s="3">
        <v>0.58309999999999995</v>
      </c>
      <c r="F896" s="3">
        <v>1.15E-2</v>
      </c>
    </row>
    <row r="897" spans="1:6" x14ac:dyDescent="0.3">
      <c r="A897" t="s">
        <v>23</v>
      </c>
      <c r="B897" s="1">
        <v>44043</v>
      </c>
      <c r="C897" t="s">
        <v>3</v>
      </c>
      <c r="D897" s="2">
        <v>1448106</v>
      </c>
      <c r="E897" s="3">
        <v>0.62960000000000005</v>
      </c>
      <c r="F897" s="3">
        <v>2.1000000000000001E-2</v>
      </c>
    </row>
    <row r="898" spans="1:6" x14ac:dyDescent="0.3">
      <c r="A898" t="s">
        <v>23</v>
      </c>
      <c r="B898" s="1">
        <v>44074</v>
      </c>
      <c r="C898" t="s">
        <v>3</v>
      </c>
      <c r="D898" s="2">
        <v>1357643</v>
      </c>
      <c r="E898" s="3">
        <v>0.5988</v>
      </c>
      <c r="F898" s="3">
        <v>3.7400000000000003E-2</v>
      </c>
    </row>
    <row r="899" spans="1:6" x14ac:dyDescent="0.3">
      <c r="A899" t="s">
        <v>23</v>
      </c>
      <c r="B899" s="1">
        <v>44104</v>
      </c>
      <c r="C899" t="s">
        <v>3</v>
      </c>
      <c r="D899" s="2">
        <v>1459726</v>
      </c>
      <c r="E899" s="3">
        <v>0.64600000000000002</v>
      </c>
      <c r="F899" s="3">
        <v>4.2900000000000001E-2</v>
      </c>
    </row>
    <row r="900" spans="1:6" x14ac:dyDescent="0.3">
      <c r="A900" t="s">
        <v>23</v>
      </c>
      <c r="B900" s="1">
        <v>44135</v>
      </c>
      <c r="C900" t="s">
        <v>3</v>
      </c>
      <c r="D900" s="2">
        <v>1381490</v>
      </c>
      <c r="E900" s="3">
        <v>0.61180000000000001</v>
      </c>
      <c r="F900" s="3">
        <v>4.5999999999999999E-2</v>
      </c>
    </row>
    <row r="901" spans="1:6" x14ac:dyDescent="0.3">
      <c r="A901" t="s">
        <v>24</v>
      </c>
      <c r="B901" s="1">
        <v>43861</v>
      </c>
      <c r="C901" t="s">
        <v>3</v>
      </c>
      <c r="D901" s="2">
        <v>13743448</v>
      </c>
      <c r="E901" s="3">
        <v>0.39439999999999997</v>
      </c>
      <c r="F901" s="3">
        <v>1.9E-2</v>
      </c>
    </row>
    <row r="902" spans="1:6" x14ac:dyDescent="0.3">
      <c r="A902" t="s">
        <v>24</v>
      </c>
      <c r="B902" s="1">
        <v>43890</v>
      </c>
      <c r="C902" t="s">
        <v>3</v>
      </c>
      <c r="D902" s="2">
        <v>14280735</v>
      </c>
      <c r="E902" s="3">
        <v>0.41439999999999999</v>
      </c>
      <c r="F902" s="3">
        <v>3.1199999999999999E-2</v>
      </c>
    </row>
    <row r="903" spans="1:6" x14ac:dyDescent="0.3">
      <c r="A903" t="s">
        <v>24</v>
      </c>
      <c r="B903" s="1">
        <v>43921</v>
      </c>
      <c r="C903" t="s">
        <v>3</v>
      </c>
      <c r="D903" s="2">
        <v>12272109</v>
      </c>
      <c r="E903" s="3">
        <v>0.3962</v>
      </c>
      <c r="F903" s="3">
        <v>0.1308</v>
      </c>
    </row>
    <row r="904" spans="1:6" x14ac:dyDescent="0.3">
      <c r="A904" t="s">
        <v>24</v>
      </c>
      <c r="B904" s="1">
        <v>43951</v>
      </c>
      <c r="C904" t="s">
        <v>3</v>
      </c>
      <c r="D904" s="2">
        <v>6865693</v>
      </c>
      <c r="E904" s="3">
        <v>0.25230000000000002</v>
      </c>
      <c r="F904" s="3">
        <v>0.23760000000000001</v>
      </c>
    </row>
    <row r="905" spans="1:6" x14ac:dyDescent="0.3">
      <c r="A905" t="s">
        <v>24</v>
      </c>
      <c r="B905" s="1">
        <v>43982</v>
      </c>
      <c r="C905" t="s">
        <v>3</v>
      </c>
      <c r="D905" s="2">
        <v>11730937</v>
      </c>
      <c r="E905" s="3">
        <v>0.37040000000000001</v>
      </c>
      <c r="F905" s="3">
        <v>0.11409999999999999</v>
      </c>
    </row>
    <row r="906" spans="1:6" x14ac:dyDescent="0.3">
      <c r="A906" t="s">
        <v>24</v>
      </c>
      <c r="B906" s="1">
        <v>44012</v>
      </c>
      <c r="C906" t="s">
        <v>3</v>
      </c>
      <c r="D906" s="2">
        <v>12903993</v>
      </c>
      <c r="E906" s="3">
        <v>0.3745</v>
      </c>
      <c r="F906" s="3">
        <v>3.7699999999999997E-2</v>
      </c>
    </row>
    <row r="907" spans="1:6" x14ac:dyDescent="0.3">
      <c r="A907" t="s">
        <v>24</v>
      </c>
      <c r="B907" s="1">
        <v>44043</v>
      </c>
      <c r="C907" t="s">
        <v>3</v>
      </c>
      <c r="D907" s="2">
        <v>13614400</v>
      </c>
      <c r="E907" s="3">
        <v>0.38690000000000002</v>
      </c>
      <c r="F907" s="3">
        <v>1.8800000000000001E-2</v>
      </c>
    </row>
    <row r="908" spans="1:6" x14ac:dyDescent="0.3">
      <c r="A908" t="s">
        <v>24</v>
      </c>
      <c r="B908" s="1">
        <v>44074</v>
      </c>
      <c r="C908" t="s">
        <v>3</v>
      </c>
      <c r="D908" s="2">
        <v>14154039</v>
      </c>
      <c r="E908" s="3">
        <v>0.39960000000000001</v>
      </c>
      <c r="F908" s="3">
        <v>1.4200000000000001E-2</v>
      </c>
    </row>
    <row r="909" spans="1:6" x14ac:dyDescent="0.3">
      <c r="A909" t="s">
        <v>24</v>
      </c>
      <c r="B909" s="1">
        <v>44104</v>
      </c>
      <c r="C909" t="s">
        <v>3</v>
      </c>
      <c r="D909" s="2">
        <v>13608422</v>
      </c>
      <c r="E909" s="3">
        <v>0.38629999999999998</v>
      </c>
      <c r="F909" s="3">
        <v>2.1000000000000001E-2</v>
      </c>
    </row>
    <row r="910" spans="1:6" x14ac:dyDescent="0.3">
      <c r="A910" t="s">
        <v>24</v>
      </c>
      <c r="B910" s="1">
        <v>44135</v>
      </c>
      <c r="C910" t="s">
        <v>3</v>
      </c>
      <c r="D910" s="2">
        <v>14094553</v>
      </c>
      <c r="E910" s="3">
        <v>0.39979999999999999</v>
      </c>
      <c r="F910" s="3">
        <v>2.18E-2</v>
      </c>
    </row>
    <row r="911" spans="1:6" x14ac:dyDescent="0.3">
      <c r="A911" t="s">
        <v>25</v>
      </c>
      <c r="B911" s="1">
        <v>43861</v>
      </c>
      <c r="C911" t="s">
        <v>3</v>
      </c>
      <c r="D911" s="2">
        <v>457950</v>
      </c>
      <c r="E911" s="3">
        <v>0.37459999999999999</v>
      </c>
      <c r="F911" s="3">
        <v>5.7999999999999996E-3</v>
      </c>
    </row>
    <row r="912" spans="1:6" x14ac:dyDescent="0.3">
      <c r="A912" t="s">
        <v>25</v>
      </c>
      <c r="B912" s="1">
        <v>43890</v>
      </c>
      <c r="C912" t="s">
        <v>3</v>
      </c>
      <c r="D912" s="2">
        <v>493961</v>
      </c>
      <c r="E912" s="3">
        <v>0.40799999999999997</v>
      </c>
      <c r="F912" s="3">
        <v>1.7600000000000001E-2</v>
      </c>
    </row>
    <row r="913" spans="1:6" x14ac:dyDescent="0.3">
      <c r="A913" t="s">
        <v>25</v>
      </c>
      <c r="B913" s="1">
        <v>43921</v>
      </c>
      <c r="C913" t="s">
        <v>3</v>
      </c>
      <c r="D913" s="2">
        <v>421028</v>
      </c>
      <c r="E913" s="3">
        <v>0.34489999999999998</v>
      </c>
      <c r="F913" s="3">
        <v>1.2E-2</v>
      </c>
    </row>
    <row r="914" spans="1:6" x14ac:dyDescent="0.3">
      <c r="A914" t="s">
        <v>25</v>
      </c>
      <c r="B914" s="1">
        <v>43951</v>
      </c>
      <c r="C914" t="s">
        <v>3</v>
      </c>
      <c r="D914" s="2">
        <v>117542</v>
      </c>
      <c r="E914" s="3">
        <v>0.39300000000000002</v>
      </c>
      <c r="F914" s="3">
        <v>0.75849999999999995</v>
      </c>
    </row>
    <row r="915" spans="1:6" x14ac:dyDescent="0.3">
      <c r="A915" t="s">
        <v>25</v>
      </c>
      <c r="B915" s="1">
        <v>43982</v>
      </c>
      <c r="C915" t="s">
        <v>3</v>
      </c>
      <c r="D915" s="2">
        <v>172308</v>
      </c>
      <c r="E915" s="3">
        <v>0.33189999999999997</v>
      </c>
      <c r="F915" s="3">
        <v>0.58189999999999997</v>
      </c>
    </row>
    <row r="916" spans="1:6" x14ac:dyDescent="0.3">
      <c r="A916" t="s">
        <v>25</v>
      </c>
      <c r="B916" s="1">
        <v>44012</v>
      </c>
      <c r="C916" t="s">
        <v>3</v>
      </c>
      <c r="D916" s="2">
        <v>367135</v>
      </c>
      <c r="E916" s="3">
        <v>0.308</v>
      </c>
      <c r="F916" s="3">
        <v>4.24E-2</v>
      </c>
    </row>
    <row r="917" spans="1:6" x14ac:dyDescent="0.3">
      <c r="A917" t="s">
        <v>25</v>
      </c>
      <c r="B917" s="1">
        <v>44043</v>
      </c>
      <c r="C917" t="s">
        <v>3</v>
      </c>
      <c r="D917" s="2">
        <v>386563</v>
      </c>
      <c r="E917" s="3">
        <v>0.3664</v>
      </c>
      <c r="F917" s="3">
        <v>0.1547</v>
      </c>
    </row>
    <row r="918" spans="1:6" x14ac:dyDescent="0.3">
      <c r="A918" t="s">
        <v>25</v>
      </c>
      <c r="B918" s="1">
        <v>44074</v>
      </c>
      <c r="C918" t="s">
        <v>3</v>
      </c>
      <c r="D918" s="2">
        <v>396006</v>
      </c>
      <c r="E918" s="3">
        <v>0.33339999999999997</v>
      </c>
      <c r="F918" s="3">
        <v>5.0500000000000003E-2</v>
      </c>
    </row>
    <row r="919" spans="1:6" x14ac:dyDescent="0.3">
      <c r="A919" t="s">
        <v>25</v>
      </c>
      <c r="B919" s="1">
        <v>44104</v>
      </c>
      <c r="C919" t="s">
        <v>3</v>
      </c>
      <c r="D919" s="2">
        <v>411717</v>
      </c>
      <c r="E919" s="3">
        <v>0.36840000000000001</v>
      </c>
      <c r="F919" s="3">
        <v>0.109</v>
      </c>
    </row>
    <row r="920" spans="1:6" x14ac:dyDescent="0.3">
      <c r="A920" t="s">
        <v>25</v>
      </c>
      <c r="B920" s="1">
        <v>44135</v>
      </c>
      <c r="C920" t="s">
        <v>3</v>
      </c>
      <c r="D920" s="2">
        <v>428419</v>
      </c>
      <c r="E920" s="3">
        <v>0.36320000000000002</v>
      </c>
      <c r="F920" s="3">
        <v>6.1800000000000001E-2</v>
      </c>
    </row>
    <row r="921" spans="1:6" x14ac:dyDescent="0.3">
      <c r="A921" t="s">
        <v>26</v>
      </c>
      <c r="B921" s="1">
        <v>43861</v>
      </c>
      <c r="C921" t="s">
        <v>3</v>
      </c>
      <c r="D921" s="2">
        <v>9442093</v>
      </c>
      <c r="E921" s="3">
        <v>0.42820000000000003</v>
      </c>
      <c r="F921" s="3">
        <v>0.1111</v>
      </c>
    </row>
    <row r="922" spans="1:6" x14ac:dyDescent="0.3">
      <c r="A922" t="s">
        <v>26</v>
      </c>
      <c r="B922" s="1">
        <v>43890</v>
      </c>
      <c r="C922" t="s">
        <v>3</v>
      </c>
      <c r="D922" s="2">
        <v>9229047</v>
      </c>
      <c r="E922" s="3">
        <v>0.41720000000000002</v>
      </c>
      <c r="F922" s="3">
        <v>0.10970000000000001</v>
      </c>
    </row>
    <row r="923" spans="1:6" x14ac:dyDescent="0.3">
      <c r="A923" t="s">
        <v>26</v>
      </c>
      <c r="B923" s="1">
        <v>43921</v>
      </c>
      <c r="C923" t="s">
        <v>3</v>
      </c>
      <c r="D923" s="2">
        <v>9975485</v>
      </c>
      <c r="E923" s="3">
        <v>0.44690000000000002</v>
      </c>
      <c r="F923" s="3">
        <v>0.1032</v>
      </c>
    </row>
    <row r="924" spans="1:6" x14ac:dyDescent="0.3">
      <c r="A924" t="s">
        <v>26</v>
      </c>
      <c r="B924" s="1">
        <v>43951</v>
      </c>
      <c r="C924" t="s">
        <v>3</v>
      </c>
      <c r="D924" s="2">
        <v>7020565</v>
      </c>
      <c r="E924" s="3">
        <v>0.28989999999999999</v>
      </c>
      <c r="F924" s="3">
        <v>2.86E-2</v>
      </c>
    </row>
    <row r="925" spans="1:6" x14ac:dyDescent="0.3">
      <c r="A925" t="s">
        <v>26</v>
      </c>
      <c r="B925" s="1">
        <v>43982</v>
      </c>
      <c r="C925" t="s">
        <v>3</v>
      </c>
      <c r="D925" s="2">
        <v>6872938</v>
      </c>
      <c r="E925" s="3">
        <v>0.38390000000000002</v>
      </c>
      <c r="F925" s="3">
        <v>0.2833</v>
      </c>
    </row>
    <row r="926" spans="1:6" x14ac:dyDescent="0.3">
      <c r="A926" t="s">
        <v>26</v>
      </c>
      <c r="B926" s="1">
        <v>44012</v>
      </c>
      <c r="C926" t="s">
        <v>3</v>
      </c>
      <c r="D926" s="2">
        <v>8390766</v>
      </c>
      <c r="E926" s="3">
        <v>0.40179999999999999</v>
      </c>
      <c r="F926" s="3">
        <v>0.16550000000000001</v>
      </c>
    </row>
    <row r="927" spans="1:6" x14ac:dyDescent="0.3">
      <c r="A927" t="s">
        <v>26</v>
      </c>
      <c r="B927" s="1">
        <v>44043</v>
      </c>
      <c r="C927" t="s">
        <v>3</v>
      </c>
      <c r="D927" s="2">
        <v>9732417</v>
      </c>
      <c r="E927" s="3">
        <v>0.42759999999999998</v>
      </c>
      <c r="F927" s="3">
        <v>9.1899999999999996E-2</v>
      </c>
    </row>
    <row r="928" spans="1:6" x14ac:dyDescent="0.3">
      <c r="A928" t="s">
        <v>26</v>
      </c>
      <c r="B928" s="1">
        <v>44074</v>
      </c>
      <c r="C928" t="s">
        <v>3</v>
      </c>
      <c r="D928" s="2">
        <v>9386169</v>
      </c>
      <c r="E928" s="3">
        <v>0.4199</v>
      </c>
      <c r="F928" s="3">
        <v>0.1099</v>
      </c>
    </row>
    <row r="929" spans="1:6" x14ac:dyDescent="0.3">
      <c r="A929" t="s">
        <v>26</v>
      </c>
      <c r="B929" s="1">
        <v>44104</v>
      </c>
      <c r="C929" t="s">
        <v>3</v>
      </c>
      <c r="D929" s="2">
        <v>8980432</v>
      </c>
      <c r="E929" s="3">
        <v>0.39500000000000002</v>
      </c>
      <c r="F929" s="3">
        <v>9.6100000000000005E-2</v>
      </c>
    </row>
    <row r="930" spans="1:6" x14ac:dyDescent="0.3">
      <c r="A930" t="s">
        <v>26</v>
      </c>
      <c r="B930" s="1">
        <v>44135</v>
      </c>
      <c r="C930" t="s">
        <v>3</v>
      </c>
      <c r="D930" s="2">
        <v>8800430</v>
      </c>
      <c r="E930" s="3">
        <v>0.38750000000000001</v>
      </c>
      <c r="F930" s="3">
        <v>9.8799999999999999E-2</v>
      </c>
    </row>
    <row r="931" spans="1:6" x14ac:dyDescent="0.3">
      <c r="A931" t="s">
        <v>27</v>
      </c>
      <c r="B931" s="1">
        <v>43861</v>
      </c>
      <c r="C931" t="s">
        <v>3</v>
      </c>
      <c r="D931" s="2">
        <v>20641716</v>
      </c>
      <c r="E931" s="3">
        <v>0.40510000000000002</v>
      </c>
      <c r="F931" s="3">
        <v>0.10970000000000001</v>
      </c>
    </row>
    <row r="932" spans="1:6" x14ac:dyDescent="0.3">
      <c r="A932" t="s">
        <v>27</v>
      </c>
      <c r="B932" s="1">
        <v>43890</v>
      </c>
      <c r="C932" t="s">
        <v>3</v>
      </c>
      <c r="D932" s="2">
        <v>20328915</v>
      </c>
      <c r="E932" s="3">
        <v>0.41770000000000002</v>
      </c>
      <c r="F932" s="3">
        <v>0.15160000000000001</v>
      </c>
    </row>
    <row r="933" spans="1:6" x14ac:dyDescent="0.3">
      <c r="A933" t="s">
        <v>27</v>
      </c>
      <c r="B933" s="1">
        <v>43921</v>
      </c>
      <c r="C933" t="s">
        <v>3</v>
      </c>
      <c r="D933" s="2">
        <v>20024680</v>
      </c>
      <c r="E933" s="3">
        <v>0.39539999999999997</v>
      </c>
      <c r="F933" s="3">
        <v>0.11899999999999999</v>
      </c>
    </row>
    <row r="934" spans="1:6" x14ac:dyDescent="0.3">
      <c r="A934" t="s">
        <v>27</v>
      </c>
      <c r="B934" s="1">
        <v>43951</v>
      </c>
      <c r="C934" t="s">
        <v>3</v>
      </c>
      <c r="D934" s="2">
        <v>15984142</v>
      </c>
      <c r="E934" s="3">
        <v>0.33710000000000001</v>
      </c>
      <c r="F934" s="3">
        <v>0.17699999999999999</v>
      </c>
    </row>
    <row r="935" spans="1:6" x14ac:dyDescent="0.3">
      <c r="A935" t="s">
        <v>27</v>
      </c>
      <c r="B935" s="1">
        <v>43982</v>
      </c>
      <c r="C935" t="s">
        <v>3</v>
      </c>
      <c r="D935" s="2">
        <v>19826602</v>
      </c>
      <c r="E935" s="3">
        <v>0.40739999999999998</v>
      </c>
      <c r="F935" s="3">
        <v>0.15740000000000001</v>
      </c>
    </row>
    <row r="936" spans="1:6" x14ac:dyDescent="0.3">
      <c r="A936" t="s">
        <v>27</v>
      </c>
      <c r="B936" s="1">
        <v>44012</v>
      </c>
      <c r="C936" t="s">
        <v>3</v>
      </c>
      <c r="D936" s="2">
        <v>20506612</v>
      </c>
      <c r="E936" s="3">
        <v>0.4138</v>
      </c>
      <c r="F936" s="3">
        <v>0.1439</v>
      </c>
    </row>
    <row r="937" spans="1:6" x14ac:dyDescent="0.3">
      <c r="A937" t="s">
        <v>27</v>
      </c>
      <c r="B937" s="1">
        <v>44043</v>
      </c>
      <c r="C937" t="s">
        <v>3</v>
      </c>
      <c r="D937" s="2">
        <v>19932393</v>
      </c>
      <c r="E937" s="3">
        <v>0.40799999999999997</v>
      </c>
      <c r="F937" s="3">
        <v>0.15809999999999999</v>
      </c>
    </row>
    <row r="938" spans="1:6" x14ac:dyDescent="0.3">
      <c r="A938" t="s">
        <v>27</v>
      </c>
      <c r="B938" s="1">
        <v>44074</v>
      </c>
      <c r="C938" t="s">
        <v>3</v>
      </c>
      <c r="D938" s="2">
        <v>20014060</v>
      </c>
      <c r="E938" s="3">
        <v>0.41710000000000003</v>
      </c>
      <c r="F938" s="3">
        <v>0.17510000000000001</v>
      </c>
    </row>
    <row r="939" spans="1:6" x14ac:dyDescent="0.3">
      <c r="A939" t="s">
        <v>27</v>
      </c>
      <c r="B939" s="1">
        <v>44104</v>
      </c>
      <c r="C939" t="s">
        <v>3</v>
      </c>
      <c r="D939" s="2">
        <v>20149594</v>
      </c>
      <c r="E939" s="3">
        <v>0.4083</v>
      </c>
      <c r="F939" s="3">
        <v>0.1535</v>
      </c>
    </row>
    <row r="940" spans="1:6" x14ac:dyDescent="0.3">
      <c r="A940" t="s">
        <v>27</v>
      </c>
      <c r="B940" s="1">
        <v>44135</v>
      </c>
      <c r="C940" t="s">
        <v>3</v>
      </c>
      <c r="D940" s="2">
        <v>19908808</v>
      </c>
      <c r="E940" s="3">
        <v>0.44919999999999999</v>
      </c>
      <c r="F940" s="3">
        <v>0.24149999999999999</v>
      </c>
    </row>
    <row r="941" spans="1:6" x14ac:dyDescent="0.3">
      <c r="A941" t="s">
        <v>28</v>
      </c>
      <c r="B941" s="1">
        <v>43921</v>
      </c>
      <c r="C941" t="s">
        <v>3</v>
      </c>
      <c r="D941" s="2">
        <v>262895</v>
      </c>
      <c r="E941" s="3">
        <v>0.60589999999999999</v>
      </c>
      <c r="F941" s="3">
        <v>0.23569999999999999</v>
      </c>
    </row>
    <row r="942" spans="1:6" x14ac:dyDescent="0.3">
      <c r="A942" t="s">
        <v>28</v>
      </c>
      <c r="B942" s="1">
        <v>43951</v>
      </c>
      <c r="C942" t="s">
        <v>3</v>
      </c>
      <c r="D942" s="2">
        <v>215303</v>
      </c>
      <c r="E942" s="3">
        <v>0.38700000000000001</v>
      </c>
      <c r="F942" s="3">
        <v>2.2800000000000001E-2</v>
      </c>
    </row>
    <row r="943" spans="1:6" x14ac:dyDescent="0.3">
      <c r="A943" t="s">
        <v>28</v>
      </c>
      <c r="B943" s="1">
        <v>43982</v>
      </c>
      <c r="C943" t="s">
        <v>3</v>
      </c>
      <c r="D943" s="2">
        <v>193427</v>
      </c>
      <c r="E943" s="3">
        <v>0.44879999999999998</v>
      </c>
      <c r="F943" s="3">
        <v>0.24510000000000001</v>
      </c>
    </row>
    <row r="944" spans="1:6" x14ac:dyDescent="0.3">
      <c r="A944" t="s">
        <v>28</v>
      </c>
      <c r="B944" s="1">
        <v>44012</v>
      </c>
      <c r="C944" t="s">
        <v>3</v>
      </c>
      <c r="D944" s="2">
        <v>221058</v>
      </c>
      <c r="E944" s="3">
        <v>0.40400000000000003</v>
      </c>
      <c r="F944" s="3">
        <v>4.4600000000000001E-2</v>
      </c>
    </row>
    <row r="945" spans="1:6" x14ac:dyDescent="0.3">
      <c r="A945" t="s">
        <v>28</v>
      </c>
      <c r="B945" s="1">
        <v>44043</v>
      </c>
      <c r="C945" t="s">
        <v>3</v>
      </c>
      <c r="D945" s="2">
        <v>265175</v>
      </c>
      <c r="E945" s="3">
        <v>0.48320000000000002</v>
      </c>
      <c r="F945" s="3">
        <v>4.4499999999999998E-2</v>
      </c>
    </row>
    <row r="946" spans="1:6" x14ac:dyDescent="0.3">
      <c r="A946" t="s">
        <v>28</v>
      </c>
      <c r="B946" s="1">
        <v>44074</v>
      </c>
      <c r="C946" t="s">
        <v>3</v>
      </c>
      <c r="D946" s="2">
        <v>244462</v>
      </c>
      <c r="E946" s="3">
        <v>0.4849</v>
      </c>
      <c r="F946" s="3">
        <v>0.1249</v>
      </c>
    </row>
    <row r="947" spans="1:6" x14ac:dyDescent="0.3">
      <c r="A947" t="s">
        <v>28</v>
      </c>
      <c r="B947" s="1">
        <v>44104</v>
      </c>
      <c r="C947" t="s">
        <v>3</v>
      </c>
      <c r="D947" s="2">
        <v>231798</v>
      </c>
      <c r="E947" s="3">
        <v>0.4254</v>
      </c>
      <c r="F947" s="3">
        <v>5.7000000000000002E-2</v>
      </c>
    </row>
    <row r="948" spans="1:6" x14ac:dyDescent="0.3">
      <c r="A948" t="s">
        <v>28</v>
      </c>
      <c r="B948" s="1">
        <v>44135</v>
      </c>
      <c r="C948" t="s">
        <v>3</v>
      </c>
      <c r="D948" s="2">
        <v>242068</v>
      </c>
      <c r="E948" s="3">
        <v>0.42130000000000001</v>
      </c>
      <c r="F948" s="3">
        <v>8.8000000000000005E-3</v>
      </c>
    </row>
    <row r="949" spans="1:6" x14ac:dyDescent="0.3">
      <c r="A949" t="s">
        <v>29</v>
      </c>
      <c r="B949" s="1">
        <v>43861</v>
      </c>
      <c r="C949" t="s">
        <v>3</v>
      </c>
      <c r="D949" s="2">
        <v>26881641</v>
      </c>
      <c r="E949" s="3">
        <v>0.41959999999999997</v>
      </c>
      <c r="F949" s="3">
        <v>1.5699999999999999E-2</v>
      </c>
    </row>
    <row r="950" spans="1:6" x14ac:dyDescent="0.3">
      <c r="A950" t="s">
        <v>29</v>
      </c>
      <c r="B950" s="1">
        <v>43890</v>
      </c>
      <c r="C950" t="s">
        <v>3</v>
      </c>
      <c r="D950" s="2">
        <v>27570589</v>
      </c>
      <c r="E950" s="3">
        <v>0.432</v>
      </c>
      <c r="F950" s="3">
        <v>2.0899999999999998E-2</v>
      </c>
    </row>
    <row r="951" spans="1:6" x14ac:dyDescent="0.3">
      <c r="A951" t="s">
        <v>29</v>
      </c>
      <c r="B951" s="1">
        <v>43921</v>
      </c>
      <c r="C951" t="s">
        <v>3</v>
      </c>
      <c r="D951" s="2">
        <v>26830768</v>
      </c>
      <c r="E951" s="3">
        <v>0.43909999999999999</v>
      </c>
      <c r="F951" s="3">
        <v>6.4000000000000001E-2</v>
      </c>
    </row>
    <row r="952" spans="1:6" x14ac:dyDescent="0.3">
      <c r="A952" t="s">
        <v>29</v>
      </c>
      <c r="B952" s="1">
        <v>43951</v>
      </c>
      <c r="C952" t="s">
        <v>3</v>
      </c>
      <c r="D952" s="2">
        <v>9719167</v>
      </c>
      <c r="E952" s="3">
        <v>0.29630000000000001</v>
      </c>
      <c r="F952" s="3">
        <v>0.49830000000000002</v>
      </c>
    </row>
    <row r="953" spans="1:6" x14ac:dyDescent="0.3">
      <c r="A953" t="s">
        <v>29</v>
      </c>
      <c r="B953" s="1">
        <v>43982</v>
      </c>
      <c r="C953" t="s">
        <v>3</v>
      </c>
      <c r="D953" s="2">
        <v>11483256</v>
      </c>
      <c r="E953" s="3">
        <v>0.26229999999999998</v>
      </c>
      <c r="F953" s="3">
        <v>0.33160000000000001</v>
      </c>
    </row>
    <row r="954" spans="1:6" x14ac:dyDescent="0.3">
      <c r="A954" t="s">
        <v>29</v>
      </c>
      <c r="B954" s="1">
        <v>44012</v>
      </c>
      <c r="C954" t="s">
        <v>3</v>
      </c>
      <c r="D954" s="2">
        <v>19096847</v>
      </c>
      <c r="E954" s="3">
        <v>0.33160000000000001</v>
      </c>
      <c r="F954" s="3">
        <v>0.122</v>
      </c>
    </row>
    <row r="955" spans="1:6" x14ac:dyDescent="0.3">
      <c r="A955" t="s">
        <v>29</v>
      </c>
      <c r="B955" s="1">
        <v>44043</v>
      </c>
      <c r="C955" t="s">
        <v>3</v>
      </c>
      <c r="D955" s="2">
        <v>24572827</v>
      </c>
      <c r="E955" s="3">
        <v>0.40129999999999999</v>
      </c>
      <c r="F955" s="3">
        <v>6.8099999999999994E-2</v>
      </c>
    </row>
    <row r="956" spans="1:6" x14ac:dyDescent="0.3">
      <c r="A956" t="s">
        <v>29</v>
      </c>
      <c r="B956" s="1">
        <v>44074</v>
      </c>
      <c r="C956" t="s">
        <v>3</v>
      </c>
      <c r="D956" s="2">
        <v>27046415</v>
      </c>
      <c r="E956" s="3">
        <v>0.42220000000000002</v>
      </c>
      <c r="F956" s="3">
        <v>2.6499999999999999E-2</v>
      </c>
    </row>
    <row r="957" spans="1:6" x14ac:dyDescent="0.3">
      <c r="A957" t="s">
        <v>29</v>
      </c>
      <c r="B957" s="1">
        <v>44104</v>
      </c>
      <c r="C957" t="s">
        <v>3</v>
      </c>
      <c r="D957" s="2">
        <v>23025845</v>
      </c>
      <c r="E957" s="3">
        <v>0.36770000000000003</v>
      </c>
      <c r="F957" s="3">
        <v>0.05</v>
      </c>
    </row>
    <row r="958" spans="1:6" x14ac:dyDescent="0.3">
      <c r="A958" t="s">
        <v>29</v>
      </c>
      <c r="B958" s="1">
        <v>44135</v>
      </c>
      <c r="C958" t="s">
        <v>3</v>
      </c>
      <c r="D958" s="2">
        <v>23651626</v>
      </c>
      <c r="E958" s="3">
        <v>0.36620000000000003</v>
      </c>
      <c r="F958" s="3">
        <v>2.1600000000000001E-2</v>
      </c>
    </row>
    <row r="959" spans="1:6" x14ac:dyDescent="0.3">
      <c r="A959" t="s">
        <v>30</v>
      </c>
      <c r="B959" s="1">
        <v>43861</v>
      </c>
      <c r="C959" t="s">
        <v>3</v>
      </c>
      <c r="D959" s="2">
        <v>17609295</v>
      </c>
      <c r="E959" s="3">
        <v>0.59250000000000003</v>
      </c>
      <c r="F959" s="3">
        <v>5.4899999999999997E-2</v>
      </c>
    </row>
    <row r="960" spans="1:6" x14ac:dyDescent="0.3">
      <c r="A960" t="s">
        <v>30</v>
      </c>
      <c r="B960" s="1">
        <v>43890</v>
      </c>
      <c r="C960" t="s">
        <v>3</v>
      </c>
      <c r="D960" s="2">
        <v>16825970</v>
      </c>
      <c r="E960" s="3">
        <v>0.58240000000000003</v>
      </c>
      <c r="F960" s="3">
        <v>8.2900000000000001E-2</v>
      </c>
    </row>
    <row r="961" spans="1:6" x14ac:dyDescent="0.3">
      <c r="A961" t="s">
        <v>30</v>
      </c>
      <c r="B961" s="1">
        <v>43921</v>
      </c>
      <c r="C961" t="s">
        <v>3</v>
      </c>
      <c r="D961" s="2">
        <v>17341613</v>
      </c>
      <c r="E961" s="3">
        <v>0.58309999999999995</v>
      </c>
      <c r="F961" s="3">
        <v>5.7700000000000001E-2</v>
      </c>
    </row>
    <row r="962" spans="1:6" x14ac:dyDescent="0.3">
      <c r="A962" t="s">
        <v>30</v>
      </c>
      <c r="B962" s="1">
        <v>43951</v>
      </c>
      <c r="C962" t="s">
        <v>3</v>
      </c>
      <c r="D962" s="2">
        <v>12172230</v>
      </c>
      <c r="E962" s="3">
        <v>0.41060000000000002</v>
      </c>
      <c r="F962" s="3">
        <v>6.25E-2</v>
      </c>
    </row>
    <row r="963" spans="1:6" x14ac:dyDescent="0.3">
      <c r="A963" t="s">
        <v>30</v>
      </c>
      <c r="B963" s="1">
        <v>43982</v>
      </c>
      <c r="C963" t="s">
        <v>3</v>
      </c>
      <c r="D963" s="2">
        <v>14977774</v>
      </c>
      <c r="E963" s="3">
        <v>0.55430000000000001</v>
      </c>
      <c r="F963" s="3">
        <v>0.14699999999999999</v>
      </c>
    </row>
    <row r="964" spans="1:6" x14ac:dyDescent="0.3">
      <c r="A964" t="s">
        <v>30</v>
      </c>
      <c r="B964" s="1">
        <v>44012</v>
      </c>
      <c r="C964" t="s">
        <v>3</v>
      </c>
      <c r="D964" s="2">
        <v>15108910</v>
      </c>
      <c r="E964" s="3">
        <v>0.53220000000000001</v>
      </c>
      <c r="F964" s="3">
        <v>0.1055</v>
      </c>
    </row>
    <row r="965" spans="1:6" x14ac:dyDescent="0.3">
      <c r="A965" t="s">
        <v>30</v>
      </c>
      <c r="B965" s="1">
        <v>44043</v>
      </c>
      <c r="C965" t="s">
        <v>3</v>
      </c>
      <c r="D965" s="2">
        <v>15679417</v>
      </c>
      <c r="E965" s="3">
        <v>0.52100000000000002</v>
      </c>
      <c r="F965" s="3">
        <v>5.3600000000000002E-2</v>
      </c>
    </row>
    <row r="966" spans="1:6" x14ac:dyDescent="0.3">
      <c r="A966" t="s">
        <v>30</v>
      </c>
      <c r="B966" s="1">
        <v>44074</v>
      </c>
      <c r="C966" t="s">
        <v>3</v>
      </c>
      <c r="D966" s="2">
        <v>18185429</v>
      </c>
      <c r="E966" s="3">
        <v>0.60589999999999999</v>
      </c>
      <c r="F966" s="3">
        <v>5.79E-2</v>
      </c>
    </row>
    <row r="967" spans="1:6" x14ac:dyDescent="0.3">
      <c r="A967" t="s">
        <v>30</v>
      </c>
      <c r="B967" s="1">
        <v>44104</v>
      </c>
      <c r="C967" t="s">
        <v>3</v>
      </c>
      <c r="D967" s="2">
        <v>16961448</v>
      </c>
      <c r="E967" s="3">
        <v>0.5494</v>
      </c>
      <c r="F967" s="3">
        <v>3.27E-2</v>
      </c>
    </row>
    <row r="968" spans="1:6" x14ac:dyDescent="0.3">
      <c r="A968" t="s">
        <v>30</v>
      </c>
      <c r="B968" s="1">
        <v>44135</v>
      </c>
      <c r="C968" t="s">
        <v>3</v>
      </c>
      <c r="D968" s="2">
        <v>17578739</v>
      </c>
      <c r="E968" s="3">
        <v>0.56579999999999997</v>
      </c>
      <c r="F968" s="3">
        <v>2.86E-2</v>
      </c>
    </row>
    <row r="969" spans="1:6" x14ac:dyDescent="0.3">
      <c r="A969" t="s">
        <v>31</v>
      </c>
      <c r="B969" s="1">
        <v>43861</v>
      </c>
      <c r="C969" t="s">
        <v>3</v>
      </c>
      <c r="D969" s="2">
        <v>1508130</v>
      </c>
      <c r="E969" s="3">
        <v>0.69689999999999996</v>
      </c>
      <c r="F969" s="3">
        <v>0.32669999999999999</v>
      </c>
    </row>
    <row r="970" spans="1:6" x14ac:dyDescent="0.3">
      <c r="A970" t="s">
        <v>31</v>
      </c>
      <c r="B970" s="1">
        <v>43890</v>
      </c>
      <c r="C970" t="s">
        <v>3</v>
      </c>
      <c r="D970" s="2">
        <v>1584686</v>
      </c>
      <c r="E970" s="3">
        <v>0.68740000000000001</v>
      </c>
      <c r="F970" s="3">
        <v>0.28399999999999997</v>
      </c>
    </row>
    <row r="971" spans="1:6" x14ac:dyDescent="0.3">
      <c r="A971" t="s">
        <v>31</v>
      </c>
      <c r="B971" s="1">
        <v>43921</v>
      </c>
      <c r="C971" t="s">
        <v>3</v>
      </c>
      <c r="D971" s="2">
        <v>1511217</v>
      </c>
      <c r="E971" s="3">
        <v>0.66890000000000005</v>
      </c>
      <c r="F971" s="3">
        <v>0.29949999999999999</v>
      </c>
    </row>
    <row r="972" spans="1:6" x14ac:dyDescent="0.3">
      <c r="A972" t="s">
        <v>31</v>
      </c>
      <c r="B972" s="1">
        <v>43951</v>
      </c>
      <c r="C972" t="s">
        <v>3</v>
      </c>
      <c r="D972" s="2">
        <v>971514</v>
      </c>
      <c r="E972" s="3">
        <v>0.51160000000000005</v>
      </c>
      <c r="F972" s="3">
        <v>0.4123</v>
      </c>
    </row>
    <row r="973" spans="1:6" x14ac:dyDescent="0.3">
      <c r="A973" t="s">
        <v>31</v>
      </c>
      <c r="B973" s="1">
        <v>43982</v>
      </c>
      <c r="C973" t="s">
        <v>3</v>
      </c>
      <c r="D973" s="2">
        <v>1290986</v>
      </c>
      <c r="E973" s="3">
        <v>0.5081</v>
      </c>
      <c r="F973" s="3">
        <v>0.21510000000000001</v>
      </c>
    </row>
    <row r="974" spans="1:6" x14ac:dyDescent="0.3">
      <c r="A974" t="s">
        <v>31</v>
      </c>
      <c r="B974" s="1">
        <v>44012</v>
      </c>
      <c r="C974" t="s">
        <v>3</v>
      </c>
      <c r="D974" s="2">
        <v>1494140</v>
      </c>
      <c r="E974" s="3">
        <v>0.58850000000000002</v>
      </c>
      <c r="F974" s="3">
        <v>0.21709999999999999</v>
      </c>
    </row>
    <row r="975" spans="1:6" x14ac:dyDescent="0.3">
      <c r="A975" t="s">
        <v>31</v>
      </c>
      <c r="B975" s="1">
        <v>44043</v>
      </c>
      <c r="C975" t="s">
        <v>3</v>
      </c>
      <c r="D975" s="2">
        <v>1348849</v>
      </c>
      <c r="E975" s="3">
        <v>0.50780000000000003</v>
      </c>
      <c r="F975" s="3">
        <v>0.18240000000000001</v>
      </c>
    </row>
    <row r="976" spans="1:6" x14ac:dyDescent="0.3">
      <c r="A976" t="s">
        <v>31</v>
      </c>
      <c r="B976" s="1">
        <v>44074</v>
      </c>
      <c r="C976" t="s">
        <v>3</v>
      </c>
      <c r="D976" s="2">
        <v>1318621</v>
      </c>
      <c r="E976" s="3">
        <v>0.56210000000000004</v>
      </c>
      <c r="F976" s="3">
        <v>0.2792</v>
      </c>
    </row>
    <row r="977" spans="1:6" x14ac:dyDescent="0.3">
      <c r="A977" t="s">
        <v>31</v>
      </c>
      <c r="B977" s="1">
        <v>44104</v>
      </c>
      <c r="C977" t="s">
        <v>3</v>
      </c>
      <c r="D977" s="2">
        <v>1368244</v>
      </c>
      <c r="E977" s="3">
        <v>0.50770000000000004</v>
      </c>
      <c r="F977" s="3">
        <v>0.17349999999999999</v>
      </c>
    </row>
    <row r="978" spans="1:6" x14ac:dyDescent="0.3">
      <c r="A978" t="s">
        <v>31</v>
      </c>
      <c r="B978" s="1">
        <v>44135</v>
      </c>
      <c r="C978" t="s">
        <v>3</v>
      </c>
      <c r="D978" s="2">
        <v>1576529</v>
      </c>
      <c r="E978" s="3">
        <v>0.54579999999999995</v>
      </c>
      <c r="F978" s="3">
        <v>0.1157</v>
      </c>
    </row>
    <row r="979" spans="1:6" x14ac:dyDescent="0.3">
      <c r="A979" t="s">
        <v>32</v>
      </c>
      <c r="B979" s="1">
        <v>43861</v>
      </c>
      <c r="C979" t="s">
        <v>3</v>
      </c>
      <c r="D979" s="2">
        <v>59433759</v>
      </c>
      <c r="E979" s="3">
        <v>0.39629999999999999</v>
      </c>
      <c r="F979" s="3">
        <v>7.5800000000000006E-2</v>
      </c>
    </row>
    <row r="980" spans="1:6" x14ac:dyDescent="0.3">
      <c r="A980" t="s">
        <v>32</v>
      </c>
      <c r="B980" s="1">
        <v>43890</v>
      </c>
      <c r="C980" t="s">
        <v>3</v>
      </c>
      <c r="D980" s="2">
        <v>58060531</v>
      </c>
      <c r="E980" s="3">
        <v>0.39229999999999998</v>
      </c>
      <c r="F980" s="3">
        <v>8.9800000000000005E-2</v>
      </c>
    </row>
    <row r="981" spans="1:6" x14ac:dyDescent="0.3">
      <c r="A981" t="s">
        <v>32</v>
      </c>
      <c r="B981" s="1">
        <v>43921</v>
      </c>
      <c r="C981" t="s">
        <v>3</v>
      </c>
      <c r="D981" s="2">
        <v>56976338</v>
      </c>
      <c r="E981" s="3">
        <v>0.38890000000000002</v>
      </c>
      <c r="F981" s="3">
        <v>0.1011</v>
      </c>
    </row>
    <row r="982" spans="1:6" x14ac:dyDescent="0.3">
      <c r="A982" t="s">
        <v>32</v>
      </c>
      <c r="B982" s="1">
        <v>43951</v>
      </c>
      <c r="C982" t="s">
        <v>3</v>
      </c>
      <c r="D982" s="2">
        <v>50915056</v>
      </c>
      <c r="E982" s="3">
        <v>0.39729999999999999</v>
      </c>
      <c r="F982" s="3">
        <v>0.21540000000000001</v>
      </c>
    </row>
    <row r="983" spans="1:6" x14ac:dyDescent="0.3">
      <c r="A983" t="s">
        <v>32</v>
      </c>
      <c r="B983" s="1">
        <v>43982</v>
      </c>
      <c r="C983" t="s">
        <v>3</v>
      </c>
      <c r="D983" s="2">
        <v>49801902</v>
      </c>
      <c r="E983" s="3">
        <v>0.38219999999999998</v>
      </c>
      <c r="F983" s="3">
        <v>0.2041</v>
      </c>
    </row>
    <row r="984" spans="1:6" x14ac:dyDescent="0.3">
      <c r="A984" t="s">
        <v>32</v>
      </c>
      <c r="B984" s="1">
        <v>44012</v>
      </c>
      <c r="C984" t="s">
        <v>3</v>
      </c>
      <c r="D984" s="2">
        <v>55380649</v>
      </c>
      <c r="E984" s="3">
        <v>0.37290000000000001</v>
      </c>
      <c r="F984" s="3">
        <v>9.4700000000000006E-2</v>
      </c>
    </row>
    <row r="985" spans="1:6" x14ac:dyDescent="0.3">
      <c r="A985" t="s">
        <v>32</v>
      </c>
      <c r="B985" s="1">
        <v>44043</v>
      </c>
      <c r="C985" t="s">
        <v>3</v>
      </c>
      <c r="D985" s="2">
        <v>56201654</v>
      </c>
      <c r="E985" s="3">
        <v>0.3619</v>
      </c>
      <c r="F985" s="3">
        <v>5.5599999999999997E-2</v>
      </c>
    </row>
    <row r="986" spans="1:6" x14ac:dyDescent="0.3">
      <c r="A986" t="s">
        <v>32</v>
      </c>
      <c r="B986" s="1">
        <v>44074</v>
      </c>
      <c r="C986" t="s">
        <v>3</v>
      </c>
      <c r="D986" s="2">
        <v>55831744</v>
      </c>
      <c r="E986" s="3">
        <v>0.35959999999999998</v>
      </c>
      <c r="F986" s="3">
        <v>5.79E-2</v>
      </c>
    </row>
    <row r="987" spans="1:6" x14ac:dyDescent="0.3">
      <c r="A987" t="s">
        <v>32</v>
      </c>
      <c r="B987" s="1">
        <v>44104</v>
      </c>
      <c r="C987" t="s">
        <v>3</v>
      </c>
      <c r="D987" s="2">
        <v>56106836</v>
      </c>
      <c r="E987" s="3">
        <v>0.35449999999999998</v>
      </c>
      <c r="F987" s="3">
        <v>4.1799999999999997E-2</v>
      </c>
    </row>
    <row r="988" spans="1:6" x14ac:dyDescent="0.3">
      <c r="A988" t="s">
        <v>32</v>
      </c>
      <c r="B988" s="1">
        <v>44135</v>
      </c>
      <c r="C988" t="s">
        <v>3</v>
      </c>
      <c r="D988" s="2">
        <v>56539521</v>
      </c>
      <c r="E988" s="3">
        <v>0.35489999999999999</v>
      </c>
      <c r="F988" s="3">
        <v>3.7499999999999999E-2</v>
      </c>
    </row>
    <row r="989" spans="1:6" x14ac:dyDescent="0.3">
      <c r="A989" t="s">
        <v>33</v>
      </c>
      <c r="B989" s="1">
        <v>43861</v>
      </c>
      <c r="C989" t="s">
        <v>3</v>
      </c>
      <c r="D989" s="2">
        <v>2711639</v>
      </c>
      <c r="E989" s="3">
        <v>0.32990000000000003</v>
      </c>
      <c r="F989" s="3">
        <v>5.4899999999999997E-2</v>
      </c>
    </row>
    <row r="990" spans="1:6" x14ac:dyDescent="0.3">
      <c r="A990" t="s">
        <v>33</v>
      </c>
      <c r="B990" s="1">
        <v>43890</v>
      </c>
      <c r="C990" t="s">
        <v>3</v>
      </c>
      <c r="D990" s="2">
        <v>3020931</v>
      </c>
      <c r="E990" s="3">
        <v>0.36480000000000001</v>
      </c>
      <c r="F990" s="3">
        <v>4.99E-2</v>
      </c>
    </row>
    <row r="991" spans="1:6" x14ac:dyDescent="0.3">
      <c r="A991" t="s">
        <v>33</v>
      </c>
      <c r="B991" s="1">
        <v>43921</v>
      </c>
      <c r="C991" t="s">
        <v>3</v>
      </c>
      <c r="D991" s="2">
        <v>2539302</v>
      </c>
      <c r="E991" s="3">
        <v>0.36270000000000002</v>
      </c>
      <c r="F991" s="3">
        <v>0.19850000000000001</v>
      </c>
    </row>
    <row r="992" spans="1:6" x14ac:dyDescent="0.3">
      <c r="A992" t="s">
        <v>33</v>
      </c>
      <c r="B992" s="1">
        <v>43951</v>
      </c>
      <c r="C992" t="s">
        <v>3</v>
      </c>
      <c r="D992" s="2">
        <v>2720115</v>
      </c>
      <c r="E992" s="3">
        <v>0.33229999999999998</v>
      </c>
      <c r="F992" s="3">
        <v>6.4799999999999996E-2</v>
      </c>
    </row>
    <row r="993" spans="1:6" x14ac:dyDescent="0.3">
      <c r="A993" t="s">
        <v>33</v>
      </c>
      <c r="B993" s="1">
        <v>43982</v>
      </c>
      <c r="C993" t="s">
        <v>3</v>
      </c>
      <c r="D993" s="2">
        <v>2694072</v>
      </c>
      <c r="E993" s="3">
        <v>0.33379999999999999</v>
      </c>
      <c r="F993" s="3">
        <v>8.0100000000000005E-2</v>
      </c>
    </row>
    <row r="994" spans="1:6" x14ac:dyDescent="0.3">
      <c r="A994" t="s">
        <v>33</v>
      </c>
      <c r="B994" s="1">
        <v>44012</v>
      </c>
      <c r="C994" t="s">
        <v>3</v>
      </c>
      <c r="D994" s="2">
        <v>2656071</v>
      </c>
      <c r="E994" s="3">
        <v>0.3306</v>
      </c>
      <c r="F994" s="3">
        <v>8.6099999999999996E-2</v>
      </c>
    </row>
    <row r="995" spans="1:6" x14ac:dyDescent="0.3">
      <c r="A995" t="s">
        <v>33</v>
      </c>
      <c r="B995" s="1">
        <v>44043</v>
      </c>
      <c r="C995" t="s">
        <v>3</v>
      </c>
      <c r="D995" s="2">
        <v>2938552</v>
      </c>
      <c r="E995" s="3">
        <v>0.38069999999999998</v>
      </c>
      <c r="F995" s="3">
        <v>0.12379999999999999</v>
      </c>
    </row>
    <row r="996" spans="1:6" x14ac:dyDescent="0.3">
      <c r="A996" t="s">
        <v>33</v>
      </c>
      <c r="B996" s="1">
        <v>44074</v>
      </c>
      <c r="C996" t="s">
        <v>3</v>
      </c>
      <c r="D996" s="2">
        <v>2717528</v>
      </c>
      <c r="E996" s="3">
        <v>0.35899999999999999</v>
      </c>
      <c r="F996" s="3">
        <v>0.1426</v>
      </c>
    </row>
    <row r="997" spans="1:6" x14ac:dyDescent="0.3">
      <c r="A997" t="s">
        <v>33</v>
      </c>
      <c r="B997" s="1">
        <v>44104</v>
      </c>
      <c r="C997" t="s">
        <v>3</v>
      </c>
      <c r="D997" s="2">
        <v>2695230</v>
      </c>
      <c r="E997" s="3">
        <v>0.39179999999999998</v>
      </c>
      <c r="F997" s="3">
        <v>0.22259999999999999</v>
      </c>
    </row>
    <row r="998" spans="1:6" x14ac:dyDescent="0.3">
      <c r="A998" t="s">
        <v>33</v>
      </c>
      <c r="B998" s="1">
        <v>44135</v>
      </c>
      <c r="C998" t="s">
        <v>3</v>
      </c>
      <c r="D998" s="2">
        <v>2739309</v>
      </c>
      <c r="E998" s="3">
        <v>0.34029999999999999</v>
      </c>
      <c r="F998" s="3">
        <v>9.2299999999999993E-2</v>
      </c>
    </row>
    <row r="999" spans="1:6" x14ac:dyDescent="0.3">
      <c r="A999" t="s">
        <v>34</v>
      </c>
      <c r="B999" s="1">
        <v>43861</v>
      </c>
      <c r="C999" t="s">
        <v>3</v>
      </c>
      <c r="D999" s="2">
        <v>35820789</v>
      </c>
      <c r="E999" s="3">
        <v>0.47349999999999998</v>
      </c>
      <c r="F999" s="3">
        <v>6.9400000000000003E-2</v>
      </c>
    </row>
    <row r="1000" spans="1:6" x14ac:dyDescent="0.3">
      <c r="A1000" t="s">
        <v>34</v>
      </c>
      <c r="B1000" s="1">
        <v>43890</v>
      </c>
      <c r="C1000" t="s">
        <v>3</v>
      </c>
      <c r="D1000" s="2">
        <v>36964178</v>
      </c>
      <c r="E1000" s="3">
        <v>0.47739999999999999</v>
      </c>
      <c r="F1000" s="3">
        <v>4.9200000000000001E-2</v>
      </c>
    </row>
    <row r="1001" spans="1:6" x14ac:dyDescent="0.3">
      <c r="A1001" t="s">
        <v>34</v>
      </c>
      <c r="B1001" s="1">
        <v>43921</v>
      </c>
      <c r="C1001" t="s">
        <v>3</v>
      </c>
      <c r="D1001" s="2">
        <v>35903917</v>
      </c>
      <c r="E1001" s="3">
        <v>0.47270000000000001</v>
      </c>
      <c r="F1001" s="3">
        <v>6.9199999999999998E-2</v>
      </c>
    </row>
    <row r="1002" spans="1:6" x14ac:dyDescent="0.3">
      <c r="A1002" t="s">
        <v>34</v>
      </c>
      <c r="B1002" s="1">
        <v>43951</v>
      </c>
      <c r="C1002" t="s">
        <v>3</v>
      </c>
      <c r="D1002" s="2">
        <v>26938836</v>
      </c>
      <c r="E1002" s="3">
        <v>0.39900000000000002</v>
      </c>
      <c r="F1002" s="3">
        <v>0.1741</v>
      </c>
    </row>
    <row r="1003" spans="1:6" x14ac:dyDescent="0.3">
      <c r="A1003" t="s">
        <v>34</v>
      </c>
      <c r="B1003" s="1">
        <v>43982</v>
      </c>
      <c r="C1003" t="s">
        <v>3</v>
      </c>
      <c r="D1003" s="2">
        <v>28356675</v>
      </c>
      <c r="E1003" s="3">
        <v>0.41920000000000002</v>
      </c>
      <c r="F1003" s="3">
        <v>0.1741</v>
      </c>
    </row>
    <row r="1004" spans="1:6" x14ac:dyDescent="0.3">
      <c r="A1004" t="s">
        <v>34</v>
      </c>
      <c r="B1004" s="1">
        <v>44012</v>
      </c>
      <c r="C1004" t="s">
        <v>3</v>
      </c>
      <c r="D1004" s="2">
        <v>30726310</v>
      </c>
      <c r="E1004" s="3">
        <v>0.40389999999999998</v>
      </c>
      <c r="F1004" s="3">
        <v>7.2900000000000006E-2</v>
      </c>
    </row>
    <row r="1005" spans="1:6" x14ac:dyDescent="0.3">
      <c r="A1005" t="s">
        <v>34</v>
      </c>
      <c r="B1005" s="1">
        <v>44043</v>
      </c>
      <c r="C1005" t="s">
        <v>3</v>
      </c>
      <c r="D1005" s="2">
        <v>35372506</v>
      </c>
      <c r="E1005" s="3">
        <v>0.4617</v>
      </c>
      <c r="F1005" s="3">
        <v>6.83E-2</v>
      </c>
    </row>
    <row r="1006" spans="1:6" x14ac:dyDescent="0.3">
      <c r="A1006" t="s">
        <v>34</v>
      </c>
      <c r="B1006" s="1">
        <v>44074</v>
      </c>
      <c r="C1006" t="s">
        <v>3</v>
      </c>
      <c r="D1006" s="2">
        <v>33298644</v>
      </c>
      <c r="E1006" s="3">
        <v>0.4748</v>
      </c>
      <c r="F1006" s="3">
        <v>0.1487</v>
      </c>
    </row>
    <row r="1007" spans="1:6" x14ac:dyDescent="0.3">
      <c r="A1007" t="s">
        <v>34</v>
      </c>
      <c r="B1007" s="1">
        <v>44104</v>
      </c>
      <c r="C1007" t="s">
        <v>3</v>
      </c>
      <c r="D1007" s="2">
        <v>35707239</v>
      </c>
      <c r="E1007" s="3">
        <v>0.4773</v>
      </c>
      <c r="F1007" s="3">
        <v>9.35E-2</v>
      </c>
    </row>
    <row r="1008" spans="1:6" x14ac:dyDescent="0.3">
      <c r="A1008" t="s">
        <v>34</v>
      </c>
      <c r="B1008" s="1">
        <v>44135</v>
      </c>
      <c r="C1008" t="s">
        <v>3</v>
      </c>
      <c r="D1008" s="2">
        <v>33962549</v>
      </c>
      <c r="E1008" s="3">
        <v>0.45629999999999998</v>
      </c>
      <c r="F1008" s="3">
        <v>9.98E-2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E2314-00B0-475A-9B71-137FA1145F34}">
  <dimension ref="A1:Q1008"/>
  <sheetViews>
    <sheetView workbookViewId="0">
      <selection activeCell="I30" sqref="I30"/>
    </sheetView>
  </sheetViews>
  <sheetFormatPr defaultRowHeight="14.4" x14ac:dyDescent="0.3"/>
  <cols>
    <col min="1" max="1" width="19.33203125" bestFit="1" customWidth="1"/>
    <col min="2" max="2" width="19.33203125" customWidth="1"/>
    <col min="3" max="3" width="10.33203125" bestFit="1" customWidth="1"/>
    <col min="4" max="4" width="10.33203125" customWidth="1"/>
    <col min="5" max="5" width="12.21875" bestFit="1" customWidth="1"/>
    <col min="6" max="6" width="21" bestFit="1" customWidth="1"/>
    <col min="7" max="7" width="26.44140625" bestFit="1" customWidth="1"/>
    <col min="8" max="8" width="22.21875" bestFit="1" customWidth="1"/>
    <col min="16" max="16" width="19.33203125" hidden="1" customWidth="1"/>
    <col min="17" max="17" width="9.33203125" hidden="1" customWidth="1"/>
  </cols>
  <sheetData>
    <row r="1" spans="1:17" x14ac:dyDescent="0.3">
      <c r="A1" t="s">
        <v>0</v>
      </c>
      <c r="B1" t="s">
        <v>65</v>
      </c>
      <c r="C1" t="s">
        <v>4</v>
      </c>
      <c r="D1" t="s">
        <v>41</v>
      </c>
      <c r="E1" t="s">
        <v>1</v>
      </c>
      <c r="F1" t="s">
        <v>2</v>
      </c>
      <c r="G1" t="s">
        <v>5</v>
      </c>
      <c r="H1" t="s">
        <v>6</v>
      </c>
      <c r="P1" t="s">
        <v>58</v>
      </c>
      <c r="Q1" t="s">
        <v>0</v>
      </c>
    </row>
    <row r="2" spans="1:17" x14ac:dyDescent="0.3">
      <c r="A2" t="e" vm="1">
        <v>#VALUE!</v>
      </c>
      <c r="B2" t="str">
        <f>VLOOKUP(Unemployment_in_India[[#This Row],[Region]],$P$1:$Q$30,2,FALSE)</f>
        <v>South</v>
      </c>
      <c r="C2" s="1">
        <v>43616</v>
      </c>
      <c r="D2" s="10" t="str">
        <f>TEXT(Unemployment_in_India[[#This Row],[Date]],"YYYY")</f>
        <v>2019</v>
      </c>
      <c r="E2" t="s">
        <v>3</v>
      </c>
      <c r="F2" s="2">
        <v>11999139</v>
      </c>
      <c r="G2" s="3">
        <v>0.43240000000000001</v>
      </c>
      <c r="H2" s="3">
        <v>3.6499999999999998E-2</v>
      </c>
      <c r="P2" t="e" vm="1">
        <v>#VALUE!</v>
      </c>
      <c r="Q2" t="s">
        <v>59</v>
      </c>
    </row>
    <row r="3" spans="1:17" x14ac:dyDescent="0.3">
      <c r="A3" t="e" vm="1">
        <v>#VALUE!</v>
      </c>
      <c r="B3" t="str">
        <f>VLOOKUP(Unemployment_in_India[[#This Row],[Region]],$P$1:$Q$30,2,FALSE)</f>
        <v>South</v>
      </c>
      <c r="C3" s="1">
        <v>43646</v>
      </c>
      <c r="D3" s="10" t="str">
        <f>TEXT(Unemployment_in_India[[#This Row],[Date]],"YYYY")</f>
        <v>2019</v>
      </c>
      <c r="E3" t="s">
        <v>3</v>
      </c>
      <c r="F3" s="2">
        <v>11755881</v>
      </c>
      <c r="G3" s="3">
        <v>0.42049999999999998</v>
      </c>
      <c r="H3" s="3">
        <v>3.0499999999999999E-2</v>
      </c>
      <c r="P3" t="e" vm="2">
        <v>#VALUE!</v>
      </c>
      <c r="Q3" t="s">
        <v>60</v>
      </c>
    </row>
    <row r="4" spans="1:17" x14ac:dyDescent="0.3">
      <c r="A4" t="e" vm="1">
        <v>#VALUE!</v>
      </c>
      <c r="B4" t="str">
        <f>VLOOKUP(Unemployment_in_India[[#This Row],[Region]],$P$1:$Q$30,2,FALSE)</f>
        <v>South</v>
      </c>
      <c r="C4" s="1">
        <v>43677</v>
      </c>
      <c r="D4" s="10" t="str">
        <f>TEXT(Unemployment_in_India[[#This Row],[Date]],"YYYY")</f>
        <v>2019</v>
      </c>
      <c r="E4" t="s">
        <v>3</v>
      </c>
      <c r="F4" s="2">
        <v>12086707</v>
      </c>
      <c r="G4" s="3">
        <v>0.435</v>
      </c>
      <c r="H4" s="3">
        <v>3.7499999999999999E-2</v>
      </c>
      <c r="P4" t="e" vm="3">
        <v>#VALUE!</v>
      </c>
      <c r="Q4" t="s">
        <v>61</v>
      </c>
    </row>
    <row r="5" spans="1:17" x14ac:dyDescent="0.3">
      <c r="A5" t="e" vm="1">
        <v>#VALUE!</v>
      </c>
      <c r="B5" t="str">
        <f>VLOOKUP(Unemployment_in_India[[#This Row],[Region]],$P$1:$Q$30,2,FALSE)</f>
        <v>South</v>
      </c>
      <c r="C5" s="1">
        <v>43708</v>
      </c>
      <c r="D5" s="10" t="str">
        <f>TEXT(Unemployment_in_India[[#This Row],[Date]],"YYYY")</f>
        <v>2019</v>
      </c>
      <c r="E5" t="s">
        <v>3</v>
      </c>
      <c r="F5" s="2">
        <v>12285693</v>
      </c>
      <c r="G5" s="3">
        <v>0.43969999999999998</v>
      </c>
      <c r="H5" s="3">
        <v>3.32E-2</v>
      </c>
      <c r="P5" t="e" vm="4">
        <v>#VALUE!</v>
      </c>
      <c r="Q5" t="s">
        <v>62</v>
      </c>
    </row>
    <row r="6" spans="1:17" x14ac:dyDescent="0.3">
      <c r="A6" t="e" vm="1">
        <v>#VALUE!</v>
      </c>
      <c r="B6" t="str">
        <f>VLOOKUP(Unemployment_in_India[[#This Row],[Region]],$P$1:$Q$30,2,FALSE)</f>
        <v>South</v>
      </c>
      <c r="C6" s="1">
        <v>43738</v>
      </c>
      <c r="D6" s="10" t="str">
        <f>TEXT(Unemployment_in_India[[#This Row],[Date]],"YYYY")</f>
        <v>2019</v>
      </c>
      <c r="E6" t="s">
        <v>3</v>
      </c>
      <c r="F6" s="2">
        <v>12256762</v>
      </c>
      <c r="G6" s="3">
        <v>0.44679999999999997</v>
      </c>
      <c r="H6" s="3">
        <v>5.1700000000000003E-2</v>
      </c>
      <c r="P6" t="e" vm="5">
        <v>#VALUE!</v>
      </c>
      <c r="Q6" t="s">
        <v>63</v>
      </c>
    </row>
    <row r="7" spans="1:17" x14ac:dyDescent="0.3">
      <c r="A7" t="e" vm="1">
        <v>#VALUE!</v>
      </c>
      <c r="B7" t="str">
        <f>VLOOKUP(Unemployment_in_India[[#This Row],[Region]],$P$1:$Q$30,2,FALSE)</f>
        <v>South</v>
      </c>
      <c r="C7" s="1">
        <v>43769</v>
      </c>
      <c r="D7" s="10" t="str">
        <f>TEXT(Unemployment_in_India[[#This Row],[Date]],"YYYY")</f>
        <v>2019</v>
      </c>
      <c r="E7" t="s">
        <v>3</v>
      </c>
      <c r="F7" s="2">
        <v>12017412</v>
      </c>
      <c r="G7" s="3">
        <v>0.43009999999999998</v>
      </c>
      <c r="H7" s="3">
        <v>3.5200000000000002E-2</v>
      </c>
      <c r="P7" t="e" vm="6">
        <v>#VALUE!</v>
      </c>
      <c r="Q7" t="s">
        <v>62</v>
      </c>
    </row>
    <row r="8" spans="1:17" x14ac:dyDescent="0.3">
      <c r="A8" t="e" vm="1">
        <v>#VALUE!</v>
      </c>
      <c r="B8" t="str">
        <f>VLOOKUP(Unemployment_in_India[[#This Row],[Region]],$P$1:$Q$30,2,FALSE)</f>
        <v>South</v>
      </c>
      <c r="C8" s="1">
        <v>43799</v>
      </c>
      <c r="D8" s="10" t="str">
        <f>TEXT(Unemployment_in_India[[#This Row],[Date]],"YYYY")</f>
        <v>2019</v>
      </c>
      <c r="E8" t="s">
        <v>3</v>
      </c>
      <c r="F8" s="2">
        <v>11397681</v>
      </c>
      <c r="G8" s="3">
        <v>0.41</v>
      </c>
      <c r="H8" s="3">
        <v>4.1200000000000001E-2</v>
      </c>
      <c r="P8" t="e" vm="7">
        <v>#VALUE!</v>
      </c>
      <c r="Q8" t="s">
        <v>62</v>
      </c>
    </row>
    <row r="9" spans="1:17" x14ac:dyDescent="0.3">
      <c r="A9" t="e" vm="1">
        <v>#VALUE!</v>
      </c>
      <c r="B9" t="str">
        <f>VLOOKUP(Unemployment_in_India[[#This Row],[Region]],$P$1:$Q$30,2,FALSE)</f>
        <v>South</v>
      </c>
      <c r="C9" s="1">
        <v>43830</v>
      </c>
      <c r="D9" s="10" t="str">
        <f>TEXT(Unemployment_in_India[[#This Row],[Date]],"YYYY")</f>
        <v>2019</v>
      </c>
      <c r="E9" t="s">
        <v>3</v>
      </c>
      <c r="F9" s="2">
        <v>12528395</v>
      </c>
      <c r="G9" s="3">
        <v>0.45140000000000002</v>
      </c>
      <c r="H9" s="3">
        <v>4.3799999999999999E-2</v>
      </c>
      <c r="P9" t="e" vm="8">
        <v>#VALUE!</v>
      </c>
      <c r="Q9" t="s">
        <v>63</v>
      </c>
    </row>
    <row r="10" spans="1:17" x14ac:dyDescent="0.3">
      <c r="A10" t="e" vm="1">
        <v>#VALUE!</v>
      </c>
      <c r="B10" t="str">
        <f>VLOOKUP(Unemployment_in_India[[#This Row],[Region]],$P$1:$Q$30,2,FALSE)</f>
        <v>South</v>
      </c>
      <c r="C10" s="1">
        <v>43861</v>
      </c>
      <c r="D10" s="10" t="str">
        <f>TEXT(Unemployment_in_India[[#This Row],[Date]],"YYYY")</f>
        <v>2020</v>
      </c>
      <c r="E10" t="s">
        <v>3</v>
      </c>
      <c r="F10" s="2">
        <v>12016676</v>
      </c>
      <c r="G10" s="3">
        <v>0.43459999999999999</v>
      </c>
      <c r="H10" s="3">
        <v>4.8399999999999999E-2</v>
      </c>
      <c r="P10" t="e" vm="9">
        <v>#VALUE!</v>
      </c>
      <c r="Q10" t="s">
        <v>63</v>
      </c>
    </row>
    <row r="11" spans="1:17" x14ac:dyDescent="0.3">
      <c r="A11" t="e" vm="1">
        <v>#VALUE!</v>
      </c>
      <c r="B11" t="str">
        <f>VLOOKUP(Unemployment_in_India[[#This Row],[Region]],$P$1:$Q$30,2,FALSE)</f>
        <v>South</v>
      </c>
      <c r="C11" s="1">
        <v>43890</v>
      </c>
      <c r="D11" s="10" t="str">
        <f>TEXT(Unemployment_in_India[[#This Row],[Date]],"YYYY")</f>
        <v>2020</v>
      </c>
      <c r="E11" t="s">
        <v>3</v>
      </c>
      <c r="F11" s="2">
        <v>11723617</v>
      </c>
      <c r="G11" s="3">
        <v>0.42830000000000001</v>
      </c>
      <c r="H11" s="3">
        <v>5.91E-2</v>
      </c>
      <c r="P11" t="e" vm="10">
        <v>#VALUE!</v>
      </c>
      <c r="Q11" t="s">
        <v>63</v>
      </c>
    </row>
    <row r="12" spans="1:17" x14ac:dyDescent="0.3">
      <c r="A12" t="e" vm="1">
        <v>#VALUE!</v>
      </c>
      <c r="B12" t="str">
        <f>VLOOKUP(Unemployment_in_India[[#This Row],[Region]],$P$1:$Q$30,2,FALSE)</f>
        <v>South</v>
      </c>
      <c r="C12" s="1">
        <v>43921</v>
      </c>
      <c r="D12" s="10" t="str">
        <f>TEXT(Unemployment_in_India[[#This Row],[Date]],"YYYY")</f>
        <v>2020</v>
      </c>
      <c r="E12" t="s">
        <v>3</v>
      </c>
      <c r="F12" s="2">
        <v>11359660</v>
      </c>
      <c r="G12" s="3">
        <v>0.40660000000000002</v>
      </c>
      <c r="H12" s="3">
        <v>4.0599999999999997E-2</v>
      </c>
      <c r="P12" t="e" vm="11">
        <v>#VALUE!</v>
      </c>
      <c r="Q12" t="s">
        <v>61</v>
      </c>
    </row>
    <row r="13" spans="1:17" x14ac:dyDescent="0.3">
      <c r="A13" t="e" vm="1">
        <v>#VALUE!</v>
      </c>
      <c r="B13" t="str">
        <f>VLOOKUP(Unemployment_in_India[[#This Row],[Region]],$P$1:$Q$30,2,FALSE)</f>
        <v>South</v>
      </c>
      <c r="C13" s="1">
        <v>43951</v>
      </c>
      <c r="D13" s="10" t="str">
        <f>TEXT(Unemployment_in_India[[#This Row],[Date]],"YYYY")</f>
        <v>2020</v>
      </c>
      <c r="E13" t="s">
        <v>3</v>
      </c>
      <c r="F13" s="2">
        <v>8792827</v>
      </c>
      <c r="G13" s="3">
        <v>0.36030000000000001</v>
      </c>
      <c r="H13" s="3">
        <v>0.16289999999999999</v>
      </c>
      <c r="P13" t="e" vm="12">
        <v>#VALUE!</v>
      </c>
      <c r="Q13" t="s">
        <v>59</v>
      </c>
    </row>
    <row r="14" spans="1:17" x14ac:dyDescent="0.3">
      <c r="A14" t="e" vm="1">
        <v>#VALUE!</v>
      </c>
      <c r="B14" t="str">
        <f>VLOOKUP(Unemployment_in_India[[#This Row],[Region]],$P$1:$Q$30,2,FALSE)</f>
        <v>South</v>
      </c>
      <c r="C14" s="1">
        <v>43982</v>
      </c>
      <c r="D14" s="10" t="str">
        <f>TEXT(Unemployment_in_India[[#This Row],[Date]],"YYYY")</f>
        <v>2020</v>
      </c>
      <c r="E14" t="s">
        <v>3</v>
      </c>
      <c r="F14" s="2">
        <v>9526902</v>
      </c>
      <c r="G14" s="3">
        <v>0.38159999999999999</v>
      </c>
      <c r="H14" s="3">
        <v>0.14460000000000001</v>
      </c>
      <c r="P14" t="e" vm="13">
        <v>#VALUE!</v>
      </c>
      <c r="Q14" t="s">
        <v>59</v>
      </c>
    </row>
    <row r="15" spans="1:17" x14ac:dyDescent="0.3">
      <c r="A15" t="e" vm="1">
        <v>#VALUE!</v>
      </c>
      <c r="B15" t="str">
        <f>VLOOKUP(Unemployment_in_India[[#This Row],[Region]],$P$1:$Q$30,2,FALSE)</f>
        <v>South</v>
      </c>
      <c r="C15" s="1">
        <v>44012</v>
      </c>
      <c r="D15" s="10" t="str">
        <f>TEXT(Unemployment_in_India[[#This Row],[Date]],"YYYY")</f>
        <v>2020</v>
      </c>
      <c r="E15" t="s">
        <v>3</v>
      </c>
      <c r="F15" s="2">
        <v>15572975</v>
      </c>
      <c r="G15" s="3">
        <v>0.53759999999999997</v>
      </c>
      <c r="H15" s="3">
        <v>8.5000000000000006E-3</v>
      </c>
      <c r="P15" t="e" vm="14">
        <v>#VALUE!</v>
      </c>
      <c r="Q15" t="s">
        <v>62</v>
      </c>
    </row>
    <row r="16" spans="1:17" x14ac:dyDescent="0.3">
      <c r="A16" t="e" vm="2">
        <v>#VALUE!</v>
      </c>
      <c r="B16" t="str">
        <f>VLOOKUP(Unemployment_in_India[[#This Row],[Region]],$P$1:$Q$30,2,FALSE)</f>
        <v>Northeast</v>
      </c>
      <c r="C16" s="1">
        <v>43616</v>
      </c>
      <c r="D16" s="10" t="str">
        <f>TEXT(Unemployment_in_India[[#This Row],[Date]],"YYYY")</f>
        <v>2019</v>
      </c>
      <c r="E16" t="s">
        <v>3</v>
      </c>
      <c r="F16" s="2">
        <v>11749334</v>
      </c>
      <c r="G16" s="3">
        <v>0.57389999999999997</v>
      </c>
      <c r="H16" s="3">
        <v>4.2900000000000001E-2</v>
      </c>
      <c r="P16" t="e" vm="15">
        <v>#VALUE!</v>
      </c>
      <c r="Q16" t="s">
        <v>62</v>
      </c>
    </row>
    <row r="17" spans="1:17" x14ac:dyDescent="0.3">
      <c r="A17" t="e" vm="2">
        <v>#VALUE!</v>
      </c>
      <c r="B17" t="str">
        <f>VLOOKUP(Unemployment_in_India[[#This Row],[Region]],$P$1:$Q$30,2,FALSE)</f>
        <v>Northeast</v>
      </c>
      <c r="C17" s="1">
        <v>43646</v>
      </c>
      <c r="D17" s="10" t="str">
        <f>TEXT(Unemployment_in_India[[#This Row],[Date]],"YYYY")</f>
        <v>2019</v>
      </c>
      <c r="E17" t="s">
        <v>3</v>
      </c>
      <c r="F17" s="2">
        <v>8923222</v>
      </c>
      <c r="G17" s="3">
        <v>0.43869999999999998</v>
      </c>
      <c r="H17" s="3">
        <v>5.0799999999999998E-2</v>
      </c>
      <c r="P17" t="e" vm="16">
        <v>#VALUE!</v>
      </c>
      <c r="Q17" t="s">
        <v>60</v>
      </c>
    </row>
    <row r="18" spans="1:17" x14ac:dyDescent="0.3">
      <c r="A18" t="e" vm="2">
        <v>#VALUE!</v>
      </c>
      <c r="B18" t="str">
        <f>VLOOKUP(Unemployment_in_India[[#This Row],[Region]],$P$1:$Q$30,2,FALSE)</f>
        <v>Northeast</v>
      </c>
      <c r="C18" s="1">
        <v>43677</v>
      </c>
      <c r="D18" s="10" t="str">
        <f>TEXT(Unemployment_in_India[[#This Row],[Date]],"YYYY")</f>
        <v>2019</v>
      </c>
      <c r="E18" t="s">
        <v>3</v>
      </c>
      <c r="F18" s="2">
        <v>9911534</v>
      </c>
      <c r="G18" s="3">
        <v>0.48209999999999997</v>
      </c>
      <c r="H18" s="3">
        <v>4.2599999999999999E-2</v>
      </c>
      <c r="P18" t="e" vm="17">
        <v>#VALUE!</v>
      </c>
      <c r="Q18" t="s">
        <v>61</v>
      </c>
    </row>
    <row r="19" spans="1:17" x14ac:dyDescent="0.3">
      <c r="A19" t="e" vm="2">
        <v>#VALUE!</v>
      </c>
      <c r="B19" t="str">
        <f>VLOOKUP(Unemployment_in_India[[#This Row],[Region]],$P$1:$Q$30,2,FALSE)</f>
        <v>Northeast</v>
      </c>
      <c r="C19" s="1">
        <v>43708</v>
      </c>
      <c r="D19" s="10" t="str">
        <f>TEXT(Unemployment_in_India[[#This Row],[Date]],"YYYY")</f>
        <v>2019</v>
      </c>
      <c r="E19" t="s">
        <v>3</v>
      </c>
      <c r="F19" s="2">
        <v>9292039</v>
      </c>
      <c r="G19" s="3">
        <v>0.45829999999999999</v>
      </c>
      <c r="H19" s="3">
        <v>5.79E-2</v>
      </c>
      <c r="P19" t="e" vm="18">
        <v>#VALUE!</v>
      </c>
      <c r="Q19" t="s">
        <v>59</v>
      </c>
    </row>
    <row r="20" spans="1:17" x14ac:dyDescent="0.3">
      <c r="A20" t="e" vm="2">
        <v>#VALUE!</v>
      </c>
      <c r="B20" t="str">
        <f>VLOOKUP(Unemployment_in_India[[#This Row],[Region]],$P$1:$Q$30,2,FALSE)</f>
        <v>Northeast</v>
      </c>
      <c r="C20" s="1">
        <v>43738</v>
      </c>
      <c r="D20" s="10" t="str">
        <f>TEXT(Unemployment_in_India[[#This Row],[Date]],"YYYY")</f>
        <v>2019</v>
      </c>
      <c r="E20" t="s">
        <v>3</v>
      </c>
      <c r="F20" s="2">
        <v>11468349</v>
      </c>
      <c r="G20" s="3">
        <v>0.55669999999999997</v>
      </c>
      <c r="H20" s="3">
        <v>4.4600000000000001E-2</v>
      </c>
      <c r="P20" t="e" vm="19">
        <v>#VALUE!</v>
      </c>
      <c r="Q20" t="s">
        <v>63</v>
      </c>
    </row>
    <row r="21" spans="1:17" x14ac:dyDescent="0.3">
      <c r="A21" t="e" vm="2">
        <v>#VALUE!</v>
      </c>
      <c r="B21" t="str">
        <f>VLOOKUP(Unemployment_in_India[[#This Row],[Region]],$P$1:$Q$30,2,FALSE)</f>
        <v>Northeast</v>
      </c>
      <c r="C21" s="1">
        <v>43769</v>
      </c>
      <c r="D21" s="10" t="str">
        <f>TEXT(Unemployment_in_India[[#This Row],[Date]],"YYYY")</f>
        <v>2019</v>
      </c>
      <c r="E21" t="s">
        <v>3</v>
      </c>
      <c r="F21" s="2">
        <v>8395906</v>
      </c>
      <c r="G21" s="3">
        <v>0.40760000000000002</v>
      </c>
      <c r="H21" s="3">
        <v>4.65E-2</v>
      </c>
      <c r="P21" t="e" vm="20">
        <v>#VALUE!</v>
      </c>
      <c r="Q21" t="s">
        <v>63</v>
      </c>
    </row>
    <row r="22" spans="1:17" x14ac:dyDescent="0.3">
      <c r="A22" t="e" vm="2">
        <v>#VALUE!</v>
      </c>
      <c r="B22" t="str">
        <f>VLOOKUP(Unemployment_in_India[[#This Row],[Region]],$P$1:$Q$30,2,FALSE)</f>
        <v>Northeast</v>
      </c>
      <c r="C22" s="1">
        <v>43799</v>
      </c>
      <c r="D22" s="10" t="str">
        <f>TEXT(Unemployment_in_India[[#This Row],[Date]],"YYYY")</f>
        <v>2019</v>
      </c>
      <c r="E22" t="s">
        <v>3</v>
      </c>
      <c r="F22" s="2">
        <v>9625362</v>
      </c>
      <c r="G22" s="3">
        <v>0.46639999999999998</v>
      </c>
      <c r="H22" s="3">
        <v>4.6600000000000003E-2</v>
      </c>
      <c r="P22" t="e" vm="21">
        <v>#VALUE!</v>
      </c>
      <c r="Q22" t="s">
        <v>60</v>
      </c>
    </row>
    <row r="23" spans="1:17" x14ac:dyDescent="0.3">
      <c r="A23" t="e" vm="2">
        <v>#VALUE!</v>
      </c>
      <c r="B23" t="str">
        <f>VLOOKUP(Unemployment_in_India[[#This Row],[Region]],$P$1:$Q$30,2,FALSE)</f>
        <v>Northeast</v>
      </c>
      <c r="C23" s="1">
        <v>43861</v>
      </c>
      <c r="D23" s="10" t="str">
        <f>TEXT(Unemployment_in_India[[#This Row],[Date]],"YYYY")</f>
        <v>2020</v>
      </c>
      <c r="E23" t="s">
        <v>3</v>
      </c>
      <c r="F23" s="2">
        <v>11420996</v>
      </c>
      <c r="G23" s="3">
        <v>0.54900000000000004</v>
      </c>
      <c r="H23" s="3">
        <v>4.2900000000000001E-2</v>
      </c>
      <c r="P23" t="e" vm="22">
        <v>#VALUE!</v>
      </c>
      <c r="Q23" t="s">
        <v>59</v>
      </c>
    </row>
    <row r="24" spans="1:17" x14ac:dyDescent="0.3">
      <c r="A24" t="e" vm="2">
        <v>#VALUE!</v>
      </c>
      <c r="B24" t="str">
        <f>VLOOKUP(Unemployment_in_India[[#This Row],[Region]],$P$1:$Q$30,2,FALSE)</f>
        <v>Northeast</v>
      </c>
      <c r="C24" s="1">
        <v>43890</v>
      </c>
      <c r="D24" s="10" t="str">
        <f>TEXT(Unemployment_in_India[[#This Row],[Date]],"YYYY")</f>
        <v>2020</v>
      </c>
      <c r="E24" t="s">
        <v>3</v>
      </c>
      <c r="F24" s="2">
        <v>8462814</v>
      </c>
      <c r="G24" s="3">
        <v>0.4017</v>
      </c>
      <c r="H24" s="3">
        <v>3.2599999999999997E-2</v>
      </c>
      <c r="P24" t="e" vm="23">
        <v>#VALUE!</v>
      </c>
      <c r="Q24" t="s">
        <v>59</v>
      </c>
    </row>
    <row r="25" spans="1:17" x14ac:dyDescent="0.3">
      <c r="A25" t="e" vm="2">
        <v>#VALUE!</v>
      </c>
      <c r="B25" t="str">
        <f>VLOOKUP(Unemployment_in_India[[#This Row],[Region]],$P$1:$Q$30,2,FALSE)</f>
        <v>Northeast</v>
      </c>
      <c r="C25" s="1">
        <v>43921</v>
      </c>
      <c r="D25" s="10" t="str">
        <f>TEXT(Unemployment_in_India[[#This Row],[Date]],"YYYY")</f>
        <v>2020</v>
      </c>
      <c r="E25" t="s">
        <v>3</v>
      </c>
      <c r="F25" s="2">
        <v>9878742</v>
      </c>
      <c r="G25" s="3">
        <v>0.47049999999999997</v>
      </c>
      <c r="H25" s="3">
        <v>3.7699999999999997E-2</v>
      </c>
      <c r="P25" t="e" vm="24">
        <v>#VALUE!</v>
      </c>
      <c r="Q25" t="s">
        <v>60</v>
      </c>
    </row>
    <row r="26" spans="1:17" x14ac:dyDescent="0.3">
      <c r="A26" t="e" vm="2">
        <v>#VALUE!</v>
      </c>
      <c r="B26" t="str">
        <f>VLOOKUP(Unemployment_in_India[[#This Row],[Region]],$P$1:$Q$30,2,FALSE)</f>
        <v>Northeast</v>
      </c>
      <c r="C26" s="1">
        <v>43982</v>
      </c>
      <c r="D26" s="10" t="str">
        <f>TEXT(Unemployment_in_India[[#This Row],[Date]],"YYYY")</f>
        <v>2020</v>
      </c>
      <c r="E26" t="s">
        <v>3</v>
      </c>
      <c r="F26" s="2">
        <v>9926176</v>
      </c>
      <c r="G26" s="3">
        <v>0.5</v>
      </c>
      <c r="H26" s="3">
        <v>9.3799999999999994E-2</v>
      </c>
      <c r="P26" t="e" vm="25">
        <v>#VALUE!</v>
      </c>
      <c r="Q26" t="s">
        <v>63</v>
      </c>
    </row>
    <row r="27" spans="1:17" x14ac:dyDescent="0.3">
      <c r="A27" t="e" vm="2">
        <v>#VALUE!</v>
      </c>
      <c r="B27" t="str">
        <f>VLOOKUP(Unemployment_in_India[[#This Row],[Region]],$P$1:$Q$30,2,FALSE)</f>
        <v>Northeast</v>
      </c>
      <c r="C27" s="1">
        <v>44012</v>
      </c>
      <c r="D27" s="10" t="str">
        <f>TEXT(Unemployment_in_India[[#This Row],[Date]],"YYYY")</f>
        <v>2020</v>
      </c>
      <c r="E27" t="s">
        <v>3</v>
      </c>
      <c r="F27" s="2">
        <v>7544937</v>
      </c>
      <c r="G27" s="3">
        <v>0.34379999999999999</v>
      </c>
      <c r="H27" s="3">
        <v>0</v>
      </c>
      <c r="P27" t="e" vm="26">
        <v>#VALUE!</v>
      </c>
      <c r="Q27" t="s">
        <v>63</v>
      </c>
    </row>
    <row r="28" spans="1:17" x14ac:dyDescent="0.3">
      <c r="A28" t="e" vm="3">
        <v>#VALUE!</v>
      </c>
      <c r="B28" t="str">
        <f>VLOOKUP(Unemployment_in_India[[#This Row],[Region]],$P$1:$Q$30,2,FALSE)</f>
        <v>East</v>
      </c>
      <c r="C28" s="1">
        <v>43616</v>
      </c>
      <c r="D28" s="10" t="str">
        <f>TEXT(Unemployment_in_India[[#This Row],[Date]],"YYYY")</f>
        <v>2019</v>
      </c>
      <c r="E28" t="s">
        <v>3</v>
      </c>
      <c r="F28" s="2">
        <v>24322330</v>
      </c>
      <c r="G28" s="3">
        <v>0.39750000000000002</v>
      </c>
      <c r="H28" s="3">
        <v>9.2700000000000005E-2</v>
      </c>
      <c r="P28" t="e" vm="27">
        <v>#VALUE!</v>
      </c>
      <c r="Q28" t="s">
        <v>61</v>
      </c>
    </row>
    <row r="29" spans="1:17" x14ac:dyDescent="0.3">
      <c r="A29" t="e" vm="3">
        <v>#VALUE!</v>
      </c>
      <c r="B29" t="str">
        <f>VLOOKUP(Unemployment_in_India[[#This Row],[Region]],$P$1:$Q$30,2,FALSE)</f>
        <v>East</v>
      </c>
      <c r="C29" s="1">
        <v>43646</v>
      </c>
      <c r="D29" s="10" t="str">
        <f>TEXT(Unemployment_in_India[[#This Row],[Date]],"YYYY")</f>
        <v>2019</v>
      </c>
      <c r="E29" t="s">
        <v>3</v>
      </c>
      <c r="F29" s="2">
        <v>24097712</v>
      </c>
      <c r="G29" s="3">
        <v>0.39710000000000001</v>
      </c>
      <c r="H29" s="3">
        <v>0.10199999999999999</v>
      </c>
      <c r="P29" s="31" t="e" vm="28">
        <v>#VALUE!</v>
      </c>
      <c r="Q29" t="s">
        <v>64</v>
      </c>
    </row>
    <row r="30" spans="1:17" x14ac:dyDescent="0.3">
      <c r="A30" t="e" vm="3">
        <v>#VALUE!</v>
      </c>
      <c r="B30" t="str">
        <f>VLOOKUP(Unemployment_in_India[[#This Row],[Region]],$P$1:$Q$30,2,FALSE)</f>
        <v>East</v>
      </c>
      <c r="C30" s="1">
        <v>43677</v>
      </c>
      <c r="D30" s="10" t="str">
        <f>TEXT(Unemployment_in_India[[#This Row],[Date]],"YYYY")</f>
        <v>2019</v>
      </c>
      <c r="E30" t="s">
        <v>3</v>
      </c>
      <c r="F30" s="2">
        <v>23248875</v>
      </c>
      <c r="G30" s="3">
        <v>0.39660000000000001</v>
      </c>
      <c r="H30" s="3">
        <v>0.13439999999999999</v>
      </c>
      <c r="P30" s="31" t="e" vm="29">
        <v>#VALUE!</v>
      </c>
      <c r="Q30" t="s">
        <v>64</v>
      </c>
    </row>
    <row r="31" spans="1:17" x14ac:dyDescent="0.3">
      <c r="A31" t="e" vm="3">
        <v>#VALUE!</v>
      </c>
      <c r="B31" t="str">
        <f>VLOOKUP(Unemployment_in_India[[#This Row],[Region]],$P$1:$Q$30,2,FALSE)</f>
        <v>East</v>
      </c>
      <c r="C31" s="1">
        <v>43708</v>
      </c>
      <c r="D31" s="10" t="str">
        <f>TEXT(Unemployment_in_India[[#This Row],[Date]],"YYYY")</f>
        <v>2019</v>
      </c>
      <c r="E31" t="s">
        <v>3</v>
      </c>
      <c r="F31" s="2">
        <v>22260203</v>
      </c>
      <c r="G31" s="3">
        <v>0.36849999999999999</v>
      </c>
      <c r="H31" s="3">
        <v>0.11</v>
      </c>
    </row>
    <row r="32" spans="1:17" x14ac:dyDescent="0.3">
      <c r="A32" t="e" vm="3">
        <v>#VALUE!</v>
      </c>
      <c r="B32" t="str">
        <f>VLOOKUP(Unemployment_in_India[[#This Row],[Region]],$P$1:$Q$30,2,FALSE)</f>
        <v>East</v>
      </c>
      <c r="C32" s="1">
        <v>43738</v>
      </c>
      <c r="D32" s="10" t="str">
        <f>TEXT(Unemployment_in_India[[#This Row],[Date]],"YYYY")</f>
        <v>2019</v>
      </c>
      <c r="E32" t="s">
        <v>3</v>
      </c>
      <c r="F32" s="2">
        <v>23905700</v>
      </c>
      <c r="G32" s="3">
        <v>0.38569999999999999</v>
      </c>
      <c r="H32" s="3">
        <v>8.8700000000000001E-2</v>
      </c>
    </row>
    <row r="33" spans="1:8" x14ac:dyDescent="0.3">
      <c r="A33" t="e" vm="3">
        <v>#VALUE!</v>
      </c>
      <c r="B33" t="str">
        <f>VLOOKUP(Unemployment_in_India[[#This Row],[Region]],$P$1:$Q$30,2,FALSE)</f>
        <v>East</v>
      </c>
      <c r="C33" s="1">
        <v>43769</v>
      </c>
      <c r="D33" s="10" t="str">
        <f>TEXT(Unemployment_in_India[[#This Row],[Date]],"YYYY")</f>
        <v>2019</v>
      </c>
      <c r="E33" t="s">
        <v>3</v>
      </c>
      <c r="F33" s="2">
        <v>24053140</v>
      </c>
      <c r="G33" s="3">
        <v>0.40310000000000001</v>
      </c>
      <c r="H33" s="3">
        <v>0.12470000000000001</v>
      </c>
    </row>
    <row r="34" spans="1:8" x14ac:dyDescent="0.3">
      <c r="A34" t="e" vm="3">
        <v>#VALUE!</v>
      </c>
      <c r="B34" t="str">
        <f>VLOOKUP(Unemployment_in_India[[#This Row],[Region]],$P$1:$Q$30,2,FALSE)</f>
        <v>East</v>
      </c>
      <c r="C34" s="1">
        <v>43799</v>
      </c>
      <c r="D34" s="10" t="str">
        <f>TEXT(Unemployment_in_India[[#This Row],[Date]],"YYYY")</f>
        <v>2019</v>
      </c>
      <c r="E34" t="s">
        <v>3</v>
      </c>
      <c r="F34" s="2">
        <v>22445989</v>
      </c>
      <c r="G34" s="3">
        <v>0.37509999999999999</v>
      </c>
      <c r="H34" s="3">
        <v>0.124</v>
      </c>
    </row>
    <row r="35" spans="1:8" x14ac:dyDescent="0.3">
      <c r="A35" t="e" vm="3">
        <v>#VALUE!</v>
      </c>
      <c r="B35" t="str">
        <f>VLOOKUP(Unemployment_in_India[[#This Row],[Region]],$P$1:$Q$30,2,FALSE)</f>
        <v>East</v>
      </c>
      <c r="C35" s="1">
        <v>43830</v>
      </c>
      <c r="D35" s="10" t="str">
        <f>TEXT(Unemployment_in_India[[#This Row],[Date]],"YYYY")</f>
        <v>2019</v>
      </c>
      <c r="E35" t="s">
        <v>3</v>
      </c>
      <c r="F35" s="2">
        <v>22914530</v>
      </c>
      <c r="G35" s="3">
        <v>0.3725</v>
      </c>
      <c r="H35" s="3">
        <v>0.1016</v>
      </c>
    </row>
    <row r="36" spans="1:8" x14ac:dyDescent="0.3">
      <c r="A36" t="e" vm="3">
        <v>#VALUE!</v>
      </c>
      <c r="B36" t="str">
        <f>VLOOKUP(Unemployment_in_India[[#This Row],[Region]],$P$1:$Q$30,2,FALSE)</f>
        <v>East</v>
      </c>
      <c r="C36" s="1">
        <v>43861</v>
      </c>
      <c r="D36" s="10" t="str">
        <f>TEXT(Unemployment_in_India[[#This Row],[Date]],"YYYY")</f>
        <v>2020</v>
      </c>
      <c r="E36" t="s">
        <v>3</v>
      </c>
      <c r="F36" s="2">
        <v>23409006</v>
      </c>
      <c r="G36" s="3">
        <v>0.37540000000000001</v>
      </c>
      <c r="H36" s="3">
        <v>9.1300000000000006E-2</v>
      </c>
    </row>
    <row r="37" spans="1:8" x14ac:dyDescent="0.3">
      <c r="A37" t="e" vm="3">
        <v>#VALUE!</v>
      </c>
      <c r="B37" t="str">
        <f>VLOOKUP(Unemployment_in_India[[#This Row],[Region]],$P$1:$Q$30,2,FALSE)</f>
        <v>East</v>
      </c>
      <c r="C37" s="1">
        <v>43890</v>
      </c>
      <c r="D37" s="10" t="str">
        <f>TEXT(Unemployment_in_India[[#This Row],[Date]],"YYYY")</f>
        <v>2020</v>
      </c>
      <c r="E37" t="s">
        <v>3</v>
      </c>
      <c r="F37" s="2">
        <v>23168192</v>
      </c>
      <c r="G37" s="3">
        <v>0.37280000000000002</v>
      </c>
      <c r="H37" s="3">
        <v>9.6100000000000005E-2</v>
      </c>
    </row>
    <row r="38" spans="1:8" x14ac:dyDescent="0.3">
      <c r="A38" t="e" vm="3">
        <v>#VALUE!</v>
      </c>
      <c r="B38" t="str">
        <f>VLOOKUP(Unemployment_in_India[[#This Row],[Region]],$P$1:$Q$30,2,FALSE)</f>
        <v>East</v>
      </c>
      <c r="C38" s="1">
        <v>43921</v>
      </c>
      <c r="D38" s="10" t="str">
        <f>TEXT(Unemployment_in_India[[#This Row],[Date]],"YYYY")</f>
        <v>2020</v>
      </c>
      <c r="E38" t="s">
        <v>3</v>
      </c>
      <c r="F38" s="2">
        <v>22667882</v>
      </c>
      <c r="G38" s="3">
        <v>0.38879999999999998</v>
      </c>
      <c r="H38" s="3">
        <v>0.15390000000000001</v>
      </c>
    </row>
    <row r="39" spans="1:8" x14ac:dyDescent="0.3">
      <c r="A39" t="e" vm="3">
        <v>#VALUE!</v>
      </c>
      <c r="B39" t="str">
        <f>VLOOKUP(Unemployment_in_India[[#This Row],[Region]],$P$1:$Q$30,2,FALSE)</f>
        <v>East</v>
      </c>
      <c r="C39" s="1">
        <v>43951</v>
      </c>
      <c r="D39" s="10" t="str">
        <f>TEXT(Unemployment_in_India[[#This Row],[Date]],"YYYY")</f>
        <v>2020</v>
      </c>
      <c r="E39" t="s">
        <v>3</v>
      </c>
      <c r="F39" s="2">
        <v>14645275</v>
      </c>
      <c r="G39" s="3">
        <v>0.38629999999999998</v>
      </c>
      <c r="H39" s="3">
        <v>0.45090000000000002</v>
      </c>
    </row>
    <row r="40" spans="1:8" x14ac:dyDescent="0.3">
      <c r="A40" t="e" vm="3">
        <v>#VALUE!</v>
      </c>
      <c r="B40" t="str">
        <f>VLOOKUP(Unemployment_in_India[[#This Row],[Region]],$P$1:$Q$30,2,FALSE)</f>
        <v>East</v>
      </c>
      <c r="C40" s="1">
        <v>43982</v>
      </c>
      <c r="D40" s="10" t="str">
        <f>TEXT(Unemployment_in_India[[#This Row],[Date]],"YYYY")</f>
        <v>2020</v>
      </c>
      <c r="E40" t="s">
        <v>3</v>
      </c>
      <c r="F40" s="2">
        <v>14050319</v>
      </c>
      <c r="G40" s="3">
        <v>0.38500000000000001</v>
      </c>
      <c r="H40" s="3">
        <v>0.47260000000000002</v>
      </c>
    </row>
    <row r="41" spans="1:8" x14ac:dyDescent="0.3">
      <c r="A41" t="e" vm="3">
        <v>#VALUE!</v>
      </c>
      <c r="B41" t="str">
        <f>VLOOKUP(Unemployment_in_India[[#This Row],[Region]],$P$1:$Q$30,2,FALSE)</f>
        <v>East</v>
      </c>
      <c r="C41" s="1">
        <v>44012</v>
      </c>
      <c r="D41" s="10" t="str">
        <f>TEXT(Unemployment_in_India[[#This Row],[Date]],"YYYY")</f>
        <v>2020</v>
      </c>
      <c r="E41" t="s">
        <v>3</v>
      </c>
      <c r="F41" s="2">
        <v>20622566</v>
      </c>
      <c r="G41" s="3">
        <v>0.374</v>
      </c>
      <c r="H41" s="3">
        <v>0.2049</v>
      </c>
    </row>
    <row r="42" spans="1:8" x14ac:dyDescent="0.3">
      <c r="A42" t="e" vm="4">
        <v>#VALUE!</v>
      </c>
      <c r="B42" t="str">
        <f>VLOOKUP(Unemployment_in_India[[#This Row],[Region]],$P$1:$Q$30,2,FALSE)</f>
        <v>West</v>
      </c>
      <c r="C42" s="1">
        <v>43616</v>
      </c>
      <c r="D42" s="10" t="str">
        <f>TEXT(Unemployment_in_India[[#This Row],[Date]],"YYYY")</f>
        <v>2019</v>
      </c>
      <c r="E42" t="s">
        <v>3</v>
      </c>
      <c r="F42" s="2">
        <v>6259019</v>
      </c>
      <c r="G42" s="3">
        <v>0.4289</v>
      </c>
      <c r="H42" s="3">
        <v>9.8199999999999996E-2</v>
      </c>
    </row>
    <row r="43" spans="1:8" x14ac:dyDescent="0.3">
      <c r="A43" t="e" vm="4">
        <v>#VALUE!</v>
      </c>
      <c r="B43" t="str">
        <f>VLOOKUP(Unemployment_in_India[[#This Row],[Region]],$P$1:$Q$30,2,FALSE)</f>
        <v>West</v>
      </c>
      <c r="C43" s="1">
        <v>43646</v>
      </c>
      <c r="D43" s="10" t="str">
        <f>TEXT(Unemployment_in_India[[#This Row],[Date]],"YYYY")</f>
        <v>2019</v>
      </c>
      <c r="E43" t="s">
        <v>3</v>
      </c>
      <c r="F43" s="2">
        <v>6608626</v>
      </c>
      <c r="G43" s="3">
        <v>0.43709999999999999</v>
      </c>
      <c r="H43" s="3">
        <v>6.7599999999999993E-2</v>
      </c>
    </row>
    <row r="44" spans="1:8" x14ac:dyDescent="0.3">
      <c r="A44" t="e" vm="4">
        <v>#VALUE!</v>
      </c>
      <c r="B44" t="str">
        <f>VLOOKUP(Unemployment_in_India[[#This Row],[Region]],$P$1:$Q$30,2,FALSE)</f>
        <v>West</v>
      </c>
      <c r="C44" s="1">
        <v>43677</v>
      </c>
      <c r="D44" s="10" t="str">
        <f>TEXT(Unemployment_in_India[[#This Row],[Date]],"YYYY")</f>
        <v>2019</v>
      </c>
      <c r="E44" t="s">
        <v>3</v>
      </c>
      <c r="F44" s="2">
        <v>6753622</v>
      </c>
      <c r="G44" s="3">
        <v>0.43530000000000002</v>
      </c>
      <c r="H44" s="3">
        <v>4.5400000000000003E-2</v>
      </c>
    </row>
    <row r="45" spans="1:8" x14ac:dyDescent="0.3">
      <c r="A45" t="e" vm="4">
        <v>#VALUE!</v>
      </c>
      <c r="B45" t="str">
        <f>VLOOKUP(Unemployment_in_India[[#This Row],[Region]],$P$1:$Q$30,2,FALSE)</f>
        <v>West</v>
      </c>
      <c r="C45" s="1">
        <v>43708</v>
      </c>
      <c r="D45" s="10" t="str">
        <f>TEXT(Unemployment_in_India[[#This Row],[Date]],"YYYY")</f>
        <v>2019</v>
      </c>
      <c r="E45" t="s">
        <v>3</v>
      </c>
      <c r="F45" s="2">
        <v>6607694</v>
      </c>
      <c r="G45" s="3">
        <v>0.42549999999999999</v>
      </c>
      <c r="H45" s="3">
        <v>4.6399999999999997E-2</v>
      </c>
    </row>
    <row r="46" spans="1:8" x14ac:dyDescent="0.3">
      <c r="A46" t="e" vm="4">
        <v>#VALUE!</v>
      </c>
      <c r="B46" t="str">
        <f>VLOOKUP(Unemployment_in_India[[#This Row],[Region]],$P$1:$Q$30,2,FALSE)</f>
        <v>West</v>
      </c>
      <c r="C46" s="1">
        <v>43738</v>
      </c>
      <c r="D46" s="10" t="str">
        <f>TEXT(Unemployment_in_India[[#This Row],[Date]],"YYYY")</f>
        <v>2019</v>
      </c>
      <c r="E46" t="s">
        <v>3</v>
      </c>
      <c r="F46" s="2">
        <v>6490776</v>
      </c>
      <c r="G46" s="3">
        <v>0.43380000000000002</v>
      </c>
      <c r="H46" s="3">
        <v>8.3299999999999999E-2</v>
      </c>
    </row>
    <row r="47" spans="1:8" x14ac:dyDescent="0.3">
      <c r="A47" t="e" vm="4">
        <v>#VALUE!</v>
      </c>
      <c r="B47" t="str">
        <f>VLOOKUP(Unemployment_in_India[[#This Row],[Region]],$P$1:$Q$30,2,FALSE)</f>
        <v>West</v>
      </c>
      <c r="C47" s="1">
        <v>43769</v>
      </c>
      <c r="D47" s="10" t="str">
        <f>TEXT(Unemployment_in_India[[#This Row],[Date]],"YYYY")</f>
        <v>2019</v>
      </c>
      <c r="E47" t="s">
        <v>3</v>
      </c>
      <c r="F47" s="2">
        <v>7043840</v>
      </c>
      <c r="G47" s="3">
        <v>0.46279999999999999</v>
      </c>
      <c r="H47" s="3">
        <v>6.9599999999999995E-2</v>
      </c>
    </row>
    <row r="48" spans="1:8" x14ac:dyDescent="0.3">
      <c r="A48" t="e" vm="4">
        <v>#VALUE!</v>
      </c>
      <c r="B48" t="str">
        <f>VLOOKUP(Unemployment_in_India[[#This Row],[Region]],$P$1:$Q$30,2,FALSE)</f>
        <v>West</v>
      </c>
      <c r="C48" s="1">
        <v>43799</v>
      </c>
      <c r="D48" s="10" t="str">
        <f>TEXT(Unemployment_in_India[[#This Row],[Date]],"YYYY")</f>
        <v>2019</v>
      </c>
      <c r="E48" t="s">
        <v>3</v>
      </c>
      <c r="F48" s="2">
        <v>6942931</v>
      </c>
      <c r="G48" s="3">
        <v>0.43559999999999999</v>
      </c>
      <c r="H48" s="3">
        <v>2.7699999999999999E-2</v>
      </c>
    </row>
    <row r="49" spans="1:8" x14ac:dyDescent="0.3">
      <c r="A49" t="e" vm="4">
        <v>#VALUE!</v>
      </c>
      <c r="B49" t="str">
        <f>VLOOKUP(Unemployment_in_India[[#This Row],[Region]],$P$1:$Q$30,2,FALSE)</f>
        <v>West</v>
      </c>
      <c r="C49" s="1">
        <v>43830</v>
      </c>
      <c r="D49" s="10" t="str">
        <f>TEXT(Unemployment_in_India[[#This Row],[Date]],"YYYY")</f>
        <v>2019</v>
      </c>
      <c r="E49" t="s">
        <v>3</v>
      </c>
      <c r="F49" s="2">
        <v>6569385</v>
      </c>
      <c r="G49" s="3">
        <v>0.4259</v>
      </c>
      <c r="H49" s="3">
        <v>6.1100000000000002E-2</v>
      </c>
    </row>
    <row r="50" spans="1:8" x14ac:dyDescent="0.3">
      <c r="A50" t="e" vm="4">
        <v>#VALUE!</v>
      </c>
      <c r="B50" t="str">
        <f>VLOOKUP(Unemployment_in_India[[#This Row],[Region]],$P$1:$Q$30,2,FALSE)</f>
        <v>West</v>
      </c>
      <c r="C50" s="1">
        <v>43861</v>
      </c>
      <c r="D50" s="10" t="str">
        <f>TEXT(Unemployment_in_India[[#This Row],[Date]],"YYYY")</f>
        <v>2020</v>
      </c>
      <c r="E50" t="s">
        <v>3</v>
      </c>
      <c r="F50" s="2">
        <v>6236201</v>
      </c>
      <c r="G50" s="3">
        <v>0.42030000000000001</v>
      </c>
      <c r="H50" s="3">
        <v>9.8900000000000002E-2</v>
      </c>
    </row>
    <row r="51" spans="1:8" x14ac:dyDescent="0.3">
      <c r="A51" t="e" vm="4">
        <v>#VALUE!</v>
      </c>
      <c r="B51" t="str">
        <f>VLOOKUP(Unemployment_in_India[[#This Row],[Region]],$P$1:$Q$30,2,FALSE)</f>
        <v>West</v>
      </c>
      <c r="C51" s="1">
        <v>43890</v>
      </c>
      <c r="D51" s="10" t="str">
        <f>TEXT(Unemployment_in_India[[#This Row],[Date]],"YYYY")</f>
        <v>2020</v>
      </c>
      <c r="E51" t="s">
        <v>3</v>
      </c>
      <c r="F51" s="2">
        <v>6847173</v>
      </c>
      <c r="G51" s="3">
        <v>0.45050000000000001</v>
      </c>
      <c r="H51" s="3">
        <v>7.8899999999999998E-2</v>
      </c>
    </row>
    <row r="52" spans="1:8" x14ac:dyDescent="0.3">
      <c r="A52" t="e" vm="4">
        <v>#VALUE!</v>
      </c>
      <c r="B52" t="str">
        <f>VLOOKUP(Unemployment_in_India[[#This Row],[Region]],$P$1:$Q$30,2,FALSE)</f>
        <v>West</v>
      </c>
      <c r="C52" s="1">
        <v>43921</v>
      </c>
      <c r="D52" s="10" t="str">
        <f>TEXT(Unemployment_in_India[[#This Row],[Date]],"YYYY")</f>
        <v>2020</v>
      </c>
      <c r="E52" t="s">
        <v>3</v>
      </c>
      <c r="F52" s="2">
        <v>6894808</v>
      </c>
      <c r="G52" s="3">
        <v>0.44979999999999998</v>
      </c>
      <c r="H52" s="3">
        <v>7.3099999999999998E-2</v>
      </c>
    </row>
    <row r="53" spans="1:8" x14ac:dyDescent="0.3">
      <c r="A53" t="e" vm="4">
        <v>#VALUE!</v>
      </c>
      <c r="B53" t="str">
        <f>VLOOKUP(Unemployment_in_India[[#This Row],[Region]],$P$1:$Q$30,2,FALSE)</f>
        <v>West</v>
      </c>
      <c r="C53" s="1">
        <v>43951</v>
      </c>
      <c r="D53" s="10" t="str">
        <f>TEXT(Unemployment_in_India[[#This Row],[Date]],"YYYY")</f>
        <v>2020</v>
      </c>
      <c r="E53" t="s">
        <v>3</v>
      </c>
      <c r="F53" s="2">
        <v>6534321</v>
      </c>
      <c r="G53" s="3">
        <v>0.39429999999999998</v>
      </c>
      <c r="H53" s="3">
        <v>0</v>
      </c>
    </row>
    <row r="54" spans="1:8" x14ac:dyDescent="0.3">
      <c r="A54" t="e" vm="4">
        <v>#VALUE!</v>
      </c>
      <c r="B54" t="str">
        <f>VLOOKUP(Unemployment_in_India[[#This Row],[Region]],$P$1:$Q$30,2,FALSE)</f>
        <v>West</v>
      </c>
      <c r="C54" s="1">
        <v>43982</v>
      </c>
      <c r="D54" s="10" t="str">
        <f>TEXT(Unemployment_in_India[[#This Row],[Date]],"YYYY")</f>
        <v>2020</v>
      </c>
      <c r="E54" t="s">
        <v>3</v>
      </c>
      <c r="F54" s="2">
        <v>5454091</v>
      </c>
      <c r="G54" s="3">
        <v>0.35560000000000003</v>
      </c>
      <c r="H54" s="3">
        <v>7.6399999999999996E-2</v>
      </c>
    </row>
    <row r="55" spans="1:8" x14ac:dyDescent="0.3">
      <c r="A55" t="e" vm="4">
        <v>#VALUE!</v>
      </c>
      <c r="B55" t="str">
        <f>VLOOKUP(Unemployment_in_India[[#This Row],[Region]],$P$1:$Q$30,2,FALSE)</f>
        <v>West</v>
      </c>
      <c r="C55" s="1">
        <v>44012</v>
      </c>
      <c r="D55" s="10" t="str">
        <f>TEXT(Unemployment_in_India[[#This Row],[Date]],"YYYY")</f>
        <v>2020</v>
      </c>
      <c r="E55" t="s">
        <v>3</v>
      </c>
      <c r="F55" s="2">
        <v>5781095</v>
      </c>
      <c r="G55" s="3">
        <v>0.3866</v>
      </c>
      <c r="H55" s="3">
        <v>0.1014</v>
      </c>
    </row>
    <row r="56" spans="1:8" x14ac:dyDescent="0.3">
      <c r="A56" t="e" vm="5">
        <v>#VALUE!</v>
      </c>
      <c r="B56" t="str">
        <f>VLOOKUP(Unemployment_in_India[[#This Row],[Region]],$P$1:$Q$30,2,FALSE)</f>
        <v>North</v>
      </c>
      <c r="C56" s="1">
        <v>43616</v>
      </c>
      <c r="D56" s="10" t="str">
        <f>TEXT(Unemployment_in_India[[#This Row],[Date]],"YYYY")</f>
        <v>2019</v>
      </c>
      <c r="E56" t="s">
        <v>3</v>
      </c>
      <c r="F56" s="2">
        <v>169487</v>
      </c>
      <c r="G56" s="3">
        <v>0.42330000000000001</v>
      </c>
      <c r="H56" s="3">
        <v>0.12559999999999999</v>
      </c>
    </row>
    <row r="57" spans="1:8" x14ac:dyDescent="0.3">
      <c r="A57" t="e" vm="5">
        <v>#VALUE!</v>
      </c>
      <c r="B57" t="str">
        <f>VLOOKUP(Unemployment_in_India[[#This Row],[Region]],$P$1:$Q$30,2,FALSE)</f>
        <v>North</v>
      </c>
      <c r="C57" s="1">
        <v>43646</v>
      </c>
      <c r="D57" s="10" t="str">
        <f>TEXT(Unemployment_in_India[[#This Row],[Date]],"YYYY")</f>
        <v>2019</v>
      </c>
      <c r="E57" t="s">
        <v>3</v>
      </c>
      <c r="F57" s="2">
        <v>149076</v>
      </c>
      <c r="G57" s="3">
        <v>0.3574</v>
      </c>
      <c r="H57" s="3">
        <v>9.3299999999999994E-2</v>
      </c>
    </row>
    <row r="58" spans="1:8" x14ac:dyDescent="0.3">
      <c r="A58" t="e" vm="5">
        <v>#VALUE!</v>
      </c>
      <c r="B58" t="str">
        <f>VLOOKUP(Unemployment_in_India[[#This Row],[Region]],$P$1:$Q$30,2,FALSE)</f>
        <v>North</v>
      </c>
      <c r="C58" s="1">
        <v>43677</v>
      </c>
      <c r="D58" s="10" t="str">
        <f>TEXT(Unemployment_in_India[[#This Row],[Date]],"YYYY")</f>
        <v>2019</v>
      </c>
      <c r="E58" t="s">
        <v>3</v>
      </c>
      <c r="F58" s="2">
        <v>166605</v>
      </c>
      <c r="G58" s="3">
        <v>0.40529999999999999</v>
      </c>
      <c r="H58" s="3">
        <v>0.11070000000000001</v>
      </c>
    </row>
    <row r="59" spans="1:8" x14ac:dyDescent="0.3">
      <c r="A59" t="e" vm="5">
        <v>#VALUE!</v>
      </c>
      <c r="B59" t="str">
        <f>VLOOKUP(Unemployment_in_India[[#This Row],[Region]],$P$1:$Q$30,2,FALSE)</f>
        <v>North</v>
      </c>
      <c r="C59" s="1">
        <v>43708</v>
      </c>
      <c r="D59" s="10" t="str">
        <f>TEXT(Unemployment_in_India[[#This Row],[Date]],"YYYY")</f>
        <v>2019</v>
      </c>
      <c r="E59" t="s">
        <v>3</v>
      </c>
      <c r="F59" s="2">
        <v>135407</v>
      </c>
      <c r="G59" s="3">
        <v>0.35210000000000002</v>
      </c>
      <c r="H59" s="3">
        <v>0.17180000000000001</v>
      </c>
    </row>
    <row r="60" spans="1:8" x14ac:dyDescent="0.3">
      <c r="A60" t="e" vm="5">
        <v>#VALUE!</v>
      </c>
      <c r="B60" t="str">
        <f>VLOOKUP(Unemployment_in_India[[#This Row],[Region]],$P$1:$Q$30,2,FALSE)</f>
        <v>North</v>
      </c>
      <c r="C60" s="1">
        <v>43738</v>
      </c>
      <c r="D60" s="10" t="str">
        <f>TEXT(Unemployment_in_India[[#This Row],[Date]],"YYYY")</f>
        <v>2019</v>
      </c>
      <c r="E60" t="s">
        <v>3</v>
      </c>
      <c r="F60" s="2">
        <v>166056</v>
      </c>
      <c r="G60" s="3">
        <v>0.40679999999999999</v>
      </c>
      <c r="H60" s="3">
        <v>0.125</v>
      </c>
    </row>
    <row r="61" spans="1:8" x14ac:dyDescent="0.3">
      <c r="A61" t="e" vm="5">
        <v>#VALUE!</v>
      </c>
      <c r="B61" t="str">
        <f>VLOOKUP(Unemployment_in_India[[#This Row],[Region]],$P$1:$Q$30,2,FALSE)</f>
        <v>North</v>
      </c>
      <c r="C61" s="1">
        <v>43769</v>
      </c>
      <c r="D61" s="10" t="str">
        <f>TEXT(Unemployment_in_India[[#This Row],[Date]],"YYYY")</f>
        <v>2019</v>
      </c>
      <c r="E61" t="s">
        <v>3</v>
      </c>
      <c r="F61" s="2">
        <v>149511</v>
      </c>
      <c r="G61" s="3">
        <v>0.379</v>
      </c>
      <c r="H61" s="3">
        <v>0.15840000000000001</v>
      </c>
    </row>
    <row r="62" spans="1:8" x14ac:dyDescent="0.3">
      <c r="A62" t="e" vm="5">
        <v>#VALUE!</v>
      </c>
      <c r="B62" t="str">
        <f>VLOOKUP(Unemployment_in_India[[#This Row],[Region]],$P$1:$Q$30,2,FALSE)</f>
        <v>North</v>
      </c>
      <c r="C62" s="1">
        <v>43799</v>
      </c>
      <c r="D62" s="10" t="str">
        <f>TEXT(Unemployment_in_India[[#This Row],[Date]],"YYYY")</f>
        <v>2019</v>
      </c>
      <c r="E62" t="s">
        <v>3</v>
      </c>
      <c r="F62" s="2">
        <v>178768</v>
      </c>
      <c r="G62" s="3">
        <v>0.42709999999999998</v>
      </c>
      <c r="H62" s="3">
        <v>0.1111</v>
      </c>
    </row>
    <row r="63" spans="1:8" x14ac:dyDescent="0.3">
      <c r="A63" t="e" vm="5">
        <v>#VALUE!</v>
      </c>
      <c r="B63" t="str">
        <f>VLOOKUP(Unemployment_in_India[[#This Row],[Region]],$P$1:$Q$30,2,FALSE)</f>
        <v>North</v>
      </c>
      <c r="C63" s="1">
        <v>43830</v>
      </c>
      <c r="D63" s="10" t="str">
        <f>TEXT(Unemployment_in_India[[#This Row],[Date]],"YYYY")</f>
        <v>2019</v>
      </c>
      <c r="E63" t="s">
        <v>3</v>
      </c>
      <c r="F63" s="2">
        <v>145671</v>
      </c>
      <c r="G63" s="3">
        <v>0.37080000000000002</v>
      </c>
      <c r="H63" s="3">
        <v>0.16969999999999999</v>
      </c>
    </row>
    <row r="64" spans="1:8" x14ac:dyDescent="0.3">
      <c r="A64" t="e" vm="5">
        <v>#VALUE!</v>
      </c>
      <c r="B64" t="str">
        <f>VLOOKUP(Unemployment_in_India[[#This Row],[Region]],$P$1:$Q$30,2,FALSE)</f>
        <v>North</v>
      </c>
      <c r="C64" s="1">
        <v>43861</v>
      </c>
      <c r="D64" s="10" t="str">
        <f>TEXT(Unemployment_in_India[[#This Row],[Date]],"YYYY")</f>
        <v>2020</v>
      </c>
      <c r="E64" t="s">
        <v>3</v>
      </c>
      <c r="F64" s="2">
        <v>157791</v>
      </c>
      <c r="G64" s="3">
        <v>0.3836</v>
      </c>
      <c r="H64" s="3">
        <v>0.1348</v>
      </c>
    </row>
    <row r="65" spans="1:8" x14ac:dyDescent="0.3">
      <c r="A65" t="e" vm="5">
        <v>#VALUE!</v>
      </c>
      <c r="B65" t="str">
        <f>VLOOKUP(Unemployment_in_India[[#This Row],[Region]],$P$1:$Q$30,2,FALSE)</f>
        <v>North</v>
      </c>
      <c r="C65" s="1">
        <v>43890</v>
      </c>
      <c r="D65" s="10" t="str">
        <f>TEXT(Unemployment_in_India[[#This Row],[Date]],"YYYY")</f>
        <v>2020</v>
      </c>
      <c r="E65" t="s">
        <v>3</v>
      </c>
      <c r="F65" s="2">
        <v>147500</v>
      </c>
      <c r="G65" s="3">
        <v>0.3584</v>
      </c>
      <c r="H65" s="3">
        <v>0.1381</v>
      </c>
    </row>
    <row r="66" spans="1:8" x14ac:dyDescent="0.3">
      <c r="A66" t="e" vm="5">
        <v>#VALUE!</v>
      </c>
      <c r="B66" t="str">
        <f>VLOOKUP(Unemployment_in_India[[#This Row],[Region]],$P$1:$Q$30,2,FALSE)</f>
        <v>North</v>
      </c>
      <c r="C66" s="1">
        <v>43921</v>
      </c>
      <c r="D66" s="10" t="str">
        <f>TEXT(Unemployment_in_India[[#This Row],[Date]],"YYYY")</f>
        <v>2020</v>
      </c>
      <c r="E66" t="s">
        <v>3</v>
      </c>
      <c r="F66" s="2">
        <v>152413</v>
      </c>
      <c r="G66" s="3">
        <v>0.3745</v>
      </c>
      <c r="H66" s="3">
        <v>0.15179999999999999</v>
      </c>
    </row>
    <row r="67" spans="1:8" x14ac:dyDescent="0.3">
      <c r="A67" t="e" vm="5">
        <v>#VALUE!</v>
      </c>
      <c r="B67" t="str">
        <f>VLOOKUP(Unemployment_in_India[[#This Row],[Region]],$P$1:$Q$30,2,FALSE)</f>
        <v>North</v>
      </c>
      <c r="C67" s="1">
        <v>43951</v>
      </c>
      <c r="D67" s="10" t="str">
        <f>TEXT(Unemployment_in_India[[#This Row],[Date]],"YYYY")</f>
        <v>2020</v>
      </c>
      <c r="E67" t="s">
        <v>3</v>
      </c>
      <c r="F67" s="2">
        <v>115487</v>
      </c>
      <c r="G67" s="3">
        <v>0.30209999999999998</v>
      </c>
      <c r="H67" s="3">
        <v>0.2069</v>
      </c>
    </row>
    <row r="68" spans="1:8" x14ac:dyDescent="0.3">
      <c r="A68" t="e" vm="5">
        <v>#VALUE!</v>
      </c>
      <c r="B68" t="str">
        <f>VLOOKUP(Unemployment_in_India[[#This Row],[Region]],$P$1:$Q$30,2,FALSE)</f>
        <v>North</v>
      </c>
      <c r="C68" s="1">
        <v>43982</v>
      </c>
      <c r="D68" s="10" t="str">
        <f>TEXT(Unemployment_in_India[[#This Row],[Date]],"YYYY")</f>
        <v>2020</v>
      </c>
      <c r="E68" t="s">
        <v>3</v>
      </c>
      <c r="F68" s="2">
        <v>129610</v>
      </c>
      <c r="G68" s="3">
        <v>0.34649999999999997</v>
      </c>
      <c r="H68" s="3">
        <v>0.2276</v>
      </c>
    </row>
    <row r="69" spans="1:8" x14ac:dyDescent="0.3">
      <c r="A69" t="e" vm="5">
        <v>#VALUE!</v>
      </c>
      <c r="B69" t="str">
        <f>VLOOKUP(Unemployment_in_India[[#This Row],[Region]],$P$1:$Q$30,2,FALSE)</f>
        <v>North</v>
      </c>
      <c r="C69" s="1">
        <v>44012</v>
      </c>
      <c r="D69" s="10" t="str">
        <f>TEXT(Unemployment_in_India[[#This Row],[Date]],"YYYY")</f>
        <v>2020</v>
      </c>
      <c r="E69" t="s">
        <v>3</v>
      </c>
      <c r="F69" s="2">
        <v>112108</v>
      </c>
      <c r="G69" s="3">
        <v>0.29220000000000002</v>
      </c>
      <c r="H69" s="3">
        <v>0.2114</v>
      </c>
    </row>
    <row r="70" spans="1:8" x14ac:dyDescent="0.3">
      <c r="A70" t="e" vm="6">
        <v>#VALUE!</v>
      </c>
      <c r="B70" t="str">
        <f>VLOOKUP(Unemployment_in_India[[#This Row],[Region]],$P$1:$Q$30,2,FALSE)</f>
        <v>West</v>
      </c>
      <c r="C70" s="1">
        <v>43616</v>
      </c>
      <c r="D70" s="10" t="str">
        <f>TEXT(Unemployment_in_India[[#This Row],[Date]],"YYYY")</f>
        <v>2019</v>
      </c>
      <c r="E70" t="s">
        <v>3</v>
      </c>
      <c r="F70" s="2">
        <v>179340</v>
      </c>
      <c r="G70" s="3">
        <v>0.3916</v>
      </c>
      <c r="H70" s="3">
        <v>2.9100000000000001E-2</v>
      </c>
    </row>
    <row r="71" spans="1:8" x14ac:dyDescent="0.3">
      <c r="A71" t="e" vm="6">
        <v>#VALUE!</v>
      </c>
      <c r="B71" t="str">
        <f>VLOOKUP(Unemployment_in_India[[#This Row],[Region]],$P$1:$Q$30,2,FALSE)</f>
        <v>West</v>
      </c>
      <c r="C71" s="1">
        <v>43646</v>
      </c>
      <c r="D71" s="10" t="str">
        <f>TEXT(Unemployment_in_India[[#This Row],[Date]],"YYYY")</f>
        <v>2019</v>
      </c>
      <c r="E71" t="s">
        <v>3</v>
      </c>
      <c r="F71" s="2">
        <v>170471</v>
      </c>
      <c r="G71" s="3">
        <v>0.38190000000000002</v>
      </c>
      <c r="H71" s="3">
        <v>5.45E-2</v>
      </c>
    </row>
    <row r="72" spans="1:8" x14ac:dyDescent="0.3">
      <c r="A72" t="e" vm="6">
        <v>#VALUE!</v>
      </c>
      <c r="B72" t="str">
        <f>VLOOKUP(Unemployment_in_India[[#This Row],[Region]],$P$1:$Q$30,2,FALSE)</f>
        <v>West</v>
      </c>
      <c r="C72" s="1">
        <v>43677</v>
      </c>
      <c r="D72" s="10" t="str">
        <f>TEXT(Unemployment_in_India[[#This Row],[Date]],"YYYY")</f>
        <v>2019</v>
      </c>
      <c r="E72" t="s">
        <v>3</v>
      </c>
      <c r="F72" s="2">
        <v>167437</v>
      </c>
      <c r="G72" s="3">
        <v>0.39810000000000001</v>
      </c>
      <c r="H72" s="3">
        <v>0.10979999999999999</v>
      </c>
    </row>
    <row r="73" spans="1:8" x14ac:dyDescent="0.3">
      <c r="A73" t="e" vm="6">
        <v>#VALUE!</v>
      </c>
      <c r="B73" t="str">
        <f>VLOOKUP(Unemployment_in_India[[#This Row],[Region]],$P$1:$Q$30,2,FALSE)</f>
        <v>West</v>
      </c>
      <c r="C73" s="1">
        <v>43708</v>
      </c>
      <c r="D73" s="10" t="str">
        <f>TEXT(Unemployment_in_India[[#This Row],[Date]],"YYYY")</f>
        <v>2019</v>
      </c>
      <c r="E73" t="s">
        <v>3</v>
      </c>
      <c r="F73" s="2">
        <v>183603</v>
      </c>
      <c r="G73" s="3">
        <v>0.39610000000000001</v>
      </c>
      <c r="H73" s="3">
        <v>1.9800000000000002E-2</v>
      </c>
    </row>
    <row r="74" spans="1:8" x14ac:dyDescent="0.3">
      <c r="A74" t="e" vm="6">
        <v>#VALUE!</v>
      </c>
      <c r="B74" t="str">
        <f>VLOOKUP(Unemployment_in_India[[#This Row],[Region]],$P$1:$Q$30,2,FALSE)</f>
        <v>West</v>
      </c>
      <c r="C74" s="1">
        <v>43738</v>
      </c>
      <c r="D74" s="10" t="str">
        <f>TEXT(Unemployment_in_India[[#This Row],[Date]],"YYYY")</f>
        <v>2019</v>
      </c>
      <c r="E74" t="s">
        <v>3</v>
      </c>
      <c r="F74" s="2">
        <v>163215</v>
      </c>
      <c r="G74" s="3">
        <v>0.35780000000000001</v>
      </c>
      <c r="H74" s="3">
        <v>3.61E-2</v>
      </c>
    </row>
    <row r="75" spans="1:8" x14ac:dyDescent="0.3">
      <c r="A75" t="e" vm="6">
        <v>#VALUE!</v>
      </c>
      <c r="B75" t="str">
        <f>VLOOKUP(Unemployment_in_India[[#This Row],[Region]],$P$1:$Q$30,2,FALSE)</f>
        <v>West</v>
      </c>
      <c r="C75" s="1">
        <v>43769</v>
      </c>
      <c r="D75" s="10" t="str">
        <f>TEXT(Unemployment_in_India[[#This Row],[Date]],"YYYY")</f>
        <v>2019</v>
      </c>
      <c r="E75" t="s">
        <v>3</v>
      </c>
      <c r="F75" s="2">
        <v>177440</v>
      </c>
      <c r="G75" s="3">
        <v>0.40360000000000001</v>
      </c>
      <c r="H75" s="3">
        <v>7.2099999999999997E-2</v>
      </c>
    </row>
    <row r="76" spans="1:8" x14ac:dyDescent="0.3">
      <c r="A76" t="e" vm="6">
        <v>#VALUE!</v>
      </c>
      <c r="B76" t="str">
        <f>VLOOKUP(Unemployment_in_India[[#This Row],[Region]],$P$1:$Q$30,2,FALSE)</f>
        <v>West</v>
      </c>
      <c r="C76" s="1">
        <v>43799</v>
      </c>
      <c r="D76" s="10" t="str">
        <f>TEXT(Unemployment_in_India[[#This Row],[Date]],"YYYY")</f>
        <v>2019</v>
      </c>
      <c r="E76" t="s">
        <v>3</v>
      </c>
      <c r="F76" s="2">
        <v>159489</v>
      </c>
      <c r="G76" s="3">
        <v>0.44090000000000001</v>
      </c>
      <c r="H76" s="3">
        <v>0.23710000000000001</v>
      </c>
    </row>
    <row r="77" spans="1:8" x14ac:dyDescent="0.3">
      <c r="A77" t="e" vm="6">
        <v>#VALUE!</v>
      </c>
      <c r="B77" t="str">
        <f>VLOOKUP(Unemployment_in_India[[#This Row],[Region]],$P$1:$Q$30,2,FALSE)</f>
        <v>West</v>
      </c>
      <c r="C77" s="1">
        <v>43830</v>
      </c>
      <c r="D77" s="10" t="str">
        <f>TEXT(Unemployment_in_India[[#This Row],[Date]],"YYYY")</f>
        <v>2019</v>
      </c>
      <c r="E77" t="s">
        <v>3</v>
      </c>
      <c r="F77" s="2">
        <v>177155</v>
      </c>
      <c r="G77" s="3">
        <v>0.38700000000000001</v>
      </c>
      <c r="H77" s="3">
        <v>3.5400000000000001E-2</v>
      </c>
    </row>
    <row r="78" spans="1:8" x14ac:dyDescent="0.3">
      <c r="A78" t="e" vm="6">
        <v>#VALUE!</v>
      </c>
      <c r="B78" t="str">
        <f>VLOOKUP(Unemployment_in_India[[#This Row],[Region]],$P$1:$Q$30,2,FALSE)</f>
        <v>West</v>
      </c>
      <c r="C78" s="1">
        <v>43861</v>
      </c>
      <c r="D78" s="10" t="str">
        <f>TEXT(Unemployment_in_India[[#This Row],[Date]],"YYYY")</f>
        <v>2020</v>
      </c>
      <c r="E78" t="s">
        <v>3</v>
      </c>
      <c r="F78" s="2">
        <v>158936</v>
      </c>
      <c r="G78" s="3">
        <v>0.35360000000000003</v>
      </c>
      <c r="H78" s="3">
        <v>5.3800000000000001E-2</v>
      </c>
    </row>
    <row r="79" spans="1:8" x14ac:dyDescent="0.3">
      <c r="A79" t="e" vm="6">
        <v>#VALUE!</v>
      </c>
      <c r="B79" t="str">
        <f>VLOOKUP(Unemployment_in_India[[#This Row],[Region]],$P$1:$Q$30,2,FALSE)</f>
        <v>West</v>
      </c>
      <c r="C79" s="1">
        <v>43890</v>
      </c>
      <c r="D79" s="10" t="str">
        <f>TEXT(Unemployment_in_India[[#This Row],[Date]],"YYYY")</f>
        <v>2020</v>
      </c>
      <c r="E79" t="s">
        <v>3</v>
      </c>
      <c r="F79" s="2">
        <v>171672</v>
      </c>
      <c r="G79" s="3">
        <v>0.36109999999999998</v>
      </c>
      <c r="H79" s="3">
        <v>0</v>
      </c>
    </row>
    <row r="80" spans="1:8" x14ac:dyDescent="0.3">
      <c r="A80" t="e" vm="6">
        <v>#VALUE!</v>
      </c>
      <c r="B80" t="str">
        <f>VLOOKUP(Unemployment_in_India[[#This Row],[Region]],$P$1:$Q$30,2,FALSE)</f>
        <v>West</v>
      </c>
      <c r="C80" s="1">
        <v>43951</v>
      </c>
      <c r="D80" s="10" t="str">
        <f>TEXT(Unemployment_in_India[[#This Row],[Date]],"YYYY")</f>
        <v>2020</v>
      </c>
      <c r="E80" t="s">
        <v>3</v>
      </c>
      <c r="F80" s="2">
        <v>181657</v>
      </c>
      <c r="G80" s="3">
        <v>0.4536</v>
      </c>
      <c r="H80" s="3">
        <v>0.15909999999999999</v>
      </c>
    </row>
    <row r="81" spans="1:8" x14ac:dyDescent="0.3">
      <c r="A81" t="e" vm="6">
        <v>#VALUE!</v>
      </c>
      <c r="B81" t="str">
        <f>VLOOKUP(Unemployment_in_India[[#This Row],[Region]],$P$1:$Q$30,2,FALSE)</f>
        <v>West</v>
      </c>
      <c r="C81" s="1">
        <v>43982</v>
      </c>
      <c r="D81" s="10" t="str">
        <f>TEXT(Unemployment_in_India[[#This Row],[Date]],"YYYY")</f>
        <v>2020</v>
      </c>
      <c r="E81" t="s">
        <v>3</v>
      </c>
      <c r="F81" s="2">
        <v>128538</v>
      </c>
      <c r="G81" s="3">
        <v>0.33710000000000001</v>
      </c>
      <c r="H81" s="3">
        <v>0.2</v>
      </c>
    </row>
    <row r="82" spans="1:8" x14ac:dyDescent="0.3">
      <c r="A82" t="e" vm="7">
        <v>#VALUE!</v>
      </c>
      <c r="B82" t="str">
        <f>VLOOKUP(Unemployment_in_India[[#This Row],[Region]],$P$1:$Q$30,2,FALSE)</f>
        <v>West</v>
      </c>
      <c r="C82" s="1">
        <v>43616</v>
      </c>
      <c r="D82" s="10" t="str">
        <f>TEXT(Unemployment_in_India[[#This Row],[Date]],"YYYY")</f>
        <v>2019</v>
      </c>
      <c r="E82" t="s">
        <v>3</v>
      </c>
      <c r="F82" s="2">
        <v>13954728</v>
      </c>
      <c r="G82" s="3">
        <v>0.52029999999999998</v>
      </c>
      <c r="H82" s="3">
        <v>2.8799999999999999E-2</v>
      </c>
    </row>
    <row r="83" spans="1:8" x14ac:dyDescent="0.3">
      <c r="A83" t="e" vm="7">
        <v>#VALUE!</v>
      </c>
      <c r="B83" t="str">
        <f>VLOOKUP(Unemployment_in_India[[#This Row],[Region]],$P$1:$Q$30,2,FALSE)</f>
        <v>West</v>
      </c>
      <c r="C83" s="1">
        <v>43646</v>
      </c>
      <c r="D83" s="10" t="str">
        <f>TEXT(Unemployment_in_India[[#This Row],[Date]],"YYYY")</f>
        <v>2019</v>
      </c>
      <c r="E83" t="s">
        <v>3</v>
      </c>
      <c r="F83" s="2">
        <v>13199281</v>
      </c>
      <c r="G83" s="3">
        <v>0.50119999999999998</v>
      </c>
      <c r="H83" s="3">
        <v>4.7699999999999999E-2</v>
      </c>
    </row>
    <row r="84" spans="1:8" x14ac:dyDescent="0.3">
      <c r="A84" t="e" vm="7">
        <v>#VALUE!</v>
      </c>
      <c r="B84" t="str">
        <f>VLOOKUP(Unemployment_in_India[[#This Row],[Region]],$P$1:$Q$30,2,FALSE)</f>
        <v>West</v>
      </c>
      <c r="C84" s="1">
        <v>43677</v>
      </c>
      <c r="D84" s="10" t="str">
        <f>TEXT(Unemployment_in_India[[#This Row],[Date]],"YYYY")</f>
        <v>2019</v>
      </c>
      <c r="E84" t="s">
        <v>3</v>
      </c>
      <c r="F84" s="2">
        <v>14327083</v>
      </c>
      <c r="G84" s="3">
        <v>0.54210000000000003</v>
      </c>
      <c r="H84" s="3">
        <v>4.58E-2</v>
      </c>
    </row>
    <row r="85" spans="1:8" x14ac:dyDescent="0.3">
      <c r="A85" t="e" vm="7">
        <v>#VALUE!</v>
      </c>
      <c r="B85" t="str">
        <f>VLOOKUP(Unemployment_in_India[[#This Row],[Region]],$P$1:$Q$30,2,FALSE)</f>
        <v>West</v>
      </c>
      <c r="C85" s="1">
        <v>43708</v>
      </c>
      <c r="D85" s="10" t="str">
        <f>TEXT(Unemployment_in_India[[#This Row],[Date]],"YYYY")</f>
        <v>2019</v>
      </c>
      <c r="E85" t="s">
        <v>3</v>
      </c>
      <c r="F85" s="2">
        <v>13507342</v>
      </c>
      <c r="G85" s="3">
        <v>0.50570000000000004</v>
      </c>
      <c r="H85" s="3">
        <v>3.6999999999999998E-2</v>
      </c>
    </row>
    <row r="86" spans="1:8" x14ac:dyDescent="0.3">
      <c r="A86" t="e" vm="7">
        <v>#VALUE!</v>
      </c>
      <c r="B86" t="str">
        <f>VLOOKUP(Unemployment_in_India[[#This Row],[Region]],$P$1:$Q$30,2,FALSE)</f>
        <v>West</v>
      </c>
      <c r="C86" s="1">
        <v>43738</v>
      </c>
      <c r="D86" s="10" t="str">
        <f>TEXT(Unemployment_in_India[[#This Row],[Date]],"YYYY")</f>
        <v>2019</v>
      </c>
      <c r="E86" t="s">
        <v>3</v>
      </c>
      <c r="F86" s="2">
        <v>13280783</v>
      </c>
      <c r="G86" s="3">
        <v>0.5101</v>
      </c>
      <c r="H86" s="3">
        <v>6.2899999999999998E-2</v>
      </c>
    </row>
    <row r="87" spans="1:8" x14ac:dyDescent="0.3">
      <c r="A87" t="e" vm="7">
        <v>#VALUE!</v>
      </c>
      <c r="B87" t="str">
        <f>VLOOKUP(Unemployment_in_India[[#This Row],[Region]],$P$1:$Q$30,2,FALSE)</f>
        <v>West</v>
      </c>
      <c r="C87" s="1">
        <v>43769</v>
      </c>
      <c r="D87" s="10" t="str">
        <f>TEXT(Unemployment_in_India[[#This Row],[Date]],"YYYY")</f>
        <v>2019</v>
      </c>
      <c r="E87" t="s">
        <v>3</v>
      </c>
      <c r="F87" s="2">
        <v>13828512</v>
      </c>
      <c r="G87" s="3">
        <v>0.52270000000000005</v>
      </c>
      <c r="H87" s="3">
        <v>4.9099999999999998E-2</v>
      </c>
    </row>
    <row r="88" spans="1:8" x14ac:dyDescent="0.3">
      <c r="A88" t="e" vm="7">
        <v>#VALUE!</v>
      </c>
      <c r="B88" t="str">
        <f>VLOOKUP(Unemployment_in_India[[#This Row],[Region]],$P$1:$Q$30,2,FALSE)</f>
        <v>West</v>
      </c>
      <c r="C88" s="1">
        <v>43799</v>
      </c>
      <c r="D88" s="10" t="str">
        <f>TEXT(Unemployment_in_India[[#This Row],[Date]],"YYYY")</f>
        <v>2019</v>
      </c>
      <c r="E88" t="s">
        <v>3</v>
      </c>
      <c r="F88" s="2">
        <v>14487815</v>
      </c>
      <c r="G88" s="3">
        <v>0.54549999999999998</v>
      </c>
      <c r="H88" s="3">
        <v>4.6800000000000001E-2</v>
      </c>
    </row>
    <row r="89" spans="1:8" x14ac:dyDescent="0.3">
      <c r="A89" t="e" vm="7">
        <v>#VALUE!</v>
      </c>
      <c r="B89" t="str">
        <f>VLOOKUP(Unemployment_in_India[[#This Row],[Region]],$P$1:$Q$30,2,FALSE)</f>
        <v>West</v>
      </c>
      <c r="C89" s="1">
        <v>43830</v>
      </c>
      <c r="D89" s="10" t="str">
        <f>TEXT(Unemployment_in_India[[#This Row],[Date]],"YYYY")</f>
        <v>2019</v>
      </c>
      <c r="E89" t="s">
        <v>3</v>
      </c>
      <c r="F89" s="2">
        <v>13877825</v>
      </c>
      <c r="G89" s="3">
        <v>0.5151</v>
      </c>
      <c r="H89" s="3">
        <v>3.4599999999999999E-2</v>
      </c>
    </row>
    <row r="90" spans="1:8" x14ac:dyDescent="0.3">
      <c r="A90" t="e" vm="7">
        <v>#VALUE!</v>
      </c>
      <c r="B90" t="str">
        <f>VLOOKUP(Unemployment_in_India[[#This Row],[Region]],$P$1:$Q$30,2,FALSE)</f>
        <v>West</v>
      </c>
      <c r="C90" s="1">
        <v>43861</v>
      </c>
      <c r="D90" s="10" t="str">
        <f>TEXT(Unemployment_in_India[[#This Row],[Date]],"YYYY")</f>
        <v>2020</v>
      </c>
      <c r="E90" t="s">
        <v>3</v>
      </c>
      <c r="F90" s="2">
        <v>14301844</v>
      </c>
      <c r="G90" s="3">
        <v>0.54069999999999996</v>
      </c>
      <c r="H90" s="3">
        <v>5.3499999999999999E-2</v>
      </c>
    </row>
    <row r="91" spans="1:8" x14ac:dyDescent="0.3">
      <c r="A91" t="e" vm="7">
        <v>#VALUE!</v>
      </c>
      <c r="B91" t="str">
        <f>VLOOKUP(Unemployment_in_India[[#This Row],[Region]],$P$1:$Q$30,2,FALSE)</f>
        <v>West</v>
      </c>
      <c r="C91" s="1">
        <v>43890</v>
      </c>
      <c r="D91" s="10" t="str">
        <f>TEXT(Unemployment_in_India[[#This Row],[Date]],"YYYY")</f>
        <v>2020</v>
      </c>
      <c r="E91" t="s">
        <v>3</v>
      </c>
      <c r="F91" s="2">
        <v>13973042</v>
      </c>
      <c r="G91" s="3">
        <v>0.53480000000000005</v>
      </c>
      <c r="H91" s="3">
        <v>6.6400000000000001E-2</v>
      </c>
    </row>
    <row r="92" spans="1:8" x14ac:dyDescent="0.3">
      <c r="A92" t="e" vm="7">
        <v>#VALUE!</v>
      </c>
      <c r="B92" t="str">
        <f>VLOOKUP(Unemployment_in_India[[#This Row],[Region]],$P$1:$Q$30,2,FALSE)</f>
        <v>West</v>
      </c>
      <c r="C92" s="1">
        <v>43921</v>
      </c>
      <c r="D92" s="10" t="str">
        <f>TEXT(Unemployment_in_India[[#This Row],[Date]],"YYYY")</f>
        <v>2020</v>
      </c>
      <c r="E92" t="s">
        <v>3</v>
      </c>
      <c r="F92" s="2">
        <v>13483615</v>
      </c>
      <c r="G92" s="3">
        <v>0.52059999999999995</v>
      </c>
      <c r="H92" s="3">
        <v>7.5899999999999995E-2</v>
      </c>
    </row>
    <row r="93" spans="1:8" x14ac:dyDescent="0.3">
      <c r="A93" t="e" vm="7">
        <v>#VALUE!</v>
      </c>
      <c r="B93" t="str">
        <f>VLOOKUP(Unemployment_in_India[[#This Row],[Region]],$P$1:$Q$30,2,FALSE)</f>
        <v>West</v>
      </c>
      <c r="C93" s="1">
        <v>43951</v>
      </c>
      <c r="D93" s="10" t="str">
        <f>TEXT(Unemployment_in_India[[#This Row],[Date]],"YYYY")</f>
        <v>2020</v>
      </c>
      <c r="E93" t="s">
        <v>3</v>
      </c>
      <c r="F93" s="2">
        <v>8587594</v>
      </c>
      <c r="G93" s="3">
        <v>0.34770000000000001</v>
      </c>
      <c r="H93" s="3">
        <v>0.12</v>
      </c>
    </row>
    <row r="94" spans="1:8" x14ac:dyDescent="0.3">
      <c r="A94" t="e" vm="7">
        <v>#VALUE!</v>
      </c>
      <c r="B94" t="str">
        <f>VLOOKUP(Unemployment_in_India[[#This Row],[Region]],$P$1:$Q$30,2,FALSE)</f>
        <v>West</v>
      </c>
      <c r="C94" s="1">
        <v>43982</v>
      </c>
      <c r="D94" s="10" t="str">
        <f>TEXT(Unemployment_in_India[[#This Row],[Date]],"YYYY")</f>
        <v>2020</v>
      </c>
      <c r="E94" t="s">
        <v>3</v>
      </c>
      <c r="F94" s="2">
        <v>11121124</v>
      </c>
      <c r="G94" s="3">
        <v>0.46310000000000001</v>
      </c>
      <c r="H94" s="3">
        <v>0.14580000000000001</v>
      </c>
    </row>
    <row r="95" spans="1:8" x14ac:dyDescent="0.3">
      <c r="A95" t="e" vm="7">
        <v>#VALUE!</v>
      </c>
      <c r="B95" t="str">
        <f>VLOOKUP(Unemployment_in_India[[#This Row],[Region]],$P$1:$Q$30,2,FALSE)</f>
        <v>West</v>
      </c>
      <c r="C95" s="1">
        <v>44012</v>
      </c>
      <c r="D95" s="10" t="str">
        <f>TEXT(Unemployment_in_India[[#This Row],[Date]],"YYYY")</f>
        <v>2020</v>
      </c>
      <c r="E95" t="s">
        <v>3</v>
      </c>
      <c r="F95" s="2">
        <v>13243922</v>
      </c>
      <c r="G95" s="3">
        <v>0.47720000000000001</v>
      </c>
      <c r="H95" s="3">
        <v>1.41E-2</v>
      </c>
    </row>
    <row r="96" spans="1:8" x14ac:dyDescent="0.3">
      <c r="A96" t="e" vm="8">
        <v>#VALUE!</v>
      </c>
      <c r="B96" t="str">
        <f>VLOOKUP(Unemployment_in_India[[#This Row],[Region]],$P$1:$Q$30,2,FALSE)</f>
        <v>North</v>
      </c>
      <c r="C96" s="1">
        <v>43616</v>
      </c>
      <c r="D96" s="10" t="str">
        <f>TEXT(Unemployment_in_India[[#This Row],[Date]],"YYYY")</f>
        <v>2019</v>
      </c>
      <c r="E96" t="s">
        <v>3</v>
      </c>
      <c r="F96" s="2">
        <v>5249186</v>
      </c>
      <c r="G96" s="3">
        <v>0.45119999999999999</v>
      </c>
      <c r="H96" s="3">
        <v>0.1454</v>
      </c>
    </row>
    <row r="97" spans="1:8" x14ac:dyDescent="0.3">
      <c r="A97" t="e" vm="8">
        <v>#VALUE!</v>
      </c>
      <c r="B97" t="str">
        <f>VLOOKUP(Unemployment_in_India[[#This Row],[Region]],$P$1:$Q$30,2,FALSE)</f>
        <v>North</v>
      </c>
      <c r="C97" s="1">
        <v>43646</v>
      </c>
      <c r="D97" s="10" t="str">
        <f>TEXT(Unemployment_in_India[[#This Row],[Date]],"YYYY")</f>
        <v>2019</v>
      </c>
      <c r="E97" t="s">
        <v>3</v>
      </c>
      <c r="F97" s="2">
        <v>4745178</v>
      </c>
      <c r="G97" s="3">
        <v>0.45229999999999998</v>
      </c>
      <c r="H97" s="3">
        <v>0.23080000000000001</v>
      </c>
    </row>
    <row r="98" spans="1:8" x14ac:dyDescent="0.3">
      <c r="A98" t="e" vm="8">
        <v>#VALUE!</v>
      </c>
      <c r="B98" t="str">
        <f>VLOOKUP(Unemployment_in_India[[#This Row],[Region]],$P$1:$Q$30,2,FALSE)</f>
        <v>North</v>
      </c>
      <c r="C98" s="1">
        <v>43677</v>
      </c>
      <c r="D98" s="10" t="str">
        <f>TEXT(Unemployment_in_India[[#This Row],[Date]],"YYYY")</f>
        <v>2019</v>
      </c>
      <c r="E98" t="s">
        <v>3</v>
      </c>
      <c r="F98" s="2">
        <v>4826560</v>
      </c>
      <c r="G98" s="3">
        <v>0.42170000000000002</v>
      </c>
      <c r="H98" s="3">
        <v>0.16220000000000001</v>
      </c>
    </row>
    <row r="99" spans="1:8" x14ac:dyDescent="0.3">
      <c r="A99" t="e" vm="8">
        <v>#VALUE!</v>
      </c>
      <c r="B99" t="str">
        <f>VLOOKUP(Unemployment_in_India[[#This Row],[Region]],$P$1:$Q$30,2,FALSE)</f>
        <v>North</v>
      </c>
      <c r="C99" s="1">
        <v>43708</v>
      </c>
      <c r="D99" s="10" t="str">
        <f>TEXT(Unemployment_in_India[[#This Row],[Date]],"YYYY")</f>
        <v>2019</v>
      </c>
      <c r="E99" t="s">
        <v>3</v>
      </c>
      <c r="F99" s="2">
        <v>4558306</v>
      </c>
      <c r="G99" s="3">
        <v>0.48230000000000001</v>
      </c>
      <c r="H99" s="3">
        <v>0.30940000000000001</v>
      </c>
    </row>
    <row r="100" spans="1:8" x14ac:dyDescent="0.3">
      <c r="A100" t="e" vm="8">
        <v>#VALUE!</v>
      </c>
      <c r="B100" t="str">
        <f>VLOOKUP(Unemployment_in_India[[#This Row],[Region]],$P$1:$Q$30,2,FALSE)</f>
        <v>North</v>
      </c>
      <c r="C100" s="1">
        <v>43738</v>
      </c>
      <c r="D100" s="10" t="str">
        <f>TEXT(Unemployment_in_India[[#This Row],[Date]],"YYYY")</f>
        <v>2019</v>
      </c>
      <c r="E100" t="s">
        <v>3</v>
      </c>
      <c r="F100" s="2">
        <v>5127956</v>
      </c>
      <c r="G100" s="3">
        <v>0.44719999999999999</v>
      </c>
      <c r="H100" s="3">
        <v>0.1636</v>
      </c>
    </row>
    <row r="101" spans="1:8" x14ac:dyDescent="0.3">
      <c r="A101" t="e" vm="8">
        <v>#VALUE!</v>
      </c>
      <c r="B101" t="str">
        <f>VLOOKUP(Unemployment_in_India[[#This Row],[Region]],$P$1:$Q$30,2,FALSE)</f>
        <v>North</v>
      </c>
      <c r="C101" s="1">
        <v>43769</v>
      </c>
      <c r="D101" s="10" t="str">
        <f>TEXT(Unemployment_in_India[[#This Row],[Date]],"YYYY")</f>
        <v>2019</v>
      </c>
      <c r="E101" t="s">
        <v>3</v>
      </c>
      <c r="F101" s="2">
        <v>4798833</v>
      </c>
      <c r="G101" s="3">
        <v>0.4607</v>
      </c>
      <c r="H101" s="3">
        <v>0.2417</v>
      </c>
    </row>
    <row r="102" spans="1:8" x14ac:dyDescent="0.3">
      <c r="A102" t="e" vm="8">
        <v>#VALUE!</v>
      </c>
      <c r="B102" t="str">
        <f>VLOOKUP(Unemployment_in_India[[#This Row],[Region]],$P$1:$Q$30,2,FALSE)</f>
        <v>North</v>
      </c>
      <c r="C102" s="1">
        <v>43799</v>
      </c>
      <c r="D102" s="10" t="str">
        <f>TEXT(Unemployment_in_India[[#This Row],[Date]],"YYYY")</f>
        <v>2019</v>
      </c>
      <c r="E102" t="s">
        <v>3</v>
      </c>
      <c r="F102" s="2">
        <v>4875763</v>
      </c>
      <c r="G102" s="3">
        <v>0.42480000000000001</v>
      </c>
      <c r="H102" s="3">
        <v>0.16589999999999999</v>
      </c>
    </row>
    <row r="103" spans="1:8" x14ac:dyDescent="0.3">
      <c r="A103" t="e" vm="8">
        <v>#VALUE!</v>
      </c>
      <c r="B103" t="str">
        <f>VLOOKUP(Unemployment_in_India[[#This Row],[Region]],$P$1:$Q$30,2,FALSE)</f>
        <v>North</v>
      </c>
      <c r="C103" s="1">
        <v>43830</v>
      </c>
      <c r="D103" s="10" t="str">
        <f>TEXT(Unemployment_in_India[[#This Row],[Date]],"YYYY")</f>
        <v>2019</v>
      </c>
      <c r="E103" t="s">
        <v>3</v>
      </c>
      <c r="F103" s="2">
        <v>4603484</v>
      </c>
      <c r="G103" s="3">
        <v>0.47399999999999998</v>
      </c>
      <c r="H103" s="3">
        <v>0.29559999999999997</v>
      </c>
    </row>
    <row r="104" spans="1:8" x14ac:dyDescent="0.3">
      <c r="A104" t="e" vm="8">
        <v>#VALUE!</v>
      </c>
      <c r="B104" t="str">
        <f>VLOOKUP(Unemployment_in_India[[#This Row],[Region]],$P$1:$Q$30,2,FALSE)</f>
        <v>North</v>
      </c>
      <c r="C104" s="1">
        <v>43861</v>
      </c>
      <c r="D104" s="10" t="str">
        <f>TEXT(Unemployment_in_India[[#This Row],[Date]],"YYYY")</f>
        <v>2020</v>
      </c>
      <c r="E104" t="s">
        <v>3</v>
      </c>
      <c r="F104" s="2">
        <v>5062293</v>
      </c>
      <c r="G104" s="3">
        <v>0.43740000000000001</v>
      </c>
      <c r="H104" s="3">
        <v>0.16209999999999999</v>
      </c>
    </row>
    <row r="105" spans="1:8" x14ac:dyDescent="0.3">
      <c r="A105" t="e" vm="8">
        <v>#VALUE!</v>
      </c>
      <c r="B105" t="str">
        <f>VLOOKUP(Unemployment_in_India[[#This Row],[Region]],$P$1:$Q$30,2,FALSE)</f>
        <v>North</v>
      </c>
      <c r="C105" s="1">
        <v>43890</v>
      </c>
      <c r="D105" s="10" t="str">
        <f>TEXT(Unemployment_in_India[[#This Row],[Date]],"YYYY")</f>
        <v>2020</v>
      </c>
      <c r="E105" t="s">
        <v>3</v>
      </c>
      <c r="F105" s="2">
        <v>4570108</v>
      </c>
      <c r="G105" s="3">
        <v>0.45369999999999999</v>
      </c>
      <c r="H105" s="3">
        <v>0.27189999999999998</v>
      </c>
    </row>
    <row r="106" spans="1:8" x14ac:dyDescent="0.3">
      <c r="A106" t="e" vm="8">
        <v>#VALUE!</v>
      </c>
      <c r="B106" t="str">
        <f>VLOOKUP(Unemployment_in_India[[#This Row],[Region]],$P$1:$Q$30,2,FALSE)</f>
        <v>North</v>
      </c>
      <c r="C106" s="1">
        <v>43921</v>
      </c>
      <c r="D106" s="10" t="str">
        <f>TEXT(Unemployment_in_India[[#This Row],[Date]],"YYYY")</f>
        <v>2020</v>
      </c>
      <c r="E106" t="s">
        <v>3</v>
      </c>
      <c r="F106" s="2">
        <v>4366148</v>
      </c>
      <c r="G106" s="3">
        <v>0.41399999999999998</v>
      </c>
      <c r="H106" s="3">
        <v>0.2392</v>
      </c>
    </row>
    <row r="107" spans="1:8" x14ac:dyDescent="0.3">
      <c r="A107" t="e" vm="8">
        <v>#VALUE!</v>
      </c>
      <c r="B107" t="str">
        <f>VLOOKUP(Unemployment_in_India[[#This Row],[Region]],$P$1:$Q$30,2,FALSE)</f>
        <v>North</v>
      </c>
      <c r="C107" s="1">
        <v>43951</v>
      </c>
      <c r="D107" s="10" t="str">
        <f>TEXT(Unemployment_in_India[[#This Row],[Date]],"YYYY")</f>
        <v>2020</v>
      </c>
      <c r="E107" t="s">
        <v>3</v>
      </c>
      <c r="F107" s="2">
        <v>4041050</v>
      </c>
      <c r="G107" s="3">
        <v>0.4985</v>
      </c>
      <c r="H107" s="3">
        <v>0.41610000000000003</v>
      </c>
    </row>
    <row r="108" spans="1:8" x14ac:dyDescent="0.3">
      <c r="A108" t="e" vm="8">
        <v>#VALUE!</v>
      </c>
      <c r="B108" t="str">
        <f>VLOOKUP(Unemployment_in_India[[#This Row],[Region]],$P$1:$Q$30,2,FALSE)</f>
        <v>North</v>
      </c>
      <c r="C108" s="1">
        <v>43982</v>
      </c>
      <c r="D108" s="10" t="str">
        <f>TEXT(Unemployment_in_India[[#This Row],[Date]],"YYYY")</f>
        <v>2020</v>
      </c>
      <c r="E108" t="s">
        <v>3</v>
      </c>
      <c r="F108" s="2">
        <v>3914193</v>
      </c>
      <c r="G108" s="3">
        <v>0.42780000000000001</v>
      </c>
      <c r="H108" s="3">
        <v>0.3422</v>
      </c>
    </row>
    <row r="109" spans="1:8" x14ac:dyDescent="0.3">
      <c r="A109" t="e" vm="8">
        <v>#VALUE!</v>
      </c>
      <c r="B109" t="str">
        <f>VLOOKUP(Unemployment_in_India[[#This Row],[Region]],$P$1:$Q$30,2,FALSE)</f>
        <v>North</v>
      </c>
      <c r="C109" s="1">
        <v>44012</v>
      </c>
      <c r="D109" s="10" t="str">
        <f>TEXT(Unemployment_in_India[[#This Row],[Date]],"YYYY")</f>
        <v>2020</v>
      </c>
      <c r="E109" t="s">
        <v>3</v>
      </c>
      <c r="F109" s="2">
        <v>4357835</v>
      </c>
      <c r="G109" s="3">
        <v>0.48530000000000001</v>
      </c>
      <c r="H109" s="3">
        <v>0.35570000000000002</v>
      </c>
    </row>
    <row r="110" spans="1:8" x14ac:dyDescent="0.3">
      <c r="A110" t="e" vm="9">
        <v>#VALUE!</v>
      </c>
      <c r="B110" t="str">
        <f>VLOOKUP(Unemployment_in_India[[#This Row],[Region]],$P$1:$Q$30,2,FALSE)</f>
        <v>North</v>
      </c>
      <c r="C110" s="1">
        <v>43616</v>
      </c>
      <c r="D110" s="10" t="str">
        <f>TEXT(Unemployment_in_India[[#This Row],[Date]],"YYYY")</f>
        <v>2019</v>
      </c>
      <c r="E110" t="s">
        <v>3</v>
      </c>
      <c r="F110" s="2">
        <v>2045760</v>
      </c>
      <c r="G110" s="3">
        <v>0.44230000000000003</v>
      </c>
      <c r="H110" s="3">
        <v>0.1368</v>
      </c>
    </row>
    <row r="111" spans="1:8" x14ac:dyDescent="0.3">
      <c r="A111" t="e" vm="9">
        <v>#VALUE!</v>
      </c>
      <c r="B111" t="str">
        <f>VLOOKUP(Unemployment_in_India[[#This Row],[Region]],$P$1:$Q$30,2,FALSE)</f>
        <v>North</v>
      </c>
      <c r="C111" s="1">
        <v>43646</v>
      </c>
      <c r="D111" s="10" t="str">
        <f>TEXT(Unemployment_in_India[[#This Row],[Date]],"YYYY")</f>
        <v>2019</v>
      </c>
      <c r="E111" t="s">
        <v>3</v>
      </c>
      <c r="F111" s="2">
        <v>1957081</v>
      </c>
      <c r="G111" s="3">
        <v>0.4118</v>
      </c>
      <c r="H111" s="3">
        <v>0.1143</v>
      </c>
    </row>
    <row r="112" spans="1:8" x14ac:dyDescent="0.3">
      <c r="A112" t="e" vm="9">
        <v>#VALUE!</v>
      </c>
      <c r="B112" t="str">
        <f>VLOOKUP(Unemployment_in_India[[#This Row],[Region]],$P$1:$Q$30,2,FALSE)</f>
        <v>North</v>
      </c>
      <c r="C112" s="1">
        <v>43677</v>
      </c>
      <c r="D112" s="10" t="str">
        <f>TEXT(Unemployment_in_India[[#This Row],[Date]],"YYYY")</f>
        <v>2019</v>
      </c>
      <c r="E112" t="s">
        <v>3</v>
      </c>
      <c r="F112" s="2">
        <v>1916824</v>
      </c>
      <c r="G112" s="3">
        <v>0.4491</v>
      </c>
      <c r="H112" s="3">
        <v>0.2059</v>
      </c>
    </row>
    <row r="113" spans="1:8" x14ac:dyDescent="0.3">
      <c r="A113" t="e" vm="9">
        <v>#VALUE!</v>
      </c>
      <c r="B113" t="str">
        <f>VLOOKUP(Unemployment_in_India[[#This Row],[Region]],$P$1:$Q$30,2,FALSE)</f>
        <v>North</v>
      </c>
      <c r="C113" s="1">
        <v>43708</v>
      </c>
      <c r="D113" s="10" t="str">
        <f>TEXT(Unemployment_in_India[[#This Row],[Date]],"YYYY")</f>
        <v>2019</v>
      </c>
      <c r="E113" t="s">
        <v>3</v>
      </c>
      <c r="F113" s="2">
        <v>1969248</v>
      </c>
      <c r="G113" s="3">
        <v>0.4491</v>
      </c>
      <c r="H113" s="3">
        <v>0.18559999999999999</v>
      </c>
    </row>
    <row r="114" spans="1:8" x14ac:dyDescent="0.3">
      <c r="A114" t="e" vm="9">
        <v>#VALUE!</v>
      </c>
      <c r="B114" t="str">
        <f>VLOOKUP(Unemployment_in_India[[#This Row],[Region]],$P$1:$Q$30,2,FALSE)</f>
        <v>North</v>
      </c>
      <c r="C114" s="1">
        <v>43738</v>
      </c>
      <c r="D114" s="10" t="str">
        <f>TEXT(Unemployment_in_India[[#This Row],[Date]],"YYYY")</f>
        <v>2019</v>
      </c>
      <c r="E114" t="s">
        <v>3</v>
      </c>
      <c r="F114" s="2">
        <v>2039804</v>
      </c>
      <c r="G114" s="3">
        <v>0.45019999999999999</v>
      </c>
      <c r="H114" s="3">
        <v>0.1598</v>
      </c>
    </row>
    <row r="115" spans="1:8" x14ac:dyDescent="0.3">
      <c r="A115" t="e" vm="9">
        <v>#VALUE!</v>
      </c>
      <c r="B115" t="str">
        <f>VLOOKUP(Unemployment_in_India[[#This Row],[Region]],$P$1:$Q$30,2,FALSE)</f>
        <v>North</v>
      </c>
      <c r="C115" s="1">
        <v>43769</v>
      </c>
      <c r="D115" s="10" t="str">
        <f>TEXT(Unemployment_in_India[[#This Row],[Date]],"YYYY")</f>
        <v>2019</v>
      </c>
      <c r="E115" t="s">
        <v>3</v>
      </c>
      <c r="F115" s="2">
        <v>1946957</v>
      </c>
      <c r="G115" s="3">
        <v>0.42809999999999998</v>
      </c>
      <c r="H115" s="3">
        <v>0.15809999999999999</v>
      </c>
    </row>
    <row r="116" spans="1:8" x14ac:dyDescent="0.3">
      <c r="A116" t="e" vm="9">
        <v>#VALUE!</v>
      </c>
      <c r="B116" t="str">
        <f>VLOOKUP(Unemployment_in_India[[#This Row],[Region]],$P$1:$Q$30,2,FALSE)</f>
        <v>North</v>
      </c>
      <c r="C116" s="1">
        <v>43799</v>
      </c>
      <c r="D116" s="10" t="str">
        <f>TEXT(Unemployment_in_India[[#This Row],[Date]],"YYYY")</f>
        <v>2019</v>
      </c>
      <c r="E116" t="s">
        <v>3</v>
      </c>
      <c r="F116" s="2">
        <v>2024409</v>
      </c>
      <c r="G116" s="3">
        <v>0.48499999999999999</v>
      </c>
      <c r="H116" s="3">
        <v>0.2286</v>
      </c>
    </row>
    <row r="117" spans="1:8" x14ac:dyDescent="0.3">
      <c r="A117" t="e" vm="9">
        <v>#VALUE!</v>
      </c>
      <c r="B117" t="str">
        <f>VLOOKUP(Unemployment_in_India[[#This Row],[Region]],$P$1:$Q$30,2,FALSE)</f>
        <v>North</v>
      </c>
      <c r="C117" s="1">
        <v>43830</v>
      </c>
      <c r="D117" s="10" t="str">
        <f>TEXT(Unemployment_in_India[[#This Row],[Date]],"YYYY")</f>
        <v>2019</v>
      </c>
      <c r="E117" t="s">
        <v>3</v>
      </c>
      <c r="F117" s="2">
        <v>1922821</v>
      </c>
      <c r="G117" s="3">
        <v>0.4405</v>
      </c>
      <c r="H117" s="3">
        <v>0.1946</v>
      </c>
    </row>
    <row r="118" spans="1:8" x14ac:dyDescent="0.3">
      <c r="A118" t="e" vm="9">
        <v>#VALUE!</v>
      </c>
      <c r="B118" t="str">
        <f>VLOOKUP(Unemployment_in_India[[#This Row],[Region]],$P$1:$Q$30,2,FALSE)</f>
        <v>North</v>
      </c>
      <c r="C118" s="1">
        <v>43861</v>
      </c>
      <c r="D118" s="10" t="str">
        <f>TEXT(Unemployment_in_India[[#This Row],[Date]],"YYYY")</f>
        <v>2020</v>
      </c>
      <c r="E118" t="s">
        <v>3</v>
      </c>
      <c r="F118" s="2">
        <v>2041035</v>
      </c>
      <c r="G118" s="3">
        <v>0.4511</v>
      </c>
      <c r="H118" s="3">
        <v>0.16669999999999999</v>
      </c>
    </row>
    <row r="119" spans="1:8" x14ac:dyDescent="0.3">
      <c r="A119" t="e" vm="9">
        <v>#VALUE!</v>
      </c>
      <c r="B119" t="str">
        <f>VLOOKUP(Unemployment_in_India[[#This Row],[Region]],$P$1:$Q$30,2,FALSE)</f>
        <v>North</v>
      </c>
      <c r="C119" s="1">
        <v>43890</v>
      </c>
      <c r="D119" s="10" t="str">
        <f>TEXT(Unemployment_in_India[[#This Row],[Date]],"YYYY")</f>
        <v>2020</v>
      </c>
      <c r="E119" t="s">
        <v>3</v>
      </c>
      <c r="F119" s="2">
        <v>1952464</v>
      </c>
      <c r="G119" s="3">
        <v>0.42449999999999999</v>
      </c>
      <c r="H119" s="3">
        <v>0.1542</v>
      </c>
    </row>
    <row r="120" spans="1:8" x14ac:dyDescent="0.3">
      <c r="A120" t="e" vm="9">
        <v>#VALUE!</v>
      </c>
      <c r="B120" t="str">
        <f>VLOOKUP(Unemployment_in_India[[#This Row],[Region]],$P$1:$Q$30,2,FALSE)</f>
        <v>North</v>
      </c>
      <c r="C120" s="1">
        <v>43921</v>
      </c>
      <c r="D120" s="10" t="str">
        <f>TEXT(Unemployment_in_India[[#This Row],[Date]],"YYYY")</f>
        <v>2020</v>
      </c>
      <c r="E120" t="s">
        <v>3</v>
      </c>
      <c r="F120" s="2">
        <v>1800426</v>
      </c>
      <c r="G120" s="3">
        <v>0.4017</v>
      </c>
      <c r="H120" s="3">
        <v>0.17710000000000001</v>
      </c>
    </row>
    <row r="121" spans="1:8" x14ac:dyDescent="0.3">
      <c r="A121" t="e" vm="9">
        <v>#VALUE!</v>
      </c>
      <c r="B121" t="str">
        <f>VLOOKUP(Unemployment_in_India[[#This Row],[Region]],$P$1:$Q$30,2,FALSE)</f>
        <v>North</v>
      </c>
      <c r="C121" s="1">
        <v>43951</v>
      </c>
      <c r="D121" s="10" t="str">
        <f>TEXT(Unemployment_in_India[[#This Row],[Date]],"YYYY")</f>
        <v>2020</v>
      </c>
      <c r="E121" t="s">
        <v>3</v>
      </c>
      <c r="F121" s="2">
        <v>984171</v>
      </c>
      <c r="G121" s="3">
        <v>0.18429999999999999</v>
      </c>
      <c r="H121" s="3">
        <v>2.1299999999999999E-2</v>
      </c>
    </row>
    <row r="122" spans="1:8" x14ac:dyDescent="0.3">
      <c r="A122" t="e" vm="9">
        <v>#VALUE!</v>
      </c>
      <c r="B122" t="str">
        <f>VLOOKUP(Unemployment_in_India[[#This Row],[Region]],$P$1:$Q$30,2,FALSE)</f>
        <v>North</v>
      </c>
      <c r="C122" s="1">
        <v>43982</v>
      </c>
      <c r="D122" s="10" t="str">
        <f>TEXT(Unemployment_in_India[[#This Row],[Date]],"YYYY")</f>
        <v>2020</v>
      </c>
      <c r="E122" t="s">
        <v>3</v>
      </c>
      <c r="F122" s="2">
        <v>1732050</v>
      </c>
      <c r="G122" s="3">
        <v>0.42620000000000002</v>
      </c>
      <c r="H122" s="3">
        <v>0.25640000000000002</v>
      </c>
    </row>
    <row r="123" spans="1:8" x14ac:dyDescent="0.3">
      <c r="A123" t="e" vm="9">
        <v>#VALUE!</v>
      </c>
      <c r="B123" t="str">
        <f>VLOOKUP(Unemployment_in_India[[#This Row],[Region]],$P$1:$Q$30,2,FALSE)</f>
        <v>North</v>
      </c>
      <c r="C123" s="1">
        <v>44012</v>
      </c>
      <c r="D123" s="10" t="str">
        <f>TEXT(Unemployment_in_India[[#This Row],[Date]],"YYYY")</f>
        <v>2020</v>
      </c>
      <c r="E123" t="s">
        <v>3</v>
      </c>
      <c r="F123" s="2">
        <v>2230075</v>
      </c>
      <c r="G123" s="3">
        <v>0.41199999999999998</v>
      </c>
      <c r="H123" s="3">
        <v>1.12E-2</v>
      </c>
    </row>
    <row r="124" spans="1:8" x14ac:dyDescent="0.3">
      <c r="A124" t="e" vm="10">
        <v>#VALUE!</v>
      </c>
      <c r="B124" t="str">
        <f>VLOOKUP(Unemployment_in_India[[#This Row],[Region]],$P$1:$Q$30,2,FALSE)</f>
        <v>North</v>
      </c>
      <c r="C124" s="1">
        <v>43616</v>
      </c>
      <c r="D124" s="10" t="str">
        <f>TEXT(Unemployment_in_India[[#This Row],[Date]],"YYYY")</f>
        <v>2019</v>
      </c>
      <c r="E124" t="s">
        <v>3</v>
      </c>
      <c r="F124" s="2">
        <v>2495186</v>
      </c>
      <c r="G124" s="3">
        <v>0.40570000000000001</v>
      </c>
      <c r="H124" s="3">
        <v>0.1278</v>
      </c>
    </row>
    <row r="125" spans="1:8" x14ac:dyDescent="0.3">
      <c r="A125" t="e" vm="10">
        <v>#VALUE!</v>
      </c>
      <c r="B125" t="str">
        <f>VLOOKUP(Unemployment_in_India[[#This Row],[Region]],$P$1:$Q$30,2,FALSE)</f>
        <v>North</v>
      </c>
      <c r="C125" s="1">
        <v>43646</v>
      </c>
      <c r="D125" s="10" t="str">
        <f>TEXT(Unemployment_in_India[[#This Row],[Date]],"YYYY")</f>
        <v>2019</v>
      </c>
      <c r="E125" t="s">
        <v>3</v>
      </c>
      <c r="F125" s="2">
        <v>2423742</v>
      </c>
      <c r="G125" s="3">
        <v>0.39019999999999999</v>
      </c>
      <c r="H125" s="3">
        <v>0.12089999999999999</v>
      </c>
    </row>
    <row r="126" spans="1:8" x14ac:dyDescent="0.3">
      <c r="A126" t="e" vm="10">
        <v>#VALUE!</v>
      </c>
      <c r="B126" t="str">
        <f>VLOOKUP(Unemployment_in_India[[#This Row],[Region]],$P$1:$Q$30,2,FALSE)</f>
        <v>North</v>
      </c>
      <c r="C126" s="1">
        <v>43677</v>
      </c>
      <c r="D126" s="10" t="str">
        <f>TEXT(Unemployment_in_India[[#This Row],[Date]],"YYYY")</f>
        <v>2019</v>
      </c>
      <c r="E126" t="s">
        <v>3</v>
      </c>
      <c r="F126" s="2">
        <v>2549316</v>
      </c>
      <c r="G126" s="3">
        <v>0.41710000000000003</v>
      </c>
      <c r="H126" s="3">
        <v>0.13669999999999999</v>
      </c>
    </row>
    <row r="127" spans="1:8" x14ac:dyDescent="0.3">
      <c r="A127" t="e" vm="10">
        <v>#VALUE!</v>
      </c>
      <c r="B127" t="str">
        <f>VLOOKUP(Unemployment_in_India[[#This Row],[Region]],$P$1:$Q$30,2,FALSE)</f>
        <v>North</v>
      </c>
      <c r="C127" s="1">
        <v>43708</v>
      </c>
      <c r="D127" s="10" t="str">
        <f>TEXT(Unemployment_in_India[[#This Row],[Date]],"YYYY")</f>
        <v>2019</v>
      </c>
      <c r="E127" t="s">
        <v>3</v>
      </c>
      <c r="F127" s="2">
        <v>2778624</v>
      </c>
      <c r="G127" s="3">
        <v>0.44169999999999998</v>
      </c>
      <c r="H127" s="3">
        <v>0.1132</v>
      </c>
    </row>
    <row r="128" spans="1:8" x14ac:dyDescent="0.3">
      <c r="A128" t="e" vm="28">
        <v>#VALUE!</v>
      </c>
      <c r="B128" t="str">
        <f>VLOOKUP(Unemployment_in_India[[#This Row],[Region]],$P$1:$Q$30,2,FALSE)</f>
        <v>Northwest</v>
      </c>
      <c r="C128" s="1">
        <v>43769</v>
      </c>
      <c r="D128" s="10" t="str">
        <f>TEXT(Unemployment_in_India[[#This Row],[Date]],"YYYY")</f>
        <v>2019</v>
      </c>
      <c r="E128" t="s">
        <v>3</v>
      </c>
      <c r="F128" s="2">
        <v>2477621</v>
      </c>
      <c r="G128" s="3">
        <v>0.43080000000000002</v>
      </c>
      <c r="H128" s="3">
        <v>0.19270000000000001</v>
      </c>
    </row>
    <row r="129" spans="1:8" x14ac:dyDescent="0.3">
      <c r="A129" t="e" vm="28">
        <v>#VALUE!</v>
      </c>
      <c r="B129" t="str">
        <f>VLOOKUP(Unemployment_in_India[[#This Row],[Region]],$P$1:$Q$30,2,FALSE)</f>
        <v>Northwest</v>
      </c>
      <c r="C129" s="1">
        <v>43799</v>
      </c>
      <c r="D129" s="10" t="str">
        <f>TEXT(Unemployment_in_India[[#This Row],[Date]],"YYYY")</f>
        <v>2019</v>
      </c>
      <c r="E129" t="s">
        <v>3</v>
      </c>
      <c r="F129" s="2">
        <v>2415724</v>
      </c>
      <c r="G129" s="3">
        <v>0.39689999999999998</v>
      </c>
      <c r="H129" s="3">
        <v>0.14729999999999999</v>
      </c>
    </row>
    <row r="130" spans="1:8" x14ac:dyDescent="0.3">
      <c r="A130" t="e" vm="28">
        <v>#VALUE!</v>
      </c>
      <c r="B130" t="str">
        <f>VLOOKUP(Unemployment_in_India[[#This Row],[Region]],$P$1:$Q$30,2,FALSE)</f>
        <v>Northwest</v>
      </c>
      <c r="C130" s="1">
        <v>43861</v>
      </c>
      <c r="D130" s="10" t="str">
        <f>TEXT(Unemployment_in_India[[#This Row],[Date]],"YYYY")</f>
        <v>2020</v>
      </c>
      <c r="E130" t="s">
        <v>3</v>
      </c>
      <c r="F130" s="2">
        <v>2373488</v>
      </c>
      <c r="G130" s="3">
        <v>0.42559999999999998</v>
      </c>
      <c r="H130" s="3">
        <v>0.22189999999999999</v>
      </c>
    </row>
    <row r="131" spans="1:8" x14ac:dyDescent="0.3">
      <c r="A131" t="e" vm="28">
        <v>#VALUE!</v>
      </c>
      <c r="B131" t="str">
        <f>VLOOKUP(Unemployment_in_India[[#This Row],[Region]],$P$1:$Q$30,2,FALSE)</f>
        <v>Northwest</v>
      </c>
      <c r="C131" s="1">
        <v>43890</v>
      </c>
      <c r="D131" s="10" t="str">
        <f>TEXT(Unemployment_in_India[[#This Row],[Date]],"YYYY")</f>
        <v>2020</v>
      </c>
      <c r="E131" t="s">
        <v>3</v>
      </c>
      <c r="F131" s="2">
        <v>2163397</v>
      </c>
      <c r="G131" s="3">
        <v>0.38250000000000001</v>
      </c>
      <c r="H131" s="3">
        <v>0.21229999999999999</v>
      </c>
    </row>
    <row r="132" spans="1:8" x14ac:dyDescent="0.3">
      <c r="A132" t="e" vm="28">
        <v>#VALUE!</v>
      </c>
      <c r="B132" t="str">
        <f>VLOOKUP(Unemployment_in_India[[#This Row],[Region]],$P$1:$Q$30,2,FALSE)</f>
        <v>Northwest</v>
      </c>
      <c r="C132" s="1">
        <v>43921</v>
      </c>
      <c r="D132" s="10" t="str">
        <f>TEXT(Unemployment_in_India[[#This Row],[Date]],"YYYY")</f>
        <v>2020</v>
      </c>
      <c r="E132" t="s">
        <v>3</v>
      </c>
      <c r="F132" s="2">
        <v>2361004</v>
      </c>
      <c r="G132" s="3">
        <v>0.3906</v>
      </c>
      <c r="H132" s="3">
        <v>0.16</v>
      </c>
    </row>
    <row r="133" spans="1:8" x14ac:dyDescent="0.3">
      <c r="A133" t="e" vm="28">
        <v>#VALUE!</v>
      </c>
      <c r="B133" t="str">
        <f>VLOOKUP(Unemployment_in_India[[#This Row],[Region]],$P$1:$Q$30,2,FALSE)</f>
        <v>Northwest</v>
      </c>
      <c r="C133" s="1">
        <v>43982</v>
      </c>
      <c r="D133" s="10" t="str">
        <f>TEXT(Unemployment_in_India[[#This Row],[Date]],"YYYY")</f>
        <v>2020</v>
      </c>
      <c r="E133" t="s">
        <v>3</v>
      </c>
      <c r="F133" s="2">
        <v>2716966</v>
      </c>
      <c r="G133" s="3">
        <v>0.3846</v>
      </c>
      <c r="H133" s="3">
        <v>2.2200000000000001E-2</v>
      </c>
    </row>
    <row r="134" spans="1:8" x14ac:dyDescent="0.3">
      <c r="A134" t="e" vm="28">
        <v>#VALUE!</v>
      </c>
      <c r="B134" t="str">
        <f>VLOOKUP(Unemployment_in_India[[#This Row],[Region]],$P$1:$Q$30,2,FALSE)</f>
        <v>Northwest</v>
      </c>
      <c r="C134" s="1">
        <v>44012</v>
      </c>
      <c r="D134" s="10" t="str">
        <f>TEXT(Unemployment_in_India[[#This Row],[Date]],"YYYY")</f>
        <v>2020</v>
      </c>
      <c r="E134" t="s">
        <v>3</v>
      </c>
      <c r="F134" s="2">
        <v>2049617</v>
      </c>
      <c r="G134" s="3">
        <v>0.34939999999999999</v>
      </c>
      <c r="H134" s="3">
        <v>0.18970000000000001</v>
      </c>
    </row>
    <row r="135" spans="1:8" x14ac:dyDescent="0.3">
      <c r="A135" t="e" vm="11">
        <v>#VALUE!</v>
      </c>
      <c r="B135" t="str">
        <f>VLOOKUP(Unemployment_in_India[[#This Row],[Region]],$P$1:$Q$30,2,FALSE)</f>
        <v>East</v>
      </c>
      <c r="C135" s="1">
        <v>43616</v>
      </c>
      <c r="D135" s="10" t="str">
        <f>TEXT(Unemployment_in_India[[#This Row],[Date]],"YYYY")</f>
        <v>2019</v>
      </c>
      <c r="E135" t="s">
        <v>3</v>
      </c>
      <c r="F135" s="2">
        <v>7035766</v>
      </c>
      <c r="G135" s="3">
        <v>0.39040000000000002</v>
      </c>
      <c r="H135" s="3">
        <v>7.1099999999999997E-2</v>
      </c>
    </row>
    <row r="136" spans="1:8" x14ac:dyDescent="0.3">
      <c r="A136" t="e" vm="11">
        <v>#VALUE!</v>
      </c>
      <c r="B136" t="str">
        <f>VLOOKUP(Unemployment_in_India[[#This Row],[Region]],$P$1:$Q$30,2,FALSE)</f>
        <v>East</v>
      </c>
      <c r="C136" s="1">
        <v>43646</v>
      </c>
      <c r="D136" s="10" t="str">
        <f>TEXT(Unemployment_in_India[[#This Row],[Date]],"YYYY")</f>
        <v>2019</v>
      </c>
      <c r="E136" t="s">
        <v>3</v>
      </c>
      <c r="F136" s="2">
        <v>7319782</v>
      </c>
      <c r="G136" s="3">
        <v>0.41120000000000001</v>
      </c>
      <c r="H136" s="3">
        <v>8.4599999999999995E-2</v>
      </c>
    </row>
    <row r="137" spans="1:8" x14ac:dyDescent="0.3">
      <c r="A137" t="e" vm="11">
        <v>#VALUE!</v>
      </c>
      <c r="B137" t="str">
        <f>VLOOKUP(Unemployment_in_India[[#This Row],[Region]],$P$1:$Q$30,2,FALSE)</f>
        <v>East</v>
      </c>
      <c r="C137" s="1">
        <v>43677</v>
      </c>
      <c r="D137" s="10" t="str">
        <f>TEXT(Unemployment_in_India[[#This Row],[Date]],"YYYY")</f>
        <v>2019</v>
      </c>
      <c r="E137" t="s">
        <v>3</v>
      </c>
      <c r="F137" s="2">
        <v>6958404</v>
      </c>
      <c r="G137" s="3">
        <v>0.39660000000000001</v>
      </c>
      <c r="H137" s="3">
        <v>9.98E-2</v>
      </c>
    </row>
    <row r="138" spans="1:8" x14ac:dyDescent="0.3">
      <c r="A138" t="e" vm="11">
        <v>#VALUE!</v>
      </c>
      <c r="B138" t="str">
        <f>VLOOKUP(Unemployment_in_India[[#This Row],[Region]],$P$1:$Q$30,2,FALSE)</f>
        <v>East</v>
      </c>
      <c r="C138" s="1">
        <v>43708</v>
      </c>
      <c r="D138" s="10" t="str">
        <f>TEXT(Unemployment_in_India[[#This Row],[Date]],"YYYY")</f>
        <v>2019</v>
      </c>
      <c r="E138" t="s">
        <v>3</v>
      </c>
      <c r="F138" s="2">
        <v>7015356</v>
      </c>
      <c r="G138" s="3">
        <v>0.4083</v>
      </c>
      <c r="H138" s="3">
        <v>0.1206</v>
      </c>
    </row>
    <row r="139" spans="1:8" x14ac:dyDescent="0.3">
      <c r="A139" t="e" vm="11">
        <v>#VALUE!</v>
      </c>
      <c r="B139" t="str">
        <f>VLOOKUP(Unemployment_in_India[[#This Row],[Region]],$P$1:$Q$30,2,FALSE)</f>
        <v>East</v>
      </c>
      <c r="C139" s="1">
        <v>43738</v>
      </c>
      <c r="D139" s="10" t="str">
        <f>TEXT(Unemployment_in_India[[#This Row],[Date]],"YYYY")</f>
        <v>2019</v>
      </c>
      <c r="E139" t="s">
        <v>3</v>
      </c>
      <c r="F139" s="2">
        <v>7500122</v>
      </c>
      <c r="G139" s="3">
        <v>0.41239999999999999</v>
      </c>
      <c r="H139" s="3">
        <v>7.1199999999999999E-2</v>
      </c>
    </row>
    <row r="140" spans="1:8" x14ac:dyDescent="0.3">
      <c r="A140" t="e" vm="11">
        <v>#VALUE!</v>
      </c>
      <c r="B140" t="str">
        <f>VLOOKUP(Unemployment_in_India[[#This Row],[Region]],$P$1:$Q$30,2,FALSE)</f>
        <v>East</v>
      </c>
      <c r="C140" s="1">
        <v>43769</v>
      </c>
      <c r="D140" s="10" t="str">
        <f>TEXT(Unemployment_in_India[[#This Row],[Date]],"YYYY")</f>
        <v>2019</v>
      </c>
      <c r="E140" t="s">
        <v>3</v>
      </c>
      <c r="F140" s="2">
        <v>7761243</v>
      </c>
      <c r="G140" s="3">
        <v>0.42330000000000001</v>
      </c>
      <c r="H140" s="3">
        <v>6.5699999999999995E-2</v>
      </c>
    </row>
    <row r="141" spans="1:8" x14ac:dyDescent="0.3">
      <c r="A141" t="e" vm="11">
        <v>#VALUE!</v>
      </c>
      <c r="B141" t="str">
        <f>VLOOKUP(Unemployment_in_India[[#This Row],[Region]],$P$1:$Q$30,2,FALSE)</f>
        <v>East</v>
      </c>
      <c r="C141" s="1">
        <v>43799</v>
      </c>
      <c r="D141" s="10" t="str">
        <f>TEXT(Unemployment_in_India[[#This Row],[Date]],"YYYY")</f>
        <v>2019</v>
      </c>
      <c r="E141" t="s">
        <v>3</v>
      </c>
      <c r="F141" s="2">
        <v>7279628</v>
      </c>
      <c r="G141" s="3">
        <v>0.40260000000000001</v>
      </c>
      <c r="H141" s="3">
        <v>8.0699999999999994E-2</v>
      </c>
    </row>
    <row r="142" spans="1:8" x14ac:dyDescent="0.3">
      <c r="A142" t="e" vm="11">
        <v>#VALUE!</v>
      </c>
      <c r="B142" t="str">
        <f>VLOOKUP(Unemployment_in_India[[#This Row],[Region]],$P$1:$Q$30,2,FALSE)</f>
        <v>East</v>
      </c>
      <c r="C142" s="1">
        <v>43830</v>
      </c>
      <c r="D142" s="10" t="str">
        <f>TEXT(Unemployment_in_India[[#This Row],[Date]],"YYYY")</f>
        <v>2019</v>
      </c>
      <c r="E142" t="s">
        <v>3</v>
      </c>
      <c r="F142" s="2">
        <v>6873437</v>
      </c>
      <c r="G142" s="3">
        <v>0.41089999999999999</v>
      </c>
      <c r="H142" s="3">
        <v>0.1515</v>
      </c>
    </row>
    <row r="143" spans="1:8" x14ac:dyDescent="0.3">
      <c r="A143" t="e" vm="11">
        <v>#VALUE!</v>
      </c>
      <c r="B143" t="str">
        <f>VLOOKUP(Unemployment_in_India[[#This Row],[Region]],$P$1:$Q$30,2,FALSE)</f>
        <v>East</v>
      </c>
      <c r="C143" s="1">
        <v>43861</v>
      </c>
      <c r="D143" s="10" t="str">
        <f>TEXT(Unemployment_in_India[[#This Row],[Date]],"YYYY")</f>
        <v>2020</v>
      </c>
      <c r="E143" t="s">
        <v>3</v>
      </c>
      <c r="F143" s="2">
        <v>7868736</v>
      </c>
      <c r="G143" s="3">
        <v>0.42430000000000001</v>
      </c>
      <c r="H143" s="3">
        <v>6.1600000000000002E-2</v>
      </c>
    </row>
    <row r="144" spans="1:8" x14ac:dyDescent="0.3">
      <c r="A144" t="e" vm="11">
        <v>#VALUE!</v>
      </c>
      <c r="B144" t="str">
        <f>VLOOKUP(Unemployment_in_India[[#This Row],[Region]],$P$1:$Q$30,2,FALSE)</f>
        <v>East</v>
      </c>
      <c r="C144" s="1">
        <v>43890</v>
      </c>
      <c r="D144" s="10" t="str">
        <f>TEXT(Unemployment_in_India[[#This Row],[Date]],"YYYY")</f>
        <v>2020</v>
      </c>
      <c r="E144" t="s">
        <v>3</v>
      </c>
      <c r="F144" s="2">
        <v>7932402</v>
      </c>
      <c r="G144" s="3">
        <v>0.4405</v>
      </c>
      <c r="H144" s="3">
        <v>9.06E-2</v>
      </c>
    </row>
    <row r="145" spans="1:8" x14ac:dyDescent="0.3">
      <c r="A145" t="e" vm="11">
        <v>#VALUE!</v>
      </c>
      <c r="B145" t="str">
        <f>VLOOKUP(Unemployment_in_India[[#This Row],[Region]],$P$1:$Q$30,2,FALSE)</f>
        <v>East</v>
      </c>
      <c r="C145" s="1">
        <v>43921</v>
      </c>
      <c r="D145" s="10" t="str">
        <f>TEXT(Unemployment_in_India[[#This Row],[Date]],"YYYY")</f>
        <v>2020</v>
      </c>
      <c r="E145" t="s">
        <v>3</v>
      </c>
      <c r="F145" s="2">
        <v>7157454</v>
      </c>
      <c r="G145" s="3">
        <v>0.37959999999999999</v>
      </c>
      <c r="H145" s="3">
        <v>5.0099999999999999E-2</v>
      </c>
    </row>
    <row r="146" spans="1:8" x14ac:dyDescent="0.3">
      <c r="A146" t="e" vm="11">
        <v>#VALUE!</v>
      </c>
      <c r="B146" t="str">
        <f>VLOOKUP(Unemployment_in_India[[#This Row],[Region]],$P$1:$Q$30,2,FALSE)</f>
        <v>East</v>
      </c>
      <c r="C146" s="1">
        <v>43951</v>
      </c>
      <c r="D146" s="10" t="str">
        <f>TEXT(Unemployment_in_India[[#This Row],[Date]],"YYYY")</f>
        <v>2020</v>
      </c>
      <c r="E146" t="s">
        <v>3</v>
      </c>
      <c r="F146" s="2">
        <v>4280434</v>
      </c>
      <c r="G146" s="3">
        <v>0.36919999999999997</v>
      </c>
      <c r="H146" s="3">
        <v>0.41720000000000002</v>
      </c>
    </row>
    <row r="147" spans="1:8" x14ac:dyDescent="0.3">
      <c r="A147" t="e" vm="11">
        <v>#VALUE!</v>
      </c>
      <c r="B147" t="str">
        <f>VLOOKUP(Unemployment_in_India[[#This Row],[Region]],$P$1:$Q$30,2,FALSE)</f>
        <v>East</v>
      </c>
      <c r="C147" s="1">
        <v>43982</v>
      </c>
      <c r="D147" s="10" t="str">
        <f>TEXT(Unemployment_in_India[[#This Row],[Date]],"YYYY")</f>
        <v>2020</v>
      </c>
      <c r="E147" t="s">
        <v>3</v>
      </c>
      <c r="F147" s="2">
        <v>3315038</v>
      </c>
      <c r="G147" s="3">
        <v>0.37030000000000002</v>
      </c>
      <c r="H147" s="3">
        <v>0.55100000000000005</v>
      </c>
    </row>
    <row r="148" spans="1:8" x14ac:dyDescent="0.3">
      <c r="A148" t="e" vm="11">
        <v>#VALUE!</v>
      </c>
      <c r="B148" t="str">
        <f>VLOOKUP(Unemployment_in_India[[#This Row],[Region]],$P$1:$Q$30,2,FALSE)</f>
        <v>East</v>
      </c>
      <c r="C148" s="1">
        <v>44012</v>
      </c>
      <c r="D148" s="10" t="str">
        <f>TEXT(Unemployment_in_India[[#This Row],[Date]],"YYYY")</f>
        <v>2020</v>
      </c>
      <c r="E148" t="s">
        <v>3</v>
      </c>
      <c r="F148" s="2">
        <v>6375114</v>
      </c>
      <c r="G148" s="3">
        <v>0.40649999999999997</v>
      </c>
      <c r="H148" s="3">
        <v>0.21529999999999999</v>
      </c>
    </row>
    <row r="149" spans="1:8" x14ac:dyDescent="0.3">
      <c r="A149" t="e" vm="12">
        <v>#VALUE!</v>
      </c>
      <c r="B149" t="str">
        <f>VLOOKUP(Unemployment_in_India[[#This Row],[Region]],$P$1:$Q$30,2,FALSE)</f>
        <v>South</v>
      </c>
      <c r="C149" s="1">
        <v>43616</v>
      </c>
      <c r="D149" s="10" t="str">
        <f>TEXT(Unemployment_in_India[[#This Row],[Date]],"YYYY")</f>
        <v>2019</v>
      </c>
      <c r="E149" t="s">
        <v>3</v>
      </c>
      <c r="F149" s="2">
        <v>13911440</v>
      </c>
      <c r="G149" s="3">
        <v>0.46360000000000001</v>
      </c>
      <c r="H149" s="3">
        <v>5.4600000000000003E-2</v>
      </c>
    </row>
    <row r="150" spans="1:8" x14ac:dyDescent="0.3">
      <c r="A150" t="e" vm="12">
        <v>#VALUE!</v>
      </c>
      <c r="B150" t="str">
        <f>VLOOKUP(Unemployment_in_India[[#This Row],[Region]],$P$1:$Q$30,2,FALSE)</f>
        <v>South</v>
      </c>
      <c r="C150" s="1">
        <v>43646</v>
      </c>
      <c r="D150" s="10" t="str">
        <f>TEXT(Unemployment_in_India[[#This Row],[Date]],"YYYY")</f>
        <v>2019</v>
      </c>
      <c r="E150" t="s">
        <v>3</v>
      </c>
      <c r="F150" s="2">
        <v>12888490</v>
      </c>
      <c r="G150" s="3">
        <v>0.43120000000000003</v>
      </c>
      <c r="H150" s="3">
        <v>5.9799999999999999E-2</v>
      </c>
    </row>
    <row r="151" spans="1:8" x14ac:dyDescent="0.3">
      <c r="A151" t="e" vm="12">
        <v>#VALUE!</v>
      </c>
      <c r="B151" t="str">
        <f>VLOOKUP(Unemployment_in_India[[#This Row],[Region]],$P$1:$Q$30,2,FALSE)</f>
        <v>South</v>
      </c>
      <c r="C151" s="1">
        <v>43677</v>
      </c>
      <c r="D151" s="10" t="str">
        <f>TEXT(Unemployment_in_India[[#This Row],[Date]],"YYYY")</f>
        <v>2019</v>
      </c>
      <c r="E151" t="s">
        <v>3</v>
      </c>
      <c r="F151" s="2">
        <v>12169808</v>
      </c>
      <c r="G151" s="3">
        <v>0.38419999999999999</v>
      </c>
      <c r="H151" s="3">
        <v>5.1999999999999998E-3</v>
      </c>
    </row>
    <row r="152" spans="1:8" x14ac:dyDescent="0.3">
      <c r="A152" t="e" vm="12">
        <v>#VALUE!</v>
      </c>
      <c r="B152" t="str">
        <f>VLOOKUP(Unemployment_in_India[[#This Row],[Region]],$P$1:$Q$30,2,FALSE)</f>
        <v>South</v>
      </c>
      <c r="C152" s="1">
        <v>43708</v>
      </c>
      <c r="D152" s="10" t="str">
        <f>TEXT(Unemployment_in_India[[#This Row],[Date]],"YYYY")</f>
        <v>2019</v>
      </c>
      <c r="E152" t="s">
        <v>3</v>
      </c>
      <c r="F152" s="2">
        <v>12686470</v>
      </c>
      <c r="G152" s="3">
        <v>0.39929999999999999</v>
      </c>
      <c r="H152" s="3">
        <v>3.7000000000000002E-3</v>
      </c>
    </row>
    <row r="153" spans="1:8" x14ac:dyDescent="0.3">
      <c r="A153" t="e" vm="12">
        <v>#VALUE!</v>
      </c>
      <c r="B153" t="str">
        <f>VLOOKUP(Unemployment_in_India[[#This Row],[Region]],$P$1:$Q$30,2,FALSE)</f>
        <v>South</v>
      </c>
      <c r="C153" s="1">
        <v>43738</v>
      </c>
      <c r="D153" s="10" t="str">
        <f>TEXT(Unemployment_in_India[[#This Row],[Date]],"YYYY")</f>
        <v>2019</v>
      </c>
      <c r="E153" t="s">
        <v>3</v>
      </c>
      <c r="F153" s="2">
        <v>13741892</v>
      </c>
      <c r="G153" s="3">
        <v>0.44450000000000001</v>
      </c>
      <c r="H153" s="3">
        <v>3.2000000000000001E-2</v>
      </c>
    </row>
    <row r="154" spans="1:8" x14ac:dyDescent="0.3">
      <c r="A154" t="e" vm="12">
        <v>#VALUE!</v>
      </c>
      <c r="B154" t="str">
        <f>VLOOKUP(Unemployment_in_India[[#This Row],[Region]],$P$1:$Q$30,2,FALSE)</f>
        <v>South</v>
      </c>
      <c r="C154" s="1">
        <v>43769</v>
      </c>
      <c r="D154" s="10" t="str">
        <f>TEXT(Unemployment_in_India[[#This Row],[Date]],"YYYY")</f>
        <v>2019</v>
      </c>
      <c r="E154" t="s">
        <v>3</v>
      </c>
      <c r="F154" s="2">
        <v>12803527</v>
      </c>
      <c r="G154" s="3">
        <v>0.43099999999999999</v>
      </c>
      <c r="H154" s="3">
        <v>7.1300000000000002E-2</v>
      </c>
    </row>
    <row r="155" spans="1:8" x14ac:dyDescent="0.3">
      <c r="A155" t="e" vm="12">
        <v>#VALUE!</v>
      </c>
      <c r="B155" t="str">
        <f>VLOOKUP(Unemployment_in_India[[#This Row],[Region]],$P$1:$Q$30,2,FALSE)</f>
        <v>South</v>
      </c>
      <c r="C155" s="1">
        <v>43799</v>
      </c>
      <c r="D155" s="10" t="str">
        <f>TEXT(Unemployment_in_India[[#This Row],[Date]],"YYYY")</f>
        <v>2019</v>
      </c>
      <c r="E155" t="s">
        <v>3</v>
      </c>
      <c r="F155" s="2">
        <v>11537217</v>
      </c>
      <c r="G155" s="3">
        <v>0.36449999999999999</v>
      </c>
      <c r="H155" s="3">
        <v>1.1900000000000001E-2</v>
      </c>
    </row>
    <row r="156" spans="1:8" x14ac:dyDescent="0.3">
      <c r="A156" t="e" vm="12">
        <v>#VALUE!</v>
      </c>
      <c r="B156" t="str">
        <f>VLOOKUP(Unemployment_in_India[[#This Row],[Region]],$P$1:$Q$30,2,FALSE)</f>
        <v>South</v>
      </c>
      <c r="C156" s="1">
        <v>43830</v>
      </c>
      <c r="D156" s="10" t="str">
        <f>TEXT(Unemployment_in_India[[#This Row],[Date]],"YYYY")</f>
        <v>2019</v>
      </c>
      <c r="E156" t="s">
        <v>3</v>
      </c>
      <c r="F156" s="2">
        <v>12756132</v>
      </c>
      <c r="G156" s="3">
        <v>0.3992</v>
      </c>
      <c r="H156" s="3">
        <v>4.1000000000000003E-3</v>
      </c>
    </row>
    <row r="157" spans="1:8" x14ac:dyDescent="0.3">
      <c r="A157" t="e" vm="12">
        <v>#VALUE!</v>
      </c>
      <c r="B157" t="str">
        <f>VLOOKUP(Unemployment_in_India[[#This Row],[Region]],$P$1:$Q$30,2,FALSE)</f>
        <v>South</v>
      </c>
      <c r="C157" s="1">
        <v>43861</v>
      </c>
      <c r="D157" s="10" t="str">
        <f>TEXT(Unemployment_in_India[[#This Row],[Date]],"YYYY")</f>
        <v>2020</v>
      </c>
      <c r="E157" t="s">
        <v>3</v>
      </c>
      <c r="F157" s="2">
        <v>13938874</v>
      </c>
      <c r="G157" s="3">
        <v>0.44519999999999998</v>
      </c>
      <c r="H157" s="3">
        <v>2.5700000000000001E-2</v>
      </c>
    </row>
    <row r="158" spans="1:8" x14ac:dyDescent="0.3">
      <c r="A158" t="e" vm="12">
        <v>#VALUE!</v>
      </c>
      <c r="B158" t="str">
        <f>VLOOKUP(Unemployment_in_India[[#This Row],[Region]],$P$1:$Q$30,2,FALSE)</f>
        <v>South</v>
      </c>
      <c r="C158" s="1">
        <v>43890</v>
      </c>
      <c r="D158" s="10" t="str">
        <f>TEXT(Unemployment_in_India[[#This Row],[Date]],"YYYY")</f>
        <v>2020</v>
      </c>
      <c r="E158" t="s">
        <v>3</v>
      </c>
      <c r="F158" s="2">
        <v>12753657</v>
      </c>
      <c r="G158" s="3">
        <v>0.4133</v>
      </c>
      <c r="H158" s="3">
        <v>4.1099999999999998E-2</v>
      </c>
    </row>
    <row r="159" spans="1:8" x14ac:dyDescent="0.3">
      <c r="A159" t="e" vm="12">
        <v>#VALUE!</v>
      </c>
      <c r="B159" t="str">
        <f>VLOOKUP(Unemployment_in_India[[#This Row],[Region]],$P$1:$Q$30,2,FALSE)</f>
        <v>South</v>
      </c>
      <c r="C159" s="1">
        <v>43921</v>
      </c>
      <c r="D159" s="10" t="str">
        <f>TEXT(Unemployment_in_India[[#This Row],[Date]],"YYYY")</f>
        <v>2020</v>
      </c>
      <c r="E159" t="s">
        <v>3</v>
      </c>
      <c r="F159" s="2">
        <v>12853818</v>
      </c>
      <c r="G159" s="3">
        <v>0.40849999999999997</v>
      </c>
      <c r="H159" s="3">
        <v>2.3900000000000001E-2</v>
      </c>
    </row>
    <row r="160" spans="1:8" x14ac:dyDescent="0.3">
      <c r="A160" t="e" vm="12">
        <v>#VALUE!</v>
      </c>
      <c r="B160" t="str">
        <f>VLOOKUP(Unemployment_in_India[[#This Row],[Region]],$P$1:$Q$30,2,FALSE)</f>
        <v>South</v>
      </c>
      <c r="C160" s="1">
        <v>43951</v>
      </c>
      <c r="D160" s="10" t="str">
        <f>TEXT(Unemployment_in_India[[#This Row],[Date]],"YYYY")</f>
        <v>2020</v>
      </c>
      <c r="E160" t="s">
        <v>3</v>
      </c>
      <c r="F160" s="2">
        <v>9330400</v>
      </c>
      <c r="G160" s="3">
        <v>0.4325</v>
      </c>
      <c r="H160" s="3">
        <v>0.33169999999999999</v>
      </c>
    </row>
    <row r="161" spans="1:8" x14ac:dyDescent="0.3">
      <c r="A161" t="e" vm="12">
        <v>#VALUE!</v>
      </c>
      <c r="B161" t="str">
        <f>VLOOKUP(Unemployment_in_India[[#This Row],[Region]],$P$1:$Q$30,2,FALSE)</f>
        <v>South</v>
      </c>
      <c r="C161" s="1">
        <v>43982</v>
      </c>
      <c r="D161" s="10" t="str">
        <f>TEXT(Unemployment_in_India[[#This Row],[Date]],"YYYY")</f>
        <v>2020</v>
      </c>
      <c r="E161" t="s">
        <v>3</v>
      </c>
      <c r="F161" s="2">
        <v>10626328</v>
      </c>
      <c r="G161" s="3">
        <v>0.43090000000000001</v>
      </c>
      <c r="H161" s="3">
        <v>0.23719999999999999</v>
      </c>
    </row>
    <row r="162" spans="1:8" x14ac:dyDescent="0.3">
      <c r="A162" t="e" vm="12">
        <v>#VALUE!</v>
      </c>
      <c r="B162" t="str">
        <f>VLOOKUP(Unemployment_in_India[[#This Row],[Region]],$P$1:$Q$30,2,FALSE)</f>
        <v>South</v>
      </c>
      <c r="C162" s="1">
        <v>44012</v>
      </c>
      <c r="D162" s="10" t="str">
        <f>TEXT(Unemployment_in_India[[#This Row],[Date]],"YYYY")</f>
        <v>2020</v>
      </c>
      <c r="E162" t="s">
        <v>3</v>
      </c>
      <c r="F162" s="2">
        <v>15396213</v>
      </c>
      <c r="G162" s="3">
        <v>0.53369999999999995</v>
      </c>
      <c r="H162" s="3">
        <v>0.10920000000000001</v>
      </c>
    </row>
    <row r="163" spans="1:8" x14ac:dyDescent="0.3">
      <c r="A163" t="e" vm="13">
        <v>#VALUE!</v>
      </c>
      <c r="B163" t="str">
        <f>VLOOKUP(Unemployment_in_India[[#This Row],[Region]],$P$1:$Q$30,2,FALSE)</f>
        <v>South</v>
      </c>
      <c r="C163" s="1">
        <v>43616</v>
      </c>
      <c r="D163" s="10" t="str">
        <f>TEXT(Unemployment_in_India[[#This Row],[Date]],"YYYY")</f>
        <v>2019</v>
      </c>
      <c r="E163" t="s">
        <v>3</v>
      </c>
      <c r="F163" s="2">
        <v>5184355</v>
      </c>
      <c r="G163" s="3">
        <v>0.38069999999999998</v>
      </c>
      <c r="H163" s="3">
        <v>6.6299999999999998E-2</v>
      </c>
    </row>
    <row r="164" spans="1:8" x14ac:dyDescent="0.3">
      <c r="A164" t="e" vm="13">
        <v>#VALUE!</v>
      </c>
      <c r="B164" t="str">
        <f>VLOOKUP(Unemployment_in_India[[#This Row],[Region]],$P$1:$Q$30,2,FALSE)</f>
        <v>South</v>
      </c>
      <c r="C164" s="1">
        <v>43646</v>
      </c>
      <c r="D164" s="10" t="str">
        <f>TEXT(Unemployment_in_India[[#This Row],[Date]],"YYYY")</f>
        <v>2019</v>
      </c>
      <c r="E164" t="s">
        <v>3</v>
      </c>
      <c r="F164" s="2">
        <v>5605627</v>
      </c>
      <c r="G164" s="3">
        <v>0.4219</v>
      </c>
      <c r="H164" s="3">
        <v>0.09</v>
      </c>
    </row>
    <row r="165" spans="1:8" x14ac:dyDescent="0.3">
      <c r="A165" t="e" vm="13">
        <v>#VALUE!</v>
      </c>
      <c r="B165" t="str">
        <f>VLOOKUP(Unemployment_in_India[[#This Row],[Region]],$P$1:$Q$30,2,FALSE)</f>
        <v>South</v>
      </c>
      <c r="C165" s="1">
        <v>43677</v>
      </c>
      <c r="D165" s="10" t="str">
        <f>TEXT(Unemployment_in_India[[#This Row],[Date]],"YYYY")</f>
        <v>2019</v>
      </c>
      <c r="E165" t="s">
        <v>3</v>
      </c>
      <c r="F165" s="2">
        <v>4855393</v>
      </c>
      <c r="G165" s="3">
        <v>0.34960000000000002</v>
      </c>
      <c r="H165" s="3">
        <v>4.9500000000000002E-2</v>
      </c>
    </row>
    <row r="166" spans="1:8" x14ac:dyDescent="0.3">
      <c r="A166" t="e" vm="13">
        <v>#VALUE!</v>
      </c>
      <c r="B166" t="str">
        <f>VLOOKUP(Unemployment_in_India[[#This Row],[Region]],$P$1:$Q$30,2,FALSE)</f>
        <v>South</v>
      </c>
      <c r="C166" s="1">
        <v>43708</v>
      </c>
      <c r="D166" s="10" t="str">
        <f>TEXT(Unemployment_in_India[[#This Row],[Date]],"YYYY")</f>
        <v>2019</v>
      </c>
      <c r="E166" t="s">
        <v>3</v>
      </c>
      <c r="F166" s="2">
        <v>5233449</v>
      </c>
      <c r="G166" s="3">
        <v>0.39900000000000002</v>
      </c>
      <c r="H166" s="3">
        <v>0.1032</v>
      </c>
    </row>
    <row r="167" spans="1:8" x14ac:dyDescent="0.3">
      <c r="A167" t="e" vm="13">
        <v>#VALUE!</v>
      </c>
      <c r="B167" t="str">
        <f>VLOOKUP(Unemployment_in_India[[#This Row],[Region]],$P$1:$Q$30,2,FALSE)</f>
        <v>South</v>
      </c>
      <c r="C167" s="1">
        <v>43738</v>
      </c>
      <c r="D167" s="10" t="str">
        <f>TEXT(Unemployment_in_India[[#This Row],[Date]],"YYYY")</f>
        <v>2019</v>
      </c>
      <c r="E167" t="s">
        <v>3</v>
      </c>
      <c r="F167" s="2">
        <v>5400499</v>
      </c>
      <c r="G167" s="3">
        <v>0.38969999999999999</v>
      </c>
      <c r="H167" s="3">
        <v>5.3499999999999999E-2</v>
      </c>
    </row>
    <row r="168" spans="1:8" x14ac:dyDescent="0.3">
      <c r="A168" t="e" vm="13">
        <v>#VALUE!</v>
      </c>
      <c r="B168" t="str">
        <f>VLOOKUP(Unemployment_in_India[[#This Row],[Region]],$P$1:$Q$30,2,FALSE)</f>
        <v>South</v>
      </c>
      <c r="C168" s="1">
        <v>43769</v>
      </c>
      <c r="D168" s="10" t="str">
        <f>TEXT(Unemployment_in_India[[#This Row],[Date]],"YYYY")</f>
        <v>2019</v>
      </c>
      <c r="E168" t="s">
        <v>3</v>
      </c>
      <c r="F168" s="2">
        <v>5328825</v>
      </c>
      <c r="G168" s="3">
        <v>0.4002</v>
      </c>
      <c r="H168" s="3">
        <v>9.1399999999999995E-2</v>
      </c>
    </row>
    <row r="169" spans="1:8" x14ac:dyDescent="0.3">
      <c r="A169" t="e" vm="13">
        <v>#VALUE!</v>
      </c>
      <c r="B169" t="str">
        <f>VLOOKUP(Unemployment_in_India[[#This Row],[Region]],$P$1:$Q$30,2,FALSE)</f>
        <v>South</v>
      </c>
      <c r="C169" s="1">
        <v>43799</v>
      </c>
      <c r="D169" s="10" t="str">
        <f>TEXT(Unemployment_in_India[[#This Row],[Date]],"YYYY")</f>
        <v>2019</v>
      </c>
      <c r="E169" t="s">
        <v>3</v>
      </c>
      <c r="F169" s="2">
        <v>4557906</v>
      </c>
      <c r="G169" s="3">
        <v>0.3271</v>
      </c>
      <c r="H169" s="3">
        <v>0.05</v>
      </c>
    </row>
    <row r="170" spans="1:8" x14ac:dyDescent="0.3">
      <c r="A170" t="e" vm="13">
        <v>#VALUE!</v>
      </c>
      <c r="B170" t="str">
        <f>VLOOKUP(Unemployment_in_India[[#This Row],[Region]],$P$1:$Q$30,2,FALSE)</f>
        <v>South</v>
      </c>
      <c r="C170" s="1">
        <v>43830</v>
      </c>
      <c r="D170" s="10" t="str">
        <f>TEXT(Unemployment_in_India[[#This Row],[Date]],"YYYY")</f>
        <v>2019</v>
      </c>
      <c r="E170" t="s">
        <v>3</v>
      </c>
      <c r="F170" s="2">
        <v>5065804</v>
      </c>
      <c r="G170" s="3">
        <v>0.38669999999999999</v>
      </c>
      <c r="H170" s="3">
        <v>0.1077</v>
      </c>
    </row>
    <row r="171" spans="1:8" x14ac:dyDescent="0.3">
      <c r="A171" t="e" vm="13">
        <v>#VALUE!</v>
      </c>
      <c r="B171" t="str">
        <f>VLOOKUP(Unemployment_in_India[[#This Row],[Region]],$P$1:$Q$30,2,FALSE)</f>
        <v>South</v>
      </c>
      <c r="C171" s="1">
        <v>43861</v>
      </c>
      <c r="D171" s="10" t="str">
        <f>TEXT(Unemployment_in_India[[#This Row],[Date]],"YYYY")</f>
        <v>2020</v>
      </c>
      <c r="E171" t="s">
        <v>3</v>
      </c>
      <c r="F171" s="2">
        <v>5307026</v>
      </c>
      <c r="G171" s="3">
        <v>0.37659999999999999</v>
      </c>
      <c r="H171" s="3">
        <v>4.1099999999999998E-2</v>
      </c>
    </row>
    <row r="172" spans="1:8" x14ac:dyDescent="0.3">
      <c r="A172" t="e" vm="13">
        <v>#VALUE!</v>
      </c>
      <c r="B172" t="str">
        <f>VLOOKUP(Unemployment_in_India[[#This Row],[Region]],$P$1:$Q$30,2,FALSE)</f>
        <v>South</v>
      </c>
      <c r="C172" s="1">
        <v>43890</v>
      </c>
      <c r="D172" s="10" t="str">
        <f>TEXT(Unemployment_in_India[[#This Row],[Date]],"YYYY")</f>
        <v>2020</v>
      </c>
      <c r="E172" t="s">
        <v>3</v>
      </c>
      <c r="F172" s="2">
        <v>5203579</v>
      </c>
      <c r="G172" s="3">
        <v>0.38840000000000002</v>
      </c>
      <c r="H172" s="3">
        <v>8.9099999999999999E-2</v>
      </c>
    </row>
    <row r="173" spans="1:8" x14ac:dyDescent="0.3">
      <c r="A173" t="e" vm="13">
        <v>#VALUE!</v>
      </c>
      <c r="B173" t="str">
        <f>VLOOKUP(Unemployment_in_India[[#This Row],[Region]],$P$1:$Q$30,2,FALSE)</f>
        <v>South</v>
      </c>
      <c r="C173" s="1">
        <v>43921</v>
      </c>
      <c r="D173" s="10" t="str">
        <f>TEXT(Unemployment_in_India[[#This Row],[Date]],"YYYY")</f>
        <v>2020</v>
      </c>
      <c r="E173" t="s">
        <v>3</v>
      </c>
      <c r="F173" s="2">
        <v>4141953</v>
      </c>
      <c r="G173" s="3">
        <v>0.30869999999999997</v>
      </c>
      <c r="H173" s="3">
        <v>8.8499999999999995E-2</v>
      </c>
    </row>
    <row r="174" spans="1:8" x14ac:dyDescent="0.3">
      <c r="A174" t="e" vm="13">
        <v>#VALUE!</v>
      </c>
      <c r="B174" t="str">
        <f>VLOOKUP(Unemployment_in_India[[#This Row],[Region]],$P$1:$Q$30,2,FALSE)</f>
        <v>South</v>
      </c>
      <c r="C174" s="1">
        <v>43951</v>
      </c>
      <c r="D174" s="10" t="str">
        <f>TEXT(Unemployment_in_India[[#This Row],[Date]],"YYYY")</f>
        <v>2020</v>
      </c>
      <c r="E174" t="s">
        <v>3</v>
      </c>
      <c r="F174" s="2">
        <v>1754170</v>
      </c>
      <c r="G174" s="3">
        <v>0.1333</v>
      </c>
      <c r="H174" s="3">
        <v>0.1071</v>
      </c>
    </row>
    <row r="175" spans="1:8" x14ac:dyDescent="0.3">
      <c r="A175" t="e" vm="13">
        <v>#VALUE!</v>
      </c>
      <c r="B175" t="str">
        <f>VLOOKUP(Unemployment_in_India[[#This Row],[Region]],$P$1:$Q$30,2,FALSE)</f>
        <v>South</v>
      </c>
      <c r="C175" s="1">
        <v>43982</v>
      </c>
      <c r="D175" s="10" t="str">
        <f>TEXT(Unemployment_in_India[[#This Row],[Date]],"YYYY")</f>
        <v>2020</v>
      </c>
      <c r="E175" t="s">
        <v>3</v>
      </c>
      <c r="F175" s="2">
        <v>3799919</v>
      </c>
      <c r="G175" s="3">
        <v>0.3362</v>
      </c>
      <c r="H175" s="3">
        <v>0.23380000000000001</v>
      </c>
    </row>
    <row r="176" spans="1:8" x14ac:dyDescent="0.3">
      <c r="A176" t="e" vm="13">
        <v>#VALUE!</v>
      </c>
      <c r="B176" t="str">
        <f>VLOOKUP(Unemployment_in_India[[#This Row],[Region]],$P$1:$Q$30,2,FALSE)</f>
        <v>South</v>
      </c>
      <c r="C176" s="1">
        <v>44012</v>
      </c>
      <c r="D176" s="10" t="str">
        <f>TEXT(Unemployment_in_India[[#This Row],[Date]],"YYYY")</f>
        <v>2020</v>
      </c>
      <c r="E176" t="s">
        <v>3</v>
      </c>
      <c r="F176" s="2">
        <v>3952088</v>
      </c>
      <c r="G176" s="3">
        <v>0.37009999999999998</v>
      </c>
      <c r="H176" s="3">
        <v>0.27660000000000001</v>
      </c>
    </row>
    <row r="177" spans="1:8" x14ac:dyDescent="0.3">
      <c r="A177" t="e" vm="14">
        <v>#VALUE!</v>
      </c>
      <c r="B177" t="str">
        <f>VLOOKUP(Unemployment_in_India[[#This Row],[Region]],$P$1:$Q$30,2,FALSE)</f>
        <v>West</v>
      </c>
      <c r="C177" s="1">
        <v>43616</v>
      </c>
      <c r="D177" s="10" t="str">
        <f>TEXT(Unemployment_in_India[[#This Row],[Date]],"YYYY")</f>
        <v>2019</v>
      </c>
      <c r="E177" t="s">
        <v>3</v>
      </c>
      <c r="F177" s="2">
        <v>15349838</v>
      </c>
      <c r="G177" s="3">
        <v>0.37969999999999998</v>
      </c>
      <c r="H177" s="3">
        <v>3.6299999999999999E-2</v>
      </c>
    </row>
    <row r="178" spans="1:8" x14ac:dyDescent="0.3">
      <c r="A178" t="e" vm="14">
        <v>#VALUE!</v>
      </c>
      <c r="B178" t="str">
        <f>VLOOKUP(Unemployment_in_India[[#This Row],[Region]],$P$1:$Q$30,2,FALSE)</f>
        <v>West</v>
      </c>
      <c r="C178" s="1">
        <v>43646</v>
      </c>
      <c r="D178" s="10" t="str">
        <f>TEXT(Unemployment_in_India[[#This Row],[Date]],"YYYY")</f>
        <v>2019</v>
      </c>
      <c r="E178" t="s">
        <v>3</v>
      </c>
      <c r="F178" s="2">
        <v>16294794</v>
      </c>
      <c r="G178" s="3">
        <v>0.40479999999999999</v>
      </c>
      <c r="H178" s="3">
        <v>4.2500000000000003E-2</v>
      </c>
    </row>
    <row r="179" spans="1:8" x14ac:dyDescent="0.3">
      <c r="A179" t="e" vm="14">
        <v>#VALUE!</v>
      </c>
      <c r="B179" t="str">
        <f>VLOOKUP(Unemployment_in_India[[#This Row],[Region]],$P$1:$Q$30,2,FALSE)</f>
        <v>West</v>
      </c>
      <c r="C179" s="1">
        <v>43677</v>
      </c>
      <c r="D179" s="10" t="str">
        <f>TEXT(Unemployment_in_India[[#This Row],[Date]],"YYYY")</f>
        <v>2019</v>
      </c>
      <c r="E179" t="s">
        <v>3</v>
      </c>
      <c r="F179" s="2">
        <v>16274707</v>
      </c>
      <c r="G179" s="3">
        <v>0.40200000000000002</v>
      </c>
      <c r="H179" s="3">
        <v>3.9199999999999999E-2</v>
      </c>
    </row>
    <row r="180" spans="1:8" x14ac:dyDescent="0.3">
      <c r="A180" t="e" vm="14">
        <v>#VALUE!</v>
      </c>
      <c r="B180" t="str">
        <f>VLOOKUP(Unemployment_in_India[[#This Row],[Region]],$P$1:$Q$30,2,FALSE)</f>
        <v>West</v>
      </c>
      <c r="C180" s="1">
        <v>43708</v>
      </c>
      <c r="D180" s="10" t="str">
        <f>TEXT(Unemployment_in_India[[#This Row],[Date]],"YYYY")</f>
        <v>2019</v>
      </c>
      <c r="E180" t="s">
        <v>3</v>
      </c>
      <c r="F180" s="2">
        <v>16559137</v>
      </c>
      <c r="G180" s="3">
        <v>0.41249999999999998</v>
      </c>
      <c r="H180" s="3">
        <v>4.9399999999999999E-2</v>
      </c>
    </row>
    <row r="181" spans="1:8" x14ac:dyDescent="0.3">
      <c r="A181" t="e" vm="14">
        <v>#VALUE!</v>
      </c>
      <c r="B181" t="str">
        <f>VLOOKUP(Unemployment_in_India[[#This Row],[Region]],$P$1:$Q$30,2,FALSE)</f>
        <v>West</v>
      </c>
      <c r="C181" s="1">
        <v>43738</v>
      </c>
      <c r="D181" s="10" t="str">
        <f>TEXT(Unemployment_in_India[[#This Row],[Date]],"YYYY")</f>
        <v>2019</v>
      </c>
      <c r="E181" t="s">
        <v>3</v>
      </c>
      <c r="F181" s="2">
        <v>16159315</v>
      </c>
      <c r="G181" s="3">
        <v>0.39400000000000002</v>
      </c>
      <c r="H181" s="3">
        <v>3.0800000000000001E-2</v>
      </c>
    </row>
    <row r="182" spans="1:8" x14ac:dyDescent="0.3">
      <c r="A182" t="e" vm="14">
        <v>#VALUE!</v>
      </c>
      <c r="B182" t="str">
        <f>VLOOKUP(Unemployment_in_India[[#This Row],[Region]],$P$1:$Q$30,2,FALSE)</f>
        <v>West</v>
      </c>
      <c r="C182" s="1">
        <v>43769</v>
      </c>
      <c r="D182" s="10" t="str">
        <f>TEXT(Unemployment_in_India[[#This Row],[Date]],"YYYY")</f>
        <v>2019</v>
      </c>
      <c r="E182" t="s">
        <v>3</v>
      </c>
      <c r="F182" s="2">
        <v>17060638</v>
      </c>
      <c r="G182" s="3">
        <v>0.41460000000000002</v>
      </c>
      <c r="H182" s="3">
        <v>2.98E-2</v>
      </c>
    </row>
    <row r="183" spans="1:8" x14ac:dyDescent="0.3">
      <c r="A183" t="e" vm="14">
        <v>#VALUE!</v>
      </c>
      <c r="B183" t="str">
        <f>VLOOKUP(Unemployment_in_India[[#This Row],[Region]],$P$1:$Q$30,2,FALSE)</f>
        <v>West</v>
      </c>
      <c r="C183" s="1">
        <v>43799</v>
      </c>
      <c r="D183" s="10" t="str">
        <f>TEXT(Unemployment_in_India[[#This Row],[Date]],"YYYY")</f>
        <v>2019</v>
      </c>
      <c r="E183" t="s">
        <v>3</v>
      </c>
      <c r="F183" s="2">
        <v>16306428</v>
      </c>
      <c r="G183" s="3">
        <v>0.39439999999999997</v>
      </c>
      <c r="H183" s="3">
        <v>2.7199999999999998E-2</v>
      </c>
    </row>
    <row r="184" spans="1:8" x14ac:dyDescent="0.3">
      <c r="A184" t="e" vm="14">
        <v>#VALUE!</v>
      </c>
      <c r="B184" t="str">
        <f>VLOOKUP(Unemployment_in_India[[#This Row],[Region]],$P$1:$Q$30,2,FALSE)</f>
        <v>West</v>
      </c>
      <c r="C184" s="1">
        <v>43830</v>
      </c>
      <c r="D184" s="10" t="str">
        <f>TEXT(Unemployment_in_India[[#This Row],[Date]],"YYYY")</f>
        <v>2019</v>
      </c>
      <c r="E184" t="s">
        <v>3</v>
      </c>
      <c r="F184" s="2">
        <v>16854647</v>
      </c>
      <c r="G184" s="3">
        <v>0.40770000000000001</v>
      </c>
      <c r="H184" s="3">
        <v>2.9399999999999999E-2</v>
      </c>
    </row>
    <row r="185" spans="1:8" x14ac:dyDescent="0.3">
      <c r="A185" t="e" vm="14">
        <v>#VALUE!</v>
      </c>
      <c r="B185" t="str">
        <f>VLOOKUP(Unemployment_in_India[[#This Row],[Region]],$P$1:$Q$30,2,FALSE)</f>
        <v>West</v>
      </c>
      <c r="C185" s="1">
        <v>43861</v>
      </c>
      <c r="D185" s="10" t="str">
        <f>TEXT(Unemployment_in_India[[#This Row],[Date]],"YYYY")</f>
        <v>2020</v>
      </c>
      <c r="E185" t="s">
        <v>3</v>
      </c>
      <c r="F185" s="2">
        <v>16183702</v>
      </c>
      <c r="G185" s="3">
        <v>0.39350000000000002</v>
      </c>
      <c r="H185" s="3">
        <v>3.6600000000000001E-2</v>
      </c>
    </row>
    <row r="186" spans="1:8" x14ac:dyDescent="0.3">
      <c r="A186" t="e" vm="14">
        <v>#VALUE!</v>
      </c>
      <c r="B186" t="str">
        <f>VLOOKUP(Unemployment_in_India[[#This Row],[Region]],$P$1:$Q$30,2,FALSE)</f>
        <v>West</v>
      </c>
      <c r="C186" s="1">
        <v>43890</v>
      </c>
      <c r="D186" s="10" t="str">
        <f>TEXT(Unemployment_in_India[[#This Row],[Date]],"YYYY")</f>
        <v>2020</v>
      </c>
      <c r="E186" t="s">
        <v>3</v>
      </c>
      <c r="F186" s="2">
        <v>16178044</v>
      </c>
      <c r="G186" s="3">
        <v>0.3957</v>
      </c>
      <c r="H186" s="3">
        <v>4.4200000000000003E-2</v>
      </c>
    </row>
    <row r="187" spans="1:8" x14ac:dyDescent="0.3">
      <c r="A187" t="e" vm="14">
        <v>#VALUE!</v>
      </c>
      <c r="B187" t="str">
        <f>VLOOKUP(Unemployment_in_India[[#This Row],[Region]],$P$1:$Q$30,2,FALSE)</f>
        <v>West</v>
      </c>
      <c r="C187" s="1">
        <v>43921</v>
      </c>
      <c r="D187" s="10" t="str">
        <f>TEXT(Unemployment_in_India[[#This Row],[Date]],"YYYY")</f>
        <v>2020</v>
      </c>
      <c r="E187" t="s">
        <v>3</v>
      </c>
      <c r="F187" s="2">
        <v>16480441</v>
      </c>
      <c r="G187" s="3">
        <v>0.38900000000000001</v>
      </c>
      <c r="H187" s="3">
        <v>1.1900000000000001E-2</v>
      </c>
    </row>
    <row r="188" spans="1:8" x14ac:dyDescent="0.3">
      <c r="A188" t="e" vm="14">
        <v>#VALUE!</v>
      </c>
      <c r="B188" t="str">
        <f>VLOOKUP(Unemployment_in_India[[#This Row],[Region]],$P$1:$Q$30,2,FALSE)</f>
        <v>West</v>
      </c>
      <c r="C188" s="1">
        <v>43951</v>
      </c>
      <c r="D188" s="10" t="str">
        <f>TEXT(Unemployment_in_India[[#This Row],[Date]],"YYYY")</f>
        <v>2020</v>
      </c>
      <c r="E188" t="s">
        <v>3</v>
      </c>
      <c r="F188" s="2">
        <v>14238959</v>
      </c>
      <c r="G188" s="3">
        <v>0.37880000000000003</v>
      </c>
      <c r="H188" s="3">
        <v>0.125</v>
      </c>
    </row>
    <row r="189" spans="1:8" x14ac:dyDescent="0.3">
      <c r="A189" t="e" vm="14">
        <v>#VALUE!</v>
      </c>
      <c r="B189" t="str">
        <f>VLOOKUP(Unemployment_in_India[[#This Row],[Region]],$P$1:$Q$30,2,FALSE)</f>
        <v>West</v>
      </c>
      <c r="C189" s="1">
        <v>43982</v>
      </c>
      <c r="D189" s="10" t="str">
        <f>TEXT(Unemployment_in_India[[#This Row],[Date]],"YYYY")</f>
        <v>2020</v>
      </c>
      <c r="E189" t="s">
        <v>3</v>
      </c>
      <c r="F189" s="2">
        <v>13099601</v>
      </c>
      <c r="G189" s="3">
        <v>0.39240000000000003</v>
      </c>
      <c r="H189" s="3">
        <v>0.22459999999999999</v>
      </c>
    </row>
    <row r="190" spans="1:8" x14ac:dyDescent="0.3">
      <c r="A190" t="e" vm="14">
        <v>#VALUE!</v>
      </c>
      <c r="B190" t="str">
        <f>VLOOKUP(Unemployment_in_India[[#This Row],[Region]],$P$1:$Q$30,2,FALSE)</f>
        <v>West</v>
      </c>
      <c r="C190" s="1">
        <v>44012</v>
      </c>
      <c r="D190" s="10" t="str">
        <f>TEXT(Unemployment_in_India[[#This Row],[Date]],"YYYY")</f>
        <v>2020</v>
      </c>
      <c r="E190" t="s">
        <v>3</v>
      </c>
      <c r="F190" s="2">
        <v>16748971</v>
      </c>
      <c r="G190" s="3">
        <v>0.41499999999999998</v>
      </c>
      <c r="H190" s="3">
        <v>6.4600000000000005E-2</v>
      </c>
    </row>
    <row r="191" spans="1:8" x14ac:dyDescent="0.3">
      <c r="A191" t="e" vm="15">
        <v>#VALUE!</v>
      </c>
      <c r="B191" t="str">
        <f>VLOOKUP(Unemployment_in_India[[#This Row],[Region]],$P$1:$Q$30,2,FALSE)</f>
        <v>West</v>
      </c>
      <c r="C191" s="1">
        <v>43616</v>
      </c>
      <c r="D191" s="10" t="str">
        <f>TEXT(Unemployment_in_India[[#This Row],[Date]],"YYYY")</f>
        <v>2019</v>
      </c>
      <c r="E191" t="s">
        <v>3</v>
      </c>
      <c r="F191" s="2">
        <v>23896858</v>
      </c>
      <c r="G191" s="3">
        <v>0.47110000000000002</v>
      </c>
      <c r="H191" s="3">
        <v>3.6700000000000003E-2</v>
      </c>
    </row>
    <row r="192" spans="1:8" x14ac:dyDescent="0.3">
      <c r="A192" t="e" vm="15">
        <v>#VALUE!</v>
      </c>
      <c r="B192" t="str">
        <f>VLOOKUP(Unemployment_in_India[[#This Row],[Region]],$P$1:$Q$30,2,FALSE)</f>
        <v>West</v>
      </c>
      <c r="C192" s="1">
        <v>43646</v>
      </c>
      <c r="D192" s="10" t="str">
        <f>TEXT(Unemployment_in_India[[#This Row],[Date]],"YYYY")</f>
        <v>2019</v>
      </c>
      <c r="E192" t="s">
        <v>3</v>
      </c>
      <c r="F192" s="2">
        <v>23056511</v>
      </c>
      <c r="G192" s="3">
        <v>0.45689999999999997</v>
      </c>
      <c r="H192" s="3">
        <v>4.3400000000000001E-2</v>
      </c>
    </row>
    <row r="193" spans="1:8" x14ac:dyDescent="0.3">
      <c r="A193" t="e" vm="15">
        <v>#VALUE!</v>
      </c>
      <c r="B193" t="str">
        <f>VLOOKUP(Unemployment_in_India[[#This Row],[Region]],$P$1:$Q$30,2,FALSE)</f>
        <v>West</v>
      </c>
      <c r="C193" s="1">
        <v>43677</v>
      </c>
      <c r="D193" s="10" t="str">
        <f>TEXT(Unemployment_in_India[[#This Row],[Date]],"YYYY")</f>
        <v>2019</v>
      </c>
      <c r="E193" t="s">
        <v>3</v>
      </c>
      <c r="F193" s="2">
        <v>24843750</v>
      </c>
      <c r="G193" s="3">
        <v>0.48799999999999999</v>
      </c>
      <c r="H193" s="3">
        <v>3.6600000000000001E-2</v>
      </c>
    </row>
    <row r="194" spans="1:8" x14ac:dyDescent="0.3">
      <c r="A194" t="e" vm="15">
        <v>#VALUE!</v>
      </c>
      <c r="B194" t="str">
        <f>VLOOKUP(Unemployment_in_India[[#This Row],[Region]],$P$1:$Q$30,2,FALSE)</f>
        <v>West</v>
      </c>
      <c r="C194" s="1">
        <v>43708</v>
      </c>
      <c r="D194" s="10" t="str">
        <f>TEXT(Unemployment_in_India[[#This Row],[Date]],"YYYY")</f>
        <v>2019</v>
      </c>
      <c r="E194" t="s">
        <v>3</v>
      </c>
      <c r="F194" s="2">
        <v>26835389</v>
      </c>
      <c r="G194" s="3">
        <v>0.52669999999999995</v>
      </c>
      <c r="H194" s="3">
        <v>3.7600000000000001E-2</v>
      </c>
    </row>
    <row r="195" spans="1:8" x14ac:dyDescent="0.3">
      <c r="A195" t="e" vm="15">
        <v>#VALUE!</v>
      </c>
      <c r="B195" t="str">
        <f>VLOOKUP(Unemployment_in_India[[#This Row],[Region]],$P$1:$Q$30,2,FALSE)</f>
        <v>West</v>
      </c>
      <c r="C195" s="1">
        <v>43738</v>
      </c>
      <c r="D195" s="10" t="str">
        <f>TEXT(Unemployment_in_India[[#This Row],[Date]],"YYYY")</f>
        <v>2019</v>
      </c>
      <c r="E195" t="s">
        <v>3</v>
      </c>
      <c r="F195" s="2">
        <v>25219281</v>
      </c>
      <c r="G195" s="3">
        <v>0.49740000000000001</v>
      </c>
      <c r="H195" s="3">
        <v>4.3999999999999997E-2</v>
      </c>
    </row>
    <row r="196" spans="1:8" x14ac:dyDescent="0.3">
      <c r="A196" t="e" vm="15">
        <v>#VALUE!</v>
      </c>
      <c r="B196" t="str">
        <f>VLOOKUP(Unemployment_in_India[[#This Row],[Region]],$P$1:$Q$30,2,FALSE)</f>
        <v>West</v>
      </c>
      <c r="C196" s="1">
        <v>43769</v>
      </c>
      <c r="D196" s="10" t="str">
        <f>TEXT(Unemployment_in_India[[#This Row],[Date]],"YYYY")</f>
        <v>2019</v>
      </c>
      <c r="E196" t="s">
        <v>3</v>
      </c>
      <c r="F196" s="2">
        <v>24330249</v>
      </c>
      <c r="G196" s="3">
        <v>0.47610000000000002</v>
      </c>
      <c r="H196" s="3">
        <v>3.8100000000000002E-2</v>
      </c>
    </row>
    <row r="197" spans="1:8" x14ac:dyDescent="0.3">
      <c r="A197" t="e" vm="15">
        <v>#VALUE!</v>
      </c>
      <c r="B197" t="str">
        <f>VLOOKUP(Unemployment_in_India[[#This Row],[Region]],$P$1:$Q$30,2,FALSE)</f>
        <v>West</v>
      </c>
      <c r="C197" s="1">
        <v>43799</v>
      </c>
      <c r="D197" s="10" t="str">
        <f>TEXT(Unemployment_in_India[[#This Row],[Date]],"YYYY")</f>
        <v>2019</v>
      </c>
      <c r="E197" t="s">
        <v>3</v>
      </c>
      <c r="F197" s="2">
        <v>24881383</v>
      </c>
      <c r="G197" s="3">
        <v>0.48530000000000001</v>
      </c>
      <c r="H197" s="3">
        <v>3.6799999999999999E-2</v>
      </c>
    </row>
    <row r="198" spans="1:8" x14ac:dyDescent="0.3">
      <c r="A198" t="e" vm="15">
        <v>#VALUE!</v>
      </c>
      <c r="B198" t="str">
        <f>VLOOKUP(Unemployment_in_India[[#This Row],[Region]],$P$1:$Q$30,2,FALSE)</f>
        <v>West</v>
      </c>
      <c r="C198" s="1">
        <v>43830</v>
      </c>
      <c r="D198" s="10" t="str">
        <f>TEXT(Unemployment_in_India[[#This Row],[Date]],"YYYY")</f>
        <v>2019</v>
      </c>
      <c r="E198" t="s">
        <v>3</v>
      </c>
      <c r="F198" s="2">
        <v>26357625</v>
      </c>
      <c r="G198" s="3">
        <v>0.50980000000000003</v>
      </c>
      <c r="H198" s="3">
        <v>3.0300000000000001E-2</v>
      </c>
    </row>
    <row r="199" spans="1:8" x14ac:dyDescent="0.3">
      <c r="A199" t="e" vm="15">
        <v>#VALUE!</v>
      </c>
      <c r="B199" t="str">
        <f>VLOOKUP(Unemployment_in_India[[#This Row],[Region]],$P$1:$Q$30,2,FALSE)</f>
        <v>West</v>
      </c>
      <c r="C199" s="1">
        <v>43861</v>
      </c>
      <c r="D199" s="10" t="str">
        <f>TEXT(Unemployment_in_India[[#This Row],[Date]],"YYYY")</f>
        <v>2020</v>
      </c>
      <c r="E199" t="s">
        <v>3</v>
      </c>
      <c r="F199" s="2">
        <v>25881398</v>
      </c>
      <c r="G199" s="3">
        <v>0.50360000000000005</v>
      </c>
      <c r="H199" s="3">
        <v>3.7999999999999999E-2</v>
      </c>
    </row>
    <row r="200" spans="1:8" x14ac:dyDescent="0.3">
      <c r="A200" t="e" vm="15">
        <v>#VALUE!</v>
      </c>
      <c r="B200" t="str">
        <f>VLOOKUP(Unemployment_in_India[[#This Row],[Region]],$P$1:$Q$30,2,FALSE)</f>
        <v>West</v>
      </c>
      <c r="C200" s="1">
        <v>43890</v>
      </c>
      <c r="D200" s="10" t="str">
        <f>TEXT(Unemployment_in_India[[#This Row],[Date]],"YYYY")</f>
        <v>2020</v>
      </c>
      <c r="E200" t="s">
        <v>3</v>
      </c>
      <c r="F200" s="2">
        <v>25293535</v>
      </c>
      <c r="G200" s="3">
        <v>0.49359999999999998</v>
      </c>
      <c r="H200" s="3">
        <v>4.24E-2</v>
      </c>
    </row>
    <row r="201" spans="1:8" x14ac:dyDescent="0.3">
      <c r="A201" t="e" vm="15">
        <v>#VALUE!</v>
      </c>
      <c r="B201" t="str">
        <f>VLOOKUP(Unemployment_in_India[[#This Row],[Region]],$P$1:$Q$30,2,FALSE)</f>
        <v>West</v>
      </c>
      <c r="C201" s="1">
        <v>43921</v>
      </c>
      <c r="D201" s="10" t="str">
        <f>TEXT(Unemployment_in_India[[#This Row],[Date]],"YYYY")</f>
        <v>2020</v>
      </c>
      <c r="E201" t="s">
        <v>3</v>
      </c>
      <c r="F201" s="2">
        <v>23130976</v>
      </c>
      <c r="G201" s="3">
        <v>0.45600000000000002</v>
      </c>
      <c r="H201" s="3">
        <v>5.3800000000000001E-2</v>
      </c>
    </row>
    <row r="202" spans="1:8" x14ac:dyDescent="0.3">
      <c r="A202" t="e" vm="15">
        <v>#VALUE!</v>
      </c>
      <c r="B202" t="str">
        <f>VLOOKUP(Unemployment_in_India[[#This Row],[Region]],$P$1:$Q$30,2,FALSE)</f>
        <v>West</v>
      </c>
      <c r="C202" s="1">
        <v>43951</v>
      </c>
      <c r="D202" s="10" t="str">
        <f>TEXT(Unemployment_in_India[[#This Row],[Date]],"YYYY")</f>
        <v>2020</v>
      </c>
      <c r="E202" t="s">
        <v>3</v>
      </c>
      <c r="F202" s="2">
        <v>15014802</v>
      </c>
      <c r="G202" s="3">
        <v>0.37419999999999998</v>
      </c>
      <c r="H202" s="3">
        <v>0.25280000000000002</v>
      </c>
    </row>
    <row r="203" spans="1:8" x14ac:dyDescent="0.3">
      <c r="A203" t="e" vm="15">
        <v>#VALUE!</v>
      </c>
      <c r="B203" t="str">
        <f>VLOOKUP(Unemployment_in_India[[#This Row],[Region]],$P$1:$Q$30,2,FALSE)</f>
        <v>West</v>
      </c>
      <c r="C203" s="1">
        <v>43982</v>
      </c>
      <c r="D203" s="10" t="str">
        <f>TEXT(Unemployment_in_India[[#This Row],[Date]],"YYYY")</f>
        <v>2020</v>
      </c>
      <c r="E203" t="s">
        <v>3</v>
      </c>
      <c r="F203" s="2">
        <v>18423447</v>
      </c>
      <c r="G203" s="3">
        <v>0.41210000000000002</v>
      </c>
      <c r="H203" s="3">
        <v>0.16889999999999999</v>
      </c>
    </row>
    <row r="204" spans="1:8" x14ac:dyDescent="0.3">
      <c r="A204" t="e" vm="15">
        <v>#VALUE!</v>
      </c>
      <c r="B204" t="str">
        <f>VLOOKUP(Unemployment_in_India[[#This Row],[Region]],$P$1:$Q$30,2,FALSE)</f>
        <v>West</v>
      </c>
      <c r="C204" s="1">
        <v>44012</v>
      </c>
      <c r="D204" s="10" t="str">
        <f>TEXT(Unemployment_in_India[[#This Row],[Date]],"YYYY")</f>
        <v>2020</v>
      </c>
      <c r="E204" t="s">
        <v>3</v>
      </c>
      <c r="F204" s="2">
        <v>23601016</v>
      </c>
      <c r="G204" s="3">
        <v>0.4834</v>
      </c>
      <c r="H204" s="3">
        <v>9.4E-2</v>
      </c>
    </row>
    <row r="205" spans="1:8" x14ac:dyDescent="0.3">
      <c r="A205" t="e" vm="16">
        <v>#VALUE!</v>
      </c>
      <c r="B205" t="str">
        <f>VLOOKUP(Unemployment_in_India[[#This Row],[Region]],$P$1:$Q$30,2,FALSE)</f>
        <v>Northeast</v>
      </c>
      <c r="C205" s="1">
        <v>43616</v>
      </c>
      <c r="D205" s="10" t="str">
        <f>TEXT(Unemployment_in_India[[#This Row],[Date]],"YYYY")</f>
        <v>2019</v>
      </c>
      <c r="E205" t="s">
        <v>3</v>
      </c>
      <c r="F205" s="2">
        <v>1119011</v>
      </c>
      <c r="G205" s="3">
        <v>0.6613</v>
      </c>
      <c r="H205" s="3">
        <v>3.1600000000000003E-2</v>
      </c>
    </row>
    <row r="206" spans="1:8" x14ac:dyDescent="0.3">
      <c r="A206" t="e" vm="16">
        <v>#VALUE!</v>
      </c>
      <c r="B206" t="str">
        <f>VLOOKUP(Unemployment_in_India[[#This Row],[Region]],$P$1:$Q$30,2,FALSE)</f>
        <v>Northeast</v>
      </c>
      <c r="C206" s="1">
        <v>43646</v>
      </c>
      <c r="D206" s="10" t="str">
        <f>TEXT(Unemployment_in_India[[#This Row],[Date]],"YYYY")</f>
        <v>2019</v>
      </c>
      <c r="E206" t="s">
        <v>3</v>
      </c>
      <c r="F206" s="2">
        <v>1024797</v>
      </c>
      <c r="G206" s="3">
        <v>0.6109</v>
      </c>
      <c r="H206" s="3">
        <v>4.2299999999999997E-2</v>
      </c>
    </row>
    <row r="207" spans="1:8" x14ac:dyDescent="0.3">
      <c r="A207" t="e" vm="16">
        <v>#VALUE!</v>
      </c>
      <c r="B207" t="str">
        <f>VLOOKUP(Unemployment_in_India[[#This Row],[Region]],$P$1:$Q$30,2,FALSE)</f>
        <v>Northeast</v>
      </c>
      <c r="C207" s="1">
        <v>43677</v>
      </c>
      <c r="D207" s="10" t="str">
        <f>TEXT(Unemployment_in_India[[#This Row],[Date]],"YYYY")</f>
        <v>2019</v>
      </c>
      <c r="E207" t="s">
        <v>3</v>
      </c>
      <c r="F207" s="2">
        <v>1158511</v>
      </c>
      <c r="G207" s="3">
        <v>0.66669999999999996</v>
      </c>
      <c r="H207" s="3">
        <v>1.03E-2</v>
      </c>
    </row>
    <row r="208" spans="1:8" x14ac:dyDescent="0.3">
      <c r="A208" t="e" vm="16">
        <v>#VALUE!</v>
      </c>
      <c r="B208" t="str">
        <f>VLOOKUP(Unemployment_in_India[[#This Row],[Region]],$P$1:$Q$30,2,FALSE)</f>
        <v>Northeast</v>
      </c>
      <c r="C208" s="1">
        <v>43708</v>
      </c>
      <c r="D208" s="10" t="str">
        <f>TEXT(Unemployment_in_India[[#This Row],[Date]],"YYYY")</f>
        <v>2019</v>
      </c>
      <c r="E208" t="s">
        <v>3</v>
      </c>
      <c r="F208" s="2">
        <v>1065725</v>
      </c>
      <c r="G208" s="3">
        <v>0.60860000000000003</v>
      </c>
      <c r="H208" s="3">
        <v>5.1999999999999998E-3</v>
      </c>
    </row>
    <row r="209" spans="1:8" x14ac:dyDescent="0.3">
      <c r="A209" t="e" vm="16">
        <v>#VALUE!</v>
      </c>
      <c r="B209" t="str">
        <f>VLOOKUP(Unemployment_in_India[[#This Row],[Region]],$P$1:$Q$30,2,FALSE)</f>
        <v>Northeast</v>
      </c>
      <c r="C209" s="1">
        <v>43738</v>
      </c>
      <c r="D209" s="10" t="str">
        <f>TEXT(Unemployment_in_India[[#This Row],[Date]],"YYYY")</f>
        <v>2019</v>
      </c>
      <c r="E209" t="s">
        <v>3</v>
      </c>
      <c r="F209" s="2">
        <v>1162159</v>
      </c>
      <c r="G209" s="3">
        <v>0.66020000000000001</v>
      </c>
      <c r="H209" s="3">
        <v>2.3999999999999998E-3</v>
      </c>
    </row>
    <row r="210" spans="1:8" x14ac:dyDescent="0.3">
      <c r="A210" t="e" vm="16">
        <v>#VALUE!</v>
      </c>
      <c r="B210" t="str">
        <f>VLOOKUP(Unemployment_in_India[[#This Row],[Region]],$P$1:$Q$30,2,FALSE)</f>
        <v>Northeast</v>
      </c>
      <c r="C210" s="1">
        <v>43769</v>
      </c>
      <c r="D210" s="10" t="str">
        <f>TEXT(Unemployment_in_India[[#This Row],[Date]],"YYYY")</f>
        <v>2019</v>
      </c>
      <c r="E210" t="s">
        <v>3</v>
      </c>
      <c r="F210" s="2">
        <v>1080609</v>
      </c>
      <c r="G210" s="3">
        <v>0.63439999999999996</v>
      </c>
      <c r="H210" s="3">
        <v>3.6999999999999998E-2</v>
      </c>
    </row>
    <row r="211" spans="1:8" x14ac:dyDescent="0.3">
      <c r="A211" t="e" vm="16">
        <v>#VALUE!</v>
      </c>
      <c r="B211" t="str">
        <f>VLOOKUP(Unemployment_in_India[[#This Row],[Region]],$P$1:$Q$30,2,FALSE)</f>
        <v>Northeast</v>
      </c>
      <c r="C211" s="1">
        <v>43799</v>
      </c>
      <c r="D211" s="10" t="str">
        <f>TEXT(Unemployment_in_India[[#This Row],[Date]],"YYYY")</f>
        <v>2019</v>
      </c>
      <c r="E211" t="s">
        <v>3</v>
      </c>
      <c r="F211" s="2">
        <v>1205703</v>
      </c>
      <c r="G211" s="3">
        <v>0.69030000000000002</v>
      </c>
      <c r="H211" s="3">
        <v>1.4999999999999999E-2</v>
      </c>
    </row>
    <row r="212" spans="1:8" x14ac:dyDescent="0.3">
      <c r="A212" t="e" vm="16">
        <v>#VALUE!</v>
      </c>
      <c r="B212" t="str">
        <f>VLOOKUP(Unemployment_in_India[[#This Row],[Region]],$P$1:$Q$30,2,FALSE)</f>
        <v>Northeast</v>
      </c>
      <c r="C212" s="1">
        <v>43830</v>
      </c>
      <c r="D212" s="10" t="str">
        <f>TEXT(Unemployment_in_India[[#This Row],[Date]],"YYYY")</f>
        <v>2019</v>
      </c>
      <c r="E212" t="s">
        <v>3</v>
      </c>
      <c r="F212" s="2">
        <v>1102997</v>
      </c>
      <c r="G212" s="3">
        <v>0.63180000000000003</v>
      </c>
      <c r="H212" s="3">
        <v>1.7999999999999999E-2</v>
      </c>
    </row>
    <row r="213" spans="1:8" x14ac:dyDescent="0.3">
      <c r="A213" t="e" vm="16">
        <v>#VALUE!</v>
      </c>
      <c r="B213" t="str">
        <f>VLOOKUP(Unemployment_in_India[[#This Row],[Region]],$P$1:$Q$30,2,FALSE)</f>
        <v>Northeast</v>
      </c>
      <c r="C213" s="1">
        <v>43861</v>
      </c>
      <c r="D213" s="10" t="str">
        <f>TEXT(Unemployment_in_India[[#This Row],[Date]],"YYYY")</f>
        <v>2020</v>
      </c>
      <c r="E213" t="s">
        <v>3</v>
      </c>
      <c r="F213" s="2">
        <v>1229406</v>
      </c>
      <c r="G213" s="3">
        <v>0.6966</v>
      </c>
      <c r="H213" s="3">
        <v>9.7000000000000003E-3</v>
      </c>
    </row>
    <row r="214" spans="1:8" x14ac:dyDescent="0.3">
      <c r="A214" t="e" vm="16">
        <v>#VALUE!</v>
      </c>
      <c r="B214" t="str">
        <f>VLOOKUP(Unemployment_in_India[[#This Row],[Region]],$P$1:$Q$30,2,FALSE)</f>
        <v>Northeast</v>
      </c>
      <c r="C214" s="1">
        <v>43890</v>
      </c>
      <c r="D214" s="10" t="str">
        <f>TEXT(Unemployment_in_India[[#This Row],[Date]],"YYYY")</f>
        <v>2020</v>
      </c>
      <c r="E214" t="s">
        <v>3</v>
      </c>
      <c r="F214" s="2">
        <v>1112864</v>
      </c>
      <c r="G214" s="3">
        <v>0.64059999999999995</v>
      </c>
      <c r="H214" s="3">
        <v>2.76E-2</v>
      </c>
    </row>
    <row r="215" spans="1:8" x14ac:dyDescent="0.3">
      <c r="A215" t="e" vm="16">
        <v>#VALUE!</v>
      </c>
      <c r="B215" t="str">
        <f>VLOOKUP(Unemployment_in_India[[#This Row],[Region]],$P$1:$Q$30,2,FALSE)</f>
        <v>Northeast</v>
      </c>
      <c r="C215" s="1">
        <v>43921</v>
      </c>
      <c r="D215" s="10" t="str">
        <f>TEXT(Unemployment_in_India[[#This Row],[Date]],"YYYY")</f>
        <v>2020</v>
      </c>
      <c r="E215" t="s">
        <v>3</v>
      </c>
      <c r="F215" s="2">
        <v>1192616</v>
      </c>
      <c r="G215" s="3">
        <v>0.67459999999999998</v>
      </c>
      <c r="H215" s="3">
        <v>1.2800000000000001E-2</v>
      </c>
    </row>
    <row r="216" spans="1:8" x14ac:dyDescent="0.3">
      <c r="A216" t="e" vm="16">
        <v>#VALUE!</v>
      </c>
      <c r="B216" t="str">
        <f>VLOOKUP(Unemployment_in_India[[#This Row],[Region]],$P$1:$Q$30,2,FALSE)</f>
        <v>Northeast</v>
      </c>
      <c r="C216" s="1">
        <v>43951</v>
      </c>
      <c r="D216" s="10" t="str">
        <f>TEXT(Unemployment_in_India[[#This Row],[Date]],"YYYY")</f>
        <v>2020</v>
      </c>
      <c r="E216" t="s">
        <v>3</v>
      </c>
      <c r="F216" s="2">
        <v>803118</v>
      </c>
      <c r="G216" s="3">
        <v>0.48830000000000001</v>
      </c>
      <c r="H216" s="3">
        <v>8.3799999999999999E-2</v>
      </c>
    </row>
    <row r="217" spans="1:8" x14ac:dyDescent="0.3">
      <c r="A217" t="e" vm="16">
        <v>#VALUE!</v>
      </c>
      <c r="B217" t="str">
        <f>VLOOKUP(Unemployment_in_India[[#This Row],[Region]],$P$1:$Q$30,2,FALSE)</f>
        <v>Northeast</v>
      </c>
      <c r="C217" s="1">
        <v>43982</v>
      </c>
      <c r="D217" s="10" t="str">
        <f>TEXT(Unemployment_in_India[[#This Row],[Date]],"YYYY")</f>
        <v>2020</v>
      </c>
      <c r="E217" t="s">
        <v>3</v>
      </c>
      <c r="F217" s="2">
        <v>992148</v>
      </c>
      <c r="G217" s="3">
        <v>0.5726</v>
      </c>
      <c r="H217" s="3">
        <v>3.73E-2</v>
      </c>
    </row>
    <row r="218" spans="1:8" x14ac:dyDescent="0.3">
      <c r="A218" t="e" vm="16">
        <v>#VALUE!</v>
      </c>
      <c r="B218" t="str">
        <f>VLOOKUP(Unemployment_in_India[[#This Row],[Region]],$P$1:$Q$30,2,FALSE)</f>
        <v>Northeast</v>
      </c>
      <c r="C218" s="1">
        <v>44012</v>
      </c>
      <c r="D218" s="10" t="str">
        <f>TEXT(Unemployment_in_India[[#This Row],[Date]],"YYYY")</f>
        <v>2020</v>
      </c>
      <c r="E218" t="s">
        <v>3</v>
      </c>
      <c r="F218" s="2">
        <v>1150200</v>
      </c>
      <c r="G218" s="3">
        <v>0.64629999999999999</v>
      </c>
      <c r="H218" s="3">
        <v>1.35E-2</v>
      </c>
    </row>
    <row r="219" spans="1:8" x14ac:dyDescent="0.3">
      <c r="A219" t="e" vm="17">
        <v>#VALUE!</v>
      </c>
      <c r="B219" t="str">
        <f>VLOOKUP(Unemployment_in_India[[#This Row],[Region]],$P$1:$Q$30,2,FALSE)</f>
        <v>East</v>
      </c>
      <c r="C219" s="1">
        <v>43616</v>
      </c>
      <c r="D219" s="10" t="str">
        <f>TEXT(Unemployment_in_India[[#This Row],[Date]],"YYYY")</f>
        <v>2019</v>
      </c>
      <c r="E219" t="s">
        <v>3</v>
      </c>
      <c r="F219" s="2">
        <v>11155753</v>
      </c>
      <c r="G219" s="3">
        <v>0.4047</v>
      </c>
      <c r="H219" s="3">
        <v>4.1700000000000001E-2</v>
      </c>
    </row>
    <row r="220" spans="1:8" x14ac:dyDescent="0.3">
      <c r="A220" t="e" vm="17">
        <v>#VALUE!</v>
      </c>
      <c r="B220" t="str">
        <f>VLOOKUP(Unemployment_in_India[[#This Row],[Region]],$P$1:$Q$30,2,FALSE)</f>
        <v>East</v>
      </c>
      <c r="C220" s="1">
        <v>43646</v>
      </c>
      <c r="D220" s="10" t="str">
        <f>TEXT(Unemployment_in_India[[#This Row],[Date]],"YYYY")</f>
        <v>2019</v>
      </c>
      <c r="E220" t="s">
        <v>3</v>
      </c>
      <c r="F220" s="2">
        <v>10965154</v>
      </c>
      <c r="G220" s="3">
        <v>0.39939999999999998</v>
      </c>
      <c r="H220" s="3">
        <v>4.7100000000000003E-2</v>
      </c>
    </row>
    <row r="221" spans="1:8" x14ac:dyDescent="0.3">
      <c r="A221" t="e" vm="17">
        <v>#VALUE!</v>
      </c>
      <c r="B221" t="str">
        <f>VLOOKUP(Unemployment_in_India[[#This Row],[Region]],$P$1:$Q$30,2,FALSE)</f>
        <v>East</v>
      </c>
      <c r="C221" s="1">
        <v>43677</v>
      </c>
      <c r="D221" s="10" t="str">
        <f>TEXT(Unemployment_in_India[[#This Row],[Date]],"YYYY")</f>
        <v>2019</v>
      </c>
      <c r="E221" t="s">
        <v>3</v>
      </c>
      <c r="F221" s="2">
        <v>12009883</v>
      </c>
      <c r="G221" s="3">
        <v>0.43049999999999999</v>
      </c>
      <c r="H221" s="3">
        <v>3.3099999999999997E-2</v>
      </c>
    </row>
    <row r="222" spans="1:8" x14ac:dyDescent="0.3">
      <c r="A222" t="e" vm="17">
        <v>#VALUE!</v>
      </c>
      <c r="B222" t="str">
        <f>VLOOKUP(Unemployment_in_India[[#This Row],[Region]],$P$1:$Q$30,2,FALSE)</f>
        <v>East</v>
      </c>
      <c r="C222" s="1">
        <v>43708</v>
      </c>
      <c r="D222" s="10" t="str">
        <f>TEXT(Unemployment_in_India[[#This Row],[Date]],"YYYY")</f>
        <v>2019</v>
      </c>
      <c r="E222" t="s">
        <v>3</v>
      </c>
      <c r="F222" s="2">
        <v>11727659</v>
      </c>
      <c r="G222" s="3">
        <v>0.42130000000000001</v>
      </c>
      <c r="H222" s="3">
        <v>3.6799999999999999E-2</v>
      </c>
    </row>
    <row r="223" spans="1:8" x14ac:dyDescent="0.3">
      <c r="A223" t="e" vm="17">
        <v>#VALUE!</v>
      </c>
      <c r="B223" t="str">
        <f>VLOOKUP(Unemployment_in_India[[#This Row],[Region]],$P$1:$Q$30,2,FALSE)</f>
        <v>East</v>
      </c>
      <c r="C223" s="1">
        <v>43738</v>
      </c>
      <c r="D223" s="10" t="str">
        <f>TEXT(Unemployment_in_India[[#This Row],[Date]],"YYYY")</f>
        <v>2019</v>
      </c>
      <c r="E223" t="s">
        <v>3</v>
      </c>
      <c r="F223" s="2">
        <v>11167715</v>
      </c>
      <c r="G223" s="3">
        <v>0.4032</v>
      </c>
      <c r="H223" s="3">
        <v>4.3099999999999999E-2</v>
      </c>
    </row>
    <row r="224" spans="1:8" x14ac:dyDescent="0.3">
      <c r="A224" t="e" vm="17">
        <v>#VALUE!</v>
      </c>
      <c r="B224" t="str">
        <f>VLOOKUP(Unemployment_in_India[[#This Row],[Region]],$P$1:$Q$30,2,FALSE)</f>
        <v>East</v>
      </c>
      <c r="C224" s="1">
        <v>43769</v>
      </c>
      <c r="D224" s="10" t="str">
        <f>TEXT(Unemployment_in_India[[#This Row],[Date]],"YYYY")</f>
        <v>2019</v>
      </c>
      <c r="E224" t="s">
        <v>3</v>
      </c>
      <c r="F224" s="2">
        <v>11621534</v>
      </c>
      <c r="G224" s="3">
        <v>0.41880000000000001</v>
      </c>
      <c r="H224" s="3">
        <v>4.2799999999999998E-2</v>
      </c>
    </row>
    <row r="225" spans="1:8" x14ac:dyDescent="0.3">
      <c r="A225" t="e" vm="17">
        <v>#VALUE!</v>
      </c>
      <c r="B225" t="str">
        <f>VLOOKUP(Unemployment_in_India[[#This Row],[Region]],$P$1:$Q$30,2,FALSE)</f>
        <v>East</v>
      </c>
      <c r="C225" s="1">
        <v>43799</v>
      </c>
      <c r="D225" s="10" t="str">
        <f>TEXT(Unemployment_in_India[[#This Row],[Date]],"YYYY")</f>
        <v>2019</v>
      </c>
      <c r="E225" t="s">
        <v>3</v>
      </c>
      <c r="F225" s="2">
        <v>12192623</v>
      </c>
      <c r="G225" s="3">
        <v>0.44059999999999999</v>
      </c>
      <c r="H225" s="3">
        <v>4.7199999999999999E-2</v>
      </c>
    </row>
    <row r="226" spans="1:8" x14ac:dyDescent="0.3">
      <c r="A226" t="e" vm="17">
        <v>#VALUE!</v>
      </c>
      <c r="B226" t="str">
        <f>VLOOKUP(Unemployment_in_India[[#This Row],[Region]],$P$1:$Q$30,2,FALSE)</f>
        <v>East</v>
      </c>
      <c r="C226" s="1">
        <v>43830</v>
      </c>
      <c r="D226" s="10" t="str">
        <f>TEXT(Unemployment_in_India[[#This Row],[Date]],"YYYY")</f>
        <v>2019</v>
      </c>
      <c r="E226" t="s">
        <v>3</v>
      </c>
      <c r="F226" s="2">
        <v>11345069</v>
      </c>
      <c r="G226" s="3">
        <v>0.40910000000000002</v>
      </c>
      <c r="H226" s="3">
        <v>4.6699999999999998E-2</v>
      </c>
    </row>
    <row r="227" spans="1:8" x14ac:dyDescent="0.3">
      <c r="A227" t="e" vm="17">
        <v>#VALUE!</v>
      </c>
      <c r="B227" t="str">
        <f>VLOOKUP(Unemployment_in_India[[#This Row],[Region]],$P$1:$Q$30,2,FALSE)</f>
        <v>East</v>
      </c>
      <c r="C227" s="1">
        <v>43861</v>
      </c>
      <c r="D227" s="10" t="str">
        <f>TEXT(Unemployment_in_India[[#This Row],[Date]],"YYYY")</f>
        <v>2020</v>
      </c>
      <c r="E227" t="s">
        <v>3</v>
      </c>
      <c r="F227" s="2">
        <v>11182128</v>
      </c>
      <c r="G227" s="3">
        <v>0.39090000000000003</v>
      </c>
      <c r="H227" s="3">
        <v>1.8100000000000002E-2</v>
      </c>
    </row>
    <row r="228" spans="1:8" x14ac:dyDescent="0.3">
      <c r="A228" t="e" vm="17">
        <v>#VALUE!</v>
      </c>
      <c r="B228" t="str">
        <f>VLOOKUP(Unemployment_in_India[[#This Row],[Region]],$P$1:$Q$30,2,FALSE)</f>
        <v>East</v>
      </c>
      <c r="C228" s="1">
        <v>43890</v>
      </c>
      <c r="D228" s="10" t="str">
        <f>TEXT(Unemployment_in_India[[#This Row],[Date]],"YYYY")</f>
        <v>2020</v>
      </c>
      <c r="E228" t="s">
        <v>3</v>
      </c>
      <c r="F228" s="2">
        <v>11842655</v>
      </c>
      <c r="G228" s="3">
        <v>0.41980000000000001</v>
      </c>
      <c r="H228" s="3">
        <v>3.3099999999999997E-2</v>
      </c>
    </row>
    <row r="229" spans="1:8" x14ac:dyDescent="0.3">
      <c r="A229" t="e" vm="17">
        <v>#VALUE!</v>
      </c>
      <c r="B229" t="str">
        <f>VLOOKUP(Unemployment_in_India[[#This Row],[Region]],$P$1:$Q$30,2,FALSE)</f>
        <v>East</v>
      </c>
      <c r="C229" s="1">
        <v>43921</v>
      </c>
      <c r="D229" s="10" t="str">
        <f>TEXT(Unemployment_in_India[[#This Row],[Date]],"YYYY")</f>
        <v>2020</v>
      </c>
      <c r="E229" t="s">
        <v>3</v>
      </c>
      <c r="F229" s="2">
        <v>9814156</v>
      </c>
      <c r="G229" s="3">
        <v>0.39550000000000002</v>
      </c>
      <c r="H229" s="3">
        <v>0.15090000000000001</v>
      </c>
    </row>
    <row r="230" spans="1:8" x14ac:dyDescent="0.3">
      <c r="A230" t="e" vm="17">
        <v>#VALUE!</v>
      </c>
      <c r="B230" t="str">
        <f>VLOOKUP(Unemployment_in_India[[#This Row],[Region]],$P$1:$Q$30,2,FALSE)</f>
        <v>East</v>
      </c>
      <c r="C230" s="1">
        <v>43951</v>
      </c>
      <c r="D230" s="10" t="str">
        <f>TEXT(Unemployment_in_India[[#This Row],[Date]],"YYYY")</f>
        <v>2020</v>
      </c>
      <c r="E230" t="s">
        <v>3</v>
      </c>
      <c r="F230" s="2">
        <v>5562449</v>
      </c>
      <c r="G230" s="3">
        <v>0.25159999999999999</v>
      </c>
      <c r="H230" s="3">
        <v>0.24479999999999999</v>
      </c>
    </row>
    <row r="231" spans="1:8" x14ac:dyDescent="0.3">
      <c r="A231" t="e" vm="17">
        <v>#VALUE!</v>
      </c>
      <c r="B231" t="str">
        <f>VLOOKUP(Unemployment_in_India[[#This Row],[Region]],$P$1:$Q$30,2,FALSE)</f>
        <v>East</v>
      </c>
      <c r="C231" s="1">
        <v>43982</v>
      </c>
      <c r="D231" s="10" t="str">
        <f>TEXT(Unemployment_in_India[[#This Row],[Date]],"YYYY")</f>
        <v>2020</v>
      </c>
      <c r="E231" t="s">
        <v>3</v>
      </c>
      <c r="F231" s="2">
        <v>9683719</v>
      </c>
      <c r="G231" s="3">
        <v>0.36480000000000001</v>
      </c>
      <c r="H231" s="3">
        <v>9.4500000000000001E-2</v>
      </c>
    </row>
    <row r="232" spans="1:8" x14ac:dyDescent="0.3">
      <c r="A232" t="e" vm="17">
        <v>#VALUE!</v>
      </c>
      <c r="B232" t="str">
        <f>VLOOKUP(Unemployment_in_India[[#This Row],[Region]],$P$1:$Q$30,2,FALSE)</f>
        <v>East</v>
      </c>
      <c r="C232" s="1">
        <v>44012</v>
      </c>
      <c r="D232" s="10" t="str">
        <f>TEXT(Unemployment_in_India[[#This Row],[Date]],"YYYY")</f>
        <v>2020</v>
      </c>
      <c r="E232" t="s">
        <v>3</v>
      </c>
      <c r="F232" s="2">
        <v>10187145</v>
      </c>
      <c r="G232" s="3">
        <v>0.36359999999999998</v>
      </c>
      <c r="H232" s="3">
        <v>4.5900000000000003E-2</v>
      </c>
    </row>
    <row r="233" spans="1:8" x14ac:dyDescent="0.3">
      <c r="A233" t="e" vm="18">
        <v>#VALUE!</v>
      </c>
      <c r="B233" t="str">
        <f>VLOOKUP(Unemployment_in_India[[#This Row],[Region]],$P$1:$Q$30,2,FALSE)</f>
        <v>South</v>
      </c>
      <c r="C233" s="1">
        <v>43616</v>
      </c>
      <c r="D233" s="10" t="str">
        <f>TEXT(Unemployment_in_India[[#This Row],[Date]],"YYYY")</f>
        <v>2019</v>
      </c>
      <c r="E233" t="s">
        <v>3</v>
      </c>
      <c r="F233" s="2">
        <v>172474</v>
      </c>
      <c r="G233" s="3">
        <v>0.43080000000000002</v>
      </c>
      <c r="H233" s="3">
        <v>0</v>
      </c>
    </row>
    <row r="234" spans="1:8" x14ac:dyDescent="0.3">
      <c r="A234" t="e" vm="18">
        <v>#VALUE!</v>
      </c>
      <c r="B234" t="str">
        <f>VLOOKUP(Unemployment_in_India[[#This Row],[Region]],$P$1:$Q$30,2,FALSE)</f>
        <v>South</v>
      </c>
      <c r="C234" s="1">
        <v>43646</v>
      </c>
      <c r="D234" s="10" t="str">
        <f>TEXT(Unemployment_in_India[[#This Row],[Date]],"YYYY")</f>
        <v>2019</v>
      </c>
      <c r="E234" t="s">
        <v>3</v>
      </c>
      <c r="F234" s="2">
        <v>184527</v>
      </c>
      <c r="G234" s="3">
        <v>0.45950000000000002</v>
      </c>
      <c r="H234" s="3">
        <v>0</v>
      </c>
    </row>
    <row r="235" spans="1:8" x14ac:dyDescent="0.3">
      <c r="A235" t="e" vm="18">
        <v>#VALUE!</v>
      </c>
      <c r="B235" t="str">
        <f>VLOOKUP(Unemployment_in_India[[#This Row],[Region]],$P$1:$Q$30,2,FALSE)</f>
        <v>South</v>
      </c>
      <c r="C235" s="1">
        <v>43677</v>
      </c>
      <c r="D235" s="10" t="str">
        <f>TEXT(Unemployment_in_India[[#This Row],[Date]],"YYYY")</f>
        <v>2019</v>
      </c>
      <c r="E235" t="s">
        <v>3</v>
      </c>
      <c r="F235" s="2">
        <v>139227</v>
      </c>
      <c r="G235" s="3">
        <v>0.34560000000000002</v>
      </c>
      <c r="H235" s="3">
        <v>0</v>
      </c>
    </row>
    <row r="236" spans="1:8" x14ac:dyDescent="0.3">
      <c r="A236" t="e" vm="18">
        <v>#VALUE!</v>
      </c>
      <c r="B236" t="str">
        <f>VLOOKUP(Unemployment_in_India[[#This Row],[Region]],$P$1:$Q$30,2,FALSE)</f>
        <v>South</v>
      </c>
      <c r="C236" s="1">
        <v>43708</v>
      </c>
      <c r="D236" s="10" t="str">
        <f>TEXT(Unemployment_in_India[[#This Row],[Date]],"YYYY")</f>
        <v>2019</v>
      </c>
      <c r="E236" t="s">
        <v>3</v>
      </c>
      <c r="F236" s="2">
        <v>183930</v>
      </c>
      <c r="G236" s="3">
        <v>0.4783</v>
      </c>
      <c r="H236" s="3">
        <v>4.8500000000000001E-2</v>
      </c>
    </row>
    <row r="237" spans="1:8" x14ac:dyDescent="0.3">
      <c r="A237" t="e" vm="18">
        <v>#VALUE!</v>
      </c>
      <c r="B237" t="str">
        <f>VLOOKUP(Unemployment_in_India[[#This Row],[Region]],$P$1:$Q$30,2,FALSE)</f>
        <v>South</v>
      </c>
      <c r="C237" s="1">
        <v>43738</v>
      </c>
      <c r="D237" s="10" t="str">
        <f>TEXT(Unemployment_in_India[[#This Row],[Date]],"YYYY")</f>
        <v>2019</v>
      </c>
      <c r="E237" t="s">
        <v>3</v>
      </c>
      <c r="F237" s="2">
        <v>175718</v>
      </c>
      <c r="G237" s="3">
        <v>0.43340000000000001</v>
      </c>
      <c r="H237" s="3">
        <v>0</v>
      </c>
    </row>
    <row r="238" spans="1:8" x14ac:dyDescent="0.3">
      <c r="A238" t="e" vm="18">
        <v>#VALUE!</v>
      </c>
      <c r="B238" t="str">
        <f>VLOOKUP(Unemployment_in_India[[#This Row],[Region]],$P$1:$Q$30,2,FALSE)</f>
        <v>South</v>
      </c>
      <c r="C238" s="1">
        <v>43769</v>
      </c>
      <c r="D238" s="10" t="str">
        <f>TEXT(Unemployment_in_India[[#This Row],[Date]],"YYYY")</f>
        <v>2019</v>
      </c>
      <c r="E238" t="s">
        <v>3</v>
      </c>
      <c r="F238" s="2">
        <v>180283</v>
      </c>
      <c r="G238" s="3">
        <v>0.44850000000000001</v>
      </c>
      <c r="H238" s="3">
        <v>1.18E-2</v>
      </c>
    </row>
    <row r="239" spans="1:8" x14ac:dyDescent="0.3">
      <c r="A239" t="e" vm="18">
        <v>#VALUE!</v>
      </c>
      <c r="B239" t="str">
        <f>VLOOKUP(Unemployment_in_India[[#This Row],[Region]],$P$1:$Q$30,2,FALSE)</f>
        <v>South</v>
      </c>
      <c r="C239" s="1">
        <v>43799</v>
      </c>
      <c r="D239" s="10" t="str">
        <f>TEXT(Unemployment_in_India[[#This Row],[Date]],"YYYY")</f>
        <v>2019</v>
      </c>
      <c r="E239" t="s">
        <v>3</v>
      </c>
      <c r="F239" s="2">
        <v>142787</v>
      </c>
      <c r="G239" s="3">
        <v>0.35</v>
      </c>
      <c r="H239" s="3">
        <v>0</v>
      </c>
    </row>
    <row r="240" spans="1:8" x14ac:dyDescent="0.3">
      <c r="A240" t="e" vm="18">
        <v>#VALUE!</v>
      </c>
      <c r="B240" t="str">
        <f>VLOOKUP(Unemployment_in_India[[#This Row],[Region]],$P$1:$Q$30,2,FALSE)</f>
        <v>South</v>
      </c>
      <c r="C240" s="1">
        <v>43830</v>
      </c>
      <c r="D240" s="10" t="str">
        <f>TEXT(Unemployment_in_India[[#This Row],[Date]],"YYYY")</f>
        <v>2019</v>
      </c>
      <c r="E240" t="s">
        <v>3</v>
      </c>
      <c r="F240" s="2">
        <v>180808</v>
      </c>
      <c r="G240" s="3">
        <v>0.45069999999999999</v>
      </c>
      <c r="H240" s="3">
        <v>1.9900000000000001E-2</v>
      </c>
    </row>
    <row r="241" spans="1:8" x14ac:dyDescent="0.3">
      <c r="A241" t="e" vm="18">
        <v>#VALUE!</v>
      </c>
      <c r="B241" t="str">
        <f>VLOOKUP(Unemployment_in_India[[#This Row],[Region]],$P$1:$Q$30,2,FALSE)</f>
        <v>South</v>
      </c>
      <c r="C241" s="1">
        <v>43861</v>
      </c>
      <c r="D241" s="10" t="str">
        <f>TEXT(Unemployment_in_India[[#This Row],[Date]],"YYYY")</f>
        <v>2020</v>
      </c>
      <c r="E241" t="s">
        <v>3</v>
      </c>
      <c r="F241" s="2">
        <v>176252</v>
      </c>
      <c r="G241" s="3">
        <v>0.43180000000000002</v>
      </c>
      <c r="H241" s="3">
        <v>5.7999999999999996E-3</v>
      </c>
    </row>
    <row r="242" spans="1:8" x14ac:dyDescent="0.3">
      <c r="A242" t="e" vm="18">
        <v>#VALUE!</v>
      </c>
      <c r="B242" t="str">
        <f>VLOOKUP(Unemployment_in_India[[#This Row],[Region]],$P$1:$Q$30,2,FALSE)</f>
        <v>South</v>
      </c>
      <c r="C242" s="1">
        <v>43890</v>
      </c>
      <c r="D242" s="10" t="str">
        <f>TEXT(Unemployment_in_India[[#This Row],[Date]],"YYYY")</f>
        <v>2020</v>
      </c>
      <c r="E242" t="s">
        <v>3</v>
      </c>
      <c r="F242" s="2">
        <v>183619</v>
      </c>
      <c r="G242" s="3">
        <v>0.45379999999999998</v>
      </c>
      <c r="H242" s="3">
        <v>1.7399999999999999E-2</v>
      </c>
    </row>
    <row r="243" spans="1:8" x14ac:dyDescent="0.3">
      <c r="A243" t="e" vm="18">
        <v>#VALUE!</v>
      </c>
      <c r="B243" t="str">
        <f>VLOOKUP(Unemployment_in_India[[#This Row],[Region]],$P$1:$Q$30,2,FALSE)</f>
        <v>South</v>
      </c>
      <c r="C243" s="1">
        <v>43921</v>
      </c>
      <c r="D243" s="10" t="str">
        <f>TEXT(Unemployment_in_India[[#This Row],[Date]],"YYYY")</f>
        <v>2020</v>
      </c>
      <c r="E243" t="s">
        <v>3</v>
      </c>
      <c r="F243" s="2">
        <v>142176</v>
      </c>
      <c r="G243" s="3">
        <v>0.3523</v>
      </c>
      <c r="H243" s="3">
        <v>2.3099999999999999E-2</v>
      </c>
    </row>
    <row r="244" spans="1:8" x14ac:dyDescent="0.3">
      <c r="A244" t="e" vm="18">
        <v>#VALUE!</v>
      </c>
      <c r="B244" t="str">
        <f>VLOOKUP(Unemployment_in_India[[#This Row],[Region]],$P$1:$Q$30,2,FALSE)</f>
        <v>South</v>
      </c>
      <c r="C244" s="1">
        <v>43951</v>
      </c>
      <c r="D244" s="10" t="str">
        <f>TEXT(Unemployment_in_India[[#This Row],[Date]],"YYYY")</f>
        <v>2020</v>
      </c>
      <c r="E244" t="s">
        <v>3</v>
      </c>
      <c r="F244" s="2">
        <v>49420</v>
      </c>
      <c r="G244" s="3">
        <v>0.46789999999999998</v>
      </c>
      <c r="H244" s="3">
        <v>0.74509999999999998</v>
      </c>
    </row>
    <row r="245" spans="1:8" x14ac:dyDescent="0.3">
      <c r="A245" t="e" vm="19">
        <v>#VALUE!</v>
      </c>
      <c r="B245" t="str">
        <f>VLOOKUP(Unemployment_in_India[[#This Row],[Region]],$P$1:$Q$30,2,FALSE)</f>
        <v>North</v>
      </c>
      <c r="C245" s="1">
        <v>43616</v>
      </c>
      <c r="D245" s="10" t="str">
        <f>TEXT(Unemployment_in_India[[#This Row],[Date]],"YYYY")</f>
        <v>2019</v>
      </c>
      <c r="E245" t="s">
        <v>3</v>
      </c>
      <c r="F245" s="2">
        <v>6088547</v>
      </c>
      <c r="G245" s="3">
        <v>0.44790000000000002</v>
      </c>
      <c r="H245" s="3">
        <v>9.1700000000000004E-2</v>
      </c>
    </row>
    <row r="246" spans="1:8" x14ac:dyDescent="0.3">
      <c r="A246" t="e" vm="19">
        <v>#VALUE!</v>
      </c>
      <c r="B246" t="str">
        <f>VLOOKUP(Unemployment_in_India[[#This Row],[Region]],$P$1:$Q$30,2,FALSE)</f>
        <v>North</v>
      </c>
      <c r="C246" s="1">
        <v>43646</v>
      </c>
      <c r="D246" s="10" t="str">
        <f>TEXT(Unemployment_in_India[[#This Row],[Date]],"YYYY")</f>
        <v>2019</v>
      </c>
      <c r="E246" t="s">
        <v>3</v>
      </c>
      <c r="F246" s="2">
        <v>6025235</v>
      </c>
      <c r="G246" s="3">
        <v>0.45789999999999997</v>
      </c>
      <c r="H246" s="3">
        <v>0.1221</v>
      </c>
    </row>
    <row r="247" spans="1:8" x14ac:dyDescent="0.3">
      <c r="A247" t="e" vm="19">
        <v>#VALUE!</v>
      </c>
      <c r="B247" t="str">
        <f>VLOOKUP(Unemployment_in_India[[#This Row],[Region]],$P$1:$Q$30,2,FALSE)</f>
        <v>North</v>
      </c>
      <c r="C247" s="1">
        <v>43677</v>
      </c>
      <c r="D247" s="10" t="str">
        <f>TEXT(Unemployment_in_India[[#This Row],[Date]],"YYYY")</f>
        <v>2019</v>
      </c>
      <c r="E247" t="s">
        <v>3</v>
      </c>
      <c r="F247" s="2">
        <v>6308129</v>
      </c>
      <c r="G247" s="3">
        <v>0.46500000000000002</v>
      </c>
      <c r="H247" s="3">
        <v>9.64E-2</v>
      </c>
    </row>
    <row r="248" spans="1:8" x14ac:dyDescent="0.3">
      <c r="A248" t="e" vm="19">
        <v>#VALUE!</v>
      </c>
      <c r="B248" t="str">
        <f>VLOOKUP(Unemployment_in_India[[#This Row],[Region]],$P$1:$Q$30,2,FALSE)</f>
        <v>North</v>
      </c>
      <c r="C248" s="1">
        <v>43708</v>
      </c>
      <c r="D248" s="10" t="str">
        <f>TEXT(Unemployment_in_India[[#This Row],[Date]],"YYYY")</f>
        <v>2019</v>
      </c>
      <c r="E248" t="s">
        <v>3</v>
      </c>
      <c r="F248" s="2">
        <v>6183427</v>
      </c>
      <c r="G248" s="3">
        <v>0.44080000000000003</v>
      </c>
      <c r="H248" s="3">
        <v>6.6900000000000001E-2</v>
      </c>
    </row>
    <row r="249" spans="1:8" x14ac:dyDescent="0.3">
      <c r="A249" t="e" vm="19">
        <v>#VALUE!</v>
      </c>
      <c r="B249" t="str">
        <f>VLOOKUP(Unemployment_in_India[[#This Row],[Region]],$P$1:$Q$30,2,FALSE)</f>
        <v>North</v>
      </c>
      <c r="C249" s="1">
        <v>43738</v>
      </c>
      <c r="D249" s="10" t="str">
        <f>TEXT(Unemployment_in_India[[#This Row],[Date]],"YYYY")</f>
        <v>2019</v>
      </c>
      <c r="E249" t="s">
        <v>3</v>
      </c>
      <c r="F249" s="2">
        <v>6260971</v>
      </c>
      <c r="G249" s="3">
        <v>0.45490000000000003</v>
      </c>
      <c r="H249" s="3">
        <v>8.5900000000000004E-2</v>
      </c>
    </row>
    <row r="250" spans="1:8" x14ac:dyDescent="0.3">
      <c r="A250" t="e" vm="19">
        <v>#VALUE!</v>
      </c>
      <c r="B250" t="str">
        <f>VLOOKUP(Unemployment_in_India[[#This Row],[Region]],$P$1:$Q$30,2,FALSE)</f>
        <v>North</v>
      </c>
      <c r="C250" s="1">
        <v>43769</v>
      </c>
      <c r="D250" s="10" t="str">
        <f>TEXT(Unemployment_in_India[[#This Row],[Date]],"YYYY")</f>
        <v>2019</v>
      </c>
      <c r="E250" t="s">
        <v>3</v>
      </c>
      <c r="F250" s="2">
        <v>6021921</v>
      </c>
      <c r="G250" s="3">
        <v>0.45660000000000001</v>
      </c>
      <c r="H250" s="3">
        <v>0.12559999999999999</v>
      </c>
    </row>
    <row r="251" spans="1:8" x14ac:dyDescent="0.3">
      <c r="A251" t="e" vm="19">
        <v>#VALUE!</v>
      </c>
      <c r="B251" t="str">
        <f>VLOOKUP(Unemployment_in_India[[#This Row],[Region]],$P$1:$Q$30,2,FALSE)</f>
        <v>North</v>
      </c>
      <c r="C251" s="1">
        <v>43799</v>
      </c>
      <c r="D251" s="10" t="str">
        <f>TEXT(Unemployment_in_India[[#This Row],[Date]],"YYYY")</f>
        <v>2019</v>
      </c>
      <c r="E251" t="s">
        <v>3</v>
      </c>
      <c r="F251" s="2">
        <v>6395022</v>
      </c>
      <c r="G251" s="3">
        <v>0.45550000000000002</v>
      </c>
      <c r="H251" s="3">
        <v>7.0699999999999999E-2</v>
      </c>
    </row>
    <row r="252" spans="1:8" x14ac:dyDescent="0.3">
      <c r="A252" t="e" vm="19">
        <v>#VALUE!</v>
      </c>
      <c r="B252" t="str">
        <f>VLOOKUP(Unemployment_in_India[[#This Row],[Region]],$P$1:$Q$30,2,FALSE)</f>
        <v>North</v>
      </c>
      <c r="C252" s="1">
        <v>43830</v>
      </c>
      <c r="D252" s="10" t="str">
        <f>TEXT(Unemployment_in_India[[#This Row],[Date]],"YYYY")</f>
        <v>2019</v>
      </c>
      <c r="E252" t="s">
        <v>3</v>
      </c>
      <c r="F252" s="2">
        <v>6164215</v>
      </c>
      <c r="G252" s="3">
        <v>0.434</v>
      </c>
      <c r="H252" s="3">
        <v>6.13E-2</v>
      </c>
    </row>
    <row r="253" spans="1:8" x14ac:dyDescent="0.3">
      <c r="A253" t="e" vm="19">
        <v>#VALUE!</v>
      </c>
      <c r="B253" t="str">
        <f>VLOOKUP(Unemployment_in_India[[#This Row],[Region]],$P$1:$Q$30,2,FALSE)</f>
        <v>North</v>
      </c>
      <c r="C253" s="1">
        <v>43861</v>
      </c>
      <c r="D253" s="10" t="str">
        <f>TEXT(Unemployment_in_India[[#This Row],[Date]],"YYYY")</f>
        <v>2020</v>
      </c>
      <c r="E253" t="s">
        <v>3</v>
      </c>
      <c r="F253" s="2">
        <v>6189471</v>
      </c>
      <c r="G253" s="3">
        <v>0.45219999999999999</v>
      </c>
      <c r="H253" s="3">
        <v>9.69E-2</v>
      </c>
    </row>
    <row r="254" spans="1:8" x14ac:dyDescent="0.3">
      <c r="A254" t="e" vm="19">
        <v>#VALUE!</v>
      </c>
      <c r="B254" t="str">
        <f>VLOOKUP(Unemployment_in_India[[#This Row],[Region]],$P$1:$Q$30,2,FALSE)</f>
        <v>North</v>
      </c>
      <c r="C254" s="1">
        <v>43890</v>
      </c>
      <c r="D254" s="10" t="str">
        <f>TEXT(Unemployment_in_India[[#This Row],[Date]],"YYYY")</f>
        <v>2020</v>
      </c>
      <c r="E254" t="s">
        <v>3</v>
      </c>
      <c r="F254" s="2">
        <v>6009820</v>
      </c>
      <c r="G254" s="3">
        <v>0.44190000000000002</v>
      </c>
      <c r="H254" s="3">
        <v>0.1041</v>
      </c>
    </row>
    <row r="255" spans="1:8" x14ac:dyDescent="0.3">
      <c r="A255" t="e" vm="19">
        <v>#VALUE!</v>
      </c>
      <c r="B255" t="str">
        <f>VLOOKUP(Unemployment_in_India[[#This Row],[Region]],$P$1:$Q$30,2,FALSE)</f>
        <v>North</v>
      </c>
      <c r="C255" s="1">
        <v>43921</v>
      </c>
      <c r="D255" s="10" t="str">
        <f>TEXT(Unemployment_in_India[[#This Row],[Date]],"YYYY")</f>
        <v>2020</v>
      </c>
      <c r="E255" t="s">
        <v>3</v>
      </c>
      <c r="F255" s="2">
        <v>6373692</v>
      </c>
      <c r="G255" s="3">
        <v>0.46850000000000003</v>
      </c>
      <c r="H255" s="3">
        <v>0.1051</v>
      </c>
    </row>
    <row r="256" spans="1:8" x14ac:dyDescent="0.3">
      <c r="A256" t="e" vm="19">
        <v>#VALUE!</v>
      </c>
      <c r="B256" t="str">
        <f>VLOOKUP(Unemployment_in_India[[#This Row],[Region]],$P$1:$Q$30,2,FALSE)</f>
        <v>North</v>
      </c>
      <c r="C256" s="1">
        <v>43951</v>
      </c>
      <c r="D256" s="10" t="str">
        <f>TEXT(Unemployment_in_India[[#This Row],[Date]],"YYYY")</f>
        <v>2020</v>
      </c>
      <c r="E256" t="s">
        <v>3</v>
      </c>
      <c r="F256" s="2">
        <v>4721590</v>
      </c>
      <c r="G256" s="3">
        <v>0.32200000000000001</v>
      </c>
      <c r="H256" s="3">
        <v>3.6900000000000002E-2</v>
      </c>
    </row>
    <row r="257" spans="1:8" x14ac:dyDescent="0.3">
      <c r="A257" t="e" vm="19">
        <v>#VALUE!</v>
      </c>
      <c r="B257" t="str">
        <f>VLOOKUP(Unemployment_in_India[[#This Row],[Region]],$P$1:$Q$30,2,FALSE)</f>
        <v>North</v>
      </c>
      <c r="C257" s="1">
        <v>43982</v>
      </c>
      <c r="D257" s="10" t="str">
        <f>TEXT(Unemployment_in_India[[#This Row],[Date]],"YYYY")</f>
        <v>2020</v>
      </c>
      <c r="E257" t="s">
        <v>3</v>
      </c>
      <c r="F257" s="2">
        <v>3727366</v>
      </c>
      <c r="G257" s="3">
        <v>0.41139999999999999</v>
      </c>
      <c r="H257" s="3">
        <v>0.40589999999999998</v>
      </c>
    </row>
    <row r="258" spans="1:8" x14ac:dyDescent="0.3">
      <c r="A258" t="e" vm="19">
        <v>#VALUE!</v>
      </c>
      <c r="B258" t="str">
        <f>VLOOKUP(Unemployment_in_India[[#This Row],[Region]],$P$1:$Q$30,2,FALSE)</f>
        <v>North</v>
      </c>
      <c r="C258" s="1">
        <v>44012</v>
      </c>
      <c r="D258" s="10" t="str">
        <f>TEXT(Unemployment_in_India[[#This Row],[Date]],"YYYY")</f>
        <v>2020</v>
      </c>
      <c r="E258" t="s">
        <v>3</v>
      </c>
      <c r="F258" s="2">
        <v>5364047</v>
      </c>
      <c r="G258" s="3">
        <v>0.439</v>
      </c>
      <c r="H258" s="3">
        <v>0.2</v>
      </c>
    </row>
    <row r="259" spans="1:8" x14ac:dyDescent="0.3">
      <c r="A259" t="e" vm="20">
        <v>#VALUE!</v>
      </c>
      <c r="B259" t="str">
        <f>VLOOKUP(Unemployment_in_India[[#This Row],[Region]],$P$1:$Q$30,2,FALSE)</f>
        <v>North</v>
      </c>
      <c r="C259" s="1">
        <v>43616</v>
      </c>
      <c r="D259" s="10" t="str">
        <f>TEXT(Unemployment_in_India[[#This Row],[Date]],"YYYY")</f>
        <v>2019</v>
      </c>
      <c r="E259" t="s">
        <v>3</v>
      </c>
      <c r="F259" s="2">
        <v>15226005</v>
      </c>
      <c r="G259" s="3">
        <v>0.38519999999999999</v>
      </c>
      <c r="H259" s="3">
        <v>4.0300000000000002E-2</v>
      </c>
    </row>
    <row r="260" spans="1:8" x14ac:dyDescent="0.3">
      <c r="A260" t="e" vm="20">
        <v>#VALUE!</v>
      </c>
      <c r="B260" t="str">
        <f>VLOOKUP(Unemployment_in_India[[#This Row],[Region]],$P$1:$Q$30,2,FALSE)</f>
        <v>North</v>
      </c>
      <c r="C260" s="1">
        <v>43646</v>
      </c>
      <c r="D260" s="10" t="str">
        <f>TEXT(Unemployment_in_India[[#This Row],[Date]],"YYYY")</f>
        <v>2019</v>
      </c>
      <c r="E260" t="s">
        <v>3</v>
      </c>
      <c r="F260" s="2">
        <v>14610564</v>
      </c>
      <c r="G260" s="3">
        <v>0.41020000000000001</v>
      </c>
      <c r="H260" s="3">
        <v>0.13700000000000001</v>
      </c>
    </row>
    <row r="261" spans="1:8" x14ac:dyDescent="0.3">
      <c r="A261" t="e" vm="20">
        <v>#VALUE!</v>
      </c>
      <c r="B261" t="str">
        <f>VLOOKUP(Unemployment_in_India[[#This Row],[Region]],$P$1:$Q$30,2,FALSE)</f>
        <v>North</v>
      </c>
      <c r="C261" s="1">
        <v>43677</v>
      </c>
      <c r="D261" s="10" t="str">
        <f>TEXT(Unemployment_in_India[[#This Row],[Date]],"YYYY")</f>
        <v>2019</v>
      </c>
      <c r="E261" t="s">
        <v>3</v>
      </c>
      <c r="F261" s="2">
        <v>14859873</v>
      </c>
      <c r="G261" s="3">
        <v>0.39779999999999999</v>
      </c>
      <c r="H261" s="3">
        <v>9.7000000000000003E-2</v>
      </c>
    </row>
    <row r="262" spans="1:8" x14ac:dyDescent="0.3">
      <c r="A262" t="e" vm="20">
        <v>#VALUE!</v>
      </c>
      <c r="B262" t="str">
        <f>VLOOKUP(Unemployment_in_India[[#This Row],[Region]],$P$1:$Q$30,2,FALSE)</f>
        <v>North</v>
      </c>
      <c r="C262" s="1">
        <v>43708</v>
      </c>
      <c r="D262" s="10" t="str">
        <f>TEXT(Unemployment_in_India[[#This Row],[Date]],"YYYY")</f>
        <v>2019</v>
      </c>
      <c r="E262" t="s">
        <v>3</v>
      </c>
      <c r="F262" s="2">
        <v>15052051</v>
      </c>
      <c r="G262" s="3">
        <v>0.4148</v>
      </c>
      <c r="H262" s="3">
        <v>0.125</v>
      </c>
    </row>
    <row r="263" spans="1:8" x14ac:dyDescent="0.3">
      <c r="A263" t="e" vm="20">
        <v>#VALUE!</v>
      </c>
      <c r="B263" t="str">
        <f>VLOOKUP(Unemployment_in_India[[#This Row],[Region]],$P$1:$Q$30,2,FALSE)</f>
        <v>North</v>
      </c>
      <c r="C263" s="1">
        <v>43738</v>
      </c>
      <c r="D263" s="10" t="str">
        <f>TEXT(Unemployment_in_India[[#This Row],[Date]],"YYYY")</f>
        <v>2019</v>
      </c>
      <c r="E263" t="s">
        <v>3</v>
      </c>
      <c r="F263" s="2">
        <v>15419779</v>
      </c>
      <c r="G263" s="3">
        <v>0.39240000000000003</v>
      </c>
      <c r="H263" s="3">
        <v>5.45E-2</v>
      </c>
    </row>
    <row r="264" spans="1:8" x14ac:dyDescent="0.3">
      <c r="A264" t="e" vm="20">
        <v>#VALUE!</v>
      </c>
      <c r="B264" t="str">
        <f>VLOOKUP(Unemployment_in_India[[#This Row],[Region]],$P$1:$Q$30,2,FALSE)</f>
        <v>North</v>
      </c>
      <c r="C264" s="1">
        <v>43769</v>
      </c>
      <c r="D264" s="10" t="str">
        <f>TEXT(Unemployment_in_India[[#This Row],[Date]],"YYYY")</f>
        <v>2019</v>
      </c>
      <c r="E264" t="s">
        <v>3</v>
      </c>
      <c r="F264" s="2">
        <v>15178544</v>
      </c>
      <c r="G264" s="3">
        <v>0.4269</v>
      </c>
      <c r="H264" s="3">
        <v>0.14660000000000001</v>
      </c>
    </row>
    <row r="265" spans="1:8" x14ac:dyDescent="0.3">
      <c r="A265" t="e" vm="20">
        <v>#VALUE!</v>
      </c>
      <c r="B265" t="str">
        <f>VLOOKUP(Unemployment_in_India[[#This Row],[Region]],$P$1:$Q$30,2,FALSE)</f>
        <v>North</v>
      </c>
      <c r="C265" s="1">
        <v>43799</v>
      </c>
      <c r="D265" s="10" t="str">
        <f>TEXT(Unemployment_in_India[[#This Row],[Date]],"YYYY")</f>
        <v>2019</v>
      </c>
      <c r="E265" t="s">
        <v>3</v>
      </c>
      <c r="F265" s="2">
        <v>15278556</v>
      </c>
      <c r="G265" s="3">
        <v>0.40870000000000001</v>
      </c>
      <c r="H265" s="3">
        <v>0.1047</v>
      </c>
    </row>
    <row r="266" spans="1:8" x14ac:dyDescent="0.3">
      <c r="A266" t="e" vm="20">
        <v>#VALUE!</v>
      </c>
      <c r="B266" t="str">
        <f>VLOOKUP(Unemployment_in_India[[#This Row],[Region]],$P$1:$Q$30,2,FALSE)</f>
        <v>North</v>
      </c>
      <c r="C266" s="1">
        <v>43830</v>
      </c>
      <c r="D266" s="10" t="str">
        <f>TEXT(Unemployment_in_India[[#This Row],[Date]],"YYYY")</f>
        <v>2019</v>
      </c>
      <c r="E266" t="s">
        <v>3</v>
      </c>
      <c r="F266" s="2">
        <v>15485307</v>
      </c>
      <c r="G266" s="3">
        <v>0.43</v>
      </c>
      <c r="H266" s="3">
        <v>0.1396</v>
      </c>
    </row>
    <row r="267" spans="1:8" x14ac:dyDescent="0.3">
      <c r="A267" t="e" vm="20">
        <v>#VALUE!</v>
      </c>
      <c r="B267" t="str">
        <f>VLOOKUP(Unemployment_in_India[[#This Row],[Region]],$P$1:$Q$30,2,FALSE)</f>
        <v>North</v>
      </c>
      <c r="C267" s="1">
        <v>43861</v>
      </c>
      <c r="D267" s="10" t="str">
        <f>TEXT(Unemployment_in_India[[#This Row],[Date]],"YYYY")</f>
        <v>2020</v>
      </c>
      <c r="E267" t="s">
        <v>3</v>
      </c>
      <c r="F267" s="2">
        <v>15484353</v>
      </c>
      <c r="G267" s="3">
        <v>0.4012</v>
      </c>
      <c r="H267" s="3">
        <v>0.08</v>
      </c>
    </row>
    <row r="268" spans="1:8" x14ac:dyDescent="0.3">
      <c r="A268" t="e" vm="20">
        <v>#VALUE!</v>
      </c>
      <c r="B268" t="str">
        <f>VLOOKUP(Unemployment_in_India[[#This Row],[Region]],$P$1:$Q$30,2,FALSE)</f>
        <v>North</v>
      </c>
      <c r="C268" s="1">
        <v>43890</v>
      </c>
      <c r="D268" s="10" t="str">
        <f>TEXT(Unemployment_in_India[[#This Row],[Date]],"YYYY")</f>
        <v>2020</v>
      </c>
      <c r="E268" t="s">
        <v>3</v>
      </c>
      <c r="F268" s="2">
        <v>15040572</v>
      </c>
      <c r="G268" s="3">
        <v>0.41830000000000001</v>
      </c>
      <c r="H268" s="3">
        <v>0.14480000000000001</v>
      </c>
    </row>
    <row r="269" spans="1:8" x14ac:dyDescent="0.3">
      <c r="A269" t="e" vm="20">
        <v>#VALUE!</v>
      </c>
      <c r="B269" t="str">
        <f>VLOOKUP(Unemployment_in_India[[#This Row],[Region]],$P$1:$Q$30,2,FALSE)</f>
        <v>North</v>
      </c>
      <c r="C269" s="1">
        <v>43921</v>
      </c>
      <c r="D269" s="10" t="str">
        <f>TEXT(Unemployment_in_India[[#This Row],[Date]],"YYYY")</f>
        <v>2020</v>
      </c>
      <c r="E269" t="s">
        <v>3</v>
      </c>
      <c r="F269" s="2">
        <v>15059769</v>
      </c>
      <c r="G269" s="3">
        <v>0.3947</v>
      </c>
      <c r="H269" s="3">
        <v>9.4700000000000006E-2</v>
      </c>
    </row>
    <row r="270" spans="1:8" x14ac:dyDescent="0.3">
      <c r="A270" t="e" vm="20">
        <v>#VALUE!</v>
      </c>
      <c r="B270" t="str">
        <f>VLOOKUP(Unemployment_in_India[[#This Row],[Region]],$P$1:$Q$30,2,FALSE)</f>
        <v>North</v>
      </c>
      <c r="C270" s="1">
        <v>43951</v>
      </c>
      <c r="D270" s="10" t="str">
        <f>TEXT(Unemployment_in_India[[#This Row],[Date]],"YYYY")</f>
        <v>2020</v>
      </c>
      <c r="E270" t="s">
        <v>3</v>
      </c>
      <c r="F270" s="2">
        <v>13051219</v>
      </c>
      <c r="G270" s="3">
        <v>0.35210000000000002</v>
      </c>
      <c r="H270" s="3">
        <v>0.1225</v>
      </c>
    </row>
    <row r="271" spans="1:8" x14ac:dyDescent="0.3">
      <c r="A271" t="e" vm="20">
        <v>#VALUE!</v>
      </c>
      <c r="B271" t="str">
        <f>VLOOKUP(Unemployment_in_India[[#This Row],[Region]],$P$1:$Q$30,2,FALSE)</f>
        <v>North</v>
      </c>
      <c r="C271" s="1">
        <v>43982</v>
      </c>
      <c r="D271" s="10" t="str">
        <f>TEXT(Unemployment_in_India[[#This Row],[Date]],"YYYY")</f>
        <v>2020</v>
      </c>
      <c r="E271" t="s">
        <v>3</v>
      </c>
      <c r="F271" s="2">
        <v>15586833</v>
      </c>
      <c r="G271" s="3">
        <v>0.41110000000000002</v>
      </c>
      <c r="H271" s="3">
        <v>0.1045</v>
      </c>
    </row>
    <row r="272" spans="1:8" x14ac:dyDescent="0.3">
      <c r="A272" t="e" vm="20">
        <v>#VALUE!</v>
      </c>
      <c r="B272" t="str">
        <f>VLOOKUP(Unemployment_in_India[[#This Row],[Region]],$P$1:$Q$30,2,FALSE)</f>
        <v>North</v>
      </c>
      <c r="C272" s="1">
        <v>44012</v>
      </c>
      <c r="D272" s="10" t="str">
        <f>TEXT(Unemployment_in_India[[#This Row],[Date]],"YYYY")</f>
        <v>2020</v>
      </c>
      <c r="E272" t="s">
        <v>3</v>
      </c>
      <c r="F272" s="2">
        <v>16076978</v>
      </c>
      <c r="G272" s="3">
        <v>0.43980000000000002</v>
      </c>
      <c r="H272" s="3">
        <v>0.1386</v>
      </c>
    </row>
    <row r="273" spans="1:8" x14ac:dyDescent="0.3">
      <c r="A273" t="e" vm="21">
        <v>#VALUE!</v>
      </c>
      <c r="B273" t="str">
        <f>VLOOKUP(Unemployment_in_India[[#This Row],[Region]],$P$1:$Q$30,2,FALSE)</f>
        <v>Northeast</v>
      </c>
      <c r="C273" s="1">
        <v>43769</v>
      </c>
      <c r="D273" s="10" t="str">
        <f>TEXT(Unemployment_in_India[[#This Row],[Date]],"YYYY")</f>
        <v>2019</v>
      </c>
      <c r="E273" t="s">
        <v>3</v>
      </c>
      <c r="F273" s="2">
        <v>146688</v>
      </c>
      <c r="G273" s="3">
        <v>0.44059999999999999</v>
      </c>
      <c r="H273" s="3">
        <v>5.4800000000000001E-2</v>
      </c>
    </row>
    <row r="274" spans="1:8" x14ac:dyDescent="0.3">
      <c r="A274" t="e" vm="21">
        <v>#VALUE!</v>
      </c>
      <c r="B274" t="str">
        <f>VLOOKUP(Unemployment_in_India[[#This Row],[Region]],$P$1:$Q$30,2,FALSE)</f>
        <v>Northeast</v>
      </c>
      <c r="C274" s="1">
        <v>43799</v>
      </c>
      <c r="D274" s="10" t="str">
        <f>TEXT(Unemployment_in_India[[#This Row],[Date]],"YYYY")</f>
        <v>2019</v>
      </c>
      <c r="E274" t="s">
        <v>3</v>
      </c>
      <c r="F274" s="2">
        <v>162426</v>
      </c>
      <c r="G274" s="3">
        <v>0.53039999999999998</v>
      </c>
      <c r="H274" s="3">
        <v>0.13109999999999999</v>
      </c>
    </row>
    <row r="275" spans="1:8" x14ac:dyDescent="0.3">
      <c r="A275" t="e" vm="21">
        <v>#VALUE!</v>
      </c>
      <c r="B275" t="str">
        <f>VLOOKUP(Unemployment_in_India[[#This Row],[Region]],$P$1:$Q$30,2,FALSE)</f>
        <v>Northeast</v>
      </c>
      <c r="C275" s="1">
        <v>43830</v>
      </c>
      <c r="D275" s="10" t="str">
        <f>TEXT(Unemployment_in_India[[#This Row],[Date]],"YYYY")</f>
        <v>2019</v>
      </c>
      <c r="E275" t="s">
        <v>3</v>
      </c>
      <c r="F275" s="2">
        <v>161647</v>
      </c>
      <c r="G275" s="3">
        <v>0.46300000000000002</v>
      </c>
      <c r="H275" s="3">
        <v>0.01</v>
      </c>
    </row>
    <row r="276" spans="1:8" x14ac:dyDescent="0.3">
      <c r="A276" t="e" vm="21">
        <v>#VALUE!</v>
      </c>
      <c r="B276" t="str">
        <f>VLOOKUP(Unemployment_in_India[[#This Row],[Region]],$P$1:$Q$30,2,FALSE)</f>
        <v>Northeast</v>
      </c>
      <c r="C276" s="1">
        <v>43951</v>
      </c>
      <c r="D276" s="10" t="str">
        <f>TEXT(Unemployment_in_India[[#This Row],[Date]],"YYYY")</f>
        <v>2020</v>
      </c>
      <c r="E276" t="s">
        <v>3</v>
      </c>
      <c r="F276" s="2">
        <v>133399</v>
      </c>
      <c r="G276" s="3">
        <v>0.37719999999999998</v>
      </c>
      <c r="H276" s="3">
        <v>0</v>
      </c>
    </row>
    <row r="277" spans="1:8" x14ac:dyDescent="0.3">
      <c r="A277" t="e" vm="21">
        <v>#VALUE!</v>
      </c>
      <c r="B277" t="str">
        <f>VLOOKUP(Unemployment_in_India[[#This Row],[Region]],$P$1:$Q$30,2,FALSE)</f>
        <v>Northeast</v>
      </c>
      <c r="C277" s="1">
        <v>44012</v>
      </c>
      <c r="D277" s="10" t="str">
        <f>TEXT(Unemployment_in_India[[#This Row],[Date]],"YYYY")</f>
        <v>2020</v>
      </c>
      <c r="E277" t="s">
        <v>3</v>
      </c>
      <c r="F277" s="2">
        <v>141313</v>
      </c>
      <c r="G277" s="3">
        <v>0.42359999999999998</v>
      </c>
      <c r="H277" s="3">
        <v>5.8099999999999999E-2</v>
      </c>
    </row>
    <row r="278" spans="1:8" x14ac:dyDescent="0.3">
      <c r="A278" t="e" vm="22">
        <v>#VALUE!</v>
      </c>
      <c r="B278" t="str">
        <f>VLOOKUP(Unemployment_in_India[[#This Row],[Region]],$P$1:$Q$30,2,FALSE)</f>
        <v>South</v>
      </c>
      <c r="C278" s="1">
        <v>43616</v>
      </c>
      <c r="D278" s="10" t="str">
        <f>TEXT(Unemployment_in_India[[#This Row],[Date]],"YYYY")</f>
        <v>2019</v>
      </c>
      <c r="E278" t="s">
        <v>3</v>
      </c>
      <c r="F278" s="2">
        <v>15844698</v>
      </c>
      <c r="G278" s="3">
        <v>0.49440000000000001</v>
      </c>
      <c r="H278" s="3">
        <v>9.7000000000000003E-3</v>
      </c>
    </row>
    <row r="279" spans="1:8" x14ac:dyDescent="0.3">
      <c r="A279" t="e" vm="22">
        <v>#VALUE!</v>
      </c>
      <c r="B279" t="str">
        <f>VLOOKUP(Unemployment_in_India[[#This Row],[Region]],$P$1:$Q$30,2,FALSE)</f>
        <v>South</v>
      </c>
      <c r="C279" s="1">
        <v>43646</v>
      </c>
      <c r="D279" s="10" t="str">
        <f>TEXT(Unemployment_in_India[[#This Row],[Date]],"YYYY")</f>
        <v>2019</v>
      </c>
      <c r="E279" t="s">
        <v>3</v>
      </c>
      <c r="F279" s="2">
        <v>16375303</v>
      </c>
      <c r="G279" s="3">
        <v>0.50990000000000002</v>
      </c>
      <c r="H279" s="3">
        <v>9.1999999999999998E-3</v>
      </c>
    </row>
    <row r="280" spans="1:8" x14ac:dyDescent="0.3">
      <c r="A280" t="e" vm="22">
        <v>#VALUE!</v>
      </c>
      <c r="B280" t="str">
        <f>VLOOKUP(Unemployment_in_India[[#This Row],[Region]],$P$1:$Q$30,2,FALSE)</f>
        <v>South</v>
      </c>
      <c r="C280" s="1">
        <v>43677</v>
      </c>
      <c r="D280" s="10" t="str">
        <f>TEXT(Unemployment_in_India[[#This Row],[Date]],"YYYY")</f>
        <v>2019</v>
      </c>
      <c r="E280" t="s">
        <v>3</v>
      </c>
      <c r="F280" s="2">
        <v>16455928</v>
      </c>
      <c r="G280" s="3">
        <v>0.53939999999999999</v>
      </c>
      <c r="H280" s="3">
        <v>6.0100000000000001E-2</v>
      </c>
    </row>
    <row r="281" spans="1:8" x14ac:dyDescent="0.3">
      <c r="A281" t="e" vm="22">
        <v>#VALUE!</v>
      </c>
      <c r="B281" t="str">
        <f>VLOOKUP(Unemployment_in_India[[#This Row],[Region]],$P$1:$Q$30,2,FALSE)</f>
        <v>South</v>
      </c>
      <c r="C281" s="1">
        <v>43708</v>
      </c>
      <c r="D281" s="10" t="str">
        <f>TEXT(Unemployment_in_India[[#This Row],[Date]],"YYYY")</f>
        <v>2019</v>
      </c>
      <c r="E281" t="s">
        <v>3</v>
      </c>
      <c r="F281" s="2">
        <v>16463931</v>
      </c>
      <c r="G281" s="3">
        <v>0.52170000000000005</v>
      </c>
      <c r="H281" s="3">
        <v>2.9100000000000001E-2</v>
      </c>
    </row>
    <row r="282" spans="1:8" x14ac:dyDescent="0.3">
      <c r="A282" t="e" vm="22">
        <v>#VALUE!</v>
      </c>
      <c r="B282" t="str">
        <f>VLOOKUP(Unemployment_in_India[[#This Row],[Region]],$P$1:$Q$30,2,FALSE)</f>
        <v>South</v>
      </c>
      <c r="C282" s="1">
        <v>43738</v>
      </c>
      <c r="D282" s="10" t="str">
        <f>TEXT(Unemployment_in_India[[#This Row],[Date]],"YYYY")</f>
        <v>2019</v>
      </c>
      <c r="E282" t="s">
        <v>3</v>
      </c>
      <c r="F282" s="2">
        <v>14595441</v>
      </c>
      <c r="G282" s="3">
        <v>0.45619999999999999</v>
      </c>
      <c r="H282" s="3">
        <v>1.7100000000000001E-2</v>
      </c>
    </row>
    <row r="283" spans="1:8" x14ac:dyDescent="0.3">
      <c r="A283" t="e" vm="22">
        <v>#VALUE!</v>
      </c>
      <c r="B283" t="str">
        <f>VLOOKUP(Unemployment_in_India[[#This Row],[Region]],$P$1:$Q$30,2,FALSE)</f>
        <v>South</v>
      </c>
      <c r="C283" s="1">
        <v>43769</v>
      </c>
      <c r="D283" s="10" t="str">
        <f>TEXT(Unemployment_in_India[[#This Row],[Date]],"YYYY")</f>
        <v>2019</v>
      </c>
      <c r="E283" t="s">
        <v>3</v>
      </c>
      <c r="F283" s="2">
        <v>15595647</v>
      </c>
      <c r="G283" s="3">
        <v>0.48549999999999999</v>
      </c>
      <c r="H283" s="3">
        <v>1.46E-2</v>
      </c>
    </row>
    <row r="284" spans="1:8" x14ac:dyDescent="0.3">
      <c r="A284" t="e" vm="22">
        <v>#VALUE!</v>
      </c>
      <c r="B284" t="str">
        <f>VLOOKUP(Unemployment_in_India[[#This Row],[Region]],$P$1:$Q$30,2,FALSE)</f>
        <v>South</v>
      </c>
      <c r="C284" s="1">
        <v>43799</v>
      </c>
      <c r="D284" s="10" t="str">
        <f>TEXT(Unemployment_in_India[[#This Row],[Date]],"YYYY")</f>
        <v>2019</v>
      </c>
      <c r="E284" t="s">
        <v>3</v>
      </c>
      <c r="F284" s="2">
        <v>16223430</v>
      </c>
      <c r="G284" s="3">
        <v>0.50949999999999995</v>
      </c>
      <c r="H284" s="3">
        <v>2.46E-2</v>
      </c>
    </row>
    <row r="285" spans="1:8" x14ac:dyDescent="0.3">
      <c r="A285" t="e" vm="22">
        <v>#VALUE!</v>
      </c>
      <c r="B285" t="str">
        <f>VLOOKUP(Unemployment_in_India[[#This Row],[Region]],$P$1:$Q$30,2,FALSE)</f>
        <v>South</v>
      </c>
      <c r="C285" s="1">
        <v>43830</v>
      </c>
      <c r="D285" s="10" t="str">
        <f>TEXT(Unemployment_in_India[[#This Row],[Date]],"YYYY")</f>
        <v>2019</v>
      </c>
      <c r="E285" t="s">
        <v>3</v>
      </c>
      <c r="F285" s="2">
        <v>15356938</v>
      </c>
      <c r="G285" s="3">
        <v>0.48799999999999999</v>
      </c>
      <c r="H285" s="3">
        <v>3.73E-2</v>
      </c>
    </row>
    <row r="286" spans="1:8" x14ac:dyDescent="0.3">
      <c r="A286" t="e" vm="22">
        <v>#VALUE!</v>
      </c>
      <c r="B286" t="str">
        <f>VLOOKUP(Unemployment_in_India[[#This Row],[Region]],$P$1:$Q$30,2,FALSE)</f>
        <v>South</v>
      </c>
      <c r="C286" s="1">
        <v>43861</v>
      </c>
      <c r="D286" s="10" t="str">
        <f>TEXT(Unemployment_in_India[[#This Row],[Date]],"YYYY")</f>
        <v>2020</v>
      </c>
      <c r="E286" t="s">
        <v>3</v>
      </c>
      <c r="F286" s="2">
        <v>14954646</v>
      </c>
      <c r="G286" s="3">
        <v>0.46229999999999999</v>
      </c>
      <c r="H286" s="3">
        <v>1.18E-2</v>
      </c>
    </row>
    <row r="287" spans="1:8" x14ac:dyDescent="0.3">
      <c r="A287" t="e" vm="22">
        <v>#VALUE!</v>
      </c>
      <c r="B287" t="str">
        <f>VLOOKUP(Unemployment_in_India[[#This Row],[Region]],$P$1:$Q$30,2,FALSE)</f>
        <v>South</v>
      </c>
      <c r="C287" s="1">
        <v>43890</v>
      </c>
      <c r="D287" s="10" t="str">
        <f>TEXT(Unemployment_in_India[[#This Row],[Date]],"YYYY")</f>
        <v>2020</v>
      </c>
      <c r="E287" t="s">
        <v>3</v>
      </c>
      <c r="F287" s="2">
        <v>15828488</v>
      </c>
      <c r="G287" s="3">
        <v>0.48859999999999998</v>
      </c>
      <c r="H287" s="3">
        <v>1.17E-2</v>
      </c>
    </row>
    <row r="288" spans="1:8" x14ac:dyDescent="0.3">
      <c r="A288" t="e" vm="22">
        <v>#VALUE!</v>
      </c>
      <c r="B288" t="str">
        <f>VLOOKUP(Unemployment_in_India[[#This Row],[Region]],$P$1:$Q$30,2,FALSE)</f>
        <v>South</v>
      </c>
      <c r="C288" s="1">
        <v>43921</v>
      </c>
      <c r="D288" s="10" t="str">
        <f>TEXT(Unemployment_in_India[[#This Row],[Date]],"YYYY")</f>
        <v>2020</v>
      </c>
      <c r="E288" t="s">
        <v>3</v>
      </c>
      <c r="F288" s="2">
        <v>15848590</v>
      </c>
      <c r="G288" s="3">
        <v>0.51559999999999995</v>
      </c>
      <c r="H288" s="3">
        <v>6.3600000000000004E-2</v>
      </c>
    </row>
    <row r="289" spans="1:8" x14ac:dyDescent="0.3">
      <c r="A289" t="e" vm="22">
        <v>#VALUE!</v>
      </c>
      <c r="B289" t="str">
        <f>VLOOKUP(Unemployment_in_India[[#This Row],[Region]],$P$1:$Q$30,2,FALSE)</f>
        <v>South</v>
      </c>
      <c r="C289" s="1">
        <v>43951</v>
      </c>
      <c r="D289" s="10" t="str">
        <f>TEXT(Unemployment_in_India[[#This Row],[Date]],"YYYY")</f>
        <v>2020</v>
      </c>
      <c r="E289" t="s">
        <v>3</v>
      </c>
      <c r="F289" s="2">
        <v>5086200</v>
      </c>
      <c r="G289" s="3">
        <v>0.33050000000000002</v>
      </c>
      <c r="H289" s="3">
        <v>0.53190000000000004</v>
      </c>
    </row>
    <row r="290" spans="1:8" x14ac:dyDescent="0.3">
      <c r="A290" t="e" vm="22">
        <v>#VALUE!</v>
      </c>
      <c r="B290" t="str">
        <f>VLOOKUP(Unemployment_in_India[[#This Row],[Region]],$P$1:$Q$30,2,FALSE)</f>
        <v>South</v>
      </c>
      <c r="C290" s="1">
        <v>43982</v>
      </c>
      <c r="D290" s="10" t="str">
        <f>TEXT(Unemployment_in_India[[#This Row],[Date]],"YYYY")</f>
        <v>2020</v>
      </c>
      <c r="E290" t="s">
        <v>3</v>
      </c>
      <c r="F290" s="2">
        <v>5768342</v>
      </c>
      <c r="G290" s="3">
        <v>0.28599999999999998</v>
      </c>
      <c r="H290" s="3">
        <v>0.38729999999999998</v>
      </c>
    </row>
    <row r="291" spans="1:8" x14ac:dyDescent="0.3">
      <c r="A291" t="e" vm="22">
        <v>#VALUE!</v>
      </c>
      <c r="B291" t="str">
        <f>VLOOKUP(Unemployment_in_India[[#This Row],[Region]],$P$1:$Q$30,2,FALSE)</f>
        <v>South</v>
      </c>
      <c r="C291" s="1">
        <v>44012</v>
      </c>
      <c r="D291" s="10" t="str">
        <f>TEXT(Unemployment_in_India[[#This Row],[Date]],"YYYY")</f>
        <v>2020</v>
      </c>
      <c r="E291" t="s">
        <v>3</v>
      </c>
      <c r="F291" s="2">
        <v>10169115</v>
      </c>
      <c r="G291" s="3">
        <v>0.31490000000000001</v>
      </c>
      <c r="H291" s="3">
        <v>2.06E-2</v>
      </c>
    </row>
    <row r="292" spans="1:8" x14ac:dyDescent="0.3">
      <c r="A292" t="e" vm="23">
        <v>#VALUE!</v>
      </c>
      <c r="B292" t="str">
        <f>VLOOKUP(Unemployment_in_India[[#This Row],[Region]],$P$1:$Q$30,2,FALSE)</f>
        <v>South</v>
      </c>
      <c r="C292" s="1">
        <v>43616</v>
      </c>
      <c r="D292" s="10" t="str">
        <f>TEXT(Unemployment_in_India[[#This Row],[Date]],"YYYY")</f>
        <v>2019</v>
      </c>
      <c r="E292" t="s">
        <v>3</v>
      </c>
      <c r="F292" s="2">
        <v>11053353</v>
      </c>
      <c r="G292" s="3">
        <v>0.61739999999999995</v>
      </c>
      <c r="H292" s="3">
        <v>2.23E-2</v>
      </c>
    </row>
    <row r="293" spans="1:8" x14ac:dyDescent="0.3">
      <c r="A293" t="e" vm="23">
        <v>#VALUE!</v>
      </c>
      <c r="B293" t="str">
        <f>VLOOKUP(Unemployment_in_India[[#This Row],[Region]],$P$1:$Q$30,2,FALSE)</f>
        <v>South</v>
      </c>
      <c r="C293" s="1">
        <v>43646</v>
      </c>
      <c r="D293" s="10" t="str">
        <f>TEXT(Unemployment_in_India[[#This Row],[Date]],"YYYY")</f>
        <v>2019</v>
      </c>
      <c r="E293" t="s">
        <v>3</v>
      </c>
      <c r="F293" s="2">
        <v>10728822</v>
      </c>
      <c r="G293" s="3">
        <v>0.62190000000000001</v>
      </c>
      <c r="H293" s="3">
        <v>5.9200000000000003E-2</v>
      </c>
    </row>
    <row r="294" spans="1:8" x14ac:dyDescent="0.3">
      <c r="A294" t="e" vm="23">
        <v>#VALUE!</v>
      </c>
      <c r="B294" t="str">
        <f>VLOOKUP(Unemployment_in_India[[#This Row],[Region]],$P$1:$Q$30,2,FALSE)</f>
        <v>South</v>
      </c>
      <c r="C294" s="1">
        <v>43677</v>
      </c>
      <c r="D294" s="10" t="str">
        <f>TEXT(Unemployment_in_India[[#This Row],[Date]],"YYYY")</f>
        <v>2019</v>
      </c>
      <c r="E294" t="s">
        <v>3</v>
      </c>
      <c r="F294" s="2">
        <v>11538688</v>
      </c>
      <c r="G294" s="3">
        <v>0.64400000000000002</v>
      </c>
      <c r="H294" s="3">
        <v>2.4500000000000001E-2</v>
      </c>
    </row>
    <row r="295" spans="1:8" x14ac:dyDescent="0.3">
      <c r="A295" t="e" vm="23">
        <v>#VALUE!</v>
      </c>
      <c r="B295" t="str">
        <f>VLOOKUP(Unemployment_in_India[[#This Row],[Region]],$P$1:$Q$30,2,FALSE)</f>
        <v>South</v>
      </c>
      <c r="C295" s="1">
        <v>43708</v>
      </c>
      <c r="D295" s="10" t="str">
        <f>TEXT(Unemployment_in_India[[#This Row],[Date]],"YYYY")</f>
        <v>2019</v>
      </c>
      <c r="E295" t="s">
        <v>3</v>
      </c>
      <c r="F295" s="2">
        <v>10743959</v>
      </c>
      <c r="G295" s="3">
        <v>0.59230000000000005</v>
      </c>
      <c r="H295" s="3">
        <v>1.4E-2</v>
      </c>
    </row>
    <row r="296" spans="1:8" x14ac:dyDescent="0.3">
      <c r="A296" t="e" vm="23">
        <v>#VALUE!</v>
      </c>
      <c r="B296" t="str">
        <f>VLOOKUP(Unemployment_in_India[[#This Row],[Region]],$P$1:$Q$30,2,FALSE)</f>
        <v>South</v>
      </c>
      <c r="C296" s="1">
        <v>43738</v>
      </c>
      <c r="D296" s="10" t="str">
        <f>TEXT(Unemployment_in_India[[#This Row],[Date]],"YYYY")</f>
        <v>2019</v>
      </c>
      <c r="E296" t="s">
        <v>3</v>
      </c>
      <c r="F296" s="2">
        <v>12636415</v>
      </c>
      <c r="G296" s="3">
        <v>0.72570000000000001</v>
      </c>
      <c r="H296" s="3">
        <v>5.4899999999999997E-2</v>
      </c>
    </row>
    <row r="297" spans="1:8" x14ac:dyDescent="0.3">
      <c r="A297" t="e" vm="23">
        <v>#VALUE!</v>
      </c>
      <c r="B297" t="str">
        <f>VLOOKUP(Unemployment_in_India[[#This Row],[Region]],$P$1:$Q$30,2,FALSE)</f>
        <v>South</v>
      </c>
      <c r="C297" s="1">
        <v>43769</v>
      </c>
      <c r="D297" s="10" t="str">
        <f>TEXT(Unemployment_in_India[[#This Row],[Date]],"YYYY")</f>
        <v>2019</v>
      </c>
      <c r="E297" t="s">
        <v>3</v>
      </c>
      <c r="F297" s="2">
        <v>11375354</v>
      </c>
      <c r="G297" s="3">
        <v>0.66490000000000005</v>
      </c>
      <c r="H297" s="3">
        <v>7.2900000000000006E-2</v>
      </c>
    </row>
    <row r="298" spans="1:8" x14ac:dyDescent="0.3">
      <c r="A298" t="e" vm="23">
        <v>#VALUE!</v>
      </c>
      <c r="B298" t="str">
        <f>VLOOKUP(Unemployment_in_India[[#This Row],[Region]],$P$1:$Q$30,2,FALSE)</f>
        <v>South</v>
      </c>
      <c r="C298" s="1">
        <v>43799</v>
      </c>
      <c r="D298" s="10" t="str">
        <f>TEXT(Unemployment_in_India[[#This Row],[Date]],"YYYY")</f>
        <v>2019</v>
      </c>
      <c r="E298" t="s">
        <v>3</v>
      </c>
      <c r="F298" s="2">
        <v>11265828</v>
      </c>
      <c r="G298" s="3">
        <v>0.65169999999999995</v>
      </c>
      <c r="H298" s="3">
        <v>6.4699999999999994E-2</v>
      </c>
    </row>
    <row r="299" spans="1:8" x14ac:dyDescent="0.3">
      <c r="A299" t="e" vm="23">
        <v>#VALUE!</v>
      </c>
      <c r="B299" t="str">
        <f>VLOOKUP(Unemployment_in_India[[#This Row],[Region]],$P$1:$Q$30,2,FALSE)</f>
        <v>South</v>
      </c>
      <c r="C299" s="1">
        <v>43830</v>
      </c>
      <c r="D299" s="10" t="str">
        <f>TEXT(Unemployment_in_India[[#This Row],[Date]],"YYYY")</f>
        <v>2019</v>
      </c>
      <c r="E299" t="s">
        <v>3</v>
      </c>
      <c r="F299" s="2">
        <v>11068056</v>
      </c>
      <c r="G299" s="3">
        <v>0.60609999999999997</v>
      </c>
      <c r="H299" s="3">
        <v>1.35E-2</v>
      </c>
    </row>
    <row r="300" spans="1:8" x14ac:dyDescent="0.3">
      <c r="A300" t="e" vm="23">
        <v>#VALUE!</v>
      </c>
      <c r="B300" t="str">
        <f>VLOOKUP(Unemployment_in_India[[#This Row],[Region]],$P$1:$Q$30,2,FALSE)</f>
        <v>South</v>
      </c>
      <c r="C300" s="1">
        <v>43861</v>
      </c>
      <c r="D300" s="10" t="str">
        <f>TEXT(Unemployment_in_India[[#This Row],[Date]],"YYYY")</f>
        <v>2020</v>
      </c>
      <c r="E300" t="s">
        <v>3</v>
      </c>
      <c r="F300" s="2">
        <v>12065915</v>
      </c>
      <c r="G300" s="3">
        <v>0.68510000000000004</v>
      </c>
      <c r="H300" s="3">
        <v>5.0200000000000002E-2</v>
      </c>
    </row>
    <row r="301" spans="1:8" x14ac:dyDescent="0.3">
      <c r="A301" t="e" vm="23">
        <v>#VALUE!</v>
      </c>
      <c r="B301" t="str">
        <f>VLOOKUP(Unemployment_in_India[[#This Row],[Region]],$P$1:$Q$30,2,FALSE)</f>
        <v>South</v>
      </c>
      <c r="C301" s="1">
        <v>43890</v>
      </c>
      <c r="D301" s="10" t="str">
        <f>TEXT(Unemployment_in_India[[#This Row],[Date]],"YYYY")</f>
        <v>2020</v>
      </c>
      <c r="E301" t="s">
        <v>3</v>
      </c>
      <c r="F301" s="2">
        <v>11304474</v>
      </c>
      <c r="G301" s="3">
        <v>0.66920000000000002</v>
      </c>
      <c r="H301" s="3">
        <v>9.0200000000000002E-2</v>
      </c>
    </row>
    <row r="302" spans="1:8" x14ac:dyDescent="0.3">
      <c r="A302" t="e" vm="23">
        <v>#VALUE!</v>
      </c>
      <c r="B302" t="str">
        <f>VLOOKUP(Unemployment_in_India[[#This Row],[Region]],$P$1:$Q$30,2,FALSE)</f>
        <v>South</v>
      </c>
      <c r="C302" s="1">
        <v>43921</v>
      </c>
      <c r="D302" s="10" t="str">
        <f>TEXT(Unemployment_in_India[[#This Row],[Date]],"YYYY")</f>
        <v>2020</v>
      </c>
      <c r="E302" t="s">
        <v>3</v>
      </c>
      <c r="F302" s="2">
        <v>12028377</v>
      </c>
      <c r="G302" s="3">
        <v>0.68530000000000002</v>
      </c>
      <c r="H302" s="3">
        <v>5.6300000000000003E-2</v>
      </c>
    </row>
    <row r="303" spans="1:8" x14ac:dyDescent="0.3">
      <c r="A303" t="e" vm="23">
        <v>#VALUE!</v>
      </c>
      <c r="B303" t="str">
        <f>VLOOKUP(Unemployment_in_India[[#This Row],[Region]],$P$1:$Q$30,2,FALSE)</f>
        <v>South</v>
      </c>
      <c r="C303" s="1">
        <v>43951</v>
      </c>
      <c r="D303" s="10" t="str">
        <f>TEXT(Unemployment_in_India[[#This Row],[Date]],"YYYY")</f>
        <v>2020</v>
      </c>
      <c r="E303" t="s">
        <v>3</v>
      </c>
      <c r="F303" s="2">
        <v>8793799</v>
      </c>
      <c r="G303" s="3">
        <v>0.49440000000000001</v>
      </c>
      <c r="H303" s="3">
        <v>4.5100000000000001E-2</v>
      </c>
    </row>
    <row r="304" spans="1:8" x14ac:dyDescent="0.3">
      <c r="A304" t="e" vm="23">
        <v>#VALUE!</v>
      </c>
      <c r="B304" t="str">
        <f>VLOOKUP(Unemployment_in_India[[#This Row],[Region]],$P$1:$Q$30,2,FALSE)</f>
        <v>South</v>
      </c>
      <c r="C304" s="1">
        <v>43982</v>
      </c>
      <c r="D304" s="10" t="str">
        <f>TEXT(Unemployment_in_India[[#This Row],[Date]],"YYYY")</f>
        <v>2020</v>
      </c>
      <c r="E304" t="s">
        <v>3</v>
      </c>
      <c r="F304" s="2">
        <v>7508747</v>
      </c>
      <c r="G304" s="3">
        <v>0.61</v>
      </c>
      <c r="H304" s="3">
        <v>0.34010000000000001</v>
      </c>
    </row>
    <row r="305" spans="1:8" x14ac:dyDescent="0.3">
      <c r="A305" t="e" vm="23">
        <v>#VALUE!</v>
      </c>
      <c r="B305" t="str">
        <f>VLOOKUP(Unemployment_in_India[[#This Row],[Region]],$P$1:$Q$30,2,FALSE)</f>
        <v>South</v>
      </c>
      <c r="C305" s="1">
        <v>44012</v>
      </c>
      <c r="D305" s="10" t="str">
        <f>TEXT(Unemployment_in_India[[#This Row],[Date]],"YYYY")</f>
        <v>2020</v>
      </c>
      <c r="E305" t="s">
        <v>3</v>
      </c>
      <c r="F305" s="2">
        <v>8891181</v>
      </c>
      <c r="G305" s="3">
        <v>0.5897</v>
      </c>
      <c r="H305" s="3">
        <v>0.193</v>
      </c>
    </row>
    <row r="306" spans="1:8" x14ac:dyDescent="0.3">
      <c r="A306" t="e" vm="24">
        <v>#VALUE!</v>
      </c>
      <c r="B306" t="str">
        <f>VLOOKUP(Unemployment_in_India[[#This Row],[Region]],$P$1:$Q$30,2,FALSE)</f>
        <v>Northeast</v>
      </c>
      <c r="C306" s="1">
        <v>43616</v>
      </c>
      <c r="D306" s="10" t="str">
        <f>TEXT(Unemployment_in_India[[#This Row],[Date]],"YYYY")</f>
        <v>2019</v>
      </c>
      <c r="E306" t="s">
        <v>3</v>
      </c>
      <c r="F306" s="2">
        <v>1019549</v>
      </c>
      <c r="G306" s="3">
        <v>0.64470000000000005</v>
      </c>
      <c r="H306" s="3">
        <v>0.29249999999999998</v>
      </c>
    </row>
    <row r="307" spans="1:8" x14ac:dyDescent="0.3">
      <c r="A307" t="e" vm="24">
        <v>#VALUE!</v>
      </c>
      <c r="B307" t="str">
        <f>VLOOKUP(Unemployment_in_India[[#This Row],[Region]],$P$1:$Q$30,2,FALSE)</f>
        <v>Northeast</v>
      </c>
      <c r="C307" s="1">
        <v>43646</v>
      </c>
      <c r="D307" s="10" t="str">
        <f>TEXT(Unemployment_in_India[[#This Row],[Date]],"YYYY")</f>
        <v>2019</v>
      </c>
      <c r="E307" t="s">
        <v>3</v>
      </c>
      <c r="F307" s="2">
        <v>1107013</v>
      </c>
      <c r="G307" s="3">
        <v>0.67400000000000004</v>
      </c>
      <c r="H307" s="3">
        <v>0.26640000000000003</v>
      </c>
    </row>
    <row r="308" spans="1:8" x14ac:dyDescent="0.3">
      <c r="A308" t="e" vm="24">
        <v>#VALUE!</v>
      </c>
      <c r="B308" t="str">
        <f>VLOOKUP(Unemployment_in_India[[#This Row],[Region]],$P$1:$Q$30,2,FALSE)</f>
        <v>Northeast</v>
      </c>
      <c r="C308" s="1">
        <v>43677</v>
      </c>
      <c r="D308" s="10" t="str">
        <f>TEXT(Unemployment_in_India[[#This Row],[Date]],"YYYY")</f>
        <v>2019</v>
      </c>
      <c r="E308" t="s">
        <v>3</v>
      </c>
      <c r="F308" s="2">
        <v>1052597</v>
      </c>
      <c r="G308" s="3">
        <v>0.60540000000000005</v>
      </c>
      <c r="H308" s="3">
        <v>0.22470000000000001</v>
      </c>
    </row>
    <row r="309" spans="1:8" x14ac:dyDescent="0.3">
      <c r="A309" t="e" vm="24">
        <v>#VALUE!</v>
      </c>
      <c r="B309" t="str">
        <f>VLOOKUP(Unemployment_in_India[[#This Row],[Region]],$P$1:$Q$30,2,FALSE)</f>
        <v>Northeast</v>
      </c>
      <c r="C309" s="1">
        <v>43708</v>
      </c>
      <c r="D309" s="10" t="str">
        <f>TEXT(Unemployment_in_India[[#This Row],[Date]],"YYYY")</f>
        <v>2019</v>
      </c>
      <c r="E309" t="s">
        <v>3</v>
      </c>
      <c r="F309" s="2">
        <v>975501</v>
      </c>
      <c r="G309" s="3">
        <v>0.58289999999999997</v>
      </c>
      <c r="H309" s="3">
        <v>0.25490000000000002</v>
      </c>
    </row>
    <row r="310" spans="1:8" x14ac:dyDescent="0.3">
      <c r="A310" t="e" vm="24">
        <v>#VALUE!</v>
      </c>
      <c r="B310" t="str">
        <f>VLOOKUP(Unemployment_in_India[[#This Row],[Region]],$P$1:$Q$30,2,FALSE)</f>
        <v>Northeast</v>
      </c>
      <c r="C310" s="1">
        <v>43738</v>
      </c>
      <c r="D310" s="10" t="str">
        <f>TEXT(Unemployment_in_India[[#This Row],[Date]],"YYYY")</f>
        <v>2019</v>
      </c>
      <c r="E310" t="s">
        <v>3</v>
      </c>
      <c r="F310" s="2">
        <v>1034408</v>
      </c>
      <c r="G310" s="3">
        <v>0.65900000000000003</v>
      </c>
      <c r="H310" s="3">
        <v>0.30230000000000001</v>
      </c>
    </row>
    <row r="311" spans="1:8" x14ac:dyDescent="0.3">
      <c r="A311" t="e" vm="24">
        <v>#VALUE!</v>
      </c>
      <c r="B311" t="str">
        <f>VLOOKUP(Unemployment_in_India[[#This Row],[Region]],$P$1:$Q$30,2,FALSE)</f>
        <v>Northeast</v>
      </c>
      <c r="C311" s="1">
        <v>43769</v>
      </c>
      <c r="D311" s="10" t="str">
        <f>TEXT(Unemployment_in_India[[#This Row],[Date]],"YYYY")</f>
        <v>2019</v>
      </c>
      <c r="E311" t="s">
        <v>3</v>
      </c>
      <c r="F311" s="2">
        <v>1113764</v>
      </c>
      <c r="G311" s="3">
        <v>0.68210000000000004</v>
      </c>
      <c r="H311" s="3">
        <v>0.27539999999999998</v>
      </c>
    </row>
    <row r="312" spans="1:8" x14ac:dyDescent="0.3">
      <c r="A312" t="e" vm="24">
        <v>#VALUE!</v>
      </c>
      <c r="B312" t="str">
        <f>VLOOKUP(Unemployment_in_India[[#This Row],[Region]],$P$1:$Q$30,2,FALSE)</f>
        <v>Northeast</v>
      </c>
      <c r="C312" s="1">
        <v>43799</v>
      </c>
      <c r="D312" s="10" t="str">
        <f>TEXT(Unemployment_in_India[[#This Row],[Date]],"YYYY")</f>
        <v>2019</v>
      </c>
      <c r="E312" t="s">
        <v>3</v>
      </c>
      <c r="F312" s="2">
        <v>1084633</v>
      </c>
      <c r="G312" s="3">
        <v>0.64290000000000003</v>
      </c>
      <c r="H312" s="3">
        <v>0.2525</v>
      </c>
    </row>
    <row r="313" spans="1:8" x14ac:dyDescent="0.3">
      <c r="A313" t="e" vm="24">
        <v>#VALUE!</v>
      </c>
      <c r="B313" t="str">
        <f>VLOOKUP(Unemployment_in_India[[#This Row],[Region]],$P$1:$Q$30,2,FALSE)</f>
        <v>Northeast</v>
      </c>
      <c r="C313" s="1">
        <v>43830</v>
      </c>
      <c r="D313" s="10" t="str">
        <f>TEXT(Unemployment_in_India[[#This Row],[Date]],"YYYY")</f>
        <v>2019</v>
      </c>
      <c r="E313" t="s">
        <v>3</v>
      </c>
      <c r="F313" s="2">
        <v>1046878</v>
      </c>
      <c r="G313" s="3">
        <v>0.63019999999999998</v>
      </c>
      <c r="H313" s="3">
        <v>0.26529999999999998</v>
      </c>
    </row>
    <row r="314" spans="1:8" x14ac:dyDescent="0.3">
      <c r="A314" t="e" vm="24">
        <v>#VALUE!</v>
      </c>
      <c r="B314" t="str">
        <f>VLOOKUP(Unemployment_in_India[[#This Row],[Region]],$P$1:$Q$30,2,FALSE)</f>
        <v>Northeast</v>
      </c>
      <c r="C314" s="1">
        <v>43861</v>
      </c>
      <c r="D314" s="10" t="str">
        <f>TEXT(Unemployment_in_India[[#This Row],[Date]],"YYYY")</f>
        <v>2020</v>
      </c>
      <c r="E314" t="s">
        <v>3</v>
      </c>
      <c r="F314" s="2">
        <v>1057975</v>
      </c>
      <c r="G314" s="3">
        <v>0.68610000000000004</v>
      </c>
      <c r="H314" s="3">
        <v>0.31909999999999999</v>
      </c>
    </row>
    <row r="315" spans="1:8" x14ac:dyDescent="0.3">
      <c r="A315" t="e" vm="24">
        <v>#VALUE!</v>
      </c>
      <c r="B315" t="str">
        <f>VLOOKUP(Unemployment_in_India[[#This Row],[Region]],$P$1:$Q$30,2,FALSE)</f>
        <v>Northeast</v>
      </c>
      <c r="C315" s="1">
        <v>43890</v>
      </c>
      <c r="D315" s="10" t="str">
        <f>TEXT(Unemployment_in_India[[#This Row],[Date]],"YYYY")</f>
        <v>2020</v>
      </c>
      <c r="E315" t="s">
        <v>3</v>
      </c>
      <c r="F315" s="2">
        <v>1169347</v>
      </c>
      <c r="G315" s="3">
        <v>0.69879999999999998</v>
      </c>
      <c r="H315" s="3">
        <v>0.26219999999999999</v>
      </c>
    </row>
    <row r="316" spans="1:8" x14ac:dyDescent="0.3">
      <c r="A316" t="e" vm="24">
        <v>#VALUE!</v>
      </c>
      <c r="B316" t="str">
        <f>VLOOKUP(Unemployment_in_India[[#This Row],[Region]],$P$1:$Q$30,2,FALSE)</f>
        <v>Northeast</v>
      </c>
      <c r="C316" s="1">
        <v>43921</v>
      </c>
      <c r="D316" s="10" t="str">
        <f>TEXT(Unemployment_in_India[[#This Row],[Date]],"YYYY")</f>
        <v>2020</v>
      </c>
      <c r="E316" t="s">
        <v>3</v>
      </c>
      <c r="F316" s="2">
        <v>1060946</v>
      </c>
      <c r="G316" s="3">
        <v>0.68279999999999996</v>
      </c>
      <c r="H316" s="3">
        <v>0.31609999999999999</v>
      </c>
    </row>
    <row r="317" spans="1:8" x14ac:dyDescent="0.3">
      <c r="A317" t="e" vm="24">
        <v>#VALUE!</v>
      </c>
      <c r="B317" t="str">
        <f>VLOOKUP(Unemployment_in_India[[#This Row],[Region]],$P$1:$Q$30,2,FALSE)</f>
        <v>Northeast</v>
      </c>
      <c r="C317" s="1">
        <v>43951</v>
      </c>
      <c r="D317" s="10" t="str">
        <f>TEXT(Unemployment_in_India[[#This Row],[Date]],"YYYY")</f>
        <v>2020</v>
      </c>
      <c r="E317" t="s">
        <v>3</v>
      </c>
      <c r="F317" s="2">
        <v>675083</v>
      </c>
      <c r="G317" s="3">
        <v>0.52629999999999999</v>
      </c>
      <c r="H317" s="3">
        <v>0.43640000000000001</v>
      </c>
    </row>
    <row r="318" spans="1:8" x14ac:dyDescent="0.3">
      <c r="A318" t="e" vm="24">
        <v>#VALUE!</v>
      </c>
      <c r="B318" t="str">
        <f>VLOOKUP(Unemployment_in_India[[#This Row],[Region]],$P$1:$Q$30,2,FALSE)</f>
        <v>Northeast</v>
      </c>
      <c r="C318" s="1">
        <v>43982</v>
      </c>
      <c r="D318" s="10" t="str">
        <f>TEXT(Unemployment_in_India[[#This Row],[Date]],"YYYY")</f>
        <v>2020</v>
      </c>
      <c r="E318" t="s">
        <v>3</v>
      </c>
      <c r="F318" s="2">
        <v>911789</v>
      </c>
      <c r="G318" s="3">
        <v>0.46899999999999997</v>
      </c>
      <c r="H318" s="3">
        <v>0.14710000000000001</v>
      </c>
    </row>
    <row r="319" spans="1:8" x14ac:dyDescent="0.3">
      <c r="A319" t="e" vm="24">
        <v>#VALUE!</v>
      </c>
      <c r="B319" t="str">
        <f>VLOOKUP(Unemployment_in_India[[#This Row],[Region]],$P$1:$Q$30,2,FALSE)</f>
        <v>Northeast</v>
      </c>
      <c r="C319" s="1">
        <v>44012</v>
      </c>
      <c r="D319" s="10" t="str">
        <f>TEXT(Unemployment_in_India[[#This Row],[Date]],"YYYY")</f>
        <v>2020</v>
      </c>
      <c r="E319" t="s">
        <v>3</v>
      </c>
      <c r="F319" s="2">
        <v>1106978</v>
      </c>
      <c r="G319" s="3">
        <v>0.59740000000000004</v>
      </c>
      <c r="H319" s="3">
        <v>0.18840000000000001</v>
      </c>
    </row>
    <row r="320" spans="1:8" x14ac:dyDescent="0.3">
      <c r="A320" t="e" vm="25">
        <v>#VALUE!</v>
      </c>
      <c r="B320" t="str">
        <f>VLOOKUP(Unemployment_in_India[[#This Row],[Region]],$P$1:$Q$30,2,FALSE)</f>
        <v>North</v>
      </c>
      <c r="C320" s="1">
        <v>43616</v>
      </c>
      <c r="D320" s="10" t="str">
        <f>TEXT(Unemployment_in_India[[#This Row],[Date]],"YYYY")</f>
        <v>2019</v>
      </c>
      <c r="E320" t="s">
        <v>3</v>
      </c>
      <c r="F320" s="2">
        <v>43287808</v>
      </c>
      <c r="G320" s="3">
        <v>0.39960000000000001</v>
      </c>
      <c r="H320" s="3">
        <v>0.1026</v>
      </c>
    </row>
    <row r="321" spans="1:8" x14ac:dyDescent="0.3">
      <c r="A321" t="e" vm="25">
        <v>#VALUE!</v>
      </c>
      <c r="B321" t="str">
        <f>VLOOKUP(Unemployment_in_India[[#This Row],[Region]],$P$1:$Q$30,2,FALSE)</f>
        <v>North</v>
      </c>
      <c r="C321" s="1">
        <v>43646</v>
      </c>
      <c r="D321" s="10" t="str">
        <f>TEXT(Unemployment_in_India[[#This Row],[Date]],"YYYY")</f>
        <v>2019</v>
      </c>
      <c r="E321" t="s">
        <v>3</v>
      </c>
      <c r="F321" s="2">
        <v>42276572</v>
      </c>
      <c r="G321" s="3">
        <v>0.39319999999999999</v>
      </c>
      <c r="H321" s="3">
        <v>0.1113</v>
      </c>
    </row>
    <row r="322" spans="1:8" x14ac:dyDescent="0.3">
      <c r="A322" t="e" vm="25">
        <v>#VALUE!</v>
      </c>
      <c r="B322" t="str">
        <f>VLOOKUP(Unemployment_in_India[[#This Row],[Region]],$P$1:$Q$30,2,FALSE)</f>
        <v>North</v>
      </c>
      <c r="C322" s="1">
        <v>43677</v>
      </c>
      <c r="D322" s="10" t="str">
        <f>TEXT(Unemployment_in_India[[#This Row],[Date]],"YYYY")</f>
        <v>2019</v>
      </c>
      <c r="E322" t="s">
        <v>3</v>
      </c>
      <c r="F322" s="2">
        <v>42697000</v>
      </c>
      <c r="G322" s="3">
        <v>0.38779999999999998</v>
      </c>
      <c r="H322" s="3">
        <v>9.1899999999999996E-2</v>
      </c>
    </row>
    <row r="323" spans="1:8" x14ac:dyDescent="0.3">
      <c r="A323" t="e" vm="25">
        <v>#VALUE!</v>
      </c>
      <c r="B323" t="str">
        <f>VLOOKUP(Unemployment_in_India[[#This Row],[Region]],$P$1:$Q$30,2,FALSE)</f>
        <v>North</v>
      </c>
      <c r="C323" s="1">
        <v>43708</v>
      </c>
      <c r="D323" s="10" t="str">
        <f>TEXT(Unemployment_in_India[[#This Row],[Date]],"YYYY")</f>
        <v>2019</v>
      </c>
      <c r="E323" t="s">
        <v>3</v>
      </c>
      <c r="F323" s="2">
        <v>43298746</v>
      </c>
      <c r="G323" s="3">
        <v>0.40239999999999998</v>
      </c>
      <c r="H323" s="3">
        <v>0.1147</v>
      </c>
    </row>
    <row r="324" spans="1:8" x14ac:dyDescent="0.3">
      <c r="A324" t="e" vm="25">
        <v>#VALUE!</v>
      </c>
      <c r="B324" t="str">
        <f>VLOOKUP(Unemployment_in_India[[#This Row],[Region]],$P$1:$Q$30,2,FALSE)</f>
        <v>North</v>
      </c>
      <c r="C324" s="1">
        <v>43738</v>
      </c>
      <c r="D324" s="10" t="str">
        <f>TEXT(Unemployment_in_India[[#This Row],[Date]],"YYYY")</f>
        <v>2019</v>
      </c>
      <c r="E324" t="s">
        <v>3</v>
      </c>
      <c r="F324" s="2">
        <v>44198762</v>
      </c>
      <c r="G324" s="3">
        <v>0.38790000000000002</v>
      </c>
      <c r="H324" s="3">
        <v>6.4500000000000002E-2</v>
      </c>
    </row>
    <row r="325" spans="1:8" x14ac:dyDescent="0.3">
      <c r="A325" t="e" vm="25">
        <v>#VALUE!</v>
      </c>
      <c r="B325" t="str">
        <f>VLOOKUP(Unemployment_in_India[[#This Row],[Region]],$P$1:$Q$30,2,FALSE)</f>
        <v>North</v>
      </c>
      <c r="C325" s="1">
        <v>43769</v>
      </c>
      <c r="D325" s="10" t="str">
        <f>TEXT(Unemployment_in_India[[#This Row],[Date]],"YYYY")</f>
        <v>2019</v>
      </c>
      <c r="E325" t="s">
        <v>3</v>
      </c>
      <c r="F325" s="2">
        <v>42833265</v>
      </c>
      <c r="G325" s="3">
        <v>0.39069999999999999</v>
      </c>
      <c r="H325" s="3">
        <v>0.1018</v>
      </c>
    </row>
    <row r="326" spans="1:8" x14ac:dyDescent="0.3">
      <c r="A326" t="e" vm="25">
        <v>#VALUE!</v>
      </c>
      <c r="B326" t="str">
        <f>VLOOKUP(Unemployment_in_India[[#This Row],[Region]],$P$1:$Q$30,2,FALSE)</f>
        <v>North</v>
      </c>
      <c r="C326" s="1">
        <v>43799</v>
      </c>
      <c r="D326" s="10" t="str">
        <f>TEXT(Unemployment_in_India[[#This Row],[Date]],"YYYY")</f>
        <v>2019</v>
      </c>
      <c r="E326" t="s">
        <v>3</v>
      </c>
      <c r="F326" s="2">
        <v>43261530</v>
      </c>
      <c r="G326" s="3">
        <v>0.38009999999999999</v>
      </c>
      <c r="H326" s="3">
        <v>6.9400000000000003E-2</v>
      </c>
    </row>
    <row r="327" spans="1:8" x14ac:dyDescent="0.3">
      <c r="A327" t="e" vm="25">
        <v>#VALUE!</v>
      </c>
      <c r="B327" t="str">
        <f>VLOOKUP(Unemployment_in_India[[#This Row],[Region]],$P$1:$Q$30,2,FALSE)</f>
        <v>North</v>
      </c>
      <c r="C327" s="1">
        <v>43830</v>
      </c>
      <c r="D327" s="10" t="str">
        <f>TEXT(Unemployment_in_India[[#This Row],[Date]],"YYYY")</f>
        <v>2019</v>
      </c>
      <c r="E327" t="s">
        <v>3</v>
      </c>
      <c r="F327" s="2">
        <v>44640087</v>
      </c>
      <c r="G327" s="3">
        <v>0.3977</v>
      </c>
      <c r="H327" s="3">
        <v>8.43E-2</v>
      </c>
    </row>
    <row r="328" spans="1:8" x14ac:dyDescent="0.3">
      <c r="A328" t="e" vm="25">
        <v>#VALUE!</v>
      </c>
      <c r="B328" t="str">
        <f>VLOOKUP(Unemployment_in_India[[#This Row],[Region]],$P$1:$Q$30,2,FALSE)</f>
        <v>North</v>
      </c>
      <c r="C328" s="1">
        <v>43861</v>
      </c>
      <c r="D328" s="10" t="str">
        <f>TEXT(Unemployment_in_India[[#This Row],[Date]],"YYYY")</f>
        <v>2020</v>
      </c>
      <c r="E328" t="s">
        <v>3</v>
      </c>
      <c r="F328" s="2">
        <v>45777509</v>
      </c>
      <c r="G328" s="3">
        <v>0.3967</v>
      </c>
      <c r="H328" s="3">
        <v>6.0600000000000001E-2</v>
      </c>
    </row>
    <row r="329" spans="1:8" x14ac:dyDescent="0.3">
      <c r="A329" t="e" vm="25">
        <v>#VALUE!</v>
      </c>
      <c r="B329" t="str">
        <f>VLOOKUP(Unemployment_in_India[[#This Row],[Region]],$P$1:$Q$30,2,FALSE)</f>
        <v>North</v>
      </c>
      <c r="C329" s="1">
        <v>43890</v>
      </c>
      <c r="D329" s="10" t="str">
        <f>TEXT(Unemployment_in_India[[#This Row],[Date]],"YYYY")</f>
        <v>2020</v>
      </c>
      <c r="E329" t="s">
        <v>3</v>
      </c>
      <c r="F329" s="2">
        <v>44257432</v>
      </c>
      <c r="G329" s="3">
        <v>0.39129999999999998</v>
      </c>
      <c r="H329" s="3">
        <v>8.1199999999999994E-2</v>
      </c>
    </row>
    <row r="330" spans="1:8" x14ac:dyDescent="0.3">
      <c r="A330" t="e" vm="25">
        <v>#VALUE!</v>
      </c>
      <c r="B330" t="str">
        <f>VLOOKUP(Unemployment_in_India[[#This Row],[Region]],$P$1:$Q$30,2,FALSE)</f>
        <v>North</v>
      </c>
      <c r="C330" s="1">
        <v>43921</v>
      </c>
      <c r="D330" s="10" t="str">
        <f>TEXT(Unemployment_in_India[[#This Row],[Date]],"YYYY")</f>
        <v>2020</v>
      </c>
      <c r="E330" t="s">
        <v>3</v>
      </c>
      <c r="F330" s="2">
        <v>43086706</v>
      </c>
      <c r="G330" s="3">
        <v>0.38529999999999998</v>
      </c>
      <c r="H330" s="3">
        <v>9.3700000000000006E-2</v>
      </c>
    </row>
    <row r="331" spans="1:8" x14ac:dyDescent="0.3">
      <c r="A331" t="e" vm="25">
        <v>#VALUE!</v>
      </c>
      <c r="B331" t="str">
        <f>VLOOKUP(Unemployment_in_India[[#This Row],[Region]],$P$1:$Q$30,2,FALSE)</f>
        <v>North</v>
      </c>
      <c r="C331" s="1">
        <v>43951</v>
      </c>
      <c r="D331" s="10" t="str">
        <f>TEXT(Unemployment_in_India[[#This Row],[Date]],"YYYY")</f>
        <v>2020</v>
      </c>
      <c r="E331" t="s">
        <v>3</v>
      </c>
      <c r="F331" s="2">
        <v>39970677</v>
      </c>
      <c r="G331" s="3">
        <v>0.4037</v>
      </c>
      <c r="H331" s="3">
        <v>0.19919999999999999</v>
      </c>
    </row>
    <row r="332" spans="1:8" x14ac:dyDescent="0.3">
      <c r="A332" t="e" vm="25">
        <v>#VALUE!</v>
      </c>
      <c r="B332" t="str">
        <f>VLOOKUP(Unemployment_in_India[[#This Row],[Region]],$P$1:$Q$30,2,FALSE)</f>
        <v>North</v>
      </c>
      <c r="C332" s="1">
        <v>43982</v>
      </c>
      <c r="D332" s="10" t="str">
        <f>TEXT(Unemployment_in_India[[#This Row],[Date]],"YYYY")</f>
        <v>2020</v>
      </c>
      <c r="E332" t="s">
        <v>3</v>
      </c>
      <c r="F332" s="2">
        <v>38640999</v>
      </c>
      <c r="G332" s="3">
        <v>0.37519999999999998</v>
      </c>
      <c r="H332" s="3">
        <v>0.16889999999999999</v>
      </c>
    </row>
    <row r="333" spans="1:8" x14ac:dyDescent="0.3">
      <c r="A333" t="e" vm="25">
        <v>#VALUE!</v>
      </c>
      <c r="B333" t="str">
        <f>VLOOKUP(Unemployment_in_India[[#This Row],[Region]],$P$1:$Q$30,2,FALSE)</f>
        <v>North</v>
      </c>
      <c r="C333" s="1">
        <v>44012</v>
      </c>
      <c r="D333" s="10" t="str">
        <f>TEXT(Unemployment_in_India[[#This Row],[Date]],"YYYY")</f>
        <v>2020</v>
      </c>
      <c r="E333" t="s">
        <v>3</v>
      </c>
      <c r="F333" s="2">
        <v>41908909</v>
      </c>
      <c r="G333" s="3">
        <v>0.36890000000000001</v>
      </c>
      <c r="H333" s="3">
        <v>8.5099999999999995E-2</v>
      </c>
    </row>
    <row r="334" spans="1:8" x14ac:dyDescent="0.3">
      <c r="A334" t="e" vm="26">
        <v>#VALUE!</v>
      </c>
      <c r="B334" t="str">
        <f>VLOOKUP(Unemployment_in_India[[#This Row],[Region]],$P$1:$Q$30,2,FALSE)</f>
        <v>North</v>
      </c>
      <c r="C334" s="1">
        <v>43616</v>
      </c>
      <c r="D334" s="10" t="str">
        <f>TEXT(Unemployment_in_India[[#This Row],[Date]],"YYYY")</f>
        <v>2019</v>
      </c>
      <c r="E334" t="s">
        <v>3</v>
      </c>
      <c r="F334" s="2">
        <v>2108044</v>
      </c>
      <c r="G334" s="3">
        <v>0.37469999999999998</v>
      </c>
      <c r="H334" s="3">
        <v>1.6299999999999999E-2</v>
      </c>
    </row>
    <row r="335" spans="1:8" x14ac:dyDescent="0.3">
      <c r="A335" t="e" vm="26">
        <v>#VALUE!</v>
      </c>
      <c r="B335" t="str">
        <f>VLOOKUP(Unemployment_in_India[[#This Row],[Region]],$P$1:$Q$30,2,FALSE)</f>
        <v>North</v>
      </c>
      <c r="C335" s="1">
        <v>43646</v>
      </c>
      <c r="D335" s="10" t="str">
        <f>TEXT(Unemployment_in_India[[#This Row],[Date]],"YYYY")</f>
        <v>2019</v>
      </c>
      <c r="E335" t="s">
        <v>3</v>
      </c>
      <c r="F335" s="2">
        <v>2021553</v>
      </c>
      <c r="G335" s="3">
        <v>0.37009999999999998</v>
      </c>
      <c r="H335" s="3">
        <v>4.65E-2</v>
      </c>
    </row>
    <row r="336" spans="1:8" x14ac:dyDescent="0.3">
      <c r="A336" t="e" vm="26">
        <v>#VALUE!</v>
      </c>
      <c r="B336" t="str">
        <f>VLOOKUP(Unemployment_in_India[[#This Row],[Region]],$P$1:$Q$30,2,FALSE)</f>
        <v>North</v>
      </c>
      <c r="C336" s="1">
        <v>43677</v>
      </c>
      <c r="D336" s="10" t="str">
        <f>TEXT(Unemployment_in_India[[#This Row],[Date]],"YYYY")</f>
        <v>2019</v>
      </c>
      <c r="E336" t="s">
        <v>3</v>
      </c>
      <c r="F336" s="2">
        <v>2000524</v>
      </c>
      <c r="G336" s="3">
        <v>0.36969999999999997</v>
      </c>
      <c r="H336" s="3">
        <v>5.74E-2</v>
      </c>
    </row>
    <row r="337" spans="1:8" x14ac:dyDescent="0.3">
      <c r="A337" t="e" vm="26">
        <v>#VALUE!</v>
      </c>
      <c r="B337" t="str">
        <f>VLOOKUP(Unemployment_in_India[[#This Row],[Region]],$P$1:$Q$30,2,FALSE)</f>
        <v>North</v>
      </c>
      <c r="C337" s="1">
        <v>43708</v>
      </c>
      <c r="D337" s="10" t="str">
        <f>TEXT(Unemployment_in_India[[#This Row],[Date]],"YYYY")</f>
        <v>2019</v>
      </c>
      <c r="E337" t="s">
        <v>3</v>
      </c>
      <c r="F337" s="2">
        <v>1911380</v>
      </c>
      <c r="G337" s="3">
        <v>0.35389999999999999</v>
      </c>
      <c r="H337" s="3">
        <v>6.1100000000000002E-2</v>
      </c>
    </row>
    <row r="338" spans="1:8" x14ac:dyDescent="0.3">
      <c r="A338" t="e" vm="26">
        <v>#VALUE!</v>
      </c>
      <c r="B338" t="str">
        <f>VLOOKUP(Unemployment_in_India[[#This Row],[Region]],$P$1:$Q$30,2,FALSE)</f>
        <v>North</v>
      </c>
      <c r="C338" s="1">
        <v>43738</v>
      </c>
      <c r="D338" s="10" t="str">
        <f>TEXT(Unemployment_in_India[[#This Row],[Date]],"YYYY")</f>
        <v>2019</v>
      </c>
      <c r="E338" t="s">
        <v>3</v>
      </c>
      <c r="F338" s="2">
        <v>2157845</v>
      </c>
      <c r="G338" s="3">
        <v>0.38790000000000002</v>
      </c>
      <c r="H338" s="3">
        <v>3.4700000000000002E-2</v>
      </c>
    </row>
    <row r="339" spans="1:8" x14ac:dyDescent="0.3">
      <c r="A339" t="e" vm="26">
        <v>#VALUE!</v>
      </c>
      <c r="B339" t="str">
        <f>VLOOKUP(Unemployment_in_India[[#This Row],[Region]],$P$1:$Q$30,2,FALSE)</f>
        <v>North</v>
      </c>
      <c r="C339" s="1">
        <v>43769</v>
      </c>
      <c r="D339" s="10" t="str">
        <f>TEXT(Unemployment_in_India[[#This Row],[Date]],"YYYY")</f>
        <v>2019</v>
      </c>
      <c r="E339" t="s">
        <v>3</v>
      </c>
      <c r="F339" s="2">
        <v>2027662</v>
      </c>
      <c r="G339" s="3">
        <v>0.36899999999999999</v>
      </c>
      <c r="H339" s="3">
        <v>4.8300000000000003E-2</v>
      </c>
    </row>
    <row r="340" spans="1:8" x14ac:dyDescent="0.3">
      <c r="A340" t="e" vm="26">
        <v>#VALUE!</v>
      </c>
      <c r="B340" t="str">
        <f>VLOOKUP(Unemployment_in_India[[#This Row],[Region]],$P$1:$Q$30,2,FALSE)</f>
        <v>North</v>
      </c>
      <c r="C340" s="1">
        <v>43799</v>
      </c>
      <c r="D340" s="10" t="str">
        <f>TEXT(Unemployment_in_India[[#This Row],[Date]],"YYYY")</f>
        <v>2019</v>
      </c>
      <c r="E340" t="s">
        <v>3</v>
      </c>
      <c r="F340" s="2">
        <v>2007113</v>
      </c>
      <c r="G340" s="3">
        <v>0.36730000000000002</v>
      </c>
      <c r="H340" s="3">
        <v>5.5599999999999997E-2</v>
      </c>
    </row>
    <row r="341" spans="1:8" x14ac:dyDescent="0.3">
      <c r="A341" t="e" vm="26">
        <v>#VALUE!</v>
      </c>
      <c r="B341" t="str">
        <f>VLOOKUP(Unemployment_in_India[[#This Row],[Region]],$P$1:$Q$30,2,FALSE)</f>
        <v>North</v>
      </c>
      <c r="C341" s="1">
        <v>43830</v>
      </c>
      <c r="D341" s="10" t="str">
        <f>TEXT(Unemployment_in_India[[#This Row],[Date]],"YYYY")</f>
        <v>2019</v>
      </c>
      <c r="E341" t="s">
        <v>3</v>
      </c>
      <c r="F341" s="2">
        <v>1947566</v>
      </c>
      <c r="G341" s="3">
        <v>0.35189999999999999</v>
      </c>
      <c r="H341" s="3">
        <v>4.5199999999999997E-2</v>
      </c>
    </row>
    <row r="342" spans="1:8" x14ac:dyDescent="0.3">
      <c r="A342" t="e" vm="26">
        <v>#VALUE!</v>
      </c>
      <c r="B342" t="str">
        <f>VLOOKUP(Unemployment_in_India[[#This Row],[Region]],$P$1:$Q$30,2,FALSE)</f>
        <v>North</v>
      </c>
      <c r="C342" s="1">
        <v>43861</v>
      </c>
      <c r="D342" s="10" t="str">
        <f>TEXT(Unemployment_in_India[[#This Row],[Date]],"YYYY")</f>
        <v>2020</v>
      </c>
      <c r="E342" t="s">
        <v>3</v>
      </c>
      <c r="F342" s="2">
        <v>1986386</v>
      </c>
      <c r="G342" s="3">
        <v>0.3569</v>
      </c>
      <c r="H342" s="3">
        <v>4.1700000000000001E-2</v>
      </c>
    </row>
    <row r="343" spans="1:8" x14ac:dyDescent="0.3">
      <c r="A343" t="e" vm="26">
        <v>#VALUE!</v>
      </c>
      <c r="B343" t="str">
        <f>VLOOKUP(Unemployment_in_India[[#This Row],[Region]],$P$1:$Q$30,2,FALSE)</f>
        <v>North</v>
      </c>
      <c r="C343" s="1">
        <v>43890</v>
      </c>
      <c r="D343" s="10" t="str">
        <f>TEXT(Unemployment_in_India[[#This Row],[Date]],"YYYY")</f>
        <v>2020</v>
      </c>
      <c r="E343" t="s">
        <v>3</v>
      </c>
      <c r="F343" s="2">
        <v>2057523</v>
      </c>
      <c r="G343" s="3">
        <v>0.37159999999999999</v>
      </c>
      <c r="H343" s="3">
        <v>4.8500000000000001E-2</v>
      </c>
    </row>
    <row r="344" spans="1:8" x14ac:dyDescent="0.3">
      <c r="A344" t="e" vm="26">
        <v>#VALUE!</v>
      </c>
      <c r="B344" t="str">
        <f>VLOOKUP(Unemployment_in_India[[#This Row],[Region]],$P$1:$Q$30,2,FALSE)</f>
        <v>North</v>
      </c>
      <c r="C344" s="1">
        <v>43951</v>
      </c>
      <c r="D344" s="10" t="str">
        <f>TEXT(Unemployment_in_India[[#This Row],[Date]],"YYYY")</f>
        <v>2020</v>
      </c>
      <c r="E344" t="s">
        <v>3</v>
      </c>
      <c r="F344" s="2">
        <v>1972074</v>
      </c>
      <c r="G344" s="3">
        <v>0.35039999999999999</v>
      </c>
      <c r="H344" s="3">
        <v>3.6600000000000001E-2</v>
      </c>
    </row>
    <row r="345" spans="1:8" x14ac:dyDescent="0.3">
      <c r="A345" t="e" vm="26">
        <v>#VALUE!</v>
      </c>
      <c r="B345" t="str">
        <f>VLOOKUP(Unemployment_in_India[[#This Row],[Region]],$P$1:$Q$30,2,FALSE)</f>
        <v>North</v>
      </c>
      <c r="C345" s="1">
        <v>43982</v>
      </c>
      <c r="D345" s="10" t="str">
        <f>TEXT(Unemployment_in_India[[#This Row],[Date]],"YYYY")</f>
        <v>2020</v>
      </c>
      <c r="E345" t="s">
        <v>3</v>
      </c>
      <c r="F345" s="2">
        <v>1915482</v>
      </c>
      <c r="G345" s="3">
        <v>0.33939999999999998</v>
      </c>
      <c r="H345" s="3">
        <v>3.5700000000000003E-2</v>
      </c>
    </row>
    <row r="346" spans="1:8" x14ac:dyDescent="0.3">
      <c r="A346" t="e" vm="26">
        <v>#VALUE!</v>
      </c>
      <c r="B346" t="str">
        <f>VLOOKUP(Unemployment_in_India[[#This Row],[Region]],$P$1:$Q$30,2,FALSE)</f>
        <v>North</v>
      </c>
      <c r="C346" s="1">
        <v>44012</v>
      </c>
      <c r="D346" s="10" t="str">
        <f>TEXT(Unemployment_in_India[[#This Row],[Date]],"YYYY")</f>
        <v>2020</v>
      </c>
      <c r="E346" t="s">
        <v>3</v>
      </c>
      <c r="F346" s="2">
        <v>1675441</v>
      </c>
      <c r="G346" s="3">
        <v>0.32</v>
      </c>
      <c r="H346" s="3">
        <v>0.1071</v>
      </c>
    </row>
    <row r="347" spans="1:8" x14ac:dyDescent="0.3">
      <c r="A347" t="e" vm="27">
        <v>#VALUE!</v>
      </c>
      <c r="B347" t="str">
        <f>VLOOKUP(Unemployment_in_India[[#This Row],[Region]],$P$1:$Q$30,2,FALSE)</f>
        <v>East</v>
      </c>
      <c r="C347" s="1">
        <v>43616</v>
      </c>
      <c r="D347" s="10" t="str">
        <f>TEXT(Unemployment_in_India[[#This Row],[Date]],"YYYY")</f>
        <v>2019</v>
      </c>
      <c r="E347" t="s">
        <v>3</v>
      </c>
      <c r="F347" s="2">
        <v>23452875</v>
      </c>
      <c r="G347" s="3">
        <v>0.46410000000000001</v>
      </c>
      <c r="H347" s="3">
        <v>6.0199999999999997E-2</v>
      </c>
    </row>
    <row r="348" spans="1:8" x14ac:dyDescent="0.3">
      <c r="A348" t="e" vm="27">
        <v>#VALUE!</v>
      </c>
      <c r="B348" t="str">
        <f>VLOOKUP(Unemployment_in_India[[#This Row],[Region]],$P$1:$Q$30,2,FALSE)</f>
        <v>East</v>
      </c>
      <c r="C348" s="1">
        <v>43646</v>
      </c>
      <c r="D348" s="10" t="str">
        <f>TEXT(Unemployment_in_India[[#This Row],[Date]],"YYYY")</f>
        <v>2019</v>
      </c>
      <c r="E348" t="s">
        <v>3</v>
      </c>
      <c r="F348" s="2">
        <v>25543465</v>
      </c>
      <c r="G348" s="3">
        <v>0.50360000000000005</v>
      </c>
      <c r="H348" s="3">
        <v>5.8500000000000003E-2</v>
      </c>
    </row>
    <row r="349" spans="1:8" x14ac:dyDescent="0.3">
      <c r="A349" t="e" vm="27">
        <v>#VALUE!</v>
      </c>
      <c r="B349" t="str">
        <f>VLOOKUP(Unemployment_in_India[[#This Row],[Region]],$P$1:$Q$30,2,FALSE)</f>
        <v>East</v>
      </c>
      <c r="C349" s="1">
        <v>43677</v>
      </c>
      <c r="D349" s="10" t="str">
        <f>TEXT(Unemployment_in_India[[#This Row],[Date]],"YYYY")</f>
        <v>2019</v>
      </c>
      <c r="E349" t="s">
        <v>3</v>
      </c>
      <c r="F349" s="2">
        <v>24857807</v>
      </c>
      <c r="G349" s="3">
        <v>0.48780000000000001</v>
      </c>
      <c r="H349" s="3">
        <v>5.62E-2</v>
      </c>
    </row>
    <row r="350" spans="1:8" x14ac:dyDescent="0.3">
      <c r="A350" t="e" vm="27">
        <v>#VALUE!</v>
      </c>
      <c r="B350" t="str">
        <f>VLOOKUP(Unemployment_in_India[[#This Row],[Region]],$P$1:$Q$30,2,FALSE)</f>
        <v>East</v>
      </c>
      <c r="C350" s="1">
        <v>43708</v>
      </c>
      <c r="D350" s="10" t="str">
        <f>TEXT(Unemployment_in_India[[#This Row],[Date]],"YYYY")</f>
        <v>2019</v>
      </c>
      <c r="E350" t="s">
        <v>3</v>
      </c>
      <c r="F350" s="2">
        <v>24924827</v>
      </c>
      <c r="G350" s="3">
        <v>0.4879</v>
      </c>
      <c r="H350" s="3">
        <v>5.5800000000000002E-2</v>
      </c>
    </row>
    <row r="351" spans="1:8" x14ac:dyDescent="0.3">
      <c r="A351" t="e" vm="27">
        <v>#VALUE!</v>
      </c>
      <c r="B351" t="str">
        <f>VLOOKUP(Unemployment_in_India[[#This Row],[Region]],$P$1:$Q$30,2,FALSE)</f>
        <v>East</v>
      </c>
      <c r="C351" s="1">
        <v>43738</v>
      </c>
      <c r="D351" s="10" t="str">
        <f>TEXT(Unemployment_in_India[[#This Row],[Date]],"YYYY")</f>
        <v>2019</v>
      </c>
      <c r="E351" t="s">
        <v>3</v>
      </c>
      <c r="F351" s="2">
        <v>25610773</v>
      </c>
      <c r="G351" s="3">
        <v>0.49869999999999998</v>
      </c>
      <c r="H351" s="3">
        <v>5.2600000000000001E-2</v>
      </c>
    </row>
    <row r="352" spans="1:8" x14ac:dyDescent="0.3">
      <c r="A352" t="e" vm="27">
        <v>#VALUE!</v>
      </c>
      <c r="B352" t="str">
        <f>VLOOKUP(Unemployment_in_India[[#This Row],[Region]],$P$1:$Q$30,2,FALSE)</f>
        <v>East</v>
      </c>
      <c r="C352" s="1">
        <v>43769</v>
      </c>
      <c r="D352" s="10" t="str">
        <f>TEXT(Unemployment_in_India[[#This Row],[Date]],"YYYY")</f>
        <v>2019</v>
      </c>
      <c r="E352" t="s">
        <v>3</v>
      </c>
      <c r="F352" s="2">
        <v>24353018</v>
      </c>
      <c r="G352" s="3">
        <v>0.48089999999999999</v>
      </c>
      <c r="H352" s="3">
        <v>6.7799999999999999E-2</v>
      </c>
    </row>
    <row r="353" spans="1:8" x14ac:dyDescent="0.3">
      <c r="A353" t="e" vm="27">
        <v>#VALUE!</v>
      </c>
      <c r="B353" t="str">
        <f>VLOOKUP(Unemployment_in_India[[#This Row],[Region]],$P$1:$Q$30,2,FALSE)</f>
        <v>East</v>
      </c>
      <c r="C353" s="1">
        <v>43799</v>
      </c>
      <c r="D353" s="10" t="str">
        <f>TEXT(Unemployment_in_India[[#This Row],[Date]],"YYYY")</f>
        <v>2019</v>
      </c>
      <c r="E353" t="s">
        <v>3</v>
      </c>
      <c r="F353" s="2">
        <v>25630359</v>
      </c>
      <c r="G353" s="3">
        <v>0.5</v>
      </c>
      <c r="H353" s="3">
        <v>5.8299999999999998E-2</v>
      </c>
    </row>
    <row r="354" spans="1:8" x14ac:dyDescent="0.3">
      <c r="A354" t="e" vm="27">
        <v>#VALUE!</v>
      </c>
      <c r="B354" t="str">
        <f>VLOOKUP(Unemployment_in_India[[#This Row],[Region]],$P$1:$Q$30,2,FALSE)</f>
        <v>East</v>
      </c>
      <c r="C354" s="1">
        <v>43830</v>
      </c>
      <c r="D354" s="10" t="str">
        <f>TEXT(Unemployment_in_India[[#This Row],[Date]],"YYYY")</f>
        <v>2019</v>
      </c>
      <c r="E354" t="s">
        <v>3</v>
      </c>
      <c r="F354" s="2">
        <v>24906239</v>
      </c>
      <c r="G354" s="3">
        <v>0.48470000000000002</v>
      </c>
      <c r="H354" s="3">
        <v>5.79E-2</v>
      </c>
    </row>
    <row r="355" spans="1:8" x14ac:dyDescent="0.3">
      <c r="A355" t="e" vm="27">
        <v>#VALUE!</v>
      </c>
      <c r="B355" t="str">
        <f>VLOOKUP(Unemployment_in_India[[#This Row],[Region]],$P$1:$Q$30,2,FALSE)</f>
        <v>East</v>
      </c>
      <c r="C355" s="1">
        <v>43861</v>
      </c>
      <c r="D355" s="10" t="str">
        <f>TEXT(Unemployment_in_India[[#This Row],[Date]],"YYYY")</f>
        <v>2020</v>
      </c>
      <c r="E355" t="s">
        <v>3</v>
      </c>
      <c r="F355" s="2">
        <v>24612171</v>
      </c>
      <c r="G355" s="3">
        <v>0.48299999999999998</v>
      </c>
      <c r="H355" s="3">
        <v>6.7900000000000002E-2</v>
      </c>
    </row>
    <row r="356" spans="1:8" x14ac:dyDescent="0.3">
      <c r="A356" t="e" vm="27">
        <v>#VALUE!</v>
      </c>
      <c r="B356" t="str">
        <f>VLOOKUP(Unemployment_in_India[[#This Row],[Region]],$P$1:$Q$30,2,FALSE)</f>
        <v>East</v>
      </c>
      <c r="C356" s="1">
        <v>43890</v>
      </c>
      <c r="D356" s="10" t="str">
        <f>TEXT(Unemployment_in_India[[#This Row],[Date]],"YYYY")</f>
        <v>2020</v>
      </c>
      <c r="E356" t="s">
        <v>3</v>
      </c>
      <c r="F356" s="2">
        <v>26093009</v>
      </c>
      <c r="G356" s="3">
        <v>0.49509999999999998</v>
      </c>
      <c r="H356" s="3">
        <v>3.78E-2</v>
      </c>
    </row>
    <row r="357" spans="1:8" x14ac:dyDescent="0.3">
      <c r="A357" t="e" vm="27">
        <v>#VALUE!</v>
      </c>
      <c r="B357" t="str">
        <f>VLOOKUP(Unemployment_in_India[[#This Row],[Region]],$P$1:$Q$30,2,FALSE)</f>
        <v>East</v>
      </c>
      <c r="C357" s="1">
        <v>43921</v>
      </c>
      <c r="D357" s="10" t="str">
        <f>TEXT(Unemployment_in_India[[#This Row],[Date]],"YYYY")</f>
        <v>2020</v>
      </c>
      <c r="E357" t="s">
        <v>3</v>
      </c>
      <c r="F357" s="2">
        <v>25097812</v>
      </c>
      <c r="G357" s="3">
        <v>0.49180000000000001</v>
      </c>
      <c r="H357" s="3">
        <v>7.0199999999999999E-2</v>
      </c>
    </row>
    <row r="358" spans="1:8" x14ac:dyDescent="0.3">
      <c r="A358" t="e" vm="27">
        <v>#VALUE!</v>
      </c>
      <c r="B358" t="str">
        <f>VLOOKUP(Unemployment_in_India[[#This Row],[Region]],$P$1:$Q$30,2,FALSE)</f>
        <v>East</v>
      </c>
      <c r="C358" s="1">
        <v>43951</v>
      </c>
      <c r="D358" s="10" t="str">
        <f>TEXT(Unemployment_in_India[[#This Row],[Date]],"YYYY")</f>
        <v>2020</v>
      </c>
      <c r="E358" t="s">
        <v>3</v>
      </c>
      <c r="F358" s="2">
        <v>17639370</v>
      </c>
      <c r="G358" s="3">
        <v>0.39269999999999999</v>
      </c>
      <c r="H358" s="3">
        <v>0.1832</v>
      </c>
    </row>
    <row r="359" spans="1:8" x14ac:dyDescent="0.3">
      <c r="A359" t="e" vm="27">
        <v>#VALUE!</v>
      </c>
      <c r="B359" t="str">
        <f>VLOOKUP(Unemployment_in_India[[#This Row],[Region]],$P$1:$Q$30,2,FALSE)</f>
        <v>East</v>
      </c>
      <c r="C359" s="1">
        <v>43982</v>
      </c>
      <c r="D359" s="10" t="str">
        <f>TEXT(Unemployment_in_India[[#This Row],[Date]],"YYYY")</f>
        <v>2020</v>
      </c>
      <c r="E359" t="s">
        <v>3</v>
      </c>
      <c r="F359" s="2">
        <v>19115772</v>
      </c>
      <c r="G359" s="3">
        <v>0.42530000000000001</v>
      </c>
      <c r="H359" s="3">
        <v>0.18429999999999999</v>
      </c>
    </row>
    <row r="360" spans="1:8" x14ac:dyDescent="0.3">
      <c r="A360" t="e" vm="27">
        <v>#VALUE!</v>
      </c>
      <c r="B360" t="str">
        <f>VLOOKUP(Unemployment_in_India[[#This Row],[Region]],$P$1:$Q$30,2,FALSE)</f>
        <v>East</v>
      </c>
      <c r="C360" s="1">
        <v>44012</v>
      </c>
      <c r="D360" s="10" t="str">
        <f>TEXT(Unemployment_in_India[[#This Row],[Date]],"YYYY")</f>
        <v>2020</v>
      </c>
      <c r="E360" t="s">
        <v>3</v>
      </c>
      <c r="F360" s="2">
        <v>21225887</v>
      </c>
      <c r="G360" s="3">
        <v>0.40439999999999998</v>
      </c>
      <c r="H360" s="3">
        <v>4.9399999999999999E-2</v>
      </c>
    </row>
    <row r="361" spans="1:8" x14ac:dyDescent="0.3">
      <c r="A361" t="e" vm="1">
        <v>#VALUE!</v>
      </c>
      <c r="B361" t="str">
        <f>VLOOKUP(Unemployment_in_India[[#This Row],[Region]],$P$1:$Q$30,2,FALSE)</f>
        <v>South</v>
      </c>
      <c r="C361" s="1">
        <v>43616</v>
      </c>
      <c r="D361" s="10" t="str">
        <f>TEXT(Unemployment_in_India[[#This Row],[Date]],"YYYY")</f>
        <v>2019</v>
      </c>
      <c r="E361" t="s">
        <v>3</v>
      </c>
      <c r="F361" s="2">
        <v>4788661</v>
      </c>
      <c r="G361" s="3">
        <v>0.3745</v>
      </c>
      <c r="H361" s="3">
        <v>6.0900000000000003E-2</v>
      </c>
    </row>
    <row r="362" spans="1:8" x14ac:dyDescent="0.3">
      <c r="A362" t="e" vm="1">
        <v>#VALUE!</v>
      </c>
      <c r="B362" t="str">
        <f>VLOOKUP(Unemployment_in_India[[#This Row],[Region]],$P$1:$Q$30,2,FALSE)</f>
        <v>South</v>
      </c>
      <c r="C362" s="1">
        <v>43646</v>
      </c>
      <c r="D362" s="10" t="str">
        <f>TEXT(Unemployment_in_India[[#This Row],[Date]],"YYYY")</f>
        <v>2019</v>
      </c>
      <c r="E362" t="s">
        <v>3</v>
      </c>
      <c r="F362" s="2">
        <v>4824630</v>
      </c>
      <c r="G362" s="3">
        <v>0.36759999999999998</v>
      </c>
      <c r="H362" s="3">
        <v>3.7999999999999999E-2</v>
      </c>
    </row>
    <row r="363" spans="1:8" x14ac:dyDescent="0.3">
      <c r="A363" t="e" vm="1">
        <v>#VALUE!</v>
      </c>
      <c r="B363" t="str">
        <f>VLOOKUP(Unemployment_in_India[[#This Row],[Region]],$P$1:$Q$30,2,FALSE)</f>
        <v>South</v>
      </c>
      <c r="C363" s="1">
        <v>43677</v>
      </c>
      <c r="D363" s="10" t="str">
        <f>TEXT(Unemployment_in_India[[#This Row],[Date]],"YYYY")</f>
        <v>2019</v>
      </c>
      <c r="E363" t="s">
        <v>3</v>
      </c>
      <c r="F363" s="2">
        <v>4657443</v>
      </c>
      <c r="G363" s="3">
        <v>0.36099999999999999</v>
      </c>
      <c r="H363" s="3">
        <v>5.6399999999999999E-2</v>
      </c>
    </row>
    <row r="364" spans="1:8" x14ac:dyDescent="0.3">
      <c r="A364" t="e" vm="1">
        <v>#VALUE!</v>
      </c>
      <c r="B364" t="str">
        <f>VLOOKUP(Unemployment_in_India[[#This Row],[Region]],$P$1:$Q$30,2,FALSE)</f>
        <v>South</v>
      </c>
      <c r="C364" s="1">
        <v>43708</v>
      </c>
      <c r="D364" s="10" t="str">
        <f>TEXT(Unemployment_in_India[[#This Row],[Date]],"YYYY")</f>
        <v>2019</v>
      </c>
      <c r="E364" t="s">
        <v>3</v>
      </c>
      <c r="F364" s="2">
        <v>4743179</v>
      </c>
      <c r="G364" s="3">
        <v>0.3629</v>
      </c>
      <c r="H364" s="3">
        <v>4.6100000000000002E-2</v>
      </c>
    </row>
    <row r="365" spans="1:8" x14ac:dyDescent="0.3">
      <c r="A365" t="e" vm="1">
        <v>#VALUE!</v>
      </c>
      <c r="B365" t="str">
        <f>VLOOKUP(Unemployment_in_India[[#This Row],[Region]],$P$1:$Q$30,2,FALSE)</f>
        <v>South</v>
      </c>
      <c r="C365" s="1">
        <v>43738</v>
      </c>
      <c r="D365" s="10" t="str">
        <f>TEXT(Unemployment_in_India[[#This Row],[Date]],"YYYY")</f>
        <v>2019</v>
      </c>
      <c r="E365" t="s">
        <v>3</v>
      </c>
      <c r="F365" s="2">
        <v>4733996</v>
      </c>
      <c r="G365" s="3">
        <v>0.3669</v>
      </c>
      <c r="H365" s="3">
        <v>6.0100000000000001E-2</v>
      </c>
    </row>
    <row r="366" spans="1:8" x14ac:dyDescent="0.3">
      <c r="A366" t="e" vm="1">
        <v>#VALUE!</v>
      </c>
      <c r="B366" t="str">
        <f>VLOOKUP(Unemployment_in_India[[#This Row],[Region]],$P$1:$Q$30,2,FALSE)</f>
        <v>South</v>
      </c>
      <c r="C366" s="1">
        <v>43769</v>
      </c>
      <c r="D366" s="10" t="str">
        <f>TEXT(Unemployment_in_India[[#This Row],[Date]],"YYYY")</f>
        <v>2019</v>
      </c>
      <c r="E366" t="s">
        <v>3</v>
      </c>
      <c r="F366" s="2">
        <v>4774377</v>
      </c>
      <c r="G366" s="3">
        <v>0.36409999999999998</v>
      </c>
      <c r="H366" s="3">
        <v>4.7E-2</v>
      </c>
    </row>
    <row r="367" spans="1:8" x14ac:dyDescent="0.3">
      <c r="A367" t="e" vm="1">
        <v>#VALUE!</v>
      </c>
      <c r="B367" t="str">
        <f>VLOOKUP(Unemployment_in_India[[#This Row],[Region]],$P$1:$Q$30,2,FALSE)</f>
        <v>South</v>
      </c>
      <c r="C367" s="1">
        <v>43799</v>
      </c>
      <c r="D367" s="10" t="str">
        <f>TEXT(Unemployment_in_India[[#This Row],[Date]],"YYYY")</f>
        <v>2019</v>
      </c>
      <c r="E367" t="s">
        <v>3</v>
      </c>
      <c r="F367" s="2">
        <v>4668772</v>
      </c>
      <c r="G367" s="3">
        <v>0.36620000000000003</v>
      </c>
      <c r="H367" s="3">
        <v>7.5399999999999995E-2</v>
      </c>
    </row>
    <row r="368" spans="1:8" x14ac:dyDescent="0.3">
      <c r="A368" t="e" vm="1">
        <v>#VALUE!</v>
      </c>
      <c r="B368" t="str">
        <f>VLOOKUP(Unemployment_in_India[[#This Row],[Region]],$P$1:$Q$30,2,FALSE)</f>
        <v>South</v>
      </c>
      <c r="C368" s="1">
        <v>43830</v>
      </c>
      <c r="D368" s="10" t="str">
        <f>TEXT(Unemployment_in_India[[#This Row],[Date]],"YYYY")</f>
        <v>2019</v>
      </c>
      <c r="E368" t="s">
        <v>3</v>
      </c>
      <c r="F368" s="2">
        <v>4913963</v>
      </c>
      <c r="G368" s="3">
        <v>0.3861</v>
      </c>
      <c r="H368" s="3">
        <v>7.8799999999999995E-2</v>
      </c>
    </row>
    <row r="369" spans="1:8" x14ac:dyDescent="0.3">
      <c r="A369" t="e" vm="1">
        <v>#VALUE!</v>
      </c>
      <c r="B369" t="str">
        <f>VLOOKUP(Unemployment_in_India[[#This Row],[Region]],$P$1:$Q$30,2,FALSE)</f>
        <v>South</v>
      </c>
      <c r="C369" s="1">
        <v>43861</v>
      </c>
      <c r="D369" s="10" t="str">
        <f>TEXT(Unemployment_in_India[[#This Row],[Date]],"YYYY")</f>
        <v>2020</v>
      </c>
      <c r="E369" t="s">
        <v>3</v>
      </c>
      <c r="F369" s="2">
        <v>4618860</v>
      </c>
      <c r="G369" s="3">
        <v>0.35909999999999997</v>
      </c>
      <c r="H369" s="3">
        <v>7.1099999999999997E-2</v>
      </c>
    </row>
    <row r="370" spans="1:8" x14ac:dyDescent="0.3">
      <c r="A370" t="e" vm="1">
        <v>#VALUE!</v>
      </c>
      <c r="B370" t="str">
        <f>VLOOKUP(Unemployment_in_India[[#This Row],[Region]],$P$1:$Q$30,2,FALSE)</f>
        <v>South</v>
      </c>
      <c r="C370" s="1">
        <v>43890</v>
      </c>
      <c r="D370" s="10" t="str">
        <f>TEXT(Unemployment_in_India[[#This Row],[Date]],"YYYY")</f>
        <v>2020</v>
      </c>
      <c r="E370" t="s">
        <v>3</v>
      </c>
      <c r="F370" s="2">
        <v>4822035</v>
      </c>
      <c r="G370" s="3">
        <v>0.36840000000000001</v>
      </c>
      <c r="H370" s="3">
        <v>5.6599999999999998E-2</v>
      </c>
    </row>
    <row r="371" spans="1:8" x14ac:dyDescent="0.3">
      <c r="A371" t="e" vm="1">
        <v>#VALUE!</v>
      </c>
      <c r="B371" t="str">
        <f>VLOOKUP(Unemployment_in_India[[#This Row],[Region]],$P$1:$Q$30,2,FALSE)</f>
        <v>South</v>
      </c>
      <c r="C371" s="1">
        <v>43921</v>
      </c>
      <c r="D371" s="10" t="str">
        <f>TEXT(Unemployment_in_India[[#This Row],[Date]],"YYYY")</f>
        <v>2020</v>
      </c>
      <c r="E371" t="s">
        <v>3</v>
      </c>
      <c r="F371" s="2">
        <v>4521537</v>
      </c>
      <c r="G371" s="3">
        <v>0.36080000000000001</v>
      </c>
      <c r="H371" s="3">
        <v>9.8799999999999999E-2</v>
      </c>
    </row>
    <row r="372" spans="1:8" x14ac:dyDescent="0.3">
      <c r="A372" t="e" vm="1">
        <v>#VALUE!</v>
      </c>
      <c r="B372" t="str">
        <f>VLOOKUP(Unemployment_in_India[[#This Row],[Region]],$P$1:$Q$30,2,FALSE)</f>
        <v>South</v>
      </c>
      <c r="C372" s="1">
        <v>43951</v>
      </c>
      <c r="D372" s="10" t="str">
        <f>TEXT(Unemployment_in_India[[#This Row],[Date]],"YYYY")</f>
        <v>2020</v>
      </c>
      <c r="E372" t="s">
        <v>3</v>
      </c>
      <c r="F372" s="2">
        <v>2544084</v>
      </c>
      <c r="G372" s="3">
        <v>0.2697</v>
      </c>
      <c r="H372" s="3">
        <v>0.32300000000000001</v>
      </c>
    </row>
    <row r="373" spans="1:8" x14ac:dyDescent="0.3">
      <c r="A373" t="e" vm="1">
        <v>#VALUE!</v>
      </c>
      <c r="B373" t="str">
        <f>VLOOKUP(Unemployment_in_India[[#This Row],[Region]],$P$1:$Q$30,2,FALSE)</f>
        <v>South</v>
      </c>
      <c r="C373" s="1">
        <v>43982</v>
      </c>
      <c r="D373" s="10" t="str">
        <f>TEXT(Unemployment_in_India[[#This Row],[Date]],"YYYY")</f>
        <v>2020</v>
      </c>
      <c r="E373" t="s">
        <v>3</v>
      </c>
      <c r="F373" s="2">
        <v>3428356</v>
      </c>
      <c r="G373" s="3">
        <v>0.32690000000000002</v>
      </c>
      <c r="H373" s="3">
        <v>0.24909999999999999</v>
      </c>
    </row>
    <row r="374" spans="1:8" x14ac:dyDescent="0.3">
      <c r="A374" t="e" vm="1">
        <v>#VALUE!</v>
      </c>
      <c r="B374" t="str">
        <f>VLOOKUP(Unemployment_in_India[[#This Row],[Region]],$P$1:$Q$30,2,FALSE)</f>
        <v>South</v>
      </c>
      <c r="C374" s="1">
        <v>44012</v>
      </c>
      <c r="D374" s="10" t="str">
        <f>TEXT(Unemployment_in_India[[#This Row],[Date]],"YYYY")</f>
        <v>2020</v>
      </c>
      <c r="E374" t="s">
        <v>3</v>
      </c>
      <c r="F374" s="2">
        <v>4954389</v>
      </c>
      <c r="G374" s="3">
        <v>0.37609999999999999</v>
      </c>
      <c r="H374" s="3">
        <v>5.8599999999999999E-2</v>
      </c>
    </row>
    <row r="375" spans="1:8" x14ac:dyDescent="0.3">
      <c r="A375" t="e" vm="2">
        <v>#VALUE!</v>
      </c>
      <c r="B375" t="str">
        <f>VLOOKUP(Unemployment_in_India[[#This Row],[Region]],$P$1:$Q$30,2,FALSE)</f>
        <v>Northeast</v>
      </c>
      <c r="C375" s="1">
        <v>43616</v>
      </c>
      <c r="D375" s="10" t="str">
        <f>TEXT(Unemployment_in_India[[#This Row],[Date]],"YYYY")</f>
        <v>2019</v>
      </c>
      <c r="E375" t="s">
        <v>3</v>
      </c>
      <c r="F375" s="2">
        <v>1671707</v>
      </c>
      <c r="G375" s="3">
        <v>0.44919999999999999</v>
      </c>
      <c r="H375" s="3">
        <v>7.8700000000000006E-2</v>
      </c>
    </row>
    <row r="376" spans="1:8" x14ac:dyDescent="0.3">
      <c r="A376" t="e" vm="2">
        <v>#VALUE!</v>
      </c>
      <c r="B376" t="str">
        <f>VLOOKUP(Unemployment_in_India[[#This Row],[Region]],$P$1:$Q$30,2,FALSE)</f>
        <v>Northeast</v>
      </c>
      <c r="C376" s="1">
        <v>43646</v>
      </c>
      <c r="D376" s="10" t="str">
        <f>TEXT(Unemployment_in_India[[#This Row],[Date]],"YYYY")</f>
        <v>2019</v>
      </c>
      <c r="E376" t="s">
        <v>3</v>
      </c>
      <c r="F376" s="2">
        <v>1647342</v>
      </c>
      <c r="G376" s="3">
        <v>0.45169999999999999</v>
      </c>
      <c r="H376" s="3">
        <v>9.8900000000000002E-2</v>
      </c>
    </row>
    <row r="377" spans="1:8" x14ac:dyDescent="0.3">
      <c r="A377" t="e" vm="2">
        <v>#VALUE!</v>
      </c>
      <c r="B377" t="str">
        <f>VLOOKUP(Unemployment_in_India[[#This Row],[Region]],$P$1:$Q$30,2,FALSE)</f>
        <v>Northeast</v>
      </c>
      <c r="C377" s="1">
        <v>43677</v>
      </c>
      <c r="D377" s="10" t="str">
        <f>TEXT(Unemployment_in_India[[#This Row],[Date]],"YYYY")</f>
        <v>2019</v>
      </c>
      <c r="E377" t="s">
        <v>3</v>
      </c>
      <c r="F377" s="2">
        <v>1739838</v>
      </c>
      <c r="G377" s="3">
        <v>0.44319999999999998</v>
      </c>
      <c r="H377" s="3">
        <v>3.2099999999999997E-2</v>
      </c>
    </row>
    <row r="378" spans="1:8" x14ac:dyDescent="0.3">
      <c r="A378" t="e" vm="2">
        <v>#VALUE!</v>
      </c>
      <c r="B378" t="str">
        <f>VLOOKUP(Unemployment_in_India[[#This Row],[Region]],$P$1:$Q$30,2,FALSE)</f>
        <v>Northeast</v>
      </c>
      <c r="C378" s="1">
        <v>43708</v>
      </c>
      <c r="D378" s="10" t="str">
        <f>TEXT(Unemployment_in_India[[#This Row],[Date]],"YYYY")</f>
        <v>2019</v>
      </c>
      <c r="E378" t="s">
        <v>3</v>
      </c>
      <c r="F378" s="2">
        <v>1595582</v>
      </c>
      <c r="G378" s="3">
        <v>0.43809999999999999</v>
      </c>
      <c r="H378" s="3">
        <v>0.10390000000000001</v>
      </c>
    </row>
    <row r="379" spans="1:8" x14ac:dyDescent="0.3">
      <c r="A379" t="e" vm="2">
        <v>#VALUE!</v>
      </c>
      <c r="B379" t="str">
        <f>VLOOKUP(Unemployment_in_India[[#This Row],[Region]],$P$1:$Q$30,2,FALSE)</f>
        <v>Northeast</v>
      </c>
      <c r="C379" s="1">
        <v>43738</v>
      </c>
      <c r="D379" s="10" t="str">
        <f>TEXT(Unemployment_in_India[[#This Row],[Date]],"YYYY")</f>
        <v>2019</v>
      </c>
      <c r="E379" t="s">
        <v>3</v>
      </c>
      <c r="F379" s="2">
        <v>1576480</v>
      </c>
      <c r="G379" s="3">
        <v>0.42659999999999998</v>
      </c>
      <c r="H379" s="3">
        <v>9.2600000000000002E-2</v>
      </c>
    </row>
    <row r="380" spans="1:8" x14ac:dyDescent="0.3">
      <c r="A380" t="e" vm="2">
        <v>#VALUE!</v>
      </c>
      <c r="B380" t="str">
        <f>VLOOKUP(Unemployment_in_India[[#This Row],[Region]],$P$1:$Q$30,2,FALSE)</f>
        <v>Northeast</v>
      </c>
      <c r="C380" s="1">
        <v>43769</v>
      </c>
      <c r="D380" s="10" t="str">
        <f>TEXT(Unemployment_in_India[[#This Row],[Date]],"YYYY")</f>
        <v>2019</v>
      </c>
      <c r="E380" t="s">
        <v>3</v>
      </c>
      <c r="F380" s="2">
        <v>1595176</v>
      </c>
      <c r="G380" s="3">
        <v>0.44009999999999999</v>
      </c>
      <c r="H380" s="3">
        <v>0.11169999999999999</v>
      </c>
    </row>
    <row r="381" spans="1:8" x14ac:dyDescent="0.3">
      <c r="A381" t="e" vm="2">
        <v>#VALUE!</v>
      </c>
      <c r="B381" t="str">
        <f>VLOOKUP(Unemployment_in_India[[#This Row],[Region]],$P$1:$Q$30,2,FALSE)</f>
        <v>Northeast</v>
      </c>
      <c r="C381" s="1">
        <v>43799</v>
      </c>
      <c r="D381" s="10" t="str">
        <f>TEXT(Unemployment_in_India[[#This Row],[Date]],"YYYY")</f>
        <v>2019</v>
      </c>
      <c r="E381" t="s">
        <v>3</v>
      </c>
      <c r="F381" s="2">
        <v>1708045</v>
      </c>
      <c r="G381" s="3">
        <v>0.44590000000000002</v>
      </c>
      <c r="H381" s="3">
        <v>6.3100000000000003E-2</v>
      </c>
    </row>
    <row r="382" spans="1:8" x14ac:dyDescent="0.3">
      <c r="A382" t="e" vm="2">
        <v>#VALUE!</v>
      </c>
      <c r="B382" t="str">
        <f>VLOOKUP(Unemployment_in_India[[#This Row],[Region]],$P$1:$Q$30,2,FALSE)</f>
        <v>Northeast</v>
      </c>
      <c r="C382" s="1">
        <v>43830</v>
      </c>
      <c r="D382" s="10" t="str">
        <f>TEXT(Unemployment_in_India[[#This Row],[Date]],"YYYY")</f>
        <v>2019</v>
      </c>
      <c r="E382" t="s">
        <v>3</v>
      </c>
      <c r="F382" s="2">
        <v>1722303</v>
      </c>
      <c r="G382" s="3">
        <v>0.44259999999999999</v>
      </c>
      <c r="H382" s="3">
        <v>5.0200000000000002E-2</v>
      </c>
    </row>
    <row r="383" spans="1:8" x14ac:dyDescent="0.3">
      <c r="A383" t="e" vm="2">
        <v>#VALUE!</v>
      </c>
      <c r="B383" t="str">
        <f>VLOOKUP(Unemployment_in_India[[#This Row],[Region]],$P$1:$Q$30,2,FALSE)</f>
        <v>Northeast</v>
      </c>
      <c r="C383" s="1">
        <v>43861</v>
      </c>
      <c r="D383" s="10" t="str">
        <f>TEXT(Unemployment_in_India[[#This Row],[Date]],"YYYY")</f>
        <v>2020</v>
      </c>
      <c r="E383" t="s">
        <v>3</v>
      </c>
      <c r="F383" s="2">
        <v>1630908</v>
      </c>
      <c r="G383" s="3">
        <v>0.42820000000000003</v>
      </c>
      <c r="H383" s="3">
        <v>7.2400000000000006E-2</v>
      </c>
    </row>
    <row r="384" spans="1:8" x14ac:dyDescent="0.3">
      <c r="A384" t="e" vm="2">
        <v>#VALUE!</v>
      </c>
      <c r="B384" t="str">
        <f>VLOOKUP(Unemployment_in_India[[#This Row],[Region]],$P$1:$Q$30,2,FALSE)</f>
        <v>Northeast</v>
      </c>
      <c r="C384" s="1">
        <v>43890</v>
      </c>
      <c r="D384" s="10" t="str">
        <f>TEXT(Unemployment_in_India[[#This Row],[Date]],"YYYY")</f>
        <v>2020</v>
      </c>
      <c r="E384" t="s">
        <v>3</v>
      </c>
      <c r="F384" s="2">
        <v>1625454</v>
      </c>
      <c r="G384" s="3">
        <v>0.439</v>
      </c>
      <c r="H384" s="3">
        <v>9.98E-2</v>
      </c>
    </row>
    <row r="385" spans="1:8" x14ac:dyDescent="0.3">
      <c r="A385" t="e" vm="2">
        <v>#VALUE!</v>
      </c>
      <c r="B385" t="str">
        <f>VLOOKUP(Unemployment_in_India[[#This Row],[Region]],$P$1:$Q$30,2,FALSE)</f>
        <v>Northeast</v>
      </c>
      <c r="C385" s="1">
        <v>43921</v>
      </c>
      <c r="D385" s="10" t="str">
        <f>TEXT(Unemployment_in_India[[#This Row],[Date]],"YYYY")</f>
        <v>2020</v>
      </c>
      <c r="E385" t="s">
        <v>3</v>
      </c>
      <c r="F385" s="2">
        <v>1664145</v>
      </c>
      <c r="G385" s="3">
        <v>0.45029999999999998</v>
      </c>
      <c r="H385" s="3">
        <v>0.10340000000000001</v>
      </c>
    </row>
    <row r="386" spans="1:8" x14ac:dyDescent="0.3">
      <c r="A386" t="e" vm="2">
        <v>#VALUE!</v>
      </c>
      <c r="B386" t="str">
        <f>VLOOKUP(Unemployment_in_India[[#This Row],[Region]],$P$1:$Q$30,2,FALSE)</f>
        <v>Northeast</v>
      </c>
      <c r="C386" s="1">
        <v>43951</v>
      </c>
      <c r="D386" s="10" t="str">
        <f>TEXT(Unemployment_in_India[[#This Row],[Date]],"YYYY")</f>
        <v>2020</v>
      </c>
      <c r="E386" t="s">
        <v>3</v>
      </c>
      <c r="F386" s="2">
        <v>1454956</v>
      </c>
      <c r="G386" s="3">
        <v>0.38450000000000001</v>
      </c>
      <c r="H386" s="3">
        <v>8.3699999999999997E-2</v>
      </c>
    </row>
    <row r="387" spans="1:8" x14ac:dyDescent="0.3">
      <c r="A387" t="e" vm="2">
        <v>#VALUE!</v>
      </c>
      <c r="B387" t="str">
        <f>VLOOKUP(Unemployment_in_India[[#This Row],[Region]],$P$1:$Q$30,2,FALSE)</f>
        <v>Northeast</v>
      </c>
      <c r="C387" s="1">
        <v>43982</v>
      </c>
      <c r="D387" s="10" t="str">
        <f>TEXT(Unemployment_in_India[[#This Row],[Date]],"YYYY")</f>
        <v>2020</v>
      </c>
      <c r="E387" t="s">
        <v>3</v>
      </c>
      <c r="F387" s="2">
        <v>1441722</v>
      </c>
      <c r="G387" s="3">
        <v>0.39040000000000002</v>
      </c>
      <c r="H387" s="3">
        <v>0.1077</v>
      </c>
    </row>
    <row r="388" spans="1:8" x14ac:dyDescent="0.3">
      <c r="A388" t="e" vm="2">
        <v>#VALUE!</v>
      </c>
      <c r="B388" t="str">
        <f>VLOOKUP(Unemployment_in_India[[#This Row],[Region]],$P$1:$Q$30,2,FALSE)</f>
        <v>Northeast</v>
      </c>
      <c r="C388" s="1">
        <v>44012</v>
      </c>
      <c r="D388" s="10" t="str">
        <f>TEXT(Unemployment_in_India[[#This Row],[Date]],"YYYY")</f>
        <v>2020</v>
      </c>
      <c r="E388" t="s">
        <v>3</v>
      </c>
      <c r="F388" s="2">
        <v>1551007</v>
      </c>
      <c r="G388" s="3">
        <v>0.38729999999999998</v>
      </c>
      <c r="H388" s="3">
        <v>3.4200000000000001E-2</v>
      </c>
    </row>
    <row r="389" spans="1:8" x14ac:dyDescent="0.3">
      <c r="A389" t="e" vm="3">
        <v>#VALUE!</v>
      </c>
      <c r="B389" t="str">
        <f>VLOOKUP(Unemployment_in_India[[#This Row],[Region]],$P$1:$Q$30,2,FALSE)</f>
        <v>East</v>
      </c>
      <c r="C389" s="1">
        <v>43616</v>
      </c>
      <c r="D389" s="10" t="str">
        <f>TEXT(Unemployment_in_India[[#This Row],[Date]],"YYYY")</f>
        <v>2019</v>
      </c>
      <c r="E389" t="s">
        <v>3</v>
      </c>
      <c r="F389" s="2">
        <v>3029344</v>
      </c>
      <c r="G389" s="3">
        <v>0.39800000000000002</v>
      </c>
      <c r="H389" s="3">
        <v>0.19900000000000001</v>
      </c>
    </row>
    <row r="390" spans="1:8" x14ac:dyDescent="0.3">
      <c r="A390" t="e" vm="3">
        <v>#VALUE!</v>
      </c>
      <c r="B390" t="str">
        <f>VLOOKUP(Unemployment_in_India[[#This Row],[Region]],$P$1:$Q$30,2,FALSE)</f>
        <v>East</v>
      </c>
      <c r="C390" s="1">
        <v>43646</v>
      </c>
      <c r="D390" s="10" t="str">
        <f>TEXT(Unemployment_in_India[[#This Row],[Date]],"YYYY")</f>
        <v>2019</v>
      </c>
      <c r="E390" t="s">
        <v>3</v>
      </c>
      <c r="F390" s="2">
        <v>3248864</v>
      </c>
      <c r="G390" s="3">
        <v>0.39350000000000002</v>
      </c>
      <c r="H390" s="3">
        <v>0.13289999999999999</v>
      </c>
    </row>
    <row r="391" spans="1:8" x14ac:dyDescent="0.3">
      <c r="A391" t="e" vm="3">
        <v>#VALUE!</v>
      </c>
      <c r="B391" t="str">
        <f>VLOOKUP(Unemployment_in_India[[#This Row],[Region]],$P$1:$Q$30,2,FALSE)</f>
        <v>East</v>
      </c>
      <c r="C391" s="1">
        <v>43677</v>
      </c>
      <c r="D391" s="10" t="str">
        <f>TEXT(Unemployment_in_India[[#This Row],[Date]],"YYYY")</f>
        <v>2019</v>
      </c>
      <c r="E391" t="s">
        <v>3</v>
      </c>
      <c r="F391" s="2">
        <v>3059744</v>
      </c>
      <c r="G391" s="3">
        <v>0.3836</v>
      </c>
      <c r="H391" s="3">
        <v>0.1641</v>
      </c>
    </row>
    <row r="392" spans="1:8" x14ac:dyDescent="0.3">
      <c r="A392" t="e" vm="3">
        <v>#VALUE!</v>
      </c>
      <c r="B392" t="str">
        <f>VLOOKUP(Unemployment_in_India[[#This Row],[Region]],$P$1:$Q$30,2,FALSE)</f>
        <v>East</v>
      </c>
      <c r="C392" s="1">
        <v>43708</v>
      </c>
      <c r="D392" s="10" t="str">
        <f>TEXT(Unemployment_in_India[[#This Row],[Date]],"YYYY")</f>
        <v>2019</v>
      </c>
      <c r="E392" t="s">
        <v>3</v>
      </c>
      <c r="F392" s="2">
        <v>2994763</v>
      </c>
      <c r="G392" s="3">
        <v>0.38030000000000003</v>
      </c>
      <c r="H392" s="3">
        <v>0.17660000000000001</v>
      </c>
    </row>
    <row r="393" spans="1:8" x14ac:dyDescent="0.3">
      <c r="A393" t="e" vm="3">
        <v>#VALUE!</v>
      </c>
      <c r="B393" t="str">
        <f>VLOOKUP(Unemployment_in_India[[#This Row],[Region]],$P$1:$Q$30,2,FALSE)</f>
        <v>East</v>
      </c>
      <c r="C393" s="1">
        <v>43738</v>
      </c>
      <c r="D393" s="10" t="str">
        <f>TEXT(Unemployment_in_India[[#This Row],[Date]],"YYYY")</f>
        <v>2019</v>
      </c>
      <c r="E393" t="s">
        <v>3</v>
      </c>
      <c r="F393" s="2">
        <v>2992082</v>
      </c>
      <c r="G393" s="3">
        <v>0.39250000000000002</v>
      </c>
      <c r="H393" s="3">
        <v>0.2046</v>
      </c>
    </row>
    <row r="394" spans="1:8" x14ac:dyDescent="0.3">
      <c r="A394" t="e" vm="3">
        <v>#VALUE!</v>
      </c>
      <c r="B394" t="str">
        <f>VLOOKUP(Unemployment_in_India[[#This Row],[Region]],$P$1:$Q$30,2,FALSE)</f>
        <v>East</v>
      </c>
      <c r="C394" s="1">
        <v>43769</v>
      </c>
      <c r="D394" s="10" t="str">
        <f>TEXT(Unemployment_in_India[[#This Row],[Date]],"YYYY")</f>
        <v>2019</v>
      </c>
      <c r="E394" t="s">
        <v>3</v>
      </c>
      <c r="F394" s="2">
        <v>3173429</v>
      </c>
      <c r="G394" s="3">
        <v>0.38450000000000001</v>
      </c>
      <c r="H394" s="3">
        <v>0.1406</v>
      </c>
    </row>
    <row r="395" spans="1:8" x14ac:dyDescent="0.3">
      <c r="A395" t="e" vm="3">
        <v>#VALUE!</v>
      </c>
      <c r="B395" t="str">
        <f>VLOOKUP(Unemployment_in_India[[#This Row],[Region]],$P$1:$Q$30,2,FALSE)</f>
        <v>East</v>
      </c>
      <c r="C395" s="1">
        <v>43799</v>
      </c>
      <c r="D395" s="10" t="str">
        <f>TEXT(Unemployment_in_India[[#This Row],[Date]],"YYYY")</f>
        <v>2019</v>
      </c>
      <c r="E395" t="s">
        <v>3</v>
      </c>
      <c r="F395" s="2">
        <v>3081077</v>
      </c>
      <c r="G395" s="3">
        <v>0.3886</v>
      </c>
      <c r="H395" s="3">
        <v>0.1762</v>
      </c>
    </row>
    <row r="396" spans="1:8" x14ac:dyDescent="0.3">
      <c r="A396" t="e" vm="3">
        <v>#VALUE!</v>
      </c>
      <c r="B396" t="str">
        <f>VLOOKUP(Unemployment_in_India[[#This Row],[Region]],$P$1:$Q$30,2,FALSE)</f>
        <v>East</v>
      </c>
      <c r="C396" s="1">
        <v>43830</v>
      </c>
      <c r="D396" s="10" t="str">
        <f>TEXT(Unemployment_in_India[[#This Row],[Date]],"YYYY")</f>
        <v>2019</v>
      </c>
      <c r="E396" t="s">
        <v>3</v>
      </c>
      <c r="F396" s="2">
        <v>2977857</v>
      </c>
      <c r="G396" s="3">
        <v>0.3629</v>
      </c>
      <c r="H396" s="3">
        <v>0.14910000000000001</v>
      </c>
    </row>
    <row r="397" spans="1:8" x14ac:dyDescent="0.3">
      <c r="A397" t="e" vm="3">
        <v>#VALUE!</v>
      </c>
      <c r="B397" t="str">
        <f>VLOOKUP(Unemployment_in_India[[#This Row],[Region]],$P$1:$Q$30,2,FALSE)</f>
        <v>East</v>
      </c>
      <c r="C397" s="1">
        <v>43861</v>
      </c>
      <c r="D397" s="10" t="str">
        <f>TEXT(Unemployment_in_India[[#This Row],[Date]],"YYYY")</f>
        <v>2020</v>
      </c>
      <c r="E397" t="s">
        <v>3</v>
      </c>
      <c r="F397" s="2">
        <v>2988665</v>
      </c>
      <c r="G397" s="3">
        <v>0.38990000000000002</v>
      </c>
      <c r="H397" s="3">
        <v>0.2069</v>
      </c>
    </row>
    <row r="398" spans="1:8" x14ac:dyDescent="0.3">
      <c r="A398" t="e" vm="3">
        <v>#VALUE!</v>
      </c>
      <c r="B398" t="str">
        <f>VLOOKUP(Unemployment_in_India[[#This Row],[Region]],$P$1:$Q$30,2,FALSE)</f>
        <v>East</v>
      </c>
      <c r="C398" s="1">
        <v>43890</v>
      </c>
      <c r="D398" s="10" t="str">
        <f>TEXT(Unemployment_in_India[[#This Row],[Date]],"YYYY")</f>
        <v>2020</v>
      </c>
      <c r="E398" t="s">
        <v>3</v>
      </c>
      <c r="F398" s="2">
        <v>3113464</v>
      </c>
      <c r="G398" s="3">
        <v>0.37869999999999998</v>
      </c>
      <c r="H398" s="3">
        <v>0.15110000000000001</v>
      </c>
    </row>
    <row r="399" spans="1:8" x14ac:dyDescent="0.3">
      <c r="A399" t="e" vm="3">
        <v>#VALUE!</v>
      </c>
      <c r="B399" t="str">
        <f>VLOOKUP(Unemployment_in_India[[#This Row],[Region]],$P$1:$Q$30,2,FALSE)</f>
        <v>East</v>
      </c>
      <c r="C399" s="1">
        <v>43921</v>
      </c>
      <c r="D399" s="10" t="str">
        <f>TEXT(Unemployment_in_India[[#This Row],[Date]],"YYYY")</f>
        <v>2020</v>
      </c>
      <c r="E399" t="s">
        <v>3</v>
      </c>
      <c r="F399" s="2">
        <v>3049637</v>
      </c>
      <c r="G399" s="3">
        <v>0.37290000000000001</v>
      </c>
      <c r="H399" s="3">
        <v>0.1573</v>
      </c>
    </row>
    <row r="400" spans="1:8" x14ac:dyDescent="0.3">
      <c r="A400" t="e" vm="3">
        <v>#VALUE!</v>
      </c>
      <c r="B400" t="str">
        <f>VLOOKUP(Unemployment_in_India[[#This Row],[Region]],$P$1:$Q$30,2,FALSE)</f>
        <v>East</v>
      </c>
      <c r="C400" s="1">
        <v>43951</v>
      </c>
      <c r="D400" s="10" t="str">
        <f>TEXT(Unemployment_in_India[[#This Row],[Date]],"YYYY")</f>
        <v>2020</v>
      </c>
      <c r="E400" t="s">
        <v>3</v>
      </c>
      <c r="F400" s="2">
        <v>1400962</v>
      </c>
      <c r="G400" s="3">
        <v>0.34939999999999999</v>
      </c>
      <c r="H400" s="3">
        <v>0.5877</v>
      </c>
    </row>
    <row r="401" spans="1:8" x14ac:dyDescent="0.3">
      <c r="A401" t="e" vm="3">
        <v>#VALUE!</v>
      </c>
      <c r="B401" t="str">
        <f>VLOOKUP(Unemployment_in_India[[#This Row],[Region]],$P$1:$Q$30,2,FALSE)</f>
        <v>East</v>
      </c>
      <c r="C401" s="1">
        <v>43982</v>
      </c>
      <c r="D401" s="10" t="str">
        <f>TEXT(Unemployment_in_India[[#This Row],[Date]],"YYYY")</f>
        <v>2020</v>
      </c>
      <c r="E401" t="s">
        <v>3</v>
      </c>
      <c r="F401" s="2">
        <v>2207026</v>
      </c>
      <c r="G401" s="3">
        <v>0.36449999999999999</v>
      </c>
      <c r="H401" s="3">
        <v>0.37869999999999998</v>
      </c>
    </row>
    <row r="402" spans="1:8" x14ac:dyDescent="0.3">
      <c r="A402" t="e" vm="3">
        <v>#VALUE!</v>
      </c>
      <c r="B402" t="str">
        <f>VLOOKUP(Unemployment_in_India[[#This Row],[Region]],$P$1:$Q$30,2,FALSE)</f>
        <v>East</v>
      </c>
      <c r="C402" s="1">
        <v>44012</v>
      </c>
      <c r="D402" s="10" t="str">
        <f>TEXT(Unemployment_in_India[[#This Row],[Date]],"YYYY")</f>
        <v>2020</v>
      </c>
      <c r="E402" t="s">
        <v>3</v>
      </c>
      <c r="F402" s="2">
        <v>3124663</v>
      </c>
      <c r="G402" s="3">
        <v>0.3654</v>
      </c>
      <c r="H402" s="3">
        <v>0.1245</v>
      </c>
    </row>
    <row r="403" spans="1:8" x14ac:dyDescent="0.3">
      <c r="A403" t="e" vm="29">
        <v>#VALUE!</v>
      </c>
      <c r="B403" t="str">
        <f>VLOOKUP(Unemployment_in_India[[#This Row],[Region]],$P$1:$Q$30,2,FALSE)</f>
        <v>Northwest</v>
      </c>
      <c r="C403" s="1">
        <v>43616</v>
      </c>
      <c r="D403" s="10" t="str">
        <f>TEXT(Unemployment_in_India[[#This Row],[Date]],"YYYY")</f>
        <v>2019</v>
      </c>
      <c r="E403" t="s">
        <v>3</v>
      </c>
      <c r="F403" s="2">
        <v>348042</v>
      </c>
      <c r="G403" s="3">
        <v>0.44890000000000002</v>
      </c>
      <c r="H403" s="3">
        <v>0.1835</v>
      </c>
    </row>
    <row r="404" spans="1:8" x14ac:dyDescent="0.3">
      <c r="A404" t="e" vm="29">
        <v>#VALUE!</v>
      </c>
      <c r="B404" t="str">
        <f>VLOOKUP(Unemployment_in_India[[#This Row],[Region]],$P$1:$Q$30,2,FALSE)</f>
        <v>Northwest</v>
      </c>
      <c r="C404" s="1">
        <v>43646</v>
      </c>
      <c r="D404" s="10" t="str">
        <f>TEXT(Unemployment_in_India[[#This Row],[Date]],"YYYY")</f>
        <v>2019</v>
      </c>
      <c r="E404" t="s">
        <v>3</v>
      </c>
      <c r="F404" s="2">
        <v>337145</v>
      </c>
      <c r="G404" s="3">
        <v>0.40439999999999998</v>
      </c>
      <c r="H404" s="3">
        <v>0.124</v>
      </c>
    </row>
    <row r="405" spans="1:8" x14ac:dyDescent="0.3">
      <c r="A405" t="e" vm="29">
        <v>#VALUE!</v>
      </c>
      <c r="B405" t="str">
        <f>VLOOKUP(Unemployment_in_India[[#This Row],[Region]],$P$1:$Q$30,2,FALSE)</f>
        <v>Northwest</v>
      </c>
      <c r="C405" s="1">
        <v>43677</v>
      </c>
      <c r="D405" s="10" t="str">
        <f>TEXT(Unemployment_in_India[[#This Row],[Date]],"YYYY")</f>
        <v>2019</v>
      </c>
      <c r="E405" t="s">
        <v>3</v>
      </c>
      <c r="F405" s="2">
        <v>294379</v>
      </c>
      <c r="G405" s="3">
        <v>0.3947</v>
      </c>
      <c r="H405" s="3">
        <v>0.218</v>
      </c>
    </row>
    <row r="406" spans="1:8" x14ac:dyDescent="0.3">
      <c r="A406" t="e" vm="29">
        <v>#VALUE!</v>
      </c>
      <c r="B406" t="str">
        <f>VLOOKUP(Unemployment_in_India[[#This Row],[Region]],$P$1:$Q$30,2,FALSE)</f>
        <v>Northwest</v>
      </c>
      <c r="C406" s="1">
        <v>43708</v>
      </c>
      <c r="D406" s="10" t="str">
        <f>TEXT(Unemployment_in_India[[#This Row],[Date]],"YYYY")</f>
        <v>2019</v>
      </c>
      <c r="E406" t="s">
        <v>3</v>
      </c>
      <c r="F406" s="2">
        <v>328282</v>
      </c>
      <c r="G406" s="3">
        <v>0.3795</v>
      </c>
      <c r="H406" s="3">
        <v>9.5200000000000007E-2</v>
      </c>
    </row>
    <row r="407" spans="1:8" x14ac:dyDescent="0.3">
      <c r="A407" t="e" vm="29">
        <v>#VALUE!</v>
      </c>
      <c r="B407" t="str">
        <f>VLOOKUP(Unemployment_in_India[[#This Row],[Region]],$P$1:$Q$30,2,FALSE)</f>
        <v>Northwest</v>
      </c>
      <c r="C407" s="1">
        <v>43738</v>
      </c>
      <c r="D407" s="10" t="str">
        <f>TEXT(Unemployment_in_India[[#This Row],[Date]],"YYYY")</f>
        <v>2019</v>
      </c>
      <c r="E407" t="s">
        <v>3</v>
      </c>
      <c r="F407" s="2">
        <v>327239</v>
      </c>
      <c r="G407" s="3">
        <v>0.42770000000000002</v>
      </c>
      <c r="H407" s="3">
        <v>0.2014</v>
      </c>
    </row>
    <row r="408" spans="1:8" x14ac:dyDescent="0.3">
      <c r="A408" t="e" vm="29">
        <v>#VALUE!</v>
      </c>
      <c r="B408" t="str">
        <f>VLOOKUP(Unemployment_in_India[[#This Row],[Region]],$P$1:$Q$30,2,FALSE)</f>
        <v>Northwest</v>
      </c>
      <c r="C408" s="1">
        <v>43769</v>
      </c>
      <c r="D408" s="10" t="str">
        <f>TEXT(Unemployment_in_India[[#This Row],[Date]],"YYYY")</f>
        <v>2019</v>
      </c>
      <c r="E408" t="s">
        <v>3</v>
      </c>
      <c r="F408" s="2">
        <v>330856</v>
      </c>
      <c r="G408" s="3">
        <v>0.40060000000000001</v>
      </c>
      <c r="H408" s="3">
        <v>0.1399</v>
      </c>
    </row>
    <row r="409" spans="1:8" x14ac:dyDescent="0.3">
      <c r="A409" t="e" vm="29">
        <v>#VALUE!</v>
      </c>
      <c r="B409" t="str">
        <f>VLOOKUP(Unemployment_in_India[[#This Row],[Region]],$P$1:$Q$30,2,FALSE)</f>
        <v>Northwest</v>
      </c>
      <c r="C409" s="1">
        <v>43799</v>
      </c>
      <c r="D409" s="10" t="str">
        <f>TEXT(Unemployment_in_India[[#This Row],[Date]],"YYYY")</f>
        <v>2019</v>
      </c>
      <c r="E409" t="s">
        <v>3</v>
      </c>
      <c r="F409" s="2">
        <v>289593</v>
      </c>
      <c r="G409" s="3">
        <v>0.38600000000000001</v>
      </c>
      <c r="H409" s="3">
        <v>0.2205</v>
      </c>
    </row>
    <row r="410" spans="1:8" x14ac:dyDescent="0.3">
      <c r="A410" t="e" vm="29">
        <v>#VALUE!</v>
      </c>
      <c r="B410" t="str">
        <f>VLOOKUP(Unemployment_in_India[[#This Row],[Region]],$P$1:$Q$30,2,FALSE)</f>
        <v>Northwest</v>
      </c>
      <c r="C410" s="1">
        <v>43830</v>
      </c>
      <c r="D410" s="10" t="str">
        <f>TEXT(Unemployment_in_India[[#This Row],[Date]],"YYYY")</f>
        <v>2019</v>
      </c>
      <c r="E410" t="s">
        <v>3</v>
      </c>
      <c r="F410" s="2">
        <v>311146</v>
      </c>
      <c r="G410" s="3">
        <v>0.35189999999999999</v>
      </c>
      <c r="H410" s="3">
        <v>8.3299999999999999E-2</v>
      </c>
    </row>
    <row r="411" spans="1:8" x14ac:dyDescent="0.3">
      <c r="A411" t="e" vm="29">
        <v>#VALUE!</v>
      </c>
      <c r="B411" t="str">
        <f>VLOOKUP(Unemployment_in_India[[#This Row],[Region]],$P$1:$Q$30,2,FALSE)</f>
        <v>Northwest</v>
      </c>
      <c r="C411" s="1">
        <v>43861</v>
      </c>
      <c r="D411" s="10" t="str">
        <f>TEXT(Unemployment_in_India[[#This Row],[Date]],"YYYY")</f>
        <v>2020</v>
      </c>
      <c r="E411" t="s">
        <v>3</v>
      </c>
      <c r="F411" s="2">
        <v>332062</v>
      </c>
      <c r="G411" s="3">
        <v>0.4294</v>
      </c>
      <c r="H411" s="3">
        <v>0.2</v>
      </c>
    </row>
    <row r="412" spans="1:8" x14ac:dyDescent="0.3">
      <c r="A412" t="e" vm="29">
        <v>#VALUE!</v>
      </c>
      <c r="B412" t="str">
        <f>VLOOKUP(Unemployment_in_India[[#This Row],[Region]],$P$1:$Q$30,2,FALSE)</f>
        <v>Northwest</v>
      </c>
      <c r="C412" s="1">
        <v>43890</v>
      </c>
      <c r="D412" s="10" t="str">
        <f>TEXT(Unemployment_in_India[[#This Row],[Date]],"YYYY")</f>
        <v>2020</v>
      </c>
      <c r="E412" t="s">
        <v>3</v>
      </c>
      <c r="F412" s="2">
        <v>316887</v>
      </c>
      <c r="G412" s="3">
        <v>0.39250000000000002</v>
      </c>
      <c r="H412" s="3">
        <v>0.16669999999999999</v>
      </c>
    </row>
    <row r="413" spans="1:8" x14ac:dyDescent="0.3">
      <c r="A413" t="e" vm="29">
        <v>#VALUE!</v>
      </c>
      <c r="B413" t="str">
        <f>VLOOKUP(Unemployment_in_India[[#This Row],[Region]],$P$1:$Q$30,2,FALSE)</f>
        <v>Northwest</v>
      </c>
      <c r="C413" s="1">
        <v>43921</v>
      </c>
      <c r="D413" s="10" t="str">
        <f>TEXT(Unemployment_in_India[[#This Row],[Date]],"YYYY")</f>
        <v>2020</v>
      </c>
      <c r="E413" t="s">
        <v>3</v>
      </c>
      <c r="F413" s="2">
        <v>279839</v>
      </c>
      <c r="G413" s="3">
        <v>0.36680000000000001</v>
      </c>
      <c r="H413" s="3">
        <v>0.21429999999999999</v>
      </c>
    </row>
    <row r="414" spans="1:8" x14ac:dyDescent="0.3">
      <c r="A414" t="e" vm="29">
        <v>#VALUE!</v>
      </c>
      <c r="B414" t="str">
        <f>VLOOKUP(Unemployment_in_India[[#This Row],[Region]],$P$1:$Q$30,2,FALSE)</f>
        <v>Northwest</v>
      </c>
      <c r="C414" s="1">
        <v>44012</v>
      </c>
      <c r="D414" s="10" t="str">
        <f>TEXT(Unemployment_in_India[[#This Row],[Date]],"YYYY")</f>
        <v>2020</v>
      </c>
      <c r="E414" t="s">
        <v>3</v>
      </c>
      <c r="F414" s="2">
        <v>306505</v>
      </c>
      <c r="G414" s="3">
        <v>0.33800000000000002</v>
      </c>
      <c r="H414" s="3">
        <v>7.22E-2</v>
      </c>
    </row>
    <row r="415" spans="1:8" x14ac:dyDescent="0.3">
      <c r="A415" t="e" vm="4">
        <v>#VALUE!</v>
      </c>
      <c r="B415" t="str">
        <f>VLOOKUP(Unemployment_in_India[[#This Row],[Region]],$P$1:$Q$30,2,FALSE)</f>
        <v>West</v>
      </c>
      <c r="C415" s="1">
        <v>43616</v>
      </c>
      <c r="D415" s="10" t="str">
        <f>TEXT(Unemployment_in_India[[#This Row],[Date]],"YYYY")</f>
        <v>2019</v>
      </c>
      <c r="E415" t="s">
        <v>3</v>
      </c>
      <c r="F415" s="2">
        <v>2223129</v>
      </c>
      <c r="G415" s="3">
        <v>0.45610000000000001</v>
      </c>
      <c r="H415" s="3">
        <v>9.7699999999999995E-2</v>
      </c>
    </row>
    <row r="416" spans="1:8" x14ac:dyDescent="0.3">
      <c r="A416" t="e" vm="4">
        <v>#VALUE!</v>
      </c>
      <c r="B416" t="str">
        <f>VLOOKUP(Unemployment_in_India[[#This Row],[Region]],$P$1:$Q$30,2,FALSE)</f>
        <v>West</v>
      </c>
      <c r="C416" s="1">
        <v>43646</v>
      </c>
      <c r="D416" s="10" t="str">
        <f>TEXT(Unemployment_in_India[[#This Row],[Date]],"YYYY")</f>
        <v>2019</v>
      </c>
      <c r="E416" t="s">
        <v>3</v>
      </c>
      <c r="F416" s="2">
        <v>2192020</v>
      </c>
      <c r="G416" s="3">
        <v>0.45879999999999999</v>
      </c>
      <c r="H416" s="3">
        <v>0.1177</v>
      </c>
    </row>
    <row r="417" spans="1:8" x14ac:dyDescent="0.3">
      <c r="A417" t="e" vm="4">
        <v>#VALUE!</v>
      </c>
      <c r="B417" t="str">
        <f>VLOOKUP(Unemployment_in_India[[#This Row],[Region]],$P$1:$Q$30,2,FALSE)</f>
        <v>West</v>
      </c>
      <c r="C417" s="1">
        <v>43677</v>
      </c>
      <c r="D417" s="10" t="str">
        <f>TEXT(Unemployment_in_India[[#This Row],[Date]],"YYYY")</f>
        <v>2019</v>
      </c>
      <c r="E417" t="s">
        <v>3</v>
      </c>
      <c r="F417" s="2">
        <v>2285436</v>
      </c>
      <c r="G417" s="3">
        <v>0.45850000000000002</v>
      </c>
      <c r="H417" s="3">
        <v>8.1699999999999995E-2</v>
      </c>
    </row>
    <row r="418" spans="1:8" x14ac:dyDescent="0.3">
      <c r="A418" t="e" vm="4">
        <v>#VALUE!</v>
      </c>
      <c r="B418" t="str">
        <f>VLOOKUP(Unemployment_in_India[[#This Row],[Region]],$P$1:$Q$30,2,FALSE)</f>
        <v>West</v>
      </c>
      <c r="C418" s="1">
        <v>43708</v>
      </c>
      <c r="D418" s="10" t="str">
        <f>TEXT(Unemployment_in_India[[#This Row],[Date]],"YYYY")</f>
        <v>2019</v>
      </c>
      <c r="E418" t="s">
        <v>3</v>
      </c>
      <c r="F418" s="2">
        <v>2392400</v>
      </c>
      <c r="G418" s="3">
        <v>0.46910000000000002</v>
      </c>
      <c r="H418" s="3">
        <v>6.2899999999999998E-2</v>
      </c>
    </row>
    <row r="419" spans="1:8" x14ac:dyDescent="0.3">
      <c r="A419" t="e" vm="4">
        <v>#VALUE!</v>
      </c>
      <c r="B419" t="str">
        <f>VLOOKUP(Unemployment_in_India[[#This Row],[Region]],$P$1:$Q$30,2,FALSE)</f>
        <v>West</v>
      </c>
      <c r="C419" s="1">
        <v>43738</v>
      </c>
      <c r="D419" s="10" t="str">
        <f>TEXT(Unemployment_in_India[[#This Row],[Date]],"YYYY")</f>
        <v>2019</v>
      </c>
      <c r="E419" t="s">
        <v>3</v>
      </c>
      <c r="F419" s="2">
        <v>2311507</v>
      </c>
      <c r="G419" s="3">
        <v>0.46800000000000003</v>
      </c>
      <c r="H419" s="3">
        <v>9.4600000000000004E-2</v>
      </c>
    </row>
    <row r="420" spans="1:8" x14ac:dyDescent="0.3">
      <c r="A420" t="e" vm="4">
        <v>#VALUE!</v>
      </c>
      <c r="B420" t="str">
        <f>VLOOKUP(Unemployment_in_India[[#This Row],[Region]],$P$1:$Q$30,2,FALSE)</f>
        <v>West</v>
      </c>
      <c r="C420" s="1">
        <v>43769</v>
      </c>
      <c r="D420" s="10" t="str">
        <f>TEXT(Unemployment_in_India[[#This Row],[Date]],"YYYY")</f>
        <v>2019</v>
      </c>
      <c r="E420" t="s">
        <v>3</v>
      </c>
      <c r="F420" s="2">
        <v>2297096</v>
      </c>
      <c r="G420" s="3">
        <v>0.46820000000000001</v>
      </c>
      <c r="H420" s="3">
        <v>0.1027</v>
      </c>
    </row>
    <row r="421" spans="1:8" x14ac:dyDescent="0.3">
      <c r="A421" t="e" vm="4">
        <v>#VALUE!</v>
      </c>
      <c r="B421" t="str">
        <f>VLOOKUP(Unemployment_in_India[[#This Row],[Region]],$P$1:$Q$30,2,FALSE)</f>
        <v>West</v>
      </c>
      <c r="C421" s="1">
        <v>43799</v>
      </c>
      <c r="D421" s="10" t="str">
        <f>TEXT(Unemployment_in_India[[#This Row],[Date]],"YYYY")</f>
        <v>2019</v>
      </c>
      <c r="E421" t="s">
        <v>3</v>
      </c>
      <c r="F421" s="2">
        <v>2341284</v>
      </c>
      <c r="G421" s="3">
        <v>0.46589999999999998</v>
      </c>
      <c r="H421" s="3">
        <v>8.3199999999999996E-2</v>
      </c>
    </row>
    <row r="422" spans="1:8" x14ac:dyDescent="0.3">
      <c r="A422" t="e" vm="4">
        <v>#VALUE!</v>
      </c>
      <c r="B422" t="str">
        <f>VLOOKUP(Unemployment_in_India[[#This Row],[Region]],$P$1:$Q$30,2,FALSE)</f>
        <v>West</v>
      </c>
      <c r="C422" s="1">
        <v>43830</v>
      </c>
      <c r="D422" s="10" t="str">
        <f>TEXT(Unemployment_in_India[[#This Row],[Date]],"YYYY")</f>
        <v>2019</v>
      </c>
      <c r="E422" t="s">
        <v>3</v>
      </c>
      <c r="F422" s="2">
        <v>2415436</v>
      </c>
      <c r="G422" s="3">
        <v>0.45590000000000003</v>
      </c>
      <c r="H422" s="3">
        <v>3.5700000000000003E-2</v>
      </c>
    </row>
    <row r="423" spans="1:8" x14ac:dyDescent="0.3">
      <c r="A423" t="e" vm="4">
        <v>#VALUE!</v>
      </c>
      <c r="B423" t="str">
        <f>VLOOKUP(Unemployment_in_India[[#This Row],[Region]],$P$1:$Q$30,2,FALSE)</f>
        <v>West</v>
      </c>
      <c r="C423" s="1">
        <v>43861</v>
      </c>
      <c r="D423" s="10" t="str">
        <f>TEXT(Unemployment_in_India[[#This Row],[Date]],"YYYY")</f>
        <v>2020</v>
      </c>
      <c r="E423" t="s">
        <v>3</v>
      </c>
      <c r="F423" s="2">
        <v>2315972</v>
      </c>
      <c r="G423" s="3">
        <v>0.46210000000000001</v>
      </c>
      <c r="H423" s="3">
        <v>9.01E-2</v>
      </c>
    </row>
    <row r="424" spans="1:8" x14ac:dyDescent="0.3">
      <c r="A424" t="e" vm="4">
        <v>#VALUE!</v>
      </c>
      <c r="B424" t="str">
        <f>VLOOKUP(Unemployment_in_India[[#This Row],[Region]],$P$1:$Q$30,2,FALSE)</f>
        <v>West</v>
      </c>
      <c r="C424" s="1">
        <v>43890</v>
      </c>
      <c r="D424" s="10" t="str">
        <f>TEXT(Unemployment_in_India[[#This Row],[Date]],"YYYY")</f>
        <v>2020</v>
      </c>
      <c r="E424" t="s">
        <v>3</v>
      </c>
      <c r="F424" s="2">
        <v>2347941</v>
      </c>
      <c r="G424" s="3">
        <v>0.47139999999999999</v>
      </c>
      <c r="H424" s="3">
        <v>9.7900000000000001E-2</v>
      </c>
    </row>
    <row r="425" spans="1:8" x14ac:dyDescent="0.3">
      <c r="A425" t="e" vm="4">
        <v>#VALUE!</v>
      </c>
      <c r="B425" t="str">
        <f>VLOOKUP(Unemployment_in_India[[#This Row],[Region]],$P$1:$Q$30,2,FALSE)</f>
        <v>West</v>
      </c>
      <c r="C425" s="1">
        <v>43921</v>
      </c>
      <c r="D425" s="10" t="str">
        <f>TEXT(Unemployment_in_India[[#This Row],[Date]],"YYYY")</f>
        <v>2020</v>
      </c>
      <c r="E425" t="s">
        <v>3</v>
      </c>
      <c r="F425" s="2">
        <v>2407509</v>
      </c>
      <c r="G425" s="3">
        <v>0.47389999999999999</v>
      </c>
      <c r="H425" s="3">
        <v>8.2100000000000006E-2</v>
      </c>
    </row>
    <row r="426" spans="1:8" x14ac:dyDescent="0.3">
      <c r="A426" t="e" vm="4">
        <v>#VALUE!</v>
      </c>
      <c r="B426" t="str">
        <f>VLOOKUP(Unemployment_in_India[[#This Row],[Region]],$P$1:$Q$30,2,FALSE)</f>
        <v>West</v>
      </c>
      <c r="C426" s="1">
        <v>43951</v>
      </c>
      <c r="D426" s="10" t="str">
        <f>TEXT(Unemployment_in_India[[#This Row],[Date]],"YYYY")</f>
        <v>2020</v>
      </c>
      <c r="E426" t="s">
        <v>3</v>
      </c>
      <c r="F426" s="2">
        <v>1066126</v>
      </c>
      <c r="G426" s="3">
        <v>0.24060000000000001</v>
      </c>
      <c r="H426" s="3">
        <v>0.20130000000000001</v>
      </c>
    </row>
    <row r="427" spans="1:8" x14ac:dyDescent="0.3">
      <c r="A427" t="e" vm="4">
        <v>#VALUE!</v>
      </c>
      <c r="B427" t="str">
        <f>VLOOKUP(Unemployment_in_India[[#This Row],[Region]],$P$1:$Q$30,2,FALSE)</f>
        <v>West</v>
      </c>
      <c r="C427" s="1">
        <v>43982</v>
      </c>
      <c r="D427" s="10" t="str">
        <f>TEXT(Unemployment_in_India[[#This Row],[Date]],"YYYY")</f>
        <v>2020</v>
      </c>
      <c r="E427" t="s">
        <v>3</v>
      </c>
      <c r="F427" s="2">
        <v>1276291</v>
      </c>
      <c r="G427" s="3">
        <v>0.3024</v>
      </c>
      <c r="H427" s="3">
        <v>0.24099999999999999</v>
      </c>
    </row>
    <row r="428" spans="1:8" x14ac:dyDescent="0.3">
      <c r="A428" t="e" vm="4">
        <v>#VALUE!</v>
      </c>
      <c r="B428" t="str">
        <f>VLOOKUP(Unemployment_in_India[[#This Row],[Region]],$P$1:$Q$30,2,FALSE)</f>
        <v>West</v>
      </c>
      <c r="C428" s="1">
        <v>44012</v>
      </c>
      <c r="D428" s="10" t="str">
        <f>TEXT(Unemployment_in_India[[#This Row],[Date]],"YYYY")</f>
        <v>2020</v>
      </c>
      <c r="E428" t="s">
        <v>3</v>
      </c>
      <c r="F428" s="2">
        <v>1602231</v>
      </c>
      <c r="G428" s="3">
        <v>0.39410000000000001</v>
      </c>
      <c r="H428" s="3">
        <v>0.2707</v>
      </c>
    </row>
    <row r="429" spans="1:8" x14ac:dyDescent="0.3">
      <c r="A429" t="e" vm="5">
        <v>#VALUE!</v>
      </c>
      <c r="B429" t="str">
        <f>VLOOKUP(Unemployment_in_India[[#This Row],[Region]],$P$1:$Q$30,2,FALSE)</f>
        <v>North</v>
      </c>
      <c r="C429" s="1">
        <v>43616</v>
      </c>
      <c r="D429" s="10" t="str">
        <f>TEXT(Unemployment_in_India[[#This Row],[Date]],"YYYY")</f>
        <v>2019</v>
      </c>
      <c r="E429" t="s">
        <v>3</v>
      </c>
      <c r="F429" s="2">
        <v>5756475</v>
      </c>
      <c r="G429" s="3">
        <v>0.44169999999999998</v>
      </c>
      <c r="H429" s="3">
        <v>0.1231</v>
      </c>
    </row>
    <row r="430" spans="1:8" x14ac:dyDescent="0.3">
      <c r="A430" t="e" vm="5">
        <v>#VALUE!</v>
      </c>
      <c r="B430" t="str">
        <f>VLOOKUP(Unemployment_in_India[[#This Row],[Region]],$P$1:$Q$30,2,FALSE)</f>
        <v>North</v>
      </c>
      <c r="C430" s="1">
        <v>43646</v>
      </c>
      <c r="D430" s="10" t="str">
        <f>TEXT(Unemployment_in_India[[#This Row],[Date]],"YYYY")</f>
        <v>2019</v>
      </c>
      <c r="E430" t="s">
        <v>3</v>
      </c>
      <c r="F430" s="2">
        <v>5550172</v>
      </c>
      <c r="G430" s="3">
        <v>0.42709999999999998</v>
      </c>
      <c r="H430" s="3">
        <v>0.12759999999999999</v>
      </c>
    </row>
    <row r="431" spans="1:8" x14ac:dyDescent="0.3">
      <c r="A431" t="e" vm="5">
        <v>#VALUE!</v>
      </c>
      <c r="B431" t="str">
        <f>VLOOKUP(Unemployment_in_India[[#This Row],[Region]],$P$1:$Q$30,2,FALSE)</f>
        <v>North</v>
      </c>
      <c r="C431" s="1">
        <v>43677</v>
      </c>
      <c r="D431" s="10" t="str">
        <f>TEXT(Unemployment_in_India[[#This Row],[Date]],"YYYY")</f>
        <v>2019</v>
      </c>
      <c r="E431" t="s">
        <v>3</v>
      </c>
      <c r="F431" s="2">
        <v>5393091</v>
      </c>
      <c r="G431" s="3">
        <v>0.4234</v>
      </c>
      <c r="H431" s="3">
        <v>0.14680000000000001</v>
      </c>
    </row>
    <row r="432" spans="1:8" x14ac:dyDescent="0.3">
      <c r="A432" t="e" vm="5">
        <v>#VALUE!</v>
      </c>
      <c r="B432" t="str">
        <f>VLOOKUP(Unemployment_in_India[[#This Row],[Region]],$P$1:$Q$30,2,FALSE)</f>
        <v>North</v>
      </c>
      <c r="C432" s="1">
        <v>43708</v>
      </c>
      <c r="D432" s="10" t="str">
        <f>TEXT(Unemployment_in_India[[#This Row],[Date]],"YYYY")</f>
        <v>2019</v>
      </c>
      <c r="E432" t="s">
        <v>3</v>
      </c>
      <c r="F432" s="2">
        <v>5552510</v>
      </c>
      <c r="G432" s="3">
        <v>0.42899999999999999</v>
      </c>
      <c r="H432" s="3">
        <v>0.13519999999999999</v>
      </c>
    </row>
    <row r="433" spans="1:8" x14ac:dyDescent="0.3">
      <c r="A433" t="e" vm="5">
        <v>#VALUE!</v>
      </c>
      <c r="B433" t="str">
        <f>VLOOKUP(Unemployment_in_India[[#This Row],[Region]],$P$1:$Q$30,2,FALSE)</f>
        <v>North</v>
      </c>
      <c r="C433" s="1">
        <v>43738</v>
      </c>
      <c r="D433" s="10" t="str">
        <f>TEXT(Unemployment_in_India[[#This Row],[Date]],"YYYY")</f>
        <v>2019</v>
      </c>
      <c r="E433" t="s">
        <v>3</v>
      </c>
      <c r="F433" s="2">
        <v>5642253</v>
      </c>
      <c r="G433" s="3">
        <v>0.47360000000000002</v>
      </c>
      <c r="H433" s="3">
        <v>0.2059</v>
      </c>
    </row>
    <row r="434" spans="1:8" x14ac:dyDescent="0.3">
      <c r="A434" t="e" vm="5">
        <v>#VALUE!</v>
      </c>
      <c r="B434" t="str">
        <f>VLOOKUP(Unemployment_in_India[[#This Row],[Region]],$P$1:$Q$30,2,FALSE)</f>
        <v>North</v>
      </c>
      <c r="C434" s="1">
        <v>43769</v>
      </c>
      <c r="D434" s="10" t="str">
        <f>TEXT(Unemployment_in_India[[#This Row],[Date]],"YYYY")</f>
        <v>2019</v>
      </c>
      <c r="E434" t="s">
        <v>3</v>
      </c>
      <c r="F434" s="2">
        <v>6030363</v>
      </c>
      <c r="G434" s="3">
        <v>0.45779999999999998</v>
      </c>
      <c r="H434" s="3">
        <v>0.1241</v>
      </c>
    </row>
    <row r="435" spans="1:8" x14ac:dyDescent="0.3">
      <c r="A435" t="e" vm="5">
        <v>#VALUE!</v>
      </c>
      <c r="B435" t="str">
        <f>VLOOKUP(Unemployment_in_India[[#This Row],[Region]],$P$1:$Q$30,2,FALSE)</f>
        <v>North</v>
      </c>
      <c r="C435" s="1">
        <v>43799</v>
      </c>
      <c r="D435" s="10" t="str">
        <f>TEXT(Unemployment_in_India[[#This Row],[Date]],"YYYY")</f>
        <v>2019</v>
      </c>
      <c r="E435" t="s">
        <v>3</v>
      </c>
      <c r="F435" s="2">
        <v>5439600</v>
      </c>
      <c r="G435" s="3">
        <v>0.43020000000000003</v>
      </c>
      <c r="H435" s="3">
        <v>0.16109999999999999</v>
      </c>
    </row>
    <row r="436" spans="1:8" x14ac:dyDescent="0.3">
      <c r="A436" t="e" vm="5">
        <v>#VALUE!</v>
      </c>
      <c r="B436" t="str">
        <f>VLOOKUP(Unemployment_in_India[[#This Row],[Region]],$P$1:$Q$30,2,FALSE)</f>
        <v>North</v>
      </c>
      <c r="C436" s="1">
        <v>43830</v>
      </c>
      <c r="D436" s="10" t="str">
        <f>TEXT(Unemployment_in_India[[#This Row],[Date]],"YYYY")</f>
        <v>2019</v>
      </c>
      <c r="E436" t="s">
        <v>3</v>
      </c>
      <c r="F436" s="2">
        <v>5718337</v>
      </c>
      <c r="G436" s="3">
        <v>0.42559999999999998</v>
      </c>
      <c r="H436" s="3">
        <v>0.11070000000000001</v>
      </c>
    </row>
    <row r="437" spans="1:8" x14ac:dyDescent="0.3">
      <c r="A437" t="e" vm="5">
        <v>#VALUE!</v>
      </c>
      <c r="B437" t="str">
        <f>VLOOKUP(Unemployment_in_India[[#This Row],[Region]],$P$1:$Q$30,2,FALSE)</f>
        <v>North</v>
      </c>
      <c r="C437" s="1">
        <v>43861</v>
      </c>
      <c r="D437" s="10" t="str">
        <f>TEXT(Unemployment_in_India[[#This Row],[Date]],"YYYY")</f>
        <v>2020</v>
      </c>
      <c r="E437" t="s">
        <v>3</v>
      </c>
      <c r="F437" s="2">
        <v>5647493</v>
      </c>
      <c r="G437" s="3">
        <v>0.48089999999999999</v>
      </c>
      <c r="H437" s="3">
        <v>0.22450000000000001</v>
      </c>
    </row>
    <row r="438" spans="1:8" x14ac:dyDescent="0.3">
      <c r="A438" t="e" vm="5">
        <v>#VALUE!</v>
      </c>
      <c r="B438" t="str">
        <f>VLOOKUP(Unemployment_in_India[[#This Row],[Region]],$P$1:$Q$30,2,FALSE)</f>
        <v>North</v>
      </c>
      <c r="C438" s="1">
        <v>43890</v>
      </c>
      <c r="D438" s="10" t="str">
        <f>TEXT(Unemployment_in_India[[#This Row],[Date]],"YYYY")</f>
        <v>2020</v>
      </c>
      <c r="E438" t="s">
        <v>3</v>
      </c>
      <c r="F438" s="2">
        <v>5708807</v>
      </c>
      <c r="G438" s="3">
        <v>0.44180000000000003</v>
      </c>
      <c r="H438" s="3">
        <v>0.14860000000000001</v>
      </c>
    </row>
    <row r="439" spans="1:8" x14ac:dyDescent="0.3">
      <c r="A439" t="e" vm="5">
        <v>#VALUE!</v>
      </c>
      <c r="B439" t="str">
        <f>VLOOKUP(Unemployment_in_India[[#This Row],[Region]],$P$1:$Q$30,2,FALSE)</f>
        <v>North</v>
      </c>
      <c r="C439" s="1">
        <v>43921</v>
      </c>
      <c r="D439" s="10" t="str">
        <f>TEXT(Unemployment_in_India[[#This Row],[Date]],"YYYY")</f>
        <v>2020</v>
      </c>
      <c r="E439" t="s">
        <v>3</v>
      </c>
      <c r="F439" s="2">
        <v>5401392</v>
      </c>
      <c r="G439" s="3">
        <v>0.42820000000000003</v>
      </c>
      <c r="H439" s="3">
        <v>0.1709</v>
      </c>
    </row>
    <row r="440" spans="1:8" x14ac:dyDescent="0.3">
      <c r="A440" t="e" vm="5">
        <v>#VALUE!</v>
      </c>
      <c r="B440" t="str">
        <f>VLOOKUP(Unemployment_in_India[[#This Row],[Region]],$P$1:$Q$30,2,FALSE)</f>
        <v>North</v>
      </c>
      <c r="C440" s="1">
        <v>43951</v>
      </c>
      <c r="D440" s="10" t="str">
        <f>TEXT(Unemployment_in_India[[#This Row],[Date]],"YYYY")</f>
        <v>2020</v>
      </c>
      <c r="E440" t="s">
        <v>3</v>
      </c>
      <c r="F440" s="2">
        <v>3003787</v>
      </c>
      <c r="G440" s="3">
        <v>0.2359</v>
      </c>
      <c r="H440" s="3">
        <v>0.1651</v>
      </c>
    </row>
    <row r="441" spans="1:8" x14ac:dyDescent="0.3">
      <c r="A441" t="e" vm="5">
        <v>#VALUE!</v>
      </c>
      <c r="B441" t="str">
        <f>VLOOKUP(Unemployment_in_India[[#This Row],[Region]],$P$1:$Q$30,2,FALSE)</f>
        <v>North</v>
      </c>
      <c r="C441" s="1">
        <v>43982</v>
      </c>
      <c r="D441" s="10" t="str">
        <f>TEXT(Unemployment_in_India[[#This Row],[Date]],"YYYY")</f>
        <v>2020</v>
      </c>
      <c r="E441" t="s">
        <v>3</v>
      </c>
      <c r="F441" s="2">
        <v>2343783</v>
      </c>
      <c r="G441" s="3">
        <v>0.2828</v>
      </c>
      <c r="H441" s="3">
        <v>0.45779999999999998</v>
      </c>
    </row>
    <row r="442" spans="1:8" x14ac:dyDescent="0.3">
      <c r="A442" t="e" vm="5">
        <v>#VALUE!</v>
      </c>
      <c r="B442" t="str">
        <f>VLOOKUP(Unemployment_in_India[[#This Row],[Region]],$P$1:$Q$30,2,FALSE)</f>
        <v>North</v>
      </c>
      <c r="C442" s="1">
        <v>44012</v>
      </c>
      <c r="D442" s="10" t="str">
        <f>TEXT(Unemployment_in_India[[#This Row],[Date]],"YYYY")</f>
        <v>2020</v>
      </c>
      <c r="E442" t="s">
        <v>3</v>
      </c>
      <c r="F442" s="2">
        <v>4306807</v>
      </c>
      <c r="G442" s="3">
        <v>0.34320000000000001</v>
      </c>
      <c r="H442" s="3">
        <v>0.18110000000000001</v>
      </c>
    </row>
    <row r="443" spans="1:8" x14ac:dyDescent="0.3">
      <c r="A443" t="e" vm="6">
        <v>#VALUE!</v>
      </c>
      <c r="B443" t="str">
        <f>VLOOKUP(Unemployment_in_India[[#This Row],[Region]],$P$1:$Q$30,2,FALSE)</f>
        <v>West</v>
      </c>
      <c r="C443" s="1">
        <v>43616</v>
      </c>
      <c r="D443" s="10" t="str">
        <f>TEXT(Unemployment_in_India[[#This Row],[Date]],"YYYY")</f>
        <v>2019</v>
      </c>
      <c r="E443" t="s">
        <v>3</v>
      </c>
      <c r="F443" s="2">
        <v>264855</v>
      </c>
      <c r="G443" s="3">
        <v>0.3417</v>
      </c>
      <c r="H443" s="3">
        <v>2.75E-2</v>
      </c>
    </row>
    <row r="444" spans="1:8" x14ac:dyDescent="0.3">
      <c r="A444" t="e" vm="6">
        <v>#VALUE!</v>
      </c>
      <c r="B444" t="str">
        <f>VLOOKUP(Unemployment_in_India[[#This Row],[Region]],$P$1:$Q$30,2,FALSE)</f>
        <v>West</v>
      </c>
      <c r="C444" s="1">
        <v>43646</v>
      </c>
      <c r="D444" s="10" t="str">
        <f>TEXT(Unemployment_in_India[[#This Row],[Date]],"YYYY")</f>
        <v>2019</v>
      </c>
      <c r="E444" t="s">
        <v>3</v>
      </c>
      <c r="F444" s="2">
        <v>304015</v>
      </c>
      <c r="G444" s="3">
        <v>0.43959999999999999</v>
      </c>
      <c r="H444" s="3">
        <v>0.1333</v>
      </c>
    </row>
    <row r="445" spans="1:8" x14ac:dyDescent="0.3">
      <c r="A445" t="e" vm="6">
        <v>#VALUE!</v>
      </c>
      <c r="B445" t="str">
        <f>VLOOKUP(Unemployment_in_India[[#This Row],[Region]],$P$1:$Q$30,2,FALSE)</f>
        <v>West</v>
      </c>
      <c r="C445" s="1">
        <v>43677</v>
      </c>
      <c r="D445" s="10" t="str">
        <f>TEXT(Unemployment_in_India[[#This Row],[Date]],"YYYY")</f>
        <v>2019</v>
      </c>
      <c r="E445" t="s">
        <v>3</v>
      </c>
      <c r="F445" s="2">
        <v>280367</v>
      </c>
      <c r="G445" s="3">
        <v>0.4</v>
      </c>
      <c r="H445" s="3">
        <v>0.12280000000000001</v>
      </c>
    </row>
    <row r="446" spans="1:8" x14ac:dyDescent="0.3">
      <c r="A446" t="e" vm="6">
        <v>#VALUE!</v>
      </c>
      <c r="B446" t="str">
        <f>VLOOKUP(Unemployment_in_India[[#This Row],[Region]],$P$1:$Q$30,2,FALSE)</f>
        <v>West</v>
      </c>
      <c r="C446" s="1">
        <v>43708</v>
      </c>
      <c r="D446" s="10" t="str">
        <f>TEXT(Unemployment_in_India[[#This Row],[Date]],"YYYY")</f>
        <v>2019</v>
      </c>
      <c r="E446" t="s">
        <v>3</v>
      </c>
      <c r="F446" s="2">
        <v>243277</v>
      </c>
      <c r="G446" s="3">
        <v>0.31969999999999998</v>
      </c>
      <c r="H446" s="3">
        <v>4.9000000000000002E-2</v>
      </c>
    </row>
    <row r="447" spans="1:8" x14ac:dyDescent="0.3">
      <c r="A447" t="e" vm="6">
        <v>#VALUE!</v>
      </c>
      <c r="B447" t="str">
        <f>VLOOKUP(Unemployment_in_India[[#This Row],[Region]],$P$1:$Q$30,2,FALSE)</f>
        <v>West</v>
      </c>
      <c r="C447" s="1">
        <v>43738</v>
      </c>
      <c r="D447" s="10" t="str">
        <f>TEXT(Unemployment_in_India[[#This Row],[Date]],"YYYY")</f>
        <v>2019</v>
      </c>
      <c r="E447" t="s">
        <v>3</v>
      </c>
      <c r="F447" s="2">
        <v>309643</v>
      </c>
      <c r="G447" s="3">
        <v>0.3992</v>
      </c>
      <c r="H447" s="3">
        <v>3.1600000000000003E-2</v>
      </c>
    </row>
    <row r="448" spans="1:8" x14ac:dyDescent="0.3">
      <c r="A448" t="e" vm="6">
        <v>#VALUE!</v>
      </c>
      <c r="B448" t="str">
        <f>VLOOKUP(Unemployment_in_India[[#This Row],[Region]],$P$1:$Q$30,2,FALSE)</f>
        <v>West</v>
      </c>
      <c r="C448" s="1">
        <v>43769</v>
      </c>
      <c r="D448" s="10" t="str">
        <f>TEXT(Unemployment_in_India[[#This Row],[Date]],"YYYY")</f>
        <v>2019</v>
      </c>
      <c r="E448" t="s">
        <v>3</v>
      </c>
      <c r="F448" s="2">
        <v>290264</v>
      </c>
      <c r="G448" s="3">
        <v>0.41270000000000001</v>
      </c>
      <c r="H448" s="3">
        <v>0.1231</v>
      </c>
    </row>
    <row r="449" spans="1:8" x14ac:dyDescent="0.3">
      <c r="A449" t="e" vm="6">
        <v>#VALUE!</v>
      </c>
      <c r="B449" t="str">
        <f>VLOOKUP(Unemployment_in_India[[#This Row],[Region]],$P$1:$Q$30,2,FALSE)</f>
        <v>West</v>
      </c>
      <c r="C449" s="1">
        <v>43799</v>
      </c>
      <c r="D449" s="10" t="str">
        <f>TEXT(Unemployment_in_India[[#This Row],[Date]],"YYYY")</f>
        <v>2019</v>
      </c>
      <c r="E449" t="s">
        <v>3</v>
      </c>
      <c r="F449" s="2">
        <v>271612</v>
      </c>
      <c r="G449" s="3">
        <v>0.45219999999999999</v>
      </c>
      <c r="H449" s="3">
        <v>0.252</v>
      </c>
    </row>
    <row r="450" spans="1:8" x14ac:dyDescent="0.3">
      <c r="A450" t="e" vm="6">
        <v>#VALUE!</v>
      </c>
      <c r="B450" t="str">
        <f>VLOOKUP(Unemployment_in_India[[#This Row],[Region]],$P$1:$Q$30,2,FALSE)</f>
        <v>West</v>
      </c>
      <c r="C450" s="1">
        <v>43830</v>
      </c>
      <c r="D450" s="10" t="str">
        <f>TEXT(Unemployment_in_India[[#This Row],[Date]],"YYYY")</f>
        <v>2019</v>
      </c>
      <c r="E450" t="s">
        <v>3</v>
      </c>
      <c r="F450" s="2">
        <v>288154</v>
      </c>
      <c r="G450" s="3">
        <v>0.42770000000000002</v>
      </c>
      <c r="H450" s="3">
        <v>0.16220000000000001</v>
      </c>
    </row>
    <row r="451" spans="1:8" x14ac:dyDescent="0.3">
      <c r="A451" t="e" vm="6">
        <v>#VALUE!</v>
      </c>
      <c r="B451" t="str">
        <f>VLOOKUP(Unemployment_in_India[[#This Row],[Region]],$P$1:$Q$30,2,FALSE)</f>
        <v>West</v>
      </c>
      <c r="C451" s="1">
        <v>43861</v>
      </c>
      <c r="D451" s="10" t="str">
        <f>TEXT(Unemployment_in_India[[#This Row],[Date]],"YYYY")</f>
        <v>2020</v>
      </c>
      <c r="E451" t="s">
        <v>3</v>
      </c>
      <c r="F451" s="2">
        <v>257814</v>
      </c>
      <c r="G451" s="3">
        <v>0.35949999999999999</v>
      </c>
      <c r="H451" s="3">
        <v>0.10920000000000001</v>
      </c>
    </row>
    <row r="452" spans="1:8" x14ac:dyDescent="0.3">
      <c r="A452" t="e" vm="6">
        <v>#VALUE!</v>
      </c>
      <c r="B452" t="str">
        <f>VLOOKUP(Unemployment_in_India[[#This Row],[Region]],$P$1:$Q$30,2,FALSE)</f>
        <v>West</v>
      </c>
      <c r="C452" s="1">
        <v>43890</v>
      </c>
      <c r="D452" s="10" t="str">
        <f>TEXT(Unemployment_in_India[[#This Row],[Date]],"YYYY")</f>
        <v>2020</v>
      </c>
      <c r="E452" t="s">
        <v>3</v>
      </c>
      <c r="F452" s="2">
        <v>306396</v>
      </c>
      <c r="G452" s="3">
        <v>0.39729999999999999</v>
      </c>
      <c r="H452" s="3">
        <v>4.3099999999999999E-2</v>
      </c>
    </row>
    <row r="453" spans="1:8" x14ac:dyDescent="0.3">
      <c r="A453" t="e" vm="6">
        <v>#VALUE!</v>
      </c>
      <c r="B453" t="str">
        <f>VLOOKUP(Unemployment_in_India[[#This Row],[Region]],$P$1:$Q$30,2,FALSE)</f>
        <v>West</v>
      </c>
      <c r="C453" s="1">
        <v>43921</v>
      </c>
      <c r="D453" s="10" t="str">
        <f>TEXT(Unemployment_in_India[[#This Row],[Date]],"YYYY")</f>
        <v>2020</v>
      </c>
      <c r="E453" t="s">
        <v>3</v>
      </c>
      <c r="F453" s="2">
        <v>277093</v>
      </c>
      <c r="G453" s="3">
        <v>0.36049999999999999</v>
      </c>
      <c r="H453" s="3">
        <v>4.7600000000000003E-2</v>
      </c>
    </row>
    <row r="454" spans="1:8" x14ac:dyDescent="0.3">
      <c r="A454" t="e" vm="6">
        <v>#VALUE!</v>
      </c>
      <c r="B454" t="str">
        <f>VLOOKUP(Unemployment_in_India[[#This Row],[Region]],$P$1:$Q$30,2,FALSE)</f>
        <v>West</v>
      </c>
      <c r="C454" s="1">
        <v>43951</v>
      </c>
      <c r="D454" s="10" t="str">
        <f>TEXT(Unemployment_in_India[[#This Row],[Date]],"YYYY")</f>
        <v>2020</v>
      </c>
      <c r="E454" t="s">
        <v>3</v>
      </c>
      <c r="F454" s="2">
        <v>318957</v>
      </c>
      <c r="G454" s="3">
        <v>0.44740000000000002</v>
      </c>
      <c r="H454" s="3">
        <v>0.1176</v>
      </c>
    </row>
    <row r="455" spans="1:8" x14ac:dyDescent="0.3">
      <c r="A455" t="e" vm="7">
        <v>#VALUE!</v>
      </c>
      <c r="B455" t="str">
        <f>VLOOKUP(Unemployment_in_India[[#This Row],[Region]],$P$1:$Q$30,2,FALSE)</f>
        <v>West</v>
      </c>
      <c r="C455" s="1">
        <v>43616</v>
      </c>
      <c r="D455" s="10" t="str">
        <f>TEXT(Unemployment_in_India[[#This Row],[Date]],"YYYY")</f>
        <v>2019</v>
      </c>
      <c r="E455" t="s">
        <v>3</v>
      </c>
      <c r="F455" s="2">
        <v>9686558</v>
      </c>
      <c r="G455" s="3">
        <v>0.41670000000000001</v>
      </c>
      <c r="H455" s="3">
        <v>4.0899999999999999E-2</v>
      </c>
    </row>
    <row r="456" spans="1:8" x14ac:dyDescent="0.3">
      <c r="A456" t="e" vm="7">
        <v>#VALUE!</v>
      </c>
      <c r="B456" t="str">
        <f>VLOOKUP(Unemployment_in_India[[#This Row],[Region]],$P$1:$Q$30,2,FALSE)</f>
        <v>West</v>
      </c>
      <c r="C456" s="1">
        <v>43646</v>
      </c>
      <c r="D456" s="10" t="str">
        <f>TEXT(Unemployment_in_India[[#This Row],[Date]],"YYYY")</f>
        <v>2019</v>
      </c>
      <c r="E456" t="s">
        <v>3</v>
      </c>
      <c r="F456" s="2">
        <v>10144965</v>
      </c>
      <c r="G456" s="3">
        <v>0.44569999999999999</v>
      </c>
      <c r="H456" s="3">
        <v>6.3100000000000003E-2</v>
      </c>
    </row>
    <row r="457" spans="1:8" x14ac:dyDescent="0.3">
      <c r="A457" t="e" vm="7">
        <v>#VALUE!</v>
      </c>
      <c r="B457" t="str">
        <f>VLOOKUP(Unemployment_in_India[[#This Row],[Region]],$P$1:$Q$30,2,FALSE)</f>
        <v>West</v>
      </c>
      <c r="C457" s="1">
        <v>43677</v>
      </c>
      <c r="D457" s="10" t="str">
        <f>TEXT(Unemployment_in_India[[#This Row],[Date]],"YYYY")</f>
        <v>2019</v>
      </c>
      <c r="E457" t="s">
        <v>3</v>
      </c>
      <c r="F457" s="2">
        <v>9828023</v>
      </c>
      <c r="G457" s="3">
        <v>0.4254</v>
      </c>
      <c r="H457" s="3">
        <v>5.1499999999999997E-2</v>
      </c>
    </row>
    <row r="458" spans="1:8" x14ac:dyDescent="0.3">
      <c r="A458" t="e" vm="7">
        <v>#VALUE!</v>
      </c>
      <c r="B458" t="str">
        <f>VLOOKUP(Unemployment_in_India[[#This Row],[Region]],$P$1:$Q$30,2,FALSE)</f>
        <v>West</v>
      </c>
      <c r="C458" s="1">
        <v>43708</v>
      </c>
      <c r="D458" s="10" t="str">
        <f>TEXT(Unemployment_in_India[[#This Row],[Date]],"YYYY")</f>
        <v>2019</v>
      </c>
      <c r="E458" t="s">
        <v>3</v>
      </c>
      <c r="F458" s="2">
        <v>10228154</v>
      </c>
      <c r="G458" s="3">
        <v>0.43719999999999998</v>
      </c>
      <c r="H458" s="3">
        <v>4.2000000000000003E-2</v>
      </c>
    </row>
    <row r="459" spans="1:8" x14ac:dyDescent="0.3">
      <c r="A459" t="e" vm="7">
        <v>#VALUE!</v>
      </c>
      <c r="B459" t="str">
        <f>VLOOKUP(Unemployment_in_India[[#This Row],[Region]],$P$1:$Q$30,2,FALSE)</f>
        <v>West</v>
      </c>
      <c r="C459" s="1">
        <v>43738</v>
      </c>
      <c r="D459" s="10" t="str">
        <f>TEXT(Unemployment_in_India[[#This Row],[Date]],"YYYY")</f>
        <v>2019</v>
      </c>
      <c r="E459" t="s">
        <v>3</v>
      </c>
      <c r="F459" s="2">
        <v>9609939</v>
      </c>
      <c r="G459" s="3">
        <v>0.41749999999999998</v>
      </c>
      <c r="H459" s="3">
        <v>5.96E-2</v>
      </c>
    </row>
    <row r="460" spans="1:8" x14ac:dyDescent="0.3">
      <c r="A460" t="e" vm="7">
        <v>#VALUE!</v>
      </c>
      <c r="B460" t="str">
        <f>VLOOKUP(Unemployment_in_India[[#This Row],[Region]],$P$1:$Q$30,2,FALSE)</f>
        <v>West</v>
      </c>
      <c r="C460" s="1">
        <v>43769</v>
      </c>
      <c r="D460" s="10" t="str">
        <f>TEXT(Unemployment_in_India[[#This Row],[Date]],"YYYY")</f>
        <v>2019</v>
      </c>
      <c r="E460" t="s">
        <v>3</v>
      </c>
      <c r="F460" s="2">
        <v>10474217</v>
      </c>
      <c r="G460" s="3">
        <v>0.45140000000000002</v>
      </c>
      <c r="H460" s="3">
        <v>5.45E-2</v>
      </c>
    </row>
    <row r="461" spans="1:8" x14ac:dyDescent="0.3">
      <c r="A461" t="e" vm="7">
        <v>#VALUE!</v>
      </c>
      <c r="B461" t="str">
        <f>VLOOKUP(Unemployment_in_India[[#This Row],[Region]],$P$1:$Q$30,2,FALSE)</f>
        <v>West</v>
      </c>
      <c r="C461" s="1">
        <v>43799</v>
      </c>
      <c r="D461" s="10" t="str">
        <f>TEXT(Unemployment_in_India[[#This Row],[Date]],"YYYY")</f>
        <v>2019</v>
      </c>
      <c r="E461" t="s">
        <v>3</v>
      </c>
      <c r="F461" s="2">
        <v>9896129</v>
      </c>
      <c r="G461" s="3">
        <v>0.435</v>
      </c>
      <c r="H461" s="3">
        <v>7.5300000000000006E-2</v>
      </c>
    </row>
    <row r="462" spans="1:8" x14ac:dyDescent="0.3">
      <c r="A462" t="e" vm="7">
        <v>#VALUE!</v>
      </c>
      <c r="B462" t="str">
        <f>VLOOKUP(Unemployment_in_India[[#This Row],[Region]],$P$1:$Q$30,2,FALSE)</f>
        <v>West</v>
      </c>
      <c r="C462" s="1">
        <v>43830</v>
      </c>
      <c r="D462" s="10" t="str">
        <f>TEXT(Unemployment_in_India[[#This Row],[Date]],"YYYY")</f>
        <v>2019</v>
      </c>
      <c r="E462" t="s">
        <v>3</v>
      </c>
      <c r="F462" s="2">
        <v>10172812</v>
      </c>
      <c r="G462" s="3">
        <v>0.4375</v>
      </c>
      <c r="H462" s="3">
        <v>5.7099999999999998E-2</v>
      </c>
    </row>
    <row r="463" spans="1:8" x14ac:dyDescent="0.3">
      <c r="A463" t="e" vm="7">
        <v>#VALUE!</v>
      </c>
      <c r="B463" t="str">
        <f>VLOOKUP(Unemployment_in_India[[#This Row],[Region]],$P$1:$Q$30,2,FALSE)</f>
        <v>West</v>
      </c>
      <c r="C463" s="1">
        <v>43861</v>
      </c>
      <c r="D463" s="10" t="str">
        <f>TEXT(Unemployment_in_India[[#This Row],[Date]],"YYYY")</f>
        <v>2020</v>
      </c>
      <c r="E463" t="s">
        <v>3</v>
      </c>
      <c r="F463" s="2">
        <v>9824501</v>
      </c>
      <c r="G463" s="3">
        <v>0.4219</v>
      </c>
      <c r="H463" s="3">
        <v>5.8200000000000002E-2</v>
      </c>
    </row>
    <row r="464" spans="1:8" x14ac:dyDescent="0.3">
      <c r="A464" t="e" vm="7">
        <v>#VALUE!</v>
      </c>
      <c r="B464" t="str">
        <f>VLOOKUP(Unemployment_in_India[[#This Row],[Region]],$P$1:$Q$30,2,FALSE)</f>
        <v>West</v>
      </c>
      <c r="C464" s="1">
        <v>43890</v>
      </c>
      <c r="D464" s="10" t="str">
        <f>TEXT(Unemployment_in_India[[#This Row],[Date]],"YYYY")</f>
        <v>2020</v>
      </c>
      <c r="E464" t="s">
        <v>3</v>
      </c>
      <c r="F464" s="2">
        <v>10784753</v>
      </c>
      <c r="G464" s="3">
        <v>0.46310000000000001</v>
      </c>
      <c r="H464" s="3">
        <v>6.0400000000000002E-2</v>
      </c>
    </row>
    <row r="465" spans="1:8" x14ac:dyDescent="0.3">
      <c r="A465" t="e" vm="7">
        <v>#VALUE!</v>
      </c>
      <c r="B465" t="str">
        <f>VLOOKUP(Unemployment_in_India[[#This Row],[Region]],$P$1:$Q$30,2,FALSE)</f>
        <v>West</v>
      </c>
      <c r="C465" s="1">
        <v>43921</v>
      </c>
      <c r="D465" s="10" t="str">
        <f>TEXT(Unemployment_in_India[[#This Row],[Date]],"YYYY")</f>
        <v>2020</v>
      </c>
      <c r="E465" t="s">
        <v>3</v>
      </c>
      <c r="F465" s="2">
        <v>10083026</v>
      </c>
      <c r="G465" s="3">
        <v>0.42899999999999999</v>
      </c>
      <c r="H465" s="3">
        <v>5.3900000000000003E-2</v>
      </c>
    </row>
    <row r="466" spans="1:8" x14ac:dyDescent="0.3">
      <c r="A466" t="e" vm="7">
        <v>#VALUE!</v>
      </c>
      <c r="B466" t="str">
        <f>VLOOKUP(Unemployment_in_India[[#This Row],[Region]],$P$1:$Q$30,2,FALSE)</f>
        <v>West</v>
      </c>
      <c r="C466" s="1">
        <v>43951</v>
      </c>
      <c r="D466" s="10" t="str">
        <f>TEXT(Unemployment_in_India[[#This Row],[Date]],"YYYY")</f>
        <v>2020</v>
      </c>
      <c r="E466" t="s">
        <v>3</v>
      </c>
      <c r="F466" s="2">
        <v>6701284</v>
      </c>
      <c r="G466" s="3">
        <v>0.36330000000000001</v>
      </c>
      <c r="H466" s="3">
        <v>0.25940000000000002</v>
      </c>
    </row>
    <row r="467" spans="1:8" x14ac:dyDescent="0.3">
      <c r="A467" t="e" vm="7">
        <v>#VALUE!</v>
      </c>
      <c r="B467" t="str">
        <f>VLOOKUP(Unemployment_in_India[[#This Row],[Region]],$P$1:$Q$30,2,FALSE)</f>
        <v>West</v>
      </c>
      <c r="C467" s="1">
        <v>43982</v>
      </c>
      <c r="D467" s="10" t="str">
        <f>TEXT(Unemployment_in_India[[#This Row],[Date]],"YYYY")</f>
        <v>2020</v>
      </c>
      <c r="E467" t="s">
        <v>3</v>
      </c>
      <c r="F467" s="2">
        <v>6072776</v>
      </c>
      <c r="G467" s="3">
        <v>0.2752</v>
      </c>
      <c r="H467" s="3">
        <v>0.1162</v>
      </c>
    </row>
    <row r="468" spans="1:8" x14ac:dyDescent="0.3">
      <c r="A468" t="e" vm="7">
        <v>#VALUE!</v>
      </c>
      <c r="B468" t="str">
        <f>VLOOKUP(Unemployment_in_India[[#This Row],[Region]],$P$1:$Q$30,2,FALSE)</f>
        <v>West</v>
      </c>
      <c r="C468" s="1">
        <v>44012</v>
      </c>
      <c r="D468" s="10" t="str">
        <f>TEXT(Unemployment_in_India[[#This Row],[Date]],"YYYY")</f>
        <v>2020</v>
      </c>
      <c r="E468" t="s">
        <v>3</v>
      </c>
      <c r="F468" s="2">
        <v>10574711</v>
      </c>
      <c r="G468" s="3">
        <v>0.44259999999999999</v>
      </c>
      <c r="H468" s="3">
        <v>4.5400000000000003E-2</v>
      </c>
    </row>
    <row r="469" spans="1:8" x14ac:dyDescent="0.3">
      <c r="A469" t="e" vm="8">
        <v>#VALUE!</v>
      </c>
      <c r="B469" t="str">
        <f>VLOOKUP(Unemployment_in_India[[#This Row],[Region]],$P$1:$Q$30,2,FALSE)</f>
        <v>North</v>
      </c>
      <c r="C469" s="1">
        <v>43616</v>
      </c>
      <c r="D469" s="10" t="str">
        <f>TEXT(Unemployment_in_India[[#This Row],[Date]],"YYYY")</f>
        <v>2019</v>
      </c>
      <c r="E469" t="s">
        <v>3</v>
      </c>
      <c r="F469" s="2">
        <v>2693596</v>
      </c>
      <c r="G469" s="3">
        <v>0.43180000000000002</v>
      </c>
      <c r="H469" s="3">
        <v>0.2467</v>
      </c>
    </row>
    <row r="470" spans="1:8" x14ac:dyDescent="0.3">
      <c r="A470" t="e" vm="8">
        <v>#VALUE!</v>
      </c>
      <c r="B470" t="str">
        <f>VLOOKUP(Unemployment_in_India[[#This Row],[Region]],$P$1:$Q$30,2,FALSE)</f>
        <v>North</v>
      </c>
      <c r="C470" s="1">
        <v>43646</v>
      </c>
      <c r="D470" s="10" t="str">
        <f>TEXT(Unemployment_in_India[[#This Row],[Date]],"YYYY")</f>
        <v>2019</v>
      </c>
      <c r="E470" t="s">
        <v>3</v>
      </c>
      <c r="F470" s="2">
        <v>2845190</v>
      </c>
      <c r="G470" s="3">
        <v>0.43059999999999998</v>
      </c>
      <c r="H470" s="3">
        <v>0.20419999999999999</v>
      </c>
    </row>
    <row r="471" spans="1:8" x14ac:dyDescent="0.3">
      <c r="A471" t="e" vm="8">
        <v>#VALUE!</v>
      </c>
      <c r="B471" t="str">
        <f>VLOOKUP(Unemployment_in_India[[#This Row],[Region]],$P$1:$Q$30,2,FALSE)</f>
        <v>North</v>
      </c>
      <c r="C471" s="1">
        <v>43677</v>
      </c>
      <c r="D471" s="10" t="str">
        <f>TEXT(Unemployment_in_India[[#This Row],[Date]],"YYYY")</f>
        <v>2019</v>
      </c>
      <c r="E471" t="s">
        <v>3</v>
      </c>
      <c r="F471" s="2">
        <v>2405973</v>
      </c>
      <c r="G471" s="3">
        <v>0.38769999999999999</v>
      </c>
      <c r="H471" s="3">
        <v>0.2545</v>
      </c>
    </row>
    <row r="472" spans="1:8" x14ac:dyDescent="0.3">
      <c r="A472" t="e" vm="8">
        <v>#VALUE!</v>
      </c>
      <c r="B472" t="str">
        <f>VLOOKUP(Unemployment_in_India[[#This Row],[Region]],$P$1:$Q$30,2,FALSE)</f>
        <v>North</v>
      </c>
      <c r="C472" s="1">
        <v>43708</v>
      </c>
      <c r="D472" s="10" t="str">
        <f>TEXT(Unemployment_in_India[[#This Row],[Date]],"YYYY")</f>
        <v>2019</v>
      </c>
      <c r="E472" t="s">
        <v>3</v>
      </c>
      <c r="F472" s="2">
        <v>2523005</v>
      </c>
      <c r="G472" s="3">
        <v>0.3987</v>
      </c>
      <c r="H472" s="3">
        <v>0.2419</v>
      </c>
    </row>
    <row r="473" spans="1:8" x14ac:dyDescent="0.3">
      <c r="A473" t="e" vm="8">
        <v>#VALUE!</v>
      </c>
      <c r="B473" t="str">
        <f>VLOOKUP(Unemployment_in_India[[#This Row],[Region]],$P$1:$Q$30,2,FALSE)</f>
        <v>North</v>
      </c>
      <c r="C473" s="1">
        <v>43738</v>
      </c>
      <c r="D473" s="10" t="str">
        <f>TEXT(Unemployment_in_India[[#This Row],[Date]],"YYYY")</f>
        <v>2019</v>
      </c>
      <c r="E473" t="s">
        <v>3</v>
      </c>
      <c r="F473" s="2">
        <v>2675862</v>
      </c>
      <c r="G473" s="3">
        <v>0.437</v>
      </c>
      <c r="H473" s="3">
        <v>0.26840000000000003</v>
      </c>
    </row>
    <row r="474" spans="1:8" x14ac:dyDescent="0.3">
      <c r="A474" t="e" vm="8">
        <v>#VALUE!</v>
      </c>
      <c r="B474" t="str">
        <f>VLOOKUP(Unemployment_in_India[[#This Row],[Region]],$P$1:$Q$30,2,FALSE)</f>
        <v>North</v>
      </c>
      <c r="C474" s="1">
        <v>43769</v>
      </c>
      <c r="D474" s="10" t="str">
        <f>TEXT(Unemployment_in_India[[#This Row],[Date]],"YYYY")</f>
        <v>2019</v>
      </c>
      <c r="E474" t="s">
        <v>3</v>
      </c>
      <c r="F474" s="2">
        <v>2821456</v>
      </c>
      <c r="G474" s="3">
        <v>0.42580000000000001</v>
      </c>
      <c r="H474" s="3">
        <v>0.2104</v>
      </c>
    </row>
    <row r="475" spans="1:8" x14ac:dyDescent="0.3">
      <c r="A475" t="e" vm="8">
        <v>#VALUE!</v>
      </c>
      <c r="B475" t="str">
        <f>VLOOKUP(Unemployment_in_India[[#This Row],[Region]],$P$1:$Q$30,2,FALSE)</f>
        <v>North</v>
      </c>
      <c r="C475" s="1">
        <v>43799</v>
      </c>
      <c r="D475" s="10" t="str">
        <f>TEXT(Unemployment_in_India[[#This Row],[Date]],"YYYY")</f>
        <v>2019</v>
      </c>
      <c r="E475" t="s">
        <v>3</v>
      </c>
      <c r="F475" s="2">
        <v>2404239</v>
      </c>
      <c r="G475" s="3">
        <v>0.39179999999999998</v>
      </c>
      <c r="H475" s="3">
        <v>0.27060000000000001</v>
      </c>
    </row>
    <row r="476" spans="1:8" x14ac:dyDescent="0.3">
      <c r="A476" t="e" vm="8">
        <v>#VALUE!</v>
      </c>
      <c r="B476" t="str">
        <f>VLOOKUP(Unemployment_in_India[[#This Row],[Region]],$P$1:$Q$30,2,FALSE)</f>
        <v>North</v>
      </c>
      <c r="C476" s="1">
        <v>43830</v>
      </c>
      <c r="D476" s="10" t="str">
        <f>TEXT(Unemployment_in_India[[#This Row],[Date]],"YYYY")</f>
        <v>2019</v>
      </c>
      <c r="E476" t="s">
        <v>3</v>
      </c>
      <c r="F476" s="2">
        <v>2548835</v>
      </c>
      <c r="G476" s="3">
        <v>0.3957</v>
      </c>
      <c r="H476" s="3">
        <v>0.23649999999999999</v>
      </c>
    </row>
    <row r="477" spans="1:8" x14ac:dyDescent="0.3">
      <c r="A477" t="e" vm="8">
        <v>#VALUE!</v>
      </c>
      <c r="B477" t="str">
        <f>VLOOKUP(Unemployment_in_India[[#This Row],[Region]],$P$1:$Q$30,2,FALSE)</f>
        <v>North</v>
      </c>
      <c r="C477" s="1">
        <v>43861</v>
      </c>
      <c r="D477" s="10" t="str">
        <f>TEXT(Unemployment_in_India[[#This Row],[Date]],"YYYY")</f>
        <v>2020</v>
      </c>
      <c r="E477" t="s">
        <v>3</v>
      </c>
      <c r="F477" s="2">
        <v>2630938</v>
      </c>
      <c r="G477" s="3">
        <v>0.42749999999999999</v>
      </c>
      <c r="H477" s="3">
        <v>0.27239999999999998</v>
      </c>
    </row>
    <row r="478" spans="1:8" x14ac:dyDescent="0.3">
      <c r="A478" t="e" vm="8">
        <v>#VALUE!</v>
      </c>
      <c r="B478" t="str">
        <f>VLOOKUP(Unemployment_in_India[[#This Row],[Region]],$P$1:$Q$30,2,FALSE)</f>
        <v>North</v>
      </c>
      <c r="C478" s="1">
        <v>43890</v>
      </c>
      <c r="D478" s="10" t="str">
        <f>TEXT(Unemployment_in_India[[#This Row],[Date]],"YYYY")</f>
        <v>2020</v>
      </c>
      <c r="E478" t="s">
        <v>3</v>
      </c>
      <c r="F478" s="2">
        <v>2752834</v>
      </c>
      <c r="G478" s="3">
        <v>0.42320000000000002</v>
      </c>
      <c r="H478" s="3">
        <v>0.2329</v>
      </c>
    </row>
    <row r="479" spans="1:8" x14ac:dyDescent="0.3">
      <c r="A479" t="e" vm="8">
        <v>#VALUE!</v>
      </c>
      <c r="B479" t="str">
        <f>VLOOKUP(Unemployment_in_India[[#This Row],[Region]],$P$1:$Q$30,2,FALSE)</f>
        <v>North</v>
      </c>
      <c r="C479" s="1">
        <v>43921</v>
      </c>
      <c r="D479" s="10" t="str">
        <f>TEXT(Unemployment_in_India[[#This Row],[Date]],"YYYY")</f>
        <v>2020</v>
      </c>
      <c r="E479" t="s">
        <v>3</v>
      </c>
      <c r="F479" s="2">
        <v>2275407</v>
      </c>
      <c r="G479" s="3">
        <v>0.36730000000000002</v>
      </c>
      <c r="H479" s="3">
        <v>0.27139999999999997</v>
      </c>
    </row>
    <row r="480" spans="1:8" x14ac:dyDescent="0.3">
      <c r="A480" t="e" vm="8">
        <v>#VALUE!</v>
      </c>
      <c r="B480" t="str">
        <f>VLOOKUP(Unemployment_in_India[[#This Row],[Region]],$P$1:$Q$30,2,FALSE)</f>
        <v>North</v>
      </c>
      <c r="C480" s="1">
        <v>43951</v>
      </c>
      <c r="D480" s="10" t="str">
        <f>TEXT(Unemployment_in_India[[#This Row],[Date]],"YYYY")</f>
        <v>2020</v>
      </c>
      <c r="E480" t="s">
        <v>3</v>
      </c>
      <c r="F480" s="2">
        <v>1606580</v>
      </c>
      <c r="G480" s="3">
        <v>0.3548</v>
      </c>
      <c r="H480" s="3">
        <v>0.46889999999999998</v>
      </c>
    </row>
    <row r="481" spans="1:8" x14ac:dyDescent="0.3">
      <c r="A481" t="e" vm="8">
        <v>#VALUE!</v>
      </c>
      <c r="B481" t="str">
        <f>VLOOKUP(Unemployment_in_India[[#This Row],[Region]],$P$1:$Q$30,2,FALSE)</f>
        <v>North</v>
      </c>
      <c r="C481" s="1">
        <v>43982</v>
      </c>
      <c r="D481" s="10" t="str">
        <f>TEXT(Unemployment_in_India[[#This Row],[Date]],"YYYY")</f>
        <v>2020</v>
      </c>
      <c r="E481" t="s">
        <v>3</v>
      </c>
      <c r="F481" s="2">
        <v>2013083</v>
      </c>
      <c r="G481" s="3">
        <v>0.38269999999999998</v>
      </c>
      <c r="H481" s="3">
        <v>0.3846</v>
      </c>
    </row>
    <row r="482" spans="1:8" x14ac:dyDescent="0.3">
      <c r="A482" t="e" vm="8">
        <v>#VALUE!</v>
      </c>
      <c r="B482" t="str">
        <f>VLOOKUP(Unemployment_in_India[[#This Row],[Region]],$P$1:$Q$30,2,FALSE)</f>
        <v>North</v>
      </c>
      <c r="C482" s="1">
        <v>44012</v>
      </c>
      <c r="D482" s="10" t="str">
        <f>TEXT(Unemployment_in_India[[#This Row],[Date]],"YYYY")</f>
        <v>2020</v>
      </c>
      <c r="E482" t="s">
        <v>3</v>
      </c>
      <c r="F482" s="2">
        <v>2304138</v>
      </c>
      <c r="G482" s="3">
        <v>0.38090000000000002</v>
      </c>
      <c r="H482" s="3">
        <v>0.29409999999999997</v>
      </c>
    </row>
    <row r="483" spans="1:8" x14ac:dyDescent="0.3">
      <c r="A483" t="e" vm="9">
        <v>#VALUE!</v>
      </c>
      <c r="B483" t="str">
        <f>VLOOKUP(Unemployment_in_India[[#This Row],[Region]],$P$1:$Q$30,2,FALSE)</f>
        <v>North</v>
      </c>
      <c r="C483" s="1">
        <v>43616</v>
      </c>
      <c r="D483" s="10" t="str">
        <f>TEXT(Unemployment_in_India[[#This Row],[Date]],"YYYY")</f>
        <v>2019</v>
      </c>
      <c r="E483" t="s">
        <v>3</v>
      </c>
      <c r="F483" s="2">
        <v>245668</v>
      </c>
      <c r="G483" s="3">
        <v>0.45269999999999999</v>
      </c>
      <c r="H483" s="3">
        <v>0.10879999999999999</v>
      </c>
    </row>
    <row r="484" spans="1:8" x14ac:dyDescent="0.3">
      <c r="A484" t="e" vm="9">
        <v>#VALUE!</v>
      </c>
      <c r="B484" t="str">
        <f>VLOOKUP(Unemployment_in_India[[#This Row],[Region]],$P$1:$Q$30,2,FALSE)</f>
        <v>North</v>
      </c>
      <c r="C484" s="1">
        <v>43646</v>
      </c>
      <c r="D484" s="10" t="str">
        <f>TEXT(Unemployment_in_India[[#This Row],[Date]],"YYYY")</f>
        <v>2019</v>
      </c>
      <c r="E484" t="s">
        <v>3</v>
      </c>
      <c r="F484" s="2">
        <v>237576</v>
      </c>
      <c r="G484" s="3">
        <v>0.49580000000000002</v>
      </c>
      <c r="H484" s="3">
        <v>0.21429999999999999</v>
      </c>
    </row>
    <row r="485" spans="1:8" x14ac:dyDescent="0.3">
      <c r="A485" t="e" vm="9">
        <v>#VALUE!</v>
      </c>
      <c r="B485" t="str">
        <f>VLOOKUP(Unemployment_in_India[[#This Row],[Region]],$P$1:$Q$30,2,FALSE)</f>
        <v>North</v>
      </c>
      <c r="C485" s="1">
        <v>43677</v>
      </c>
      <c r="D485" s="10" t="str">
        <f>TEXT(Unemployment_in_India[[#This Row],[Date]],"YYYY")</f>
        <v>2019</v>
      </c>
      <c r="E485" t="s">
        <v>3</v>
      </c>
      <c r="F485" s="2">
        <v>235894</v>
      </c>
      <c r="G485" s="3">
        <v>0.49220000000000003</v>
      </c>
      <c r="H485" s="3">
        <v>0.21510000000000001</v>
      </c>
    </row>
    <row r="486" spans="1:8" x14ac:dyDescent="0.3">
      <c r="A486" t="e" vm="9">
        <v>#VALUE!</v>
      </c>
      <c r="B486" t="str">
        <f>VLOOKUP(Unemployment_in_India[[#This Row],[Region]],$P$1:$Q$30,2,FALSE)</f>
        <v>North</v>
      </c>
      <c r="C486" s="1">
        <v>43708</v>
      </c>
      <c r="D486" s="10" t="str">
        <f>TEXT(Unemployment_in_India[[#This Row],[Date]],"YYYY")</f>
        <v>2019</v>
      </c>
      <c r="E486" t="s">
        <v>3</v>
      </c>
      <c r="F486" s="2">
        <v>236315</v>
      </c>
      <c r="G486" s="3">
        <v>0.51170000000000004</v>
      </c>
      <c r="H486" s="3">
        <v>0.24479999999999999</v>
      </c>
    </row>
    <row r="487" spans="1:8" x14ac:dyDescent="0.3">
      <c r="A487" t="e" vm="9">
        <v>#VALUE!</v>
      </c>
      <c r="B487" t="str">
        <f>VLOOKUP(Unemployment_in_India[[#This Row],[Region]],$P$1:$Q$30,2,FALSE)</f>
        <v>North</v>
      </c>
      <c r="C487" s="1">
        <v>43738</v>
      </c>
      <c r="D487" s="10" t="str">
        <f>TEXT(Unemployment_in_India[[#This Row],[Date]],"YYYY")</f>
        <v>2019</v>
      </c>
      <c r="E487" t="s">
        <v>3</v>
      </c>
      <c r="F487" s="2">
        <v>247210</v>
      </c>
      <c r="G487" s="3">
        <v>0.4587</v>
      </c>
      <c r="H487" s="3">
        <v>0.12</v>
      </c>
    </row>
    <row r="488" spans="1:8" x14ac:dyDescent="0.3">
      <c r="A488" t="e" vm="9">
        <v>#VALUE!</v>
      </c>
      <c r="B488" t="str">
        <f>VLOOKUP(Unemployment_in_India[[#This Row],[Region]],$P$1:$Q$30,2,FALSE)</f>
        <v>North</v>
      </c>
      <c r="C488" s="1">
        <v>43769</v>
      </c>
      <c r="D488" s="10" t="str">
        <f>TEXT(Unemployment_in_India[[#This Row],[Date]],"YYYY")</f>
        <v>2019</v>
      </c>
      <c r="E488" t="s">
        <v>3</v>
      </c>
      <c r="F488" s="2">
        <v>232322</v>
      </c>
      <c r="G488" s="3">
        <v>0.49690000000000001</v>
      </c>
      <c r="H488" s="3">
        <v>0.23769999999999999</v>
      </c>
    </row>
    <row r="489" spans="1:8" x14ac:dyDescent="0.3">
      <c r="A489" t="e" vm="9">
        <v>#VALUE!</v>
      </c>
      <c r="B489" t="str">
        <f>VLOOKUP(Unemployment_in_India[[#This Row],[Region]],$P$1:$Q$30,2,FALSE)</f>
        <v>North</v>
      </c>
      <c r="C489" s="1">
        <v>43799</v>
      </c>
      <c r="D489" s="10" t="str">
        <f>TEXT(Unemployment_in_India[[#This Row],[Date]],"YYYY")</f>
        <v>2019</v>
      </c>
      <c r="E489" t="s">
        <v>3</v>
      </c>
      <c r="F489" s="2">
        <v>233029</v>
      </c>
      <c r="G489" s="3">
        <v>0.52170000000000005</v>
      </c>
      <c r="H489" s="3">
        <v>0.2727</v>
      </c>
    </row>
    <row r="490" spans="1:8" x14ac:dyDescent="0.3">
      <c r="A490" t="e" vm="9">
        <v>#VALUE!</v>
      </c>
      <c r="B490" t="str">
        <f>VLOOKUP(Unemployment_in_India[[#This Row],[Region]],$P$1:$Q$30,2,FALSE)</f>
        <v>North</v>
      </c>
      <c r="C490" s="1">
        <v>43830</v>
      </c>
      <c r="D490" s="10" t="str">
        <f>TEXT(Unemployment_in_India[[#This Row],[Date]],"YYYY")</f>
        <v>2019</v>
      </c>
      <c r="E490" t="s">
        <v>3</v>
      </c>
      <c r="F490" s="2">
        <v>241366</v>
      </c>
      <c r="G490" s="3">
        <v>0.52549999999999997</v>
      </c>
      <c r="H490" s="3">
        <v>0.25319999999999998</v>
      </c>
    </row>
    <row r="491" spans="1:8" x14ac:dyDescent="0.3">
      <c r="A491" t="e" vm="9">
        <v>#VALUE!</v>
      </c>
      <c r="B491" t="str">
        <f>VLOOKUP(Unemployment_in_India[[#This Row],[Region]],$P$1:$Q$30,2,FALSE)</f>
        <v>North</v>
      </c>
      <c r="C491" s="1">
        <v>43861</v>
      </c>
      <c r="D491" s="10" t="str">
        <f>TEXT(Unemployment_in_India[[#This Row],[Date]],"YYYY")</f>
        <v>2020</v>
      </c>
      <c r="E491" t="s">
        <v>3</v>
      </c>
      <c r="F491" s="2">
        <v>246596</v>
      </c>
      <c r="G491" s="3">
        <v>0.48920000000000002</v>
      </c>
      <c r="H491" s="3">
        <v>0.18149999999999999</v>
      </c>
    </row>
    <row r="492" spans="1:8" x14ac:dyDescent="0.3">
      <c r="A492" t="e" vm="9">
        <v>#VALUE!</v>
      </c>
      <c r="B492" t="str">
        <f>VLOOKUP(Unemployment_in_India[[#This Row],[Region]],$P$1:$Q$30,2,FALSE)</f>
        <v>North</v>
      </c>
      <c r="C492" s="1">
        <v>43890</v>
      </c>
      <c r="D492" s="10" t="str">
        <f>TEXT(Unemployment_in_India[[#This Row],[Date]],"YYYY")</f>
        <v>2020</v>
      </c>
      <c r="E492" t="s">
        <v>3</v>
      </c>
      <c r="F492" s="2">
        <v>227804</v>
      </c>
      <c r="G492" s="3">
        <v>0.50819999999999999</v>
      </c>
      <c r="H492" s="3">
        <v>0.27310000000000001</v>
      </c>
    </row>
    <row r="493" spans="1:8" x14ac:dyDescent="0.3">
      <c r="A493" t="e" vm="9">
        <v>#VALUE!</v>
      </c>
      <c r="B493" t="str">
        <f>VLOOKUP(Unemployment_in_India[[#This Row],[Region]],$P$1:$Q$30,2,FALSE)</f>
        <v>North</v>
      </c>
      <c r="C493" s="1">
        <v>43921</v>
      </c>
      <c r="D493" s="10" t="str">
        <f>TEXT(Unemployment_in_India[[#This Row],[Date]],"YYYY")</f>
        <v>2020</v>
      </c>
      <c r="E493" t="s">
        <v>3</v>
      </c>
      <c r="F493" s="2">
        <v>221432</v>
      </c>
      <c r="G493" s="3">
        <v>0.4874</v>
      </c>
      <c r="H493" s="3">
        <v>0.26440000000000002</v>
      </c>
    </row>
    <row r="494" spans="1:8" x14ac:dyDescent="0.3">
      <c r="A494" t="e" vm="9">
        <v>#VALUE!</v>
      </c>
      <c r="B494" t="str">
        <f>VLOOKUP(Unemployment_in_India[[#This Row],[Region]],$P$1:$Q$30,2,FALSE)</f>
        <v>North</v>
      </c>
      <c r="C494" s="1">
        <v>43951</v>
      </c>
      <c r="D494" s="10" t="str">
        <f>TEXT(Unemployment_in_India[[#This Row],[Date]],"YYYY")</f>
        <v>2020</v>
      </c>
      <c r="E494" t="s">
        <v>3</v>
      </c>
      <c r="F494" s="2">
        <v>146957</v>
      </c>
      <c r="G494" s="3">
        <v>0.2442</v>
      </c>
      <c r="H494" s="3">
        <v>2.7E-2</v>
      </c>
    </row>
    <row r="495" spans="1:8" x14ac:dyDescent="0.3">
      <c r="A495" t="e" vm="9">
        <v>#VALUE!</v>
      </c>
      <c r="B495" t="str">
        <f>VLOOKUP(Unemployment_in_India[[#This Row],[Region]],$P$1:$Q$30,2,FALSE)</f>
        <v>North</v>
      </c>
      <c r="C495" s="1">
        <v>43982</v>
      </c>
      <c r="D495" s="10" t="str">
        <f>TEXT(Unemployment_in_India[[#This Row],[Date]],"YYYY")</f>
        <v>2020</v>
      </c>
      <c r="E495" t="s">
        <v>3</v>
      </c>
      <c r="F495" s="2">
        <v>134868</v>
      </c>
      <c r="G495" s="3">
        <v>0.4355</v>
      </c>
      <c r="H495" s="3">
        <v>0.5</v>
      </c>
    </row>
    <row r="496" spans="1:8" x14ac:dyDescent="0.3">
      <c r="A496" t="e" vm="9">
        <v>#VALUE!</v>
      </c>
      <c r="B496" t="str">
        <f>VLOOKUP(Unemployment_in_India[[#This Row],[Region]],$P$1:$Q$30,2,FALSE)</f>
        <v>North</v>
      </c>
      <c r="C496" s="1">
        <v>44012</v>
      </c>
      <c r="D496" s="10" t="str">
        <f>TEXT(Unemployment_in_India[[#This Row],[Date]],"YYYY")</f>
        <v>2020</v>
      </c>
      <c r="E496" t="s">
        <v>3</v>
      </c>
      <c r="F496" s="2">
        <v>224902</v>
      </c>
      <c r="G496" s="3">
        <v>0.40660000000000002</v>
      </c>
      <c r="H496" s="3">
        <v>0.1081</v>
      </c>
    </row>
    <row r="497" spans="1:8" x14ac:dyDescent="0.3">
      <c r="A497" t="e" vm="10">
        <v>#VALUE!</v>
      </c>
      <c r="B497" t="str">
        <f>VLOOKUP(Unemployment_in_India[[#This Row],[Region]],$P$1:$Q$30,2,FALSE)</f>
        <v>North</v>
      </c>
      <c r="C497" s="1">
        <v>43616</v>
      </c>
      <c r="D497" s="10" t="str">
        <f>TEXT(Unemployment_in_India[[#This Row],[Date]],"YYYY")</f>
        <v>2019</v>
      </c>
      <c r="E497" t="s">
        <v>3</v>
      </c>
      <c r="F497" s="2">
        <v>1130139</v>
      </c>
      <c r="G497" s="3">
        <v>0.46739999999999998</v>
      </c>
      <c r="H497" s="3">
        <v>0.23039999999999999</v>
      </c>
    </row>
    <row r="498" spans="1:8" x14ac:dyDescent="0.3">
      <c r="A498" t="e" vm="10">
        <v>#VALUE!</v>
      </c>
      <c r="B498" t="str">
        <f>VLOOKUP(Unemployment_in_India[[#This Row],[Region]],$P$1:$Q$30,2,FALSE)</f>
        <v>North</v>
      </c>
      <c r="C498" s="1">
        <v>43646</v>
      </c>
      <c r="D498" s="10" t="str">
        <f>TEXT(Unemployment_in_India[[#This Row],[Date]],"YYYY")</f>
        <v>2019</v>
      </c>
      <c r="E498" t="s">
        <v>3</v>
      </c>
      <c r="F498" s="2">
        <v>1139815</v>
      </c>
      <c r="G498" s="3">
        <v>0.45169999999999999</v>
      </c>
      <c r="H498" s="3">
        <v>0.1988</v>
      </c>
    </row>
    <row r="499" spans="1:8" x14ac:dyDescent="0.3">
      <c r="A499" t="e" vm="10">
        <v>#VALUE!</v>
      </c>
      <c r="B499" t="str">
        <f>VLOOKUP(Unemployment_in_India[[#This Row],[Region]],$P$1:$Q$30,2,FALSE)</f>
        <v>North</v>
      </c>
      <c r="C499" s="1">
        <v>43677</v>
      </c>
      <c r="D499" s="10" t="str">
        <f>TEXT(Unemployment_in_India[[#This Row],[Date]],"YYYY")</f>
        <v>2019</v>
      </c>
      <c r="E499" t="s">
        <v>3</v>
      </c>
      <c r="F499" s="2">
        <v>1183770</v>
      </c>
      <c r="G499" s="3">
        <v>0.47799999999999998</v>
      </c>
      <c r="H499" s="3">
        <v>0.2155</v>
      </c>
    </row>
    <row r="500" spans="1:8" x14ac:dyDescent="0.3">
      <c r="A500" t="e" vm="28">
        <v>#VALUE!</v>
      </c>
      <c r="B500" t="str">
        <f>VLOOKUP(Unemployment_in_India[[#This Row],[Region]],$P$1:$Q$30,2,FALSE)</f>
        <v>Northwest</v>
      </c>
      <c r="C500" s="1">
        <v>43769</v>
      </c>
      <c r="D500" s="10" t="str">
        <f>TEXT(Unemployment_in_India[[#This Row],[Date]],"YYYY")</f>
        <v>2019</v>
      </c>
      <c r="E500" t="s">
        <v>3</v>
      </c>
      <c r="F500" s="2">
        <v>1029087</v>
      </c>
      <c r="G500" s="3">
        <v>0.42630000000000001</v>
      </c>
      <c r="H500" s="3">
        <v>0.24060000000000001</v>
      </c>
    </row>
    <row r="501" spans="1:8" x14ac:dyDescent="0.3">
      <c r="A501" t="e" vm="28">
        <v>#VALUE!</v>
      </c>
      <c r="B501" t="str">
        <f>VLOOKUP(Unemployment_in_India[[#This Row],[Region]],$P$1:$Q$30,2,FALSE)</f>
        <v>Northwest</v>
      </c>
      <c r="C501" s="1">
        <v>43799</v>
      </c>
      <c r="D501" s="10" t="str">
        <f>TEXT(Unemployment_in_India[[#This Row],[Date]],"YYYY")</f>
        <v>2019</v>
      </c>
      <c r="E501" t="s">
        <v>3</v>
      </c>
      <c r="F501" s="2">
        <v>1226793</v>
      </c>
      <c r="G501" s="3">
        <v>0.44919999999999999</v>
      </c>
      <c r="H501" s="3">
        <v>0.1429</v>
      </c>
    </row>
    <row r="502" spans="1:8" x14ac:dyDescent="0.3">
      <c r="A502" t="e" vm="10">
        <v>#VALUE!</v>
      </c>
      <c r="B502" t="str">
        <f>VLOOKUP(Unemployment_in_India[[#This Row],[Region]],$P$1:$Q$30,2,FALSE)</f>
        <v>North</v>
      </c>
      <c r="C502" s="1">
        <v>43830</v>
      </c>
      <c r="D502" s="10" t="str">
        <f>TEXT(Unemployment_in_India[[#This Row],[Date]],"YYYY")</f>
        <v>2019</v>
      </c>
      <c r="E502" t="s">
        <v>3</v>
      </c>
      <c r="F502" s="2">
        <v>1209085</v>
      </c>
      <c r="G502" s="3">
        <v>0.40710000000000002</v>
      </c>
      <c r="H502" s="3">
        <v>7.0199999999999999E-2</v>
      </c>
    </row>
    <row r="503" spans="1:8" x14ac:dyDescent="0.3">
      <c r="A503" t="e" vm="28">
        <v>#VALUE!</v>
      </c>
      <c r="B503" t="str">
        <f>VLOOKUP(Unemployment_in_India[[#This Row],[Region]],$P$1:$Q$30,2,FALSE)</f>
        <v>Northwest</v>
      </c>
      <c r="C503" s="1">
        <v>43861</v>
      </c>
      <c r="D503" s="10" t="str">
        <f>TEXT(Unemployment_in_India[[#This Row],[Date]],"YYYY")</f>
        <v>2020</v>
      </c>
      <c r="E503" t="s">
        <v>3</v>
      </c>
      <c r="F503" s="2">
        <v>1079537</v>
      </c>
      <c r="G503" s="3">
        <v>0.41399999999999998</v>
      </c>
      <c r="H503" s="3">
        <v>0.18540000000000001</v>
      </c>
    </row>
    <row r="504" spans="1:8" x14ac:dyDescent="0.3">
      <c r="A504" t="e" vm="28">
        <v>#VALUE!</v>
      </c>
      <c r="B504" t="str">
        <f>VLOOKUP(Unemployment_in_India[[#This Row],[Region]],$P$1:$Q$30,2,FALSE)</f>
        <v>Northwest</v>
      </c>
      <c r="C504" s="1">
        <v>43890</v>
      </c>
      <c r="D504" s="10" t="str">
        <f>TEXT(Unemployment_in_India[[#This Row],[Date]],"YYYY")</f>
        <v>2020</v>
      </c>
      <c r="E504" t="s">
        <v>3</v>
      </c>
      <c r="F504" s="2">
        <v>1060116</v>
      </c>
      <c r="G504" s="3">
        <v>0.4123</v>
      </c>
      <c r="H504" s="3">
        <v>0.1986</v>
      </c>
    </row>
    <row r="505" spans="1:8" x14ac:dyDescent="0.3">
      <c r="A505" t="e" vm="28">
        <v>#VALUE!</v>
      </c>
      <c r="B505" t="str">
        <f>VLOOKUP(Unemployment_in_India[[#This Row],[Region]],$P$1:$Q$30,2,FALSE)</f>
        <v>Northwest</v>
      </c>
      <c r="C505" s="1">
        <v>43921</v>
      </c>
      <c r="D505" s="10" t="str">
        <f>TEXT(Unemployment_in_India[[#This Row],[Date]],"YYYY")</f>
        <v>2020</v>
      </c>
      <c r="E505" t="s">
        <v>3</v>
      </c>
      <c r="F505" s="2">
        <v>998103</v>
      </c>
      <c r="G505" s="3">
        <v>0.36209999999999998</v>
      </c>
      <c r="H505" s="3">
        <v>0.1429</v>
      </c>
    </row>
    <row r="506" spans="1:8" x14ac:dyDescent="0.3">
      <c r="A506" t="e" vm="28">
        <v>#VALUE!</v>
      </c>
      <c r="B506" t="str">
        <f>VLOOKUP(Unemployment_in_India[[#This Row],[Region]],$P$1:$Q$30,2,FALSE)</f>
        <v>Northwest</v>
      </c>
      <c r="C506" s="1">
        <v>43982</v>
      </c>
      <c r="D506" s="10" t="str">
        <f>TEXT(Unemployment_in_India[[#This Row],[Date]],"YYYY")</f>
        <v>2020</v>
      </c>
      <c r="E506" t="s">
        <v>3</v>
      </c>
      <c r="F506" s="2">
        <v>937435</v>
      </c>
      <c r="G506" s="3">
        <v>0.33329999999999999</v>
      </c>
      <c r="H506" s="3">
        <v>0.12959999999999999</v>
      </c>
    </row>
    <row r="507" spans="1:8" x14ac:dyDescent="0.3">
      <c r="A507" t="e" vm="11">
        <v>#VALUE!</v>
      </c>
      <c r="B507" t="str">
        <f>VLOOKUP(Unemployment_in_India[[#This Row],[Region]],$P$1:$Q$30,2,FALSE)</f>
        <v>East</v>
      </c>
      <c r="C507" s="1">
        <v>43616</v>
      </c>
      <c r="D507" s="10" t="str">
        <f>TEXT(Unemployment_in_India[[#This Row],[Date]],"YYYY")</f>
        <v>2019</v>
      </c>
      <c r="E507" t="s">
        <v>3</v>
      </c>
      <c r="F507" s="2">
        <v>2404033</v>
      </c>
      <c r="G507" s="3">
        <v>0.4325</v>
      </c>
      <c r="H507" s="3">
        <v>0.17230000000000001</v>
      </c>
    </row>
    <row r="508" spans="1:8" x14ac:dyDescent="0.3">
      <c r="A508" t="e" vm="11">
        <v>#VALUE!</v>
      </c>
      <c r="B508" t="str">
        <f>VLOOKUP(Unemployment_in_India[[#This Row],[Region]],$P$1:$Q$30,2,FALSE)</f>
        <v>East</v>
      </c>
      <c r="C508" s="1">
        <v>43646</v>
      </c>
      <c r="D508" s="10" t="str">
        <f>TEXT(Unemployment_in_India[[#This Row],[Date]],"YYYY")</f>
        <v>2019</v>
      </c>
      <c r="E508" t="s">
        <v>3</v>
      </c>
      <c r="F508" s="2">
        <v>2326911</v>
      </c>
      <c r="G508" s="3">
        <v>0.43509999999999999</v>
      </c>
      <c r="H508" s="3">
        <v>0.2051</v>
      </c>
    </row>
    <row r="509" spans="1:8" x14ac:dyDescent="0.3">
      <c r="A509" t="e" vm="11">
        <v>#VALUE!</v>
      </c>
      <c r="B509" t="str">
        <f>VLOOKUP(Unemployment_in_India[[#This Row],[Region]],$P$1:$Q$30,2,FALSE)</f>
        <v>East</v>
      </c>
      <c r="C509" s="1">
        <v>43677</v>
      </c>
      <c r="D509" s="10" t="str">
        <f>TEXT(Unemployment_in_India[[#This Row],[Date]],"YYYY")</f>
        <v>2019</v>
      </c>
      <c r="E509" t="s">
        <v>3</v>
      </c>
      <c r="F509" s="2">
        <v>2434579</v>
      </c>
      <c r="G509" s="3">
        <v>0.42820000000000003</v>
      </c>
      <c r="H509" s="3">
        <v>0.15670000000000001</v>
      </c>
    </row>
    <row r="510" spans="1:8" x14ac:dyDescent="0.3">
      <c r="A510" t="e" vm="11">
        <v>#VALUE!</v>
      </c>
      <c r="B510" t="str">
        <f>VLOOKUP(Unemployment_in_India[[#This Row],[Region]],$P$1:$Q$30,2,FALSE)</f>
        <v>East</v>
      </c>
      <c r="C510" s="1">
        <v>43708</v>
      </c>
      <c r="D510" s="10" t="str">
        <f>TEXT(Unemployment_in_India[[#This Row],[Date]],"YYYY")</f>
        <v>2019</v>
      </c>
      <c r="E510" t="s">
        <v>3</v>
      </c>
      <c r="F510" s="2">
        <v>2335406</v>
      </c>
      <c r="G510" s="3">
        <v>0.4335</v>
      </c>
      <c r="H510" s="3">
        <v>0.20250000000000001</v>
      </c>
    </row>
    <row r="511" spans="1:8" x14ac:dyDescent="0.3">
      <c r="A511" t="e" vm="11">
        <v>#VALUE!</v>
      </c>
      <c r="B511" t="str">
        <f>VLOOKUP(Unemployment_in_India[[#This Row],[Region]],$P$1:$Q$30,2,FALSE)</f>
        <v>East</v>
      </c>
      <c r="C511" s="1">
        <v>43738</v>
      </c>
      <c r="D511" s="10" t="str">
        <f>TEXT(Unemployment_in_India[[#This Row],[Date]],"YYYY")</f>
        <v>2019</v>
      </c>
      <c r="E511" t="s">
        <v>3</v>
      </c>
      <c r="F511" s="2">
        <v>2357627</v>
      </c>
      <c r="G511" s="3">
        <v>0.44180000000000003</v>
      </c>
      <c r="H511" s="3">
        <v>0.21160000000000001</v>
      </c>
    </row>
    <row r="512" spans="1:8" x14ac:dyDescent="0.3">
      <c r="A512" t="e" vm="11">
        <v>#VALUE!</v>
      </c>
      <c r="B512" t="str">
        <f>VLOOKUP(Unemployment_in_India[[#This Row],[Region]],$P$1:$Q$30,2,FALSE)</f>
        <v>East</v>
      </c>
      <c r="C512" s="1">
        <v>43769</v>
      </c>
      <c r="D512" s="10" t="str">
        <f>TEXT(Unemployment_in_India[[#This Row],[Date]],"YYYY")</f>
        <v>2019</v>
      </c>
      <c r="E512" t="s">
        <v>3</v>
      </c>
      <c r="F512" s="2">
        <v>2460196</v>
      </c>
      <c r="G512" s="3">
        <v>0.44819999999999999</v>
      </c>
      <c r="H512" s="3">
        <v>0.1905</v>
      </c>
    </row>
    <row r="513" spans="1:8" x14ac:dyDescent="0.3">
      <c r="A513" t="e" vm="11">
        <v>#VALUE!</v>
      </c>
      <c r="B513" t="str">
        <f>VLOOKUP(Unemployment_in_India[[#This Row],[Region]],$P$1:$Q$30,2,FALSE)</f>
        <v>East</v>
      </c>
      <c r="C513" s="1">
        <v>43799</v>
      </c>
      <c r="D513" s="10" t="str">
        <f>TEXT(Unemployment_in_India[[#This Row],[Date]],"YYYY")</f>
        <v>2019</v>
      </c>
      <c r="E513" t="s">
        <v>3</v>
      </c>
      <c r="F513" s="2">
        <v>2424281</v>
      </c>
      <c r="G513" s="3">
        <v>0.43169999999999997</v>
      </c>
      <c r="H513" s="3">
        <v>0.1734</v>
      </c>
    </row>
    <row r="514" spans="1:8" x14ac:dyDescent="0.3">
      <c r="A514" t="e" vm="11">
        <v>#VALUE!</v>
      </c>
      <c r="B514" t="str">
        <f>VLOOKUP(Unemployment_in_India[[#This Row],[Region]],$P$1:$Q$30,2,FALSE)</f>
        <v>East</v>
      </c>
      <c r="C514" s="1">
        <v>43830</v>
      </c>
      <c r="D514" s="10" t="str">
        <f>TEXT(Unemployment_in_India[[#This Row],[Date]],"YYYY")</f>
        <v>2019</v>
      </c>
      <c r="E514" t="s">
        <v>3</v>
      </c>
      <c r="F514" s="2">
        <v>2290170</v>
      </c>
      <c r="G514" s="3">
        <v>0.43140000000000001</v>
      </c>
      <c r="H514" s="3">
        <v>0.22009999999999999</v>
      </c>
    </row>
    <row r="515" spans="1:8" x14ac:dyDescent="0.3">
      <c r="A515" t="e" vm="11">
        <v>#VALUE!</v>
      </c>
      <c r="B515" t="str">
        <f>VLOOKUP(Unemployment_in_India[[#This Row],[Region]],$P$1:$Q$30,2,FALSE)</f>
        <v>East</v>
      </c>
      <c r="C515" s="1">
        <v>43861</v>
      </c>
      <c r="D515" s="10" t="str">
        <f>TEXT(Unemployment_in_India[[#This Row],[Date]],"YYYY")</f>
        <v>2020</v>
      </c>
      <c r="E515" t="s">
        <v>3</v>
      </c>
      <c r="F515" s="2">
        <v>2329293</v>
      </c>
      <c r="G515" s="3">
        <v>0.44330000000000003</v>
      </c>
      <c r="H515" s="3">
        <v>0.2296</v>
      </c>
    </row>
    <row r="516" spans="1:8" x14ac:dyDescent="0.3">
      <c r="A516" t="e" vm="11">
        <v>#VALUE!</v>
      </c>
      <c r="B516" t="str">
        <f>VLOOKUP(Unemployment_in_India[[#This Row],[Region]],$P$1:$Q$30,2,FALSE)</f>
        <v>East</v>
      </c>
      <c r="C516" s="1">
        <v>43890</v>
      </c>
      <c r="D516" s="10" t="str">
        <f>TEXT(Unemployment_in_India[[#This Row],[Date]],"YYYY")</f>
        <v>2020</v>
      </c>
      <c r="E516" t="s">
        <v>3</v>
      </c>
      <c r="F516" s="2">
        <v>2493023</v>
      </c>
      <c r="G516" s="3">
        <v>0.45419999999999999</v>
      </c>
      <c r="H516" s="3">
        <v>0.19670000000000001</v>
      </c>
    </row>
    <row r="517" spans="1:8" x14ac:dyDescent="0.3">
      <c r="A517" t="e" vm="11">
        <v>#VALUE!</v>
      </c>
      <c r="B517" t="str">
        <f>VLOOKUP(Unemployment_in_India[[#This Row],[Region]],$P$1:$Q$30,2,FALSE)</f>
        <v>East</v>
      </c>
      <c r="C517" s="1">
        <v>43921</v>
      </c>
      <c r="D517" s="10" t="str">
        <f>TEXT(Unemployment_in_India[[#This Row],[Date]],"YYYY")</f>
        <v>2020</v>
      </c>
      <c r="E517" t="s">
        <v>3</v>
      </c>
      <c r="F517" s="2">
        <v>2480661</v>
      </c>
      <c r="G517" s="3">
        <v>0.43340000000000001</v>
      </c>
      <c r="H517" s="3">
        <v>0.16400000000000001</v>
      </c>
    </row>
    <row r="518" spans="1:8" x14ac:dyDescent="0.3">
      <c r="A518" t="e" vm="11">
        <v>#VALUE!</v>
      </c>
      <c r="B518" t="str">
        <f>VLOOKUP(Unemployment_in_India[[#This Row],[Region]],$P$1:$Q$30,2,FALSE)</f>
        <v>East</v>
      </c>
      <c r="C518" s="1">
        <v>43951</v>
      </c>
      <c r="D518" s="10" t="str">
        <f>TEXT(Unemployment_in_India[[#This Row],[Date]],"YYYY")</f>
        <v>2020</v>
      </c>
      <c r="E518" t="s">
        <v>3</v>
      </c>
      <c r="F518" s="2">
        <v>1054829</v>
      </c>
      <c r="G518" s="3">
        <v>0.3992</v>
      </c>
      <c r="H518" s="3">
        <v>0.61480000000000001</v>
      </c>
    </row>
    <row r="519" spans="1:8" x14ac:dyDescent="0.3">
      <c r="A519" t="e" vm="11">
        <v>#VALUE!</v>
      </c>
      <c r="B519" t="str">
        <f>VLOOKUP(Unemployment_in_India[[#This Row],[Region]],$P$1:$Q$30,2,FALSE)</f>
        <v>East</v>
      </c>
      <c r="C519" s="1">
        <v>43982</v>
      </c>
      <c r="D519" s="10" t="str">
        <f>TEXT(Unemployment_in_India[[#This Row],[Date]],"YYYY")</f>
        <v>2020</v>
      </c>
      <c r="E519" t="s">
        <v>3</v>
      </c>
      <c r="F519" s="2">
        <v>830347</v>
      </c>
      <c r="G519" s="3">
        <v>0.40489999999999998</v>
      </c>
      <c r="H519" s="3">
        <v>0.70169999999999999</v>
      </c>
    </row>
    <row r="520" spans="1:8" x14ac:dyDescent="0.3">
      <c r="A520" t="e" vm="11">
        <v>#VALUE!</v>
      </c>
      <c r="B520" t="str">
        <f>VLOOKUP(Unemployment_in_India[[#This Row],[Region]],$P$1:$Q$30,2,FALSE)</f>
        <v>East</v>
      </c>
      <c r="C520" s="1">
        <v>44012</v>
      </c>
      <c r="D520" s="10" t="str">
        <f>TEXT(Unemployment_in_India[[#This Row],[Date]],"YYYY")</f>
        <v>2020</v>
      </c>
      <c r="E520" t="s">
        <v>3</v>
      </c>
      <c r="F520" s="2">
        <v>2244460</v>
      </c>
      <c r="G520" s="3">
        <v>0.40429999999999999</v>
      </c>
      <c r="H520" s="3">
        <v>0.1938</v>
      </c>
    </row>
    <row r="521" spans="1:8" x14ac:dyDescent="0.3">
      <c r="A521" t="e" vm="12">
        <v>#VALUE!</v>
      </c>
      <c r="B521" t="str">
        <f>VLOOKUP(Unemployment_in_India[[#This Row],[Region]],$P$1:$Q$30,2,FALSE)</f>
        <v>South</v>
      </c>
      <c r="C521" s="1">
        <v>43616</v>
      </c>
      <c r="D521" s="10" t="str">
        <f>TEXT(Unemployment_in_India[[#This Row],[Date]],"YYYY")</f>
        <v>2019</v>
      </c>
      <c r="E521" t="s">
        <v>3</v>
      </c>
      <c r="F521" s="2">
        <v>8638239</v>
      </c>
      <c r="G521" s="3">
        <v>0.40620000000000001</v>
      </c>
      <c r="H521" s="3">
        <v>6.5600000000000006E-2</v>
      </c>
    </row>
    <row r="522" spans="1:8" x14ac:dyDescent="0.3">
      <c r="A522" t="e" vm="12">
        <v>#VALUE!</v>
      </c>
      <c r="B522" t="str">
        <f>VLOOKUP(Unemployment_in_India[[#This Row],[Region]],$P$1:$Q$30,2,FALSE)</f>
        <v>South</v>
      </c>
      <c r="C522" s="1">
        <v>43646</v>
      </c>
      <c r="D522" s="10" t="str">
        <f>TEXT(Unemployment_in_India[[#This Row],[Date]],"YYYY")</f>
        <v>2019</v>
      </c>
      <c r="E522" t="s">
        <v>3</v>
      </c>
      <c r="F522" s="2">
        <v>8862498</v>
      </c>
      <c r="G522" s="3">
        <v>0.40889999999999999</v>
      </c>
      <c r="H522" s="3">
        <v>0.05</v>
      </c>
    </row>
    <row r="523" spans="1:8" x14ac:dyDescent="0.3">
      <c r="A523" t="e" vm="12">
        <v>#VALUE!</v>
      </c>
      <c r="B523" t="str">
        <f>VLOOKUP(Unemployment_in_India[[#This Row],[Region]],$P$1:$Q$30,2,FALSE)</f>
        <v>South</v>
      </c>
      <c r="C523" s="1">
        <v>43677</v>
      </c>
      <c r="D523" s="10" t="str">
        <f>TEXT(Unemployment_in_India[[#This Row],[Date]],"YYYY")</f>
        <v>2019</v>
      </c>
      <c r="E523" t="s">
        <v>3</v>
      </c>
      <c r="F523" s="2">
        <v>8738029</v>
      </c>
      <c r="G523" s="3">
        <v>0.39090000000000003</v>
      </c>
      <c r="H523" s="3">
        <v>2.29E-2</v>
      </c>
    </row>
    <row r="524" spans="1:8" x14ac:dyDescent="0.3">
      <c r="A524" t="e" vm="12">
        <v>#VALUE!</v>
      </c>
      <c r="B524" t="str">
        <f>VLOOKUP(Unemployment_in_India[[#This Row],[Region]],$P$1:$Q$30,2,FALSE)</f>
        <v>South</v>
      </c>
      <c r="C524" s="1">
        <v>43708</v>
      </c>
      <c r="D524" s="10" t="str">
        <f>TEXT(Unemployment_in_India[[#This Row],[Date]],"YYYY")</f>
        <v>2019</v>
      </c>
      <c r="E524" t="s">
        <v>3</v>
      </c>
      <c r="F524" s="2">
        <v>8614340</v>
      </c>
      <c r="G524" s="3">
        <v>0.38040000000000002</v>
      </c>
      <c r="H524" s="3">
        <v>1.2699999999999999E-2</v>
      </c>
    </row>
    <row r="525" spans="1:8" x14ac:dyDescent="0.3">
      <c r="A525" t="e" vm="12">
        <v>#VALUE!</v>
      </c>
      <c r="B525" t="str">
        <f>VLOOKUP(Unemployment_in_India[[#This Row],[Region]],$P$1:$Q$30,2,FALSE)</f>
        <v>South</v>
      </c>
      <c r="C525" s="1">
        <v>43738</v>
      </c>
      <c r="D525" s="10" t="str">
        <f>TEXT(Unemployment_in_India[[#This Row],[Date]],"YYYY")</f>
        <v>2019</v>
      </c>
      <c r="E525" t="s">
        <v>3</v>
      </c>
      <c r="F525" s="2">
        <v>8647794</v>
      </c>
      <c r="G525" s="3">
        <v>0.39</v>
      </c>
      <c r="H525" s="3">
        <v>3.5700000000000003E-2</v>
      </c>
    </row>
    <row r="526" spans="1:8" x14ac:dyDescent="0.3">
      <c r="A526" t="e" vm="12">
        <v>#VALUE!</v>
      </c>
      <c r="B526" t="str">
        <f>VLOOKUP(Unemployment_in_India[[#This Row],[Region]],$P$1:$Q$30,2,FALSE)</f>
        <v>South</v>
      </c>
      <c r="C526" s="1">
        <v>43769</v>
      </c>
      <c r="D526" s="10" t="str">
        <f>TEXT(Unemployment_in_India[[#This Row],[Date]],"YYYY")</f>
        <v>2019</v>
      </c>
      <c r="E526" t="s">
        <v>3</v>
      </c>
      <c r="F526" s="2">
        <v>8799249</v>
      </c>
      <c r="G526" s="3">
        <v>0.39700000000000002</v>
      </c>
      <c r="H526" s="3">
        <v>3.8699999999999998E-2</v>
      </c>
    </row>
    <row r="527" spans="1:8" x14ac:dyDescent="0.3">
      <c r="A527" t="e" vm="12">
        <v>#VALUE!</v>
      </c>
      <c r="B527" t="str">
        <f>VLOOKUP(Unemployment_in_India[[#This Row],[Region]],$P$1:$Q$30,2,FALSE)</f>
        <v>South</v>
      </c>
      <c r="C527" s="1">
        <v>43799</v>
      </c>
      <c r="D527" s="10" t="str">
        <f>TEXT(Unemployment_in_India[[#This Row],[Date]],"YYYY")</f>
        <v>2019</v>
      </c>
      <c r="E527" t="s">
        <v>3</v>
      </c>
      <c r="F527" s="2">
        <v>8613835</v>
      </c>
      <c r="G527" s="3">
        <v>0.38600000000000001</v>
      </c>
      <c r="H527" s="3">
        <v>3.44E-2</v>
      </c>
    </row>
    <row r="528" spans="1:8" x14ac:dyDescent="0.3">
      <c r="A528" t="e" vm="12">
        <v>#VALUE!</v>
      </c>
      <c r="B528" t="str">
        <f>VLOOKUP(Unemployment_in_India[[#This Row],[Region]],$P$1:$Q$30,2,FALSE)</f>
        <v>South</v>
      </c>
      <c r="C528" s="1">
        <v>43830</v>
      </c>
      <c r="D528" s="10" t="str">
        <f>TEXT(Unemployment_in_India[[#This Row],[Date]],"YYYY")</f>
        <v>2019</v>
      </c>
      <c r="E528" t="s">
        <v>3</v>
      </c>
      <c r="F528" s="2">
        <v>8592376</v>
      </c>
      <c r="G528" s="3">
        <v>0.37659999999999999</v>
      </c>
      <c r="H528" s="3">
        <v>1.5599999999999999E-2</v>
      </c>
    </row>
    <row r="529" spans="1:8" x14ac:dyDescent="0.3">
      <c r="A529" t="e" vm="12">
        <v>#VALUE!</v>
      </c>
      <c r="B529" t="str">
        <f>VLOOKUP(Unemployment_in_India[[#This Row],[Region]],$P$1:$Q$30,2,FALSE)</f>
        <v>South</v>
      </c>
      <c r="C529" s="1">
        <v>43861</v>
      </c>
      <c r="D529" s="10" t="str">
        <f>TEXT(Unemployment_in_India[[#This Row],[Date]],"YYYY")</f>
        <v>2020</v>
      </c>
      <c r="E529" t="s">
        <v>3</v>
      </c>
      <c r="F529" s="2">
        <v>8749154</v>
      </c>
      <c r="G529" s="3">
        <v>0.38940000000000002</v>
      </c>
      <c r="H529" s="3">
        <v>3.3099999999999997E-2</v>
      </c>
    </row>
    <row r="530" spans="1:8" x14ac:dyDescent="0.3">
      <c r="A530" t="e" vm="12">
        <v>#VALUE!</v>
      </c>
      <c r="B530" t="str">
        <f>VLOOKUP(Unemployment_in_India[[#This Row],[Region]],$P$1:$Q$30,2,FALSE)</f>
        <v>South</v>
      </c>
      <c r="C530" s="1">
        <v>43890</v>
      </c>
      <c r="D530" s="10" t="str">
        <f>TEXT(Unemployment_in_India[[#This Row],[Date]],"YYYY")</f>
        <v>2020</v>
      </c>
      <c r="E530" t="s">
        <v>3</v>
      </c>
      <c r="F530" s="2">
        <v>8924061</v>
      </c>
      <c r="G530" s="3">
        <v>0.39450000000000002</v>
      </c>
      <c r="H530" s="3">
        <v>2.8799999999999999E-2</v>
      </c>
    </row>
    <row r="531" spans="1:8" x14ac:dyDescent="0.3">
      <c r="A531" t="e" vm="12">
        <v>#VALUE!</v>
      </c>
      <c r="B531" t="str">
        <f>VLOOKUP(Unemployment_in_India[[#This Row],[Region]],$P$1:$Q$30,2,FALSE)</f>
        <v>South</v>
      </c>
      <c r="C531" s="1">
        <v>43921</v>
      </c>
      <c r="D531" s="10" t="str">
        <f>TEXT(Unemployment_in_India[[#This Row],[Date]],"YYYY")</f>
        <v>2020</v>
      </c>
      <c r="E531" t="s">
        <v>3</v>
      </c>
      <c r="F531" s="2">
        <v>9225835</v>
      </c>
      <c r="G531" s="3">
        <v>0.41549999999999998</v>
      </c>
      <c r="H531" s="3">
        <v>4.9200000000000001E-2</v>
      </c>
    </row>
    <row r="532" spans="1:8" x14ac:dyDescent="0.3">
      <c r="A532" t="e" vm="12">
        <v>#VALUE!</v>
      </c>
      <c r="B532" t="str">
        <f>VLOOKUP(Unemployment_in_India[[#This Row],[Region]],$P$1:$Q$30,2,FALSE)</f>
        <v>South</v>
      </c>
      <c r="C532" s="1">
        <v>43951</v>
      </c>
      <c r="D532" s="10" t="str">
        <f>TEXT(Unemployment_in_India[[#This Row],[Date]],"YYYY")</f>
        <v>2020</v>
      </c>
      <c r="E532" t="s">
        <v>3</v>
      </c>
      <c r="F532" s="2">
        <v>7387995</v>
      </c>
      <c r="G532" s="3">
        <v>0.4214</v>
      </c>
      <c r="H532" s="3">
        <v>0.25119999999999998</v>
      </c>
    </row>
    <row r="533" spans="1:8" x14ac:dyDescent="0.3">
      <c r="A533" t="e" vm="12">
        <v>#VALUE!</v>
      </c>
      <c r="B533" t="str">
        <f>VLOOKUP(Unemployment_in_India[[#This Row],[Region]],$P$1:$Q$30,2,FALSE)</f>
        <v>South</v>
      </c>
      <c r="C533" s="1">
        <v>43982</v>
      </c>
      <c r="D533" s="10" t="str">
        <f>TEXT(Unemployment_in_India[[#This Row],[Date]],"YYYY")</f>
        <v>2020</v>
      </c>
      <c r="E533" t="s">
        <v>3</v>
      </c>
      <c r="F533" s="2">
        <v>8669258</v>
      </c>
      <c r="G533" s="3">
        <v>0.439</v>
      </c>
      <c r="H533" s="3">
        <v>0.1588</v>
      </c>
    </row>
    <row r="534" spans="1:8" x14ac:dyDescent="0.3">
      <c r="A534" t="e" vm="12">
        <v>#VALUE!</v>
      </c>
      <c r="B534" t="str">
        <f>VLOOKUP(Unemployment_in_India[[#This Row],[Region]],$P$1:$Q$30,2,FALSE)</f>
        <v>South</v>
      </c>
      <c r="C534" s="1">
        <v>44012</v>
      </c>
      <c r="D534" s="10" t="str">
        <f>TEXT(Unemployment_in_India[[#This Row],[Date]],"YYYY")</f>
        <v>2020</v>
      </c>
      <c r="E534" t="s">
        <v>3</v>
      </c>
      <c r="F534" s="2">
        <v>8822411</v>
      </c>
      <c r="G534" s="3">
        <v>0.39929999999999999</v>
      </c>
      <c r="H534" s="3">
        <v>6.1199999999999997E-2</v>
      </c>
    </row>
    <row r="535" spans="1:8" x14ac:dyDescent="0.3">
      <c r="A535" t="e" vm="13">
        <v>#VALUE!</v>
      </c>
      <c r="B535" t="str">
        <f>VLOOKUP(Unemployment_in_India[[#This Row],[Region]],$P$1:$Q$30,2,FALSE)</f>
        <v>South</v>
      </c>
      <c r="C535" s="1">
        <v>43616</v>
      </c>
      <c r="D535" s="10" t="str">
        <f>TEXT(Unemployment_in_India[[#This Row],[Date]],"YYYY")</f>
        <v>2019</v>
      </c>
      <c r="E535" t="s">
        <v>3</v>
      </c>
      <c r="F535" s="2">
        <v>4605913</v>
      </c>
      <c r="G535" s="3">
        <v>0.36649999999999999</v>
      </c>
      <c r="H535" s="3">
        <v>6.1100000000000002E-2</v>
      </c>
    </row>
    <row r="536" spans="1:8" x14ac:dyDescent="0.3">
      <c r="A536" t="e" vm="13">
        <v>#VALUE!</v>
      </c>
      <c r="B536" t="str">
        <f>VLOOKUP(Unemployment_in_India[[#This Row],[Region]],$P$1:$Q$30,2,FALSE)</f>
        <v>South</v>
      </c>
      <c r="C536" s="1">
        <v>43646</v>
      </c>
      <c r="D536" s="10" t="str">
        <f>TEXT(Unemployment_in_India[[#This Row],[Date]],"YYYY")</f>
        <v>2019</v>
      </c>
      <c r="E536" t="s">
        <v>3</v>
      </c>
      <c r="F536" s="2">
        <v>4678374</v>
      </c>
      <c r="G536" s="3">
        <v>0.37419999999999998</v>
      </c>
      <c r="H536" s="3">
        <v>6.6699999999999995E-2</v>
      </c>
    </row>
    <row r="537" spans="1:8" x14ac:dyDescent="0.3">
      <c r="A537" t="e" vm="13">
        <v>#VALUE!</v>
      </c>
      <c r="B537" t="str">
        <f>VLOOKUP(Unemployment_in_India[[#This Row],[Region]],$P$1:$Q$30,2,FALSE)</f>
        <v>South</v>
      </c>
      <c r="C537" s="1">
        <v>43677</v>
      </c>
      <c r="D537" s="10" t="str">
        <f>TEXT(Unemployment_in_India[[#This Row],[Date]],"YYYY")</f>
        <v>2019</v>
      </c>
      <c r="E537" t="s">
        <v>3</v>
      </c>
      <c r="F537" s="2">
        <v>4105211</v>
      </c>
      <c r="G537" s="3">
        <v>0.33129999999999998</v>
      </c>
      <c r="H537" s="3">
        <v>7.5800000000000006E-2</v>
      </c>
    </row>
    <row r="538" spans="1:8" x14ac:dyDescent="0.3">
      <c r="A538" t="e" vm="13">
        <v>#VALUE!</v>
      </c>
      <c r="B538" t="str">
        <f>VLOOKUP(Unemployment_in_India[[#This Row],[Region]],$P$1:$Q$30,2,FALSE)</f>
        <v>South</v>
      </c>
      <c r="C538" s="1">
        <v>43708</v>
      </c>
      <c r="D538" s="10" t="str">
        <f>TEXT(Unemployment_in_India[[#This Row],[Date]],"YYYY")</f>
        <v>2019</v>
      </c>
      <c r="E538" t="s">
        <v>3</v>
      </c>
      <c r="F538" s="2">
        <v>4448650</v>
      </c>
      <c r="G538" s="3">
        <v>0.35909999999999997</v>
      </c>
      <c r="H538" s="3">
        <v>7.6899999999999996E-2</v>
      </c>
    </row>
    <row r="539" spans="1:8" x14ac:dyDescent="0.3">
      <c r="A539" t="e" vm="13">
        <v>#VALUE!</v>
      </c>
      <c r="B539" t="str">
        <f>VLOOKUP(Unemployment_in_India[[#This Row],[Region]],$P$1:$Q$30,2,FALSE)</f>
        <v>South</v>
      </c>
      <c r="C539" s="1">
        <v>43738</v>
      </c>
      <c r="D539" s="10" t="str">
        <f>TEXT(Unemployment_in_India[[#This Row],[Date]],"YYYY")</f>
        <v>2019</v>
      </c>
      <c r="E539" t="s">
        <v>3</v>
      </c>
      <c r="F539" s="2">
        <v>4640642</v>
      </c>
      <c r="G539" s="3">
        <v>0.36570000000000003</v>
      </c>
      <c r="H539" s="3">
        <v>5.5199999999999999E-2</v>
      </c>
    </row>
    <row r="540" spans="1:8" x14ac:dyDescent="0.3">
      <c r="A540" t="e" vm="13">
        <v>#VALUE!</v>
      </c>
      <c r="B540" t="str">
        <f>VLOOKUP(Unemployment_in_India[[#This Row],[Region]],$P$1:$Q$30,2,FALSE)</f>
        <v>South</v>
      </c>
      <c r="C540" s="1">
        <v>43769</v>
      </c>
      <c r="D540" s="10" t="str">
        <f>TEXT(Unemployment_in_India[[#This Row],[Date]],"YYYY")</f>
        <v>2019</v>
      </c>
      <c r="E540" t="s">
        <v>3</v>
      </c>
      <c r="F540" s="2">
        <v>4644510</v>
      </c>
      <c r="G540" s="3">
        <v>0.3649</v>
      </c>
      <c r="H540" s="3">
        <v>5.3499999999999999E-2</v>
      </c>
    </row>
    <row r="541" spans="1:8" x14ac:dyDescent="0.3">
      <c r="A541" t="e" vm="13">
        <v>#VALUE!</v>
      </c>
      <c r="B541" t="str">
        <f>VLOOKUP(Unemployment_in_India[[#This Row],[Region]],$P$1:$Q$30,2,FALSE)</f>
        <v>South</v>
      </c>
      <c r="C541" s="1">
        <v>43799</v>
      </c>
      <c r="D541" s="10" t="str">
        <f>TEXT(Unemployment_in_India[[#This Row],[Date]],"YYYY")</f>
        <v>2019</v>
      </c>
      <c r="E541" t="s">
        <v>3</v>
      </c>
      <c r="F541" s="2">
        <v>4062767</v>
      </c>
      <c r="G541" s="3">
        <v>0.3236</v>
      </c>
      <c r="H541" s="3">
        <v>6.7100000000000007E-2</v>
      </c>
    </row>
    <row r="542" spans="1:8" x14ac:dyDescent="0.3">
      <c r="A542" t="e" vm="13">
        <v>#VALUE!</v>
      </c>
      <c r="B542" t="str">
        <f>VLOOKUP(Unemployment_in_India[[#This Row],[Region]],$P$1:$Q$30,2,FALSE)</f>
        <v>South</v>
      </c>
      <c r="C542" s="1">
        <v>43830</v>
      </c>
      <c r="D542" s="10" t="str">
        <f>TEXT(Unemployment_in_India[[#This Row],[Date]],"YYYY")</f>
        <v>2019</v>
      </c>
      <c r="E542" t="s">
        <v>3</v>
      </c>
      <c r="F542" s="2">
        <v>4440283</v>
      </c>
      <c r="G542" s="3">
        <v>0.35560000000000003</v>
      </c>
      <c r="H542" s="3">
        <v>7.3099999999999998E-2</v>
      </c>
    </row>
    <row r="543" spans="1:8" x14ac:dyDescent="0.3">
      <c r="A543" t="e" vm="13">
        <v>#VALUE!</v>
      </c>
      <c r="B543" t="str">
        <f>VLOOKUP(Unemployment_in_India[[#This Row],[Region]],$P$1:$Q$30,2,FALSE)</f>
        <v>South</v>
      </c>
      <c r="C543" s="1">
        <v>43861</v>
      </c>
      <c r="D543" s="10" t="str">
        <f>TEXT(Unemployment_in_India[[#This Row],[Date]],"YYYY")</f>
        <v>2020</v>
      </c>
      <c r="E543" t="s">
        <v>3</v>
      </c>
      <c r="F543" s="2">
        <v>4597507</v>
      </c>
      <c r="G543" s="3">
        <v>0.36530000000000001</v>
      </c>
      <c r="H543" s="3">
        <v>6.6500000000000004E-2</v>
      </c>
    </row>
    <row r="544" spans="1:8" x14ac:dyDescent="0.3">
      <c r="A544" t="e" vm="13">
        <v>#VALUE!</v>
      </c>
      <c r="B544" t="str">
        <f>VLOOKUP(Unemployment_in_India[[#This Row],[Region]],$P$1:$Q$30,2,FALSE)</f>
        <v>South</v>
      </c>
      <c r="C544" s="1">
        <v>43890</v>
      </c>
      <c r="D544" s="10" t="str">
        <f>TEXT(Unemployment_in_India[[#This Row],[Date]],"YYYY")</f>
        <v>2020</v>
      </c>
      <c r="E544" t="s">
        <v>3</v>
      </c>
      <c r="F544" s="2">
        <v>4624444</v>
      </c>
      <c r="G544" s="3">
        <v>0.36480000000000001</v>
      </c>
      <c r="H544" s="3">
        <v>6.08E-2</v>
      </c>
    </row>
    <row r="545" spans="1:8" x14ac:dyDescent="0.3">
      <c r="A545" t="e" vm="13">
        <v>#VALUE!</v>
      </c>
      <c r="B545" t="str">
        <f>VLOOKUP(Unemployment_in_India[[#This Row],[Region]],$P$1:$Q$30,2,FALSE)</f>
        <v>South</v>
      </c>
      <c r="C545" s="1">
        <v>43921</v>
      </c>
      <c r="D545" s="10" t="str">
        <f>TEXT(Unemployment_in_India[[#This Row],[Date]],"YYYY")</f>
        <v>2020</v>
      </c>
      <c r="E545" t="s">
        <v>3</v>
      </c>
      <c r="F545" s="2">
        <v>4079775</v>
      </c>
      <c r="G545" s="3">
        <v>0.33239999999999997</v>
      </c>
      <c r="H545" s="3">
        <v>9.1399999999999995E-2</v>
      </c>
    </row>
    <row r="546" spans="1:8" x14ac:dyDescent="0.3">
      <c r="A546" t="e" vm="13">
        <v>#VALUE!</v>
      </c>
      <c r="B546" t="str">
        <f>VLOOKUP(Unemployment_in_India[[#This Row],[Region]],$P$1:$Q$30,2,FALSE)</f>
        <v>South</v>
      </c>
      <c r="C546" s="1">
        <v>43951</v>
      </c>
      <c r="D546" s="10" t="str">
        <f>TEXT(Unemployment_in_India[[#This Row],[Date]],"YYYY")</f>
        <v>2020</v>
      </c>
      <c r="E546" t="s">
        <v>3</v>
      </c>
      <c r="F546" s="2">
        <v>2179106</v>
      </c>
      <c r="G546" s="3">
        <v>0.2051</v>
      </c>
      <c r="H546" s="3">
        <v>0.21429999999999999</v>
      </c>
    </row>
    <row r="547" spans="1:8" x14ac:dyDescent="0.3">
      <c r="A547" t="e" vm="13">
        <v>#VALUE!</v>
      </c>
      <c r="B547" t="str">
        <f>VLOOKUP(Unemployment_in_India[[#This Row],[Region]],$P$1:$Q$30,2,FALSE)</f>
        <v>South</v>
      </c>
      <c r="C547" s="1">
        <v>43982</v>
      </c>
      <c r="D547" s="10" t="str">
        <f>TEXT(Unemployment_in_India[[#This Row],[Date]],"YYYY")</f>
        <v>2020</v>
      </c>
      <c r="E547" t="s">
        <v>3</v>
      </c>
      <c r="F547" s="2">
        <v>2826118</v>
      </c>
      <c r="G547" s="3">
        <v>0.29949999999999999</v>
      </c>
      <c r="H547" s="3">
        <v>0.30280000000000001</v>
      </c>
    </row>
    <row r="548" spans="1:8" x14ac:dyDescent="0.3">
      <c r="A548" t="e" vm="13">
        <v>#VALUE!</v>
      </c>
      <c r="B548" t="str">
        <f>VLOOKUP(Unemployment_in_India[[#This Row],[Region]],$P$1:$Q$30,2,FALSE)</f>
        <v>South</v>
      </c>
      <c r="C548" s="1">
        <v>44012</v>
      </c>
      <c r="D548" s="10" t="str">
        <f>TEXT(Unemployment_in_India[[#This Row],[Date]],"YYYY")</f>
        <v>2020</v>
      </c>
      <c r="E548" t="s">
        <v>3</v>
      </c>
      <c r="F548" s="2">
        <v>4601293</v>
      </c>
      <c r="G548" s="3">
        <v>0.38679999999999998</v>
      </c>
      <c r="H548" s="3">
        <v>0.1217</v>
      </c>
    </row>
    <row r="549" spans="1:8" x14ac:dyDescent="0.3">
      <c r="A549" t="e" vm="14">
        <v>#VALUE!</v>
      </c>
      <c r="B549" t="str">
        <f>VLOOKUP(Unemployment_in_India[[#This Row],[Region]],$P$1:$Q$30,2,FALSE)</f>
        <v>West</v>
      </c>
      <c r="C549" s="1">
        <v>43616</v>
      </c>
      <c r="D549" s="10" t="str">
        <f>TEXT(Unemployment_in_India[[#This Row],[Date]],"YYYY")</f>
        <v>2019</v>
      </c>
      <c r="E549" t="s">
        <v>3</v>
      </c>
      <c r="F549" s="2">
        <v>6692720</v>
      </c>
      <c r="G549" s="3">
        <v>0.3896</v>
      </c>
      <c r="H549" s="3">
        <v>3.9100000000000003E-2</v>
      </c>
    </row>
    <row r="550" spans="1:8" x14ac:dyDescent="0.3">
      <c r="A550" t="e" vm="14">
        <v>#VALUE!</v>
      </c>
      <c r="B550" t="str">
        <f>VLOOKUP(Unemployment_in_India[[#This Row],[Region]],$P$1:$Q$30,2,FALSE)</f>
        <v>West</v>
      </c>
      <c r="C550" s="1">
        <v>43646</v>
      </c>
      <c r="D550" s="10" t="str">
        <f>TEXT(Unemployment_in_India[[#This Row],[Date]],"YYYY")</f>
        <v>2019</v>
      </c>
      <c r="E550" t="s">
        <v>3</v>
      </c>
      <c r="F550" s="2">
        <v>6509340</v>
      </c>
      <c r="G550" s="3">
        <v>0.38800000000000001</v>
      </c>
      <c r="H550" s="3">
        <v>6.3799999999999996E-2</v>
      </c>
    </row>
    <row r="551" spans="1:8" x14ac:dyDescent="0.3">
      <c r="A551" t="e" vm="14">
        <v>#VALUE!</v>
      </c>
      <c r="B551" t="str">
        <f>VLOOKUP(Unemployment_in_India[[#This Row],[Region]],$P$1:$Q$30,2,FALSE)</f>
        <v>West</v>
      </c>
      <c r="C551" s="1">
        <v>43677</v>
      </c>
      <c r="D551" s="10" t="str">
        <f>TEXT(Unemployment_in_India[[#This Row],[Date]],"YYYY")</f>
        <v>2019</v>
      </c>
      <c r="E551" t="s">
        <v>3</v>
      </c>
      <c r="F551" s="2">
        <v>6266446</v>
      </c>
      <c r="G551" s="3">
        <v>0.37669999999999998</v>
      </c>
      <c r="H551" s="3">
        <v>7.3800000000000004E-2</v>
      </c>
    </row>
    <row r="552" spans="1:8" x14ac:dyDescent="0.3">
      <c r="A552" t="e" vm="14">
        <v>#VALUE!</v>
      </c>
      <c r="B552" t="str">
        <f>VLOOKUP(Unemployment_in_India[[#This Row],[Region]],$P$1:$Q$30,2,FALSE)</f>
        <v>West</v>
      </c>
      <c r="C552" s="1">
        <v>43708</v>
      </c>
      <c r="D552" s="10" t="str">
        <f>TEXT(Unemployment_in_India[[#This Row],[Date]],"YYYY")</f>
        <v>2019</v>
      </c>
      <c r="E552" t="s">
        <v>3</v>
      </c>
      <c r="F552" s="2">
        <v>6809834</v>
      </c>
      <c r="G552" s="3">
        <v>0.40600000000000003</v>
      </c>
      <c r="H552" s="3">
        <v>6.8199999999999997E-2</v>
      </c>
    </row>
    <row r="553" spans="1:8" x14ac:dyDescent="0.3">
      <c r="A553" t="e" vm="14">
        <v>#VALUE!</v>
      </c>
      <c r="B553" t="str">
        <f>VLOOKUP(Unemployment_in_India[[#This Row],[Region]],$P$1:$Q$30,2,FALSE)</f>
        <v>West</v>
      </c>
      <c r="C553" s="1">
        <v>43738</v>
      </c>
      <c r="D553" s="10" t="str">
        <f>TEXT(Unemployment_in_India[[#This Row],[Date]],"YYYY")</f>
        <v>2019</v>
      </c>
      <c r="E553" t="s">
        <v>3</v>
      </c>
      <c r="F553" s="2">
        <v>6655967</v>
      </c>
      <c r="G553" s="3">
        <v>0.3967</v>
      </c>
      <c r="H553" s="3">
        <v>7.0000000000000007E-2</v>
      </c>
    </row>
    <row r="554" spans="1:8" x14ac:dyDescent="0.3">
      <c r="A554" t="e" vm="14">
        <v>#VALUE!</v>
      </c>
      <c r="B554" t="str">
        <f>VLOOKUP(Unemployment_in_India[[#This Row],[Region]],$P$1:$Q$30,2,FALSE)</f>
        <v>West</v>
      </c>
      <c r="C554" s="1">
        <v>43769</v>
      </c>
      <c r="D554" s="10" t="str">
        <f>TEXT(Unemployment_in_India[[#This Row],[Date]],"YYYY")</f>
        <v>2019</v>
      </c>
      <c r="E554" t="s">
        <v>3</v>
      </c>
      <c r="F554" s="2">
        <v>6603715</v>
      </c>
      <c r="G554" s="3">
        <v>0.38200000000000001</v>
      </c>
      <c r="H554" s="3">
        <v>4.3999999999999997E-2</v>
      </c>
    </row>
    <row r="555" spans="1:8" x14ac:dyDescent="0.3">
      <c r="A555" t="e" vm="14">
        <v>#VALUE!</v>
      </c>
      <c r="B555" t="str">
        <f>VLOOKUP(Unemployment_in_India[[#This Row],[Region]],$P$1:$Q$30,2,FALSE)</f>
        <v>West</v>
      </c>
      <c r="C555" s="1">
        <v>43799</v>
      </c>
      <c r="D555" s="10" t="str">
        <f>TEXT(Unemployment_in_India[[#This Row],[Date]],"YYYY")</f>
        <v>2019</v>
      </c>
      <c r="E555" t="s">
        <v>3</v>
      </c>
      <c r="F555" s="2">
        <v>6459457</v>
      </c>
      <c r="G555" s="3">
        <v>0.37940000000000002</v>
      </c>
      <c r="H555" s="3">
        <v>6.0600000000000001E-2</v>
      </c>
    </row>
    <row r="556" spans="1:8" x14ac:dyDescent="0.3">
      <c r="A556" t="e" vm="14">
        <v>#VALUE!</v>
      </c>
      <c r="B556" t="str">
        <f>VLOOKUP(Unemployment_in_India[[#This Row],[Region]],$P$1:$Q$30,2,FALSE)</f>
        <v>West</v>
      </c>
      <c r="C556" s="1">
        <v>43830</v>
      </c>
      <c r="D556" s="10" t="str">
        <f>TEXT(Unemployment_in_India[[#This Row],[Date]],"YYYY")</f>
        <v>2019</v>
      </c>
      <c r="E556" t="s">
        <v>3</v>
      </c>
      <c r="F556" s="2">
        <v>6787403</v>
      </c>
      <c r="G556" s="3">
        <v>0.39829999999999999</v>
      </c>
      <c r="H556" s="3">
        <v>6.2E-2</v>
      </c>
    </row>
    <row r="557" spans="1:8" x14ac:dyDescent="0.3">
      <c r="A557" t="e" vm="14">
        <v>#VALUE!</v>
      </c>
      <c r="B557" t="str">
        <f>VLOOKUP(Unemployment_in_India[[#This Row],[Region]],$P$1:$Q$30,2,FALSE)</f>
        <v>West</v>
      </c>
      <c r="C557" s="1">
        <v>43861</v>
      </c>
      <c r="D557" s="10" t="str">
        <f>TEXT(Unemployment_in_India[[#This Row],[Date]],"YYYY")</f>
        <v>2020</v>
      </c>
      <c r="E557" t="s">
        <v>3</v>
      </c>
      <c r="F557" s="2">
        <v>6834930</v>
      </c>
      <c r="G557" s="3">
        <v>0.39589999999999997</v>
      </c>
      <c r="H557" s="3">
        <v>5.1700000000000003E-2</v>
      </c>
    </row>
    <row r="558" spans="1:8" x14ac:dyDescent="0.3">
      <c r="A558" t="e" vm="14">
        <v>#VALUE!</v>
      </c>
      <c r="B558" t="str">
        <f>VLOOKUP(Unemployment_in_India[[#This Row],[Region]],$P$1:$Q$30,2,FALSE)</f>
        <v>West</v>
      </c>
      <c r="C558" s="1">
        <v>43890</v>
      </c>
      <c r="D558" s="10" t="str">
        <f>TEXT(Unemployment_in_India[[#This Row],[Date]],"YYYY")</f>
        <v>2020</v>
      </c>
      <c r="E558" t="s">
        <v>3</v>
      </c>
      <c r="F558" s="2">
        <v>6533435</v>
      </c>
      <c r="G558" s="3">
        <v>0.37680000000000002</v>
      </c>
      <c r="H558" s="3">
        <v>4.9599999999999998E-2</v>
      </c>
    </row>
    <row r="559" spans="1:8" x14ac:dyDescent="0.3">
      <c r="A559" t="e" vm="14">
        <v>#VALUE!</v>
      </c>
      <c r="B559" t="str">
        <f>VLOOKUP(Unemployment_in_India[[#This Row],[Region]],$P$1:$Q$30,2,FALSE)</f>
        <v>West</v>
      </c>
      <c r="C559" s="1">
        <v>43921</v>
      </c>
      <c r="D559" s="10" t="str">
        <f>TEXT(Unemployment_in_India[[#This Row],[Date]],"YYYY")</f>
        <v>2020</v>
      </c>
      <c r="E559" t="s">
        <v>3</v>
      </c>
      <c r="F559" s="2">
        <v>6386723</v>
      </c>
      <c r="G559" s="3">
        <v>0.36680000000000001</v>
      </c>
      <c r="H559" s="3">
        <v>4.8000000000000001E-2</v>
      </c>
    </row>
    <row r="560" spans="1:8" x14ac:dyDescent="0.3">
      <c r="A560" t="e" vm="14">
        <v>#VALUE!</v>
      </c>
      <c r="B560" t="str">
        <f>VLOOKUP(Unemployment_in_India[[#This Row],[Region]],$P$1:$Q$30,2,FALSE)</f>
        <v>West</v>
      </c>
      <c r="C560" s="1">
        <v>43951</v>
      </c>
      <c r="D560" s="10" t="str">
        <f>TEXT(Unemployment_in_India[[#This Row],[Date]],"YYYY")</f>
        <v>2020</v>
      </c>
      <c r="E560" t="s">
        <v>3</v>
      </c>
      <c r="F560" s="2">
        <v>4802873</v>
      </c>
      <c r="G560" s="3">
        <v>0.29759999999999998</v>
      </c>
      <c r="H560" s="3">
        <v>0.11940000000000001</v>
      </c>
    </row>
    <row r="561" spans="1:8" x14ac:dyDescent="0.3">
      <c r="A561" t="e" vm="14">
        <v>#VALUE!</v>
      </c>
      <c r="B561" t="str">
        <f>VLOOKUP(Unemployment_in_India[[#This Row],[Region]],$P$1:$Q$30,2,FALSE)</f>
        <v>West</v>
      </c>
      <c r="C561" s="1">
        <v>43982</v>
      </c>
      <c r="D561" s="10" t="str">
        <f>TEXT(Unemployment_in_India[[#This Row],[Date]],"YYYY")</f>
        <v>2020</v>
      </c>
      <c r="E561" t="s">
        <v>3</v>
      </c>
      <c r="F561" s="2">
        <v>3879934</v>
      </c>
      <c r="G561" s="3">
        <v>0.35489999999999999</v>
      </c>
      <c r="H561" s="3">
        <v>0.40489999999999998</v>
      </c>
    </row>
    <row r="562" spans="1:8" x14ac:dyDescent="0.3">
      <c r="A562" t="e" vm="14">
        <v>#VALUE!</v>
      </c>
      <c r="B562" t="str">
        <f>VLOOKUP(Unemployment_in_India[[#This Row],[Region]],$P$1:$Q$30,2,FALSE)</f>
        <v>West</v>
      </c>
      <c r="C562" s="1">
        <v>44012</v>
      </c>
      <c r="D562" s="10" t="str">
        <f>TEXT(Unemployment_in_India[[#This Row],[Date]],"YYYY")</f>
        <v>2020</v>
      </c>
      <c r="E562" t="s">
        <v>3</v>
      </c>
      <c r="F562" s="2">
        <v>6221562</v>
      </c>
      <c r="G562" s="3">
        <v>0.38719999999999999</v>
      </c>
      <c r="H562" s="3">
        <v>0.12720000000000001</v>
      </c>
    </row>
    <row r="563" spans="1:8" x14ac:dyDescent="0.3">
      <c r="A563" t="e" vm="15">
        <v>#VALUE!</v>
      </c>
      <c r="B563" t="str">
        <f>VLOOKUP(Unemployment_in_India[[#This Row],[Region]],$P$1:$Q$30,2,FALSE)</f>
        <v>West</v>
      </c>
      <c r="C563" s="1">
        <v>43616</v>
      </c>
      <c r="D563" s="10" t="str">
        <f>TEXT(Unemployment_in_India[[#This Row],[Date]],"YYYY")</f>
        <v>2019</v>
      </c>
      <c r="E563" t="s">
        <v>3</v>
      </c>
      <c r="F563" s="2">
        <v>16962574</v>
      </c>
      <c r="G563" s="3">
        <v>0.38300000000000001</v>
      </c>
      <c r="H563" s="3">
        <v>6.08E-2</v>
      </c>
    </row>
    <row r="564" spans="1:8" x14ac:dyDescent="0.3">
      <c r="A564" t="e" vm="15">
        <v>#VALUE!</v>
      </c>
      <c r="B564" t="str">
        <f>VLOOKUP(Unemployment_in_India[[#This Row],[Region]],$P$1:$Q$30,2,FALSE)</f>
        <v>West</v>
      </c>
      <c r="C564" s="1">
        <v>43646</v>
      </c>
      <c r="D564" s="10" t="str">
        <f>TEXT(Unemployment_in_India[[#This Row],[Date]],"YYYY")</f>
        <v>2019</v>
      </c>
      <c r="E564" t="s">
        <v>3</v>
      </c>
      <c r="F564" s="2">
        <v>17375053</v>
      </c>
      <c r="G564" s="3">
        <v>0.39300000000000002</v>
      </c>
      <c r="H564" s="3">
        <v>6.4600000000000005E-2</v>
      </c>
    </row>
    <row r="565" spans="1:8" x14ac:dyDescent="0.3">
      <c r="A565" t="e" vm="15">
        <v>#VALUE!</v>
      </c>
      <c r="B565" t="str">
        <f>VLOOKUP(Unemployment_in_India[[#This Row],[Region]],$P$1:$Q$30,2,FALSE)</f>
        <v>West</v>
      </c>
      <c r="C565" s="1">
        <v>43677</v>
      </c>
      <c r="D565" s="10" t="str">
        <f>TEXT(Unemployment_in_India[[#This Row],[Date]],"YYYY")</f>
        <v>2019</v>
      </c>
      <c r="E565" t="s">
        <v>3</v>
      </c>
      <c r="F565" s="2">
        <v>17215677</v>
      </c>
      <c r="G565" s="3">
        <v>0.3881</v>
      </c>
      <c r="H565" s="3">
        <v>6.3500000000000001E-2</v>
      </c>
    </row>
    <row r="566" spans="1:8" x14ac:dyDescent="0.3">
      <c r="A566" t="e" vm="15">
        <v>#VALUE!</v>
      </c>
      <c r="B566" t="str">
        <f>VLOOKUP(Unemployment_in_India[[#This Row],[Region]],$P$1:$Q$30,2,FALSE)</f>
        <v>West</v>
      </c>
      <c r="C566" s="1">
        <v>43708</v>
      </c>
      <c r="D566" s="10" t="str">
        <f>TEXT(Unemployment_in_India[[#This Row],[Date]],"YYYY")</f>
        <v>2019</v>
      </c>
      <c r="E566" t="s">
        <v>3</v>
      </c>
      <c r="F566" s="2">
        <v>16602767</v>
      </c>
      <c r="G566" s="3">
        <v>0.37840000000000001</v>
      </c>
      <c r="H566" s="3">
        <v>7.5700000000000003E-2</v>
      </c>
    </row>
    <row r="567" spans="1:8" x14ac:dyDescent="0.3">
      <c r="A567" t="e" vm="15">
        <v>#VALUE!</v>
      </c>
      <c r="B567" t="str">
        <f>VLOOKUP(Unemployment_in_India[[#This Row],[Region]],$P$1:$Q$30,2,FALSE)</f>
        <v>West</v>
      </c>
      <c r="C567" s="1">
        <v>43738</v>
      </c>
      <c r="D567" s="10" t="str">
        <f>TEXT(Unemployment_in_India[[#This Row],[Date]],"YYYY")</f>
        <v>2019</v>
      </c>
      <c r="E567" t="s">
        <v>3</v>
      </c>
      <c r="F567" s="2">
        <v>17396398</v>
      </c>
      <c r="G567" s="3">
        <v>0.39579999999999999</v>
      </c>
      <c r="H567" s="3">
        <v>7.5999999999999998E-2</v>
      </c>
    </row>
    <row r="568" spans="1:8" x14ac:dyDescent="0.3">
      <c r="A568" t="e" vm="15">
        <v>#VALUE!</v>
      </c>
      <c r="B568" t="str">
        <f>VLOOKUP(Unemployment_in_India[[#This Row],[Region]],$P$1:$Q$30,2,FALSE)</f>
        <v>West</v>
      </c>
      <c r="C568" s="1">
        <v>43769</v>
      </c>
      <c r="D568" s="10" t="str">
        <f>TEXT(Unemployment_in_India[[#This Row],[Date]],"YYYY")</f>
        <v>2019</v>
      </c>
      <c r="E568" t="s">
        <v>3</v>
      </c>
      <c r="F568" s="2">
        <v>17221991</v>
      </c>
      <c r="G568" s="3">
        <v>0.39050000000000001</v>
      </c>
      <c r="H568" s="3">
        <v>7.51E-2</v>
      </c>
    </row>
    <row r="569" spans="1:8" x14ac:dyDescent="0.3">
      <c r="A569" t="e" vm="15">
        <v>#VALUE!</v>
      </c>
      <c r="B569" t="str">
        <f>VLOOKUP(Unemployment_in_India[[#This Row],[Region]],$P$1:$Q$30,2,FALSE)</f>
        <v>West</v>
      </c>
      <c r="C569" s="1">
        <v>43799</v>
      </c>
      <c r="D569" s="10" t="str">
        <f>TEXT(Unemployment_in_India[[#This Row],[Date]],"YYYY")</f>
        <v>2019</v>
      </c>
      <c r="E569" t="s">
        <v>3</v>
      </c>
      <c r="F569" s="2">
        <v>17486683</v>
      </c>
      <c r="G569" s="3">
        <v>0.39610000000000001</v>
      </c>
      <c r="H569" s="3">
        <v>7.5999999999999998E-2</v>
      </c>
    </row>
    <row r="570" spans="1:8" x14ac:dyDescent="0.3">
      <c r="A570" t="e" vm="15">
        <v>#VALUE!</v>
      </c>
      <c r="B570" t="str">
        <f>VLOOKUP(Unemployment_in_India[[#This Row],[Region]],$P$1:$Q$30,2,FALSE)</f>
        <v>West</v>
      </c>
      <c r="C570" s="1">
        <v>43830</v>
      </c>
      <c r="D570" s="10" t="str">
        <f>TEXT(Unemployment_in_India[[#This Row],[Date]],"YYYY")</f>
        <v>2019</v>
      </c>
      <c r="E570" t="s">
        <v>3</v>
      </c>
      <c r="F570" s="2">
        <v>16581144</v>
      </c>
      <c r="G570" s="3">
        <v>0.37569999999999998</v>
      </c>
      <c r="H570" s="3">
        <v>7.8299999999999995E-2</v>
      </c>
    </row>
    <row r="571" spans="1:8" x14ac:dyDescent="0.3">
      <c r="A571" t="e" vm="15">
        <v>#VALUE!</v>
      </c>
      <c r="B571" t="str">
        <f>VLOOKUP(Unemployment_in_India[[#This Row],[Region]],$P$1:$Q$30,2,FALSE)</f>
        <v>West</v>
      </c>
      <c r="C571" s="1">
        <v>43861</v>
      </c>
      <c r="D571" s="10" t="str">
        <f>TEXT(Unemployment_in_India[[#This Row],[Date]],"YYYY")</f>
        <v>2020</v>
      </c>
      <c r="E571" t="s">
        <v>3</v>
      </c>
      <c r="F571" s="2">
        <v>16715470</v>
      </c>
      <c r="G571" s="3">
        <v>0.37319999999999998</v>
      </c>
      <c r="H571" s="3">
        <v>6.6699999999999995E-2</v>
      </c>
    </row>
    <row r="572" spans="1:8" x14ac:dyDescent="0.3">
      <c r="A572" t="e" vm="15">
        <v>#VALUE!</v>
      </c>
      <c r="B572" t="str">
        <f>VLOOKUP(Unemployment_in_India[[#This Row],[Region]],$P$1:$Q$30,2,FALSE)</f>
        <v>West</v>
      </c>
      <c r="C572" s="1">
        <v>43890</v>
      </c>
      <c r="D572" s="10" t="str">
        <f>TEXT(Unemployment_in_India[[#This Row],[Date]],"YYYY")</f>
        <v>2020</v>
      </c>
      <c r="E572" t="s">
        <v>3</v>
      </c>
      <c r="F572" s="2">
        <v>17122782</v>
      </c>
      <c r="G572" s="3">
        <v>0.37609999999999999</v>
      </c>
      <c r="H572" s="3">
        <v>5.3400000000000003E-2</v>
      </c>
    </row>
    <row r="573" spans="1:8" x14ac:dyDescent="0.3">
      <c r="A573" t="e" vm="15">
        <v>#VALUE!</v>
      </c>
      <c r="B573" t="str">
        <f>VLOOKUP(Unemployment_in_India[[#This Row],[Region]],$P$1:$Q$30,2,FALSE)</f>
        <v>West</v>
      </c>
      <c r="C573" s="1">
        <v>43921</v>
      </c>
      <c r="D573" s="10" t="str">
        <f>TEXT(Unemployment_in_India[[#This Row],[Date]],"YYYY")</f>
        <v>2020</v>
      </c>
      <c r="E573" t="s">
        <v>3</v>
      </c>
      <c r="F573" s="2">
        <v>17065830</v>
      </c>
      <c r="G573" s="3">
        <v>0.378</v>
      </c>
      <c r="H573" s="3">
        <v>6.3399999999999998E-2</v>
      </c>
    </row>
    <row r="574" spans="1:8" x14ac:dyDescent="0.3">
      <c r="A574" t="e" vm="15">
        <v>#VALUE!</v>
      </c>
      <c r="B574" t="str">
        <f>VLOOKUP(Unemployment_in_India[[#This Row],[Region]],$P$1:$Q$30,2,FALSE)</f>
        <v>West</v>
      </c>
      <c r="C574" s="1">
        <v>43951</v>
      </c>
      <c r="D574" s="10" t="str">
        <f>TEXT(Unemployment_in_India[[#This Row],[Date]],"YYYY")</f>
        <v>2020</v>
      </c>
      <c r="E574" t="s">
        <v>3</v>
      </c>
      <c r="F574" s="2">
        <v>12674451</v>
      </c>
      <c r="G574" s="3">
        <v>0.30859999999999999</v>
      </c>
      <c r="H574" s="3">
        <v>0.14990000000000001</v>
      </c>
    </row>
    <row r="575" spans="1:8" x14ac:dyDescent="0.3">
      <c r="A575" t="e" vm="15">
        <v>#VALUE!</v>
      </c>
      <c r="B575" t="str">
        <f>VLOOKUP(Unemployment_in_India[[#This Row],[Region]],$P$1:$Q$30,2,FALSE)</f>
        <v>West</v>
      </c>
      <c r="C575" s="1">
        <v>43982</v>
      </c>
      <c r="D575" s="10" t="str">
        <f>TEXT(Unemployment_in_India[[#This Row],[Date]],"YYYY")</f>
        <v>2020</v>
      </c>
      <c r="E575" t="s">
        <v>3</v>
      </c>
      <c r="F575" s="2">
        <v>12365754</v>
      </c>
      <c r="G575" s="3">
        <v>0.30380000000000001</v>
      </c>
      <c r="H575" s="3">
        <v>0.15920000000000001</v>
      </c>
    </row>
    <row r="576" spans="1:8" x14ac:dyDescent="0.3">
      <c r="A576" t="e" vm="15">
        <v>#VALUE!</v>
      </c>
      <c r="B576" t="str">
        <f>VLOOKUP(Unemployment_in_India[[#This Row],[Region]],$P$1:$Q$30,2,FALSE)</f>
        <v>West</v>
      </c>
      <c r="C576" s="1">
        <v>44012</v>
      </c>
      <c r="D576" s="10" t="str">
        <f>TEXT(Unemployment_in_India[[#This Row],[Date]],"YYYY")</f>
        <v>2020</v>
      </c>
      <c r="E576" t="s">
        <v>3</v>
      </c>
      <c r="F576" s="2">
        <v>16172690</v>
      </c>
      <c r="G576" s="3">
        <v>0.37040000000000001</v>
      </c>
      <c r="H576" s="3">
        <v>0.10009999999999999</v>
      </c>
    </row>
    <row r="577" spans="1:8" x14ac:dyDescent="0.3">
      <c r="A577" t="e" vm="16">
        <v>#VALUE!</v>
      </c>
      <c r="B577" t="str">
        <f>VLOOKUP(Unemployment_in_India[[#This Row],[Region]],$P$1:$Q$30,2,FALSE)</f>
        <v>Northeast</v>
      </c>
      <c r="C577" s="1">
        <v>43616</v>
      </c>
      <c r="D577" s="10" t="str">
        <f>TEXT(Unemployment_in_India[[#This Row],[Date]],"YYYY")</f>
        <v>2019</v>
      </c>
      <c r="E577" t="s">
        <v>3</v>
      </c>
      <c r="F577" s="2">
        <v>228978</v>
      </c>
      <c r="G577" s="3">
        <v>0.47789999999999999</v>
      </c>
      <c r="H577" s="3">
        <v>8.4000000000000005E-2</v>
      </c>
    </row>
    <row r="578" spans="1:8" x14ac:dyDescent="0.3">
      <c r="A578" t="e" vm="16">
        <v>#VALUE!</v>
      </c>
      <c r="B578" t="str">
        <f>VLOOKUP(Unemployment_in_India[[#This Row],[Region]],$P$1:$Q$30,2,FALSE)</f>
        <v>Northeast</v>
      </c>
      <c r="C578" s="1">
        <v>43646</v>
      </c>
      <c r="D578" s="10" t="str">
        <f>TEXT(Unemployment_in_India[[#This Row],[Date]],"YYYY")</f>
        <v>2019</v>
      </c>
      <c r="E578" t="s">
        <v>3</v>
      </c>
      <c r="F578" s="2">
        <v>231252</v>
      </c>
      <c r="G578" s="3">
        <v>0.4829</v>
      </c>
      <c r="H578" s="3">
        <v>8.6599999999999996E-2</v>
      </c>
    </row>
    <row r="579" spans="1:8" x14ac:dyDescent="0.3">
      <c r="A579" t="e" vm="16">
        <v>#VALUE!</v>
      </c>
      <c r="B579" t="str">
        <f>VLOOKUP(Unemployment_in_India[[#This Row],[Region]],$P$1:$Q$30,2,FALSE)</f>
        <v>Northeast</v>
      </c>
      <c r="C579" s="1">
        <v>43677</v>
      </c>
      <c r="D579" s="10" t="str">
        <f>TEXT(Unemployment_in_India[[#This Row],[Date]],"YYYY")</f>
        <v>2019</v>
      </c>
      <c r="E579" t="s">
        <v>3</v>
      </c>
      <c r="F579" s="2">
        <v>284015</v>
      </c>
      <c r="G579" s="3">
        <v>0.5655</v>
      </c>
      <c r="H579" s="3">
        <v>4.4299999999999999E-2</v>
      </c>
    </row>
    <row r="580" spans="1:8" x14ac:dyDescent="0.3">
      <c r="A580" t="e" vm="16">
        <v>#VALUE!</v>
      </c>
      <c r="B580" t="str">
        <f>VLOOKUP(Unemployment_in_India[[#This Row],[Region]],$P$1:$Q$30,2,FALSE)</f>
        <v>Northeast</v>
      </c>
      <c r="C580" s="1">
        <v>43708</v>
      </c>
      <c r="D580" s="10" t="str">
        <f>TEXT(Unemployment_in_India[[#This Row],[Date]],"YYYY")</f>
        <v>2019</v>
      </c>
      <c r="E580" t="s">
        <v>3</v>
      </c>
      <c r="F580" s="2">
        <v>259433</v>
      </c>
      <c r="G580" s="3">
        <v>0.52270000000000005</v>
      </c>
      <c r="H580" s="3">
        <v>5.8000000000000003E-2</v>
      </c>
    </row>
    <row r="581" spans="1:8" x14ac:dyDescent="0.3">
      <c r="A581" t="e" vm="16">
        <v>#VALUE!</v>
      </c>
      <c r="B581" t="str">
        <f>VLOOKUP(Unemployment_in_India[[#This Row],[Region]],$P$1:$Q$30,2,FALSE)</f>
        <v>Northeast</v>
      </c>
      <c r="C581" s="1">
        <v>43738</v>
      </c>
      <c r="D581" s="10" t="str">
        <f>TEXT(Unemployment_in_India[[#This Row],[Date]],"YYYY")</f>
        <v>2019</v>
      </c>
      <c r="E581" t="s">
        <v>3</v>
      </c>
      <c r="F581" s="2">
        <v>253887</v>
      </c>
      <c r="G581" s="3">
        <v>0.50770000000000004</v>
      </c>
      <c r="H581" s="3">
        <v>5.2999999999999999E-2</v>
      </c>
    </row>
    <row r="582" spans="1:8" x14ac:dyDescent="0.3">
      <c r="A582" t="e" vm="16">
        <v>#VALUE!</v>
      </c>
      <c r="B582" t="str">
        <f>VLOOKUP(Unemployment_in_India[[#This Row],[Region]],$P$1:$Q$30,2,FALSE)</f>
        <v>Northeast</v>
      </c>
      <c r="C582" s="1">
        <v>43769</v>
      </c>
      <c r="D582" s="10" t="str">
        <f>TEXT(Unemployment_in_India[[#This Row],[Date]],"YYYY")</f>
        <v>2019</v>
      </c>
      <c r="E582" t="s">
        <v>3</v>
      </c>
      <c r="F582" s="2">
        <v>234375</v>
      </c>
      <c r="G582" s="3">
        <v>0.47710000000000002</v>
      </c>
      <c r="H582" s="3">
        <v>7.1999999999999995E-2</v>
      </c>
    </row>
    <row r="583" spans="1:8" x14ac:dyDescent="0.3">
      <c r="A583" t="e" vm="16">
        <v>#VALUE!</v>
      </c>
      <c r="B583" t="str">
        <f>VLOOKUP(Unemployment_in_India[[#This Row],[Region]],$P$1:$Q$30,2,FALSE)</f>
        <v>Northeast</v>
      </c>
      <c r="C583" s="1">
        <v>43799</v>
      </c>
      <c r="D583" s="10" t="str">
        <f>TEXT(Unemployment_in_India[[#This Row],[Date]],"YYYY")</f>
        <v>2019</v>
      </c>
      <c r="E583" t="s">
        <v>3</v>
      </c>
      <c r="F583" s="2">
        <v>293431</v>
      </c>
      <c r="G583" s="3">
        <v>0.57020000000000004</v>
      </c>
      <c r="H583" s="3">
        <v>3.0200000000000001E-2</v>
      </c>
    </row>
    <row r="584" spans="1:8" x14ac:dyDescent="0.3">
      <c r="A584" t="e" vm="16">
        <v>#VALUE!</v>
      </c>
      <c r="B584" t="str">
        <f>VLOOKUP(Unemployment_in_India[[#This Row],[Region]],$P$1:$Q$30,2,FALSE)</f>
        <v>Northeast</v>
      </c>
      <c r="C584" s="1">
        <v>43830</v>
      </c>
      <c r="D584" s="10" t="str">
        <f>TEXT(Unemployment_in_India[[#This Row],[Date]],"YYYY")</f>
        <v>2019</v>
      </c>
      <c r="E584" t="s">
        <v>3</v>
      </c>
      <c r="F584" s="2">
        <v>267417</v>
      </c>
      <c r="G584" s="3">
        <v>0.53039999999999998</v>
      </c>
      <c r="H584" s="3">
        <v>5.21E-2</v>
      </c>
    </row>
    <row r="585" spans="1:8" x14ac:dyDescent="0.3">
      <c r="A585" t="e" vm="16">
        <v>#VALUE!</v>
      </c>
      <c r="B585" t="str">
        <f>VLOOKUP(Unemployment_in_India[[#This Row],[Region]],$P$1:$Q$30,2,FALSE)</f>
        <v>Northeast</v>
      </c>
      <c r="C585" s="1">
        <v>43861</v>
      </c>
      <c r="D585" s="10" t="str">
        <f>TEXT(Unemployment_in_India[[#This Row],[Date]],"YYYY")</f>
        <v>2020</v>
      </c>
      <c r="E585" t="s">
        <v>3</v>
      </c>
      <c r="F585" s="2">
        <v>261687</v>
      </c>
      <c r="G585" s="3">
        <v>0.51529999999999998</v>
      </c>
      <c r="H585" s="3">
        <v>4.7600000000000003E-2</v>
      </c>
    </row>
    <row r="586" spans="1:8" x14ac:dyDescent="0.3">
      <c r="A586" t="e" vm="16">
        <v>#VALUE!</v>
      </c>
      <c r="B586" t="str">
        <f>VLOOKUP(Unemployment_in_India[[#This Row],[Region]],$P$1:$Q$30,2,FALSE)</f>
        <v>Northeast</v>
      </c>
      <c r="C586" s="1">
        <v>43890</v>
      </c>
      <c r="D586" s="10" t="str">
        <f>TEXT(Unemployment_in_India[[#This Row],[Date]],"YYYY")</f>
        <v>2020</v>
      </c>
      <c r="E586" t="s">
        <v>3</v>
      </c>
      <c r="F586" s="2">
        <v>233965</v>
      </c>
      <c r="G586" s="3">
        <v>0.47260000000000002</v>
      </c>
      <c r="H586" s="3">
        <v>7.3700000000000002E-2</v>
      </c>
    </row>
    <row r="587" spans="1:8" x14ac:dyDescent="0.3">
      <c r="A587" t="e" vm="16">
        <v>#VALUE!</v>
      </c>
      <c r="B587" t="str">
        <f>VLOOKUP(Unemployment_in_India[[#This Row],[Region]],$P$1:$Q$30,2,FALSE)</f>
        <v>Northeast</v>
      </c>
      <c r="C587" s="1">
        <v>43921</v>
      </c>
      <c r="D587" s="10" t="str">
        <f>TEXT(Unemployment_in_India[[#This Row],[Date]],"YYYY")</f>
        <v>2020</v>
      </c>
      <c r="E587" t="s">
        <v>3</v>
      </c>
      <c r="F587" s="2">
        <v>289735</v>
      </c>
      <c r="G587" s="3">
        <v>0.55640000000000001</v>
      </c>
      <c r="H587" s="3">
        <v>2.8000000000000001E-2</v>
      </c>
    </row>
    <row r="588" spans="1:8" x14ac:dyDescent="0.3">
      <c r="A588" t="e" vm="16">
        <v>#VALUE!</v>
      </c>
      <c r="B588" t="str">
        <f>VLOOKUP(Unemployment_in_India[[#This Row],[Region]],$P$1:$Q$30,2,FALSE)</f>
        <v>Northeast</v>
      </c>
      <c r="C588" s="1">
        <v>43951</v>
      </c>
      <c r="D588" s="10" t="str">
        <f>TEXT(Unemployment_in_India[[#This Row],[Date]],"YYYY")</f>
        <v>2020</v>
      </c>
      <c r="E588" t="s">
        <v>3</v>
      </c>
      <c r="F588" s="2">
        <v>161939</v>
      </c>
      <c r="G588" s="3">
        <v>0.36509999999999998</v>
      </c>
      <c r="H588" s="3">
        <v>0.1739</v>
      </c>
    </row>
    <row r="589" spans="1:8" x14ac:dyDescent="0.3">
      <c r="A589" t="e" vm="16">
        <v>#VALUE!</v>
      </c>
      <c r="B589" t="str">
        <f>VLOOKUP(Unemployment_in_India[[#This Row],[Region]],$P$1:$Q$30,2,FALSE)</f>
        <v>Northeast</v>
      </c>
      <c r="C589" s="1">
        <v>43982</v>
      </c>
      <c r="D589" s="10" t="str">
        <f>TEXT(Unemployment_in_India[[#This Row],[Date]],"YYYY")</f>
        <v>2020</v>
      </c>
      <c r="E589" t="s">
        <v>3</v>
      </c>
      <c r="F589" s="2">
        <v>222916</v>
      </c>
      <c r="G589" s="3">
        <v>0.48480000000000001</v>
      </c>
      <c r="H589" s="3">
        <v>0.14580000000000001</v>
      </c>
    </row>
    <row r="590" spans="1:8" x14ac:dyDescent="0.3">
      <c r="A590" t="e" vm="17">
        <v>#VALUE!</v>
      </c>
      <c r="B590" t="str">
        <f>VLOOKUP(Unemployment_in_India[[#This Row],[Region]],$P$1:$Q$30,2,FALSE)</f>
        <v>East</v>
      </c>
      <c r="C590" s="1">
        <v>43616</v>
      </c>
      <c r="D590" s="10" t="str">
        <f>TEXT(Unemployment_in_India[[#This Row],[Date]],"YYYY")</f>
        <v>2019</v>
      </c>
      <c r="E590" t="s">
        <v>3</v>
      </c>
      <c r="F590" s="2">
        <v>2519582</v>
      </c>
      <c r="G590" s="3">
        <v>0.41260000000000002</v>
      </c>
      <c r="H590" s="3">
        <v>2.9499999999999998E-2</v>
      </c>
    </row>
    <row r="591" spans="1:8" x14ac:dyDescent="0.3">
      <c r="A591" t="e" vm="17">
        <v>#VALUE!</v>
      </c>
      <c r="B591" t="str">
        <f>VLOOKUP(Unemployment_in_India[[#This Row],[Region]],$P$1:$Q$30,2,FALSE)</f>
        <v>East</v>
      </c>
      <c r="C591" s="1">
        <v>43646</v>
      </c>
      <c r="D591" s="10" t="str">
        <f>TEXT(Unemployment_in_India[[#This Row],[Date]],"YYYY")</f>
        <v>2019</v>
      </c>
      <c r="E591" t="s">
        <v>3</v>
      </c>
      <c r="F591" s="2">
        <v>2356290</v>
      </c>
      <c r="G591" s="3">
        <v>0.38390000000000002</v>
      </c>
      <c r="H591" s="3">
        <v>2.63E-2</v>
      </c>
    </row>
    <row r="592" spans="1:8" x14ac:dyDescent="0.3">
      <c r="A592" t="e" vm="17">
        <v>#VALUE!</v>
      </c>
      <c r="B592" t="str">
        <f>VLOOKUP(Unemployment_in_India[[#This Row],[Region]],$P$1:$Q$30,2,FALSE)</f>
        <v>East</v>
      </c>
      <c r="C592" s="1">
        <v>43677</v>
      </c>
      <c r="D592" s="10" t="str">
        <f>TEXT(Unemployment_in_India[[#This Row],[Date]],"YYYY")</f>
        <v>2019</v>
      </c>
      <c r="E592" t="s">
        <v>3</v>
      </c>
      <c r="F592" s="2">
        <v>2542237</v>
      </c>
      <c r="G592" s="3">
        <v>0.40989999999999999</v>
      </c>
      <c r="H592" s="3">
        <v>1.78E-2</v>
      </c>
    </row>
    <row r="593" spans="1:8" x14ac:dyDescent="0.3">
      <c r="A593" t="e" vm="17">
        <v>#VALUE!</v>
      </c>
      <c r="B593" t="str">
        <f>VLOOKUP(Unemployment_in_India[[#This Row],[Region]],$P$1:$Q$30,2,FALSE)</f>
        <v>East</v>
      </c>
      <c r="C593" s="1">
        <v>43708</v>
      </c>
      <c r="D593" s="10" t="str">
        <f>TEXT(Unemployment_in_India[[#This Row],[Date]],"YYYY")</f>
        <v>2019</v>
      </c>
      <c r="E593" t="s">
        <v>3</v>
      </c>
      <c r="F593" s="2">
        <v>2456983</v>
      </c>
      <c r="G593" s="3">
        <v>0.40250000000000002</v>
      </c>
      <c r="H593" s="3">
        <v>3.5000000000000003E-2</v>
      </c>
    </row>
    <row r="594" spans="1:8" x14ac:dyDescent="0.3">
      <c r="A594" t="e" vm="17">
        <v>#VALUE!</v>
      </c>
      <c r="B594" t="str">
        <f>VLOOKUP(Unemployment_in_India[[#This Row],[Region]],$P$1:$Q$30,2,FALSE)</f>
        <v>East</v>
      </c>
      <c r="C594" s="1">
        <v>43738</v>
      </c>
      <c r="D594" s="10" t="str">
        <f>TEXT(Unemployment_in_India[[#This Row],[Date]],"YYYY")</f>
        <v>2019</v>
      </c>
      <c r="E594" t="s">
        <v>3</v>
      </c>
      <c r="F594" s="2">
        <v>2570663</v>
      </c>
      <c r="G594" s="3">
        <v>0.42149999999999999</v>
      </c>
      <c r="H594" s="3">
        <v>3.78E-2</v>
      </c>
    </row>
    <row r="595" spans="1:8" x14ac:dyDescent="0.3">
      <c r="A595" t="e" vm="17">
        <v>#VALUE!</v>
      </c>
      <c r="B595" t="str">
        <f>VLOOKUP(Unemployment_in_India[[#This Row],[Region]],$P$1:$Q$30,2,FALSE)</f>
        <v>East</v>
      </c>
      <c r="C595" s="1">
        <v>43769</v>
      </c>
      <c r="D595" s="10" t="str">
        <f>TEXT(Unemployment_in_India[[#This Row],[Date]],"YYYY")</f>
        <v>2019</v>
      </c>
      <c r="E595" t="s">
        <v>3</v>
      </c>
      <c r="F595" s="2">
        <v>2456855</v>
      </c>
      <c r="G595" s="3">
        <v>0.40510000000000002</v>
      </c>
      <c r="H595" s="3">
        <v>4.4999999999999998E-2</v>
      </c>
    </row>
    <row r="596" spans="1:8" x14ac:dyDescent="0.3">
      <c r="A596" t="e" vm="17">
        <v>#VALUE!</v>
      </c>
      <c r="B596" t="str">
        <f>VLOOKUP(Unemployment_in_India[[#This Row],[Region]],$P$1:$Q$30,2,FALSE)</f>
        <v>East</v>
      </c>
      <c r="C596" s="1">
        <v>43799</v>
      </c>
      <c r="D596" s="10" t="str">
        <f>TEXT(Unemployment_in_India[[#This Row],[Date]],"YYYY")</f>
        <v>2019</v>
      </c>
      <c r="E596" t="s">
        <v>3</v>
      </c>
      <c r="F596" s="2">
        <v>2594469</v>
      </c>
      <c r="G596" s="3">
        <v>0.41710000000000003</v>
      </c>
      <c r="H596" s="3">
        <v>2.23E-2</v>
      </c>
    </row>
    <row r="597" spans="1:8" x14ac:dyDescent="0.3">
      <c r="A597" t="e" vm="17">
        <v>#VALUE!</v>
      </c>
      <c r="B597" t="str">
        <f>VLOOKUP(Unemployment_in_India[[#This Row],[Region]],$P$1:$Q$30,2,FALSE)</f>
        <v>East</v>
      </c>
      <c r="C597" s="1">
        <v>43830</v>
      </c>
      <c r="D597" s="10" t="str">
        <f>TEXT(Unemployment_in_India[[#This Row],[Date]],"YYYY")</f>
        <v>2019</v>
      </c>
      <c r="E597" t="s">
        <v>3</v>
      </c>
      <c r="F597" s="2">
        <v>2369048</v>
      </c>
      <c r="G597" s="3">
        <v>0.3846</v>
      </c>
      <c r="H597" s="3">
        <v>3.3599999999999998E-2</v>
      </c>
    </row>
    <row r="598" spans="1:8" x14ac:dyDescent="0.3">
      <c r="A598" t="e" vm="17">
        <v>#VALUE!</v>
      </c>
      <c r="B598" t="str">
        <f>VLOOKUP(Unemployment_in_India[[#This Row],[Region]],$P$1:$Q$30,2,FALSE)</f>
        <v>East</v>
      </c>
      <c r="C598" s="1">
        <v>43861</v>
      </c>
      <c r="D598" s="10" t="str">
        <f>TEXT(Unemployment_in_India[[#This Row],[Date]],"YYYY")</f>
        <v>2020</v>
      </c>
      <c r="E598" t="s">
        <v>3</v>
      </c>
      <c r="F598" s="2">
        <v>2561320</v>
      </c>
      <c r="G598" s="3">
        <v>0.41049999999999998</v>
      </c>
      <c r="H598" s="3">
        <v>2.2800000000000001E-2</v>
      </c>
    </row>
    <row r="599" spans="1:8" x14ac:dyDescent="0.3">
      <c r="A599" t="e" vm="17">
        <v>#VALUE!</v>
      </c>
      <c r="B599" t="str">
        <f>VLOOKUP(Unemployment_in_India[[#This Row],[Region]],$P$1:$Q$30,2,FALSE)</f>
        <v>East</v>
      </c>
      <c r="C599" s="1">
        <v>43890</v>
      </c>
      <c r="D599" s="10" t="str">
        <f>TEXT(Unemployment_in_India[[#This Row],[Date]],"YYYY")</f>
        <v>2020</v>
      </c>
      <c r="E599" t="s">
        <v>3</v>
      </c>
      <c r="F599" s="2">
        <v>2438080</v>
      </c>
      <c r="G599" s="3">
        <v>0.38969999999999999</v>
      </c>
      <c r="H599" s="3">
        <v>2.1899999999999999E-2</v>
      </c>
    </row>
    <row r="600" spans="1:8" x14ac:dyDescent="0.3">
      <c r="A600" t="e" vm="17">
        <v>#VALUE!</v>
      </c>
      <c r="B600" t="str">
        <f>VLOOKUP(Unemployment_in_India[[#This Row],[Region]],$P$1:$Q$30,2,FALSE)</f>
        <v>East</v>
      </c>
      <c r="C600" s="1">
        <v>43921</v>
      </c>
      <c r="D600" s="10" t="str">
        <f>TEXT(Unemployment_in_India[[#This Row],[Date]],"YYYY")</f>
        <v>2020</v>
      </c>
      <c r="E600" t="s">
        <v>3</v>
      </c>
      <c r="F600" s="2">
        <v>2457952</v>
      </c>
      <c r="G600" s="3">
        <v>0.39929999999999999</v>
      </c>
      <c r="H600" s="3">
        <v>3.9600000000000003E-2</v>
      </c>
    </row>
    <row r="601" spans="1:8" x14ac:dyDescent="0.3">
      <c r="A601" t="e" vm="17">
        <v>#VALUE!</v>
      </c>
      <c r="B601" t="str">
        <f>VLOOKUP(Unemployment_in_India[[#This Row],[Region]],$P$1:$Q$30,2,FALSE)</f>
        <v>East</v>
      </c>
      <c r="C601" s="1">
        <v>43951</v>
      </c>
      <c r="D601" s="10" t="str">
        <f>TEXT(Unemployment_in_India[[#This Row],[Date]],"YYYY")</f>
        <v>2020</v>
      </c>
      <c r="E601" t="s">
        <v>3</v>
      </c>
      <c r="F601" s="2">
        <v>1303244</v>
      </c>
      <c r="G601" s="3">
        <v>0.25530000000000003</v>
      </c>
      <c r="H601" s="3">
        <v>0.20499999999999999</v>
      </c>
    </row>
    <row r="602" spans="1:8" x14ac:dyDescent="0.3">
      <c r="A602" t="e" vm="17">
        <v>#VALUE!</v>
      </c>
      <c r="B602" t="str">
        <f>VLOOKUP(Unemployment_in_India[[#This Row],[Region]],$P$1:$Q$30,2,FALSE)</f>
        <v>East</v>
      </c>
      <c r="C602" s="1">
        <v>43982</v>
      </c>
      <c r="D602" s="10" t="str">
        <f>TEXT(Unemployment_in_India[[#This Row],[Date]],"YYYY")</f>
        <v>2020</v>
      </c>
      <c r="E602" t="s">
        <v>3</v>
      </c>
      <c r="F602" s="2">
        <v>1975481</v>
      </c>
      <c r="G602" s="3">
        <v>0.3412</v>
      </c>
      <c r="H602" s="3">
        <v>0.1</v>
      </c>
    </row>
    <row r="603" spans="1:8" x14ac:dyDescent="0.3">
      <c r="A603" t="e" vm="17">
        <v>#VALUE!</v>
      </c>
      <c r="B603" t="str">
        <f>VLOOKUP(Unemployment_in_India[[#This Row],[Region]],$P$1:$Q$30,2,FALSE)</f>
        <v>East</v>
      </c>
      <c r="C603" s="1">
        <v>44012</v>
      </c>
      <c r="D603" s="10" t="str">
        <f>TEXT(Unemployment_in_India[[#This Row],[Date]],"YYYY")</f>
        <v>2020</v>
      </c>
      <c r="E603" t="s">
        <v>3</v>
      </c>
      <c r="F603" s="2">
        <v>2221069</v>
      </c>
      <c r="G603" s="3">
        <v>0.35239999999999999</v>
      </c>
      <c r="H603" s="3">
        <v>2.18E-2</v>
      </c>
    </row>
    <row r="604" spans="1:8" x14ac:dyDescent="0.3">
      <c r="A604" t="e" vm="18">
        <v>#VALUE!</v>
      </c>
      <c r="B604" t="str">
        <f>VLOOKUP(Unemployment_in_India[[#This Row],[Region]],$P$1:$Q$30,2,FALSE)</f>
        <v>South</v>
      </c>
      <c r="C604" s="1">
        <v>43616</v>
      </c>
      <c r="D604" s="10" t="str">
        <f>TEXT(Unemployment_in_India[[#This Row],[Date]],"YYYY")</f>
        <v>2019</v>
      </c>
      <c r="E604" t="s">
        <v>3</v>
      </c>
      <c r="F604" s="2">
        <v>283905</v>
      </c>
      <c r="G604" s="3">
        <v>0.35709999999999997</v>
      </c>
      <c r="H604" s="3">
        <v>1.2500000000000001E-2</v>
      </c>
    </row>
    <row r="605" spans="1:8" x14ac:dyDescent="0.3">
      <c r="A605" t="e" vm="18">
        <v>#VALUE!</v>
      </c>
      <c r="B605" t="str">
        <f>VLOOKUP(Unemployment_in_India[[#This Row],[Region]],$P$1:$Q$30,2,FALSE)</f>
        <v>South</v>
      </c>
      <c r="C605" s="1">
        <v>43646</v>
      </c>
      <c r="D605" s="10" t="str">
        <f>TEXT(Unemployment_in_India[[#This Row],[Date]],"YYYY")</f>
        <v>2019</v>
      </c>
      <c r="E605" t="s">
        <v>3</v>
      </c>
      <c r="F605" s="2">
        <v>304369</v>
      </c>
      <c r="G605" s="3">
        <v>0.37730000000000002</v>
      </c>
      <c r="H605" s="3">
        <v>0</v>
      </c>
    </row>
    <row r="606" spans="1:8" x14ac:dyDescent="0.3">
      <c r="A606" t="e" vm="18">
        <v>#VALUE!</v>
      </c>
      <c r="B606" t="str">
        <f>VLOOKUP(Unemployment_in_India[[#This Row],[Region]],$P$1:$Q$30,2,FALSE)</f>
        <v>South</v>
      </c>
      <c r="C606" s="1">
        <v>43677</v>
      </c>
      <c r="D606" s="10" t="str">
        <f>TEXT(Unemployment_in_India[[#This Row],[Date]],"YYYY")</f>
        <v>2019</v>
      </c>
      <c r="E606" t="s">
        <v>3</v>
      </c>
      <c r="F606" s="2">
        <v>281117</v>
      </c>
      <c r="G606" s="3">
        <v>0.34770000000000001</v>
      </c>
      <c r="H606" s="3">
        <v>0</v>
      </c>
    </row>
    <row r="607" spans="1:8" x14ac:dyDescent="0.3">
      <c r="A607" t="e" vm="18">
        <v>#VALUE!</v>
      </c>
      <c r="B607" t="str">
        <f>VLOOKUP(Unemployment_in_India[[#This Row],[Region]],$P$1:$Q$30,2,FALSE)</f>
        <v>South</v>
      </c>
      <c r="C607" s="1">
        <v>43708</v>
      </c>
      <c r="D607" s="10" t="str">
        <f>TEXT(Unemployment_in_India[[#This Row],[Date]],"YYYY")</f>
        <v>2019</v>
      </c>
      <c r="E607" t="s">
        <v>3</v>
      </c>
      <c r="F607" s="2">
        <v>312882</v>
      </c>
      <c r="G607" s="3">
        <v>0.42409999999999998</v>
      </c>
      <c r="H607" s="3">
        <v>8.9499999999999996E-2</v>
      </c>
    </row>
    <row r="608" spans="1:8" x14ac:dyDescent="0.3">
      <c r="A608" t="e" vm="18">
        <v>#VALUE!</v>
      </c>
      <c r="B608" t="str">
        <f>VLOOKUP(Unemployment_in_India[[#This Row],[Region]],$P$1:$Q$30,2,FALSE)</f>
        <v>South</v>
      </c>
      <c r="C608" s="1">
        <v>43738</v>
      </c>
      <c r="D608" s="10" t="str">
        <f>TEXT(Unemployment_in_India[[#This Row],[Date]],"YYYY")</f>
        <v>2019</v>
      </c>
      <c r="E608" t="s">
        <v>3</v>
      </c>
      <c r="F608" s="2">
        <v>286573</v>
      </c>
      <c r="G608" s="3">
        <v>0.35730000000000001</v>
      </c>
      <c r="H608" s="3">
        <v>1.2200000000000001E-2</v>
      </c>
    </row>
    <row r="609" spans="1:8" x14ac:dyDescent="0.3">
      <c r="A609" t="e" vm="18">
        <v>#VALUE!</v>
      </c>
      <c r="B609" t="str">
        <f>VLOOKUP(Unemployment_in_India[[#This Row],[Region]],$P$1:$Q$30,2,FALSE)</f>
        <v>South</v>
      </c>
      <c r="C609" s="1">
        <v>43769</v>
      </c>
      <c r="D609" s="10" t="str">
        <f>TEXT(Unemployment_in_India[[#This Row],[Date]],"YYYY")</f>
        <v>2019</v>
      </c>
      <c r="E609" t="s">
        <v>3</v>
      </c>
      <c r="F609" s="2">
        <v>312548</v>
      </c>
      <c r="G609" s="3">
        <v>0.3886</v>
      </c>
      <c r="H609" s="3">
        <v>1.17E-2</v>
      </c>
    </row>
    <row r="610" spans="1:8" x14ac:dyDescent="0.3">
      <c r="A610" t="e" vm="18">
        <v>#VALUE!</v>
      </c>
      <c r="B610" t="str">
        <f>VLOOKUP(Unemployment_in_India[[#This Row],[Region]],$P$1:$Q$30,2,FALSE)</f>
        <v>South</v>
      </c>
      <c r="C610" s="1">
        <v>43799</v>
      </c>
      <c r="D610" s="10" t="str">
        <f>TEXT(Unemployment_in_India[[#This Row],[Date]],"YYYY")</f>
        <v>2019</v>
      </c>
      <c r="E610" t="s">
        <v>3</v>
      </c>
      <c r="F610" s="2">
        <v>275003</v>
      </c>
      <c r="G610" s="3">
        <v>0.34189999999999998</v>
      </c>
      <c r="H610" s="3">
        <v>1.37E-2</v>
      </c>
    </row>
    <row r="611" spans="1:8" x14ac:dyDescent="0.3">
      <c r="A611" t="e" vm="18">
        <v>#VALUE!</v>
      </c>
      <c r="B611" t="str">
        <f>VLOOKUP(Unemployment_in_India[[#This Row],[Region]],$P$1:$Q$30,2,FALSE)</f>
        <v>South</v>
      </c>
      <c r="C611" s="1">
        <v>43830</v>
      </c>
      <c r="D611" s="10" t="str">
        <f>TEXT(Unemployment_in_India[[#This Row],[Date]],"YYYY")</f>
        <v>2019</v>
      </c>
      <c r="E611" t="s">
        <v>3</v>
      </c>
      <c r="F611" s="2">
        <v>313135</v>
      </c>
      <c r="G611" s="3">
        <v>0.4042</v>
      </c>
      <c r="H611" s="3">
        <v>5.21E-2</v>
      </c>
    </row>
    <row r="612" spans="1:8" x14ac:dyDescent="0.3">
      <c r="A612" t="e" vm="18">
        <v>#VALUE!</v>
      </c>
      <c r="B612" t="str">
        <f>VLOOKUP(Unemployment_in_India[[#This Row],[Region]],$P$1:$Q$30,2,FALSE)</f>
        <v>South</v>
      </c>
      <c r="C612" s="1">
        <v>43861</v>
      </c>
      <c r="D612" s="10" t="str">
        <f>TEXT(Unemployment_in_India[[#This Row],[Date]],"YYYY")</f>
        <v>2020</v>
      </c>
      <c r="E612" t="s">
        <v>3</v>
      </c>
      <c r="F612" s="2">
        <v>281698</v>
      </c>
      <c r="G612" s="3">
        <v>0.34589999999999999</v>
      </c>
      <c r="H612" s="3">
        <v>5.7000000000000002E-3</v>
      </c>
    </row>
    <row r="613" spans="1:8" x14ac:dyDescent="0.3">
      <c r="A613" t="e" vm="18">
        <v>#VALUE!</v>
      </c>
      <c r="B613" t="str">
        <f>VLOOKUP(Unemployment_in_India[[#This Row],[Region]],$P$1:$Q$30,2,FALSE)</f>
        <v>South</v>
      </c>
      <c r="C613" s="1">
        <v>43890</v>
      </c>
      <c r="D613" s="10" t="str">
        <f>TEXT(Unemployment_in_India[[#This Row],[Date]],"YYYY")</f>
        <v>2020</v>
      </c>
      <c r="E613" t="s">
        <v>3</v>
      </c>
      <c r="F613" s="2">
        <v>310342</v>
      </c>
      <c r="G613" s="3">
        <v>0.38500000000000001</v>
      </c>
      <c r="H613" s="3">
        <v>1.78E-2</v>
      </c>
    </row>
    <row r="614" spans="1:8" x14ac:dyDescent="0.3">
      <c r="A614" t="e" vm="18">
        <v>#VALUE!</v>
      </c>
      <c r="B614" t="str">
        <f>VLOOKUP(Unemployment_in_India[[#This Row],[Region]],$P$1:$Q$30,2,FALSE)</f>
        <v>South</v>
      </c>
      <c r="C614" s="1">
        <v>43921</v>
      </c>
      <c r="D614" s="10" t="str">
        <f>TEXT(Unemployment_in_India[[#This Row],[Date]],"YYYY")</f>
        <v>2020</v>
      </c>
      <c r="E614" t="s">
        <v>3</v>
      </c>
      <c r="F614" s="2">
        <v>278851</v>
      </c>
      <c r="G614" s="3">
        <v>0.3412</v>
      </c>
      <c r="H614" s="3">
        <v>6.1999999999999998E-3</v>
      </c>
    </row>
    <row r="615" spans="1:8" x14ac:dyDescent="0.3">
      <c r="A615" t="e" vm="18">
        <v>#VALUE!</v>
      </c>
      <c r="B615" t="str">
        <f>VLOOKUP(Unemployment_in_India[[#This Row],[Region]],$P$1:$Q$30,2,FALSE)</f>
        <v>South</v>
      </c>
      <c r="C615" s="1">
        <v>43951</v>
      </c>
      <c r="D615" s="10" t="str">
        <f>TEXT(Unemployment_in_India[[#This Row],[Date]],"YYYY")</f>
        <v>2020</v>
      </c>
      <c r="E615" t="s">
        <v>3</v>
      </c>
      <c r="F615" s="2">
        <v>68122</v>
      </c>
      <c r="G615" s="3">
        <v>0.35539999999999999</v>
      </c>
      <c r="H615" s="3">
        <v>0.76739999999999997</v>
      </c>
    </row>
    <row r="616" spans="1:8" x14ac:dyDescent="0.3">
      <c r="A616" t="e" vm="18">
        <v>#VALUE!</v>
      </c>
      <c r="B616" t="str">
        <f>VLOOKUP(Unemployment_in_India[[#This Row],[Region]],$P$1:$Q$30,2,FALSE)</f>
        <v>South</v>
      </c>
      <c r="C616" s="1">
        <v>43982</v>
      </c>
      <c r="D616" s="10" t="str">
        <f>TEXT(Unemployment_in_India[[#This Row],[Date]],"YYYY")</f>
        <v>2020</v>
      </c>
      <c r="E616" t="s">
        <v>3</v>
      </c>
      <c r="F616" s="2">
        <v>64538</v>
      </c>
      <c r="G616" s="3">
        <v>0.3125</v>
      </c>
      <c r="H616" s="3">
        <v>0.75</v>
      </c>
    </row>
    <row r="617" spans="1:8" x14ac:dyDescent="0.3">
      <c r="A617" t="e" vm="18">
        <v>#VALUE!</v>
      </c>
      <c r="B617" t="str">
        <f>VLOOKUP(Unemployment_in_India[[#This Row],[Region]],$P$1:$Q$30,2,FALSE)</f>
        <v>South</v>
      </c>
      <c r="C617" s="1">
        <v>44012</v>
      </c>
      <c r="D617" s="10" t="str">
        <f>TEXT(Unemployment_in_India[[#This Row],[Date]],"YYYY")</f>
        <v>2020</v>
      </c>
      <c r="E617" t="s">
        <v>3</v>
      </c>
      <c r="F617" s="2">
        <v>234926</v>
      </c>
      <c r="G617" s="3">
        <v>0.29730000000000001</v>
      </c>
      <c r="H617" s="3">
        <v>4.5499999999999999E-2</v>
      </c>
    </row>
    <row r="618" spans="1:8" x14ac:dyDescent="0.3">
      <c r="A618" t="e" vm="19">
        <v>#VALUE!</v>
      </c>
      <c r="B618" t="str">
        <f>VLOOKUP(Unemployment_in_India[[#This Row],[Region]],$P$1:$Q$30,2,FALSE)</f>
        <v>North</v>
      </c>
      <c r="C618" s="1">
        <v>43616</v>
      </c>
      <c r="D618" s="10" t="str">
        <f>TEXT(Unemployment_in_India[[#This Row],[Date]],"YYYY")</f>
        <v>2019</v>
      </c>
      <c r="E618" t="s">
        <v>3</v>
      </c>
      <c r="F618" s="2">
        <v>3289918</v>
      </c>
      <c r="G618" s="3">
        <v>0.40029999999999999</v>
      </c>
      <c r="H618" s="3">
        <v>0.13489999999999999</v>
      </c>
    </row>
    <row r="619" spans="1:8" x14ac:dyDescent="0.3">
      <c r="A619" t="e" vm="19">
        <v>#VALUE!</v>
      </c>
      <c r="B619" t="str">
        <f>VLOOKUP(Unemployment_in_India[[#This Row],[Region]],$P$1:$Q$30,2,FALSE)</f>
        <v>North</v>
      </c>
      <c r="C619" s="1">
        <v>43646</v>
      </c>
      <c r="D619" s="10" t="str">
        <f>TEXT(Unemployment_in_India[[#This Row],[Date]],"YYYY")</f>
        <v>2019</v>
      </c>
      <c r="E619" t="s">
        <v>3</v>
      </c>
      <c r="F619" s="2">
        <v>3307798</v>
      </c>
      <c r="G619" s="3">
        <v>0.4002</v>
      </c>
      <c r="H619" s="3">
        <v>0.13170000000000001</v>
      </c>
    </row>
    <row r="620" spans="1:8" x14ac:dyDescent="0.3">
      <c r="A620" t="e" vm="19">
        <v>#VALUE!</v>
      </c>
      <c r="B620" t="str">
        <f>VLOOKUP(Unemployment_in_India[[#This Row],[Region]],$P$1:$Q$30,2,FALSE)</f>
        <v>North</v>
      </c>
      <c r="C620" s="1">
        <v>43677</v>
      </c>
      <c r="D620" s="10" t="str">
        <f>TEXT(Unemployment_in_India[[#This Row],[Date]],"YYYY")</f>
        <v>2019</v>
      </c>
      <c r="E620" t="s">
        <v>3</v>
      </c>
      <c r="F620" s="2">
        <v>3592442</v>
      </c>
      <c r="G620" s="3">
        <v>0.42620000000000002</v>
      </c>
      <c r="H620" s="3">
        <v>0.11609999999999999</v>
      </c>
    </row>
    <row r="621" spans="1:8" x14ac:dyDescent="0.3">
      <c r="A621" t="e" vm="19">
        <v>#VALUE!</v>
      </c>
      <c r="B621" t="str">
        <f>VLOOKUP(Unemployment_in_India[[#This Row],[Region]],$P$1:$Q$30,2,FALSE)</f>
        <v>North</v>
      </c>
      <c r="C621" s="1">
        <v>43708</v>
      </c>
      <c r="D621" s="10" t="str">
        <f>TEXT(Unemployment_in_India[[#This Row],[Date]],"YYYY")</f>
        <v>2019</v>
      </c>
      <c r="E621" t="s">
        <v>3</v>
      </c>
      <c r="F621" s="2">
        <v>3499863</v>
      </c>
      <c r="G621" s="3">
        <v>0.41610000000000003</v>
      </c>
      <c r="H621" s="3">
        <v>0.11990000000000001</v>
      </c>
    </row>
    <row r="622" spans="1:8" x14ac:dyDescent="0.3">
      <c r="A622" t="e" vm="19">
        <v>#VALUE!</v>
      </c>
      <c r="B622" t="str">
        <f>VLOOKUP(Unemployment_in_India[[#This Row],[Region]],$P$1:$Q$30,2,FALSE)</f>
        <v>North</v>
      </c>
      <c r="C622" s="1">
        <v>43738</v>
      </c>
      <c r="D622" s="10" t="str">
        <f>TEXT(Unemployment_in_India[[#This Row],[Date]],"YYYY")</f>
        <v>2019</v>
      </c>
      <c r="E622" t="s">
        <v>3</v>
      </c>
      <c r="F622" s="2">
        <v>3227178</v>
      </c>
      <c r="G622" s="3">
        <v>0.3997</v>
      </c>
      <c r="H622" s="3">
        <v>0.15690000000000001</v>
      </c>
    </row>
    <row r="623" spans="1:8" x14ac:dyDescent="0.3">
      <c r="A623" t="e" vm="19">
        <v>#VALUE!</v>
      </c>
      <c r="B623" t="str">
        <f>VLOOKUP(Unemployment_in_India[[#This Row],[Region]],$P$1:$Q$30,2,FALSE)</f>
        <v>North</v>
      </c>
      <c r="C623" s="1">
        <v>43769</v>
      </c>
      <c r="D623" s="10" t="str">
        <f>TEXT(Unemployment_in_India[[#This Row],[Date]],"YYYY")</f>
        <v>2019</v>
      </c>
      <c r="E623" t="s">
        <v>3</v>
      </c>
      <c r="F623" s="2">
        <v>3070438</v>
      </c>
      <c r="G623" s="3">
        <v>0.371</v>
      </c>
      <c r="H623" s="3">
        <v>0.13750000000000001</v>
      </c>
    </row>
    <row r="624" spans="1:8" x14ac:dyDescent="0.3">
      <c r="A624" t="e" vm="19">
        <v>#VALUE!</v>
      </c>
      <c r="B624" t="str">
        <f>VLOOKUP(Unemployment_in_India[[#This Row],[Region]],$P$1:$Q$30,2,FALSE)</f>
        <v>North</v>
      </c>
      <c r="C624" s="1">
        <v>43799</v>
      </c>
      <c r="D624" s="10" t="str">
        <f>TEXT(Unemployment_in_India[[#This Row],[Date]],"YYYY")</f>
        <v>2019</v>
      </c>
      <c r="E624" t="s">
        <v>3</v>
      </c>
      <c r="F624" s="2">
        <v>3602243</v>
      </c>
      <c r="G624" s="3">
        <v>0.41820000000000002</v>
      </c>
      <c r="H624" s="3">
        <v>0.10390000000000001</v>
      </c>
    </row>
    <row r="625" spans="1:8" x14ac:dyDescent="0.3">
      <c r="A625" t="e" vm="19">
        <v>#VALUE!</v>
      </c>
      <c r="B625" t="str">
        <f>VLOOKUP(Unemployment_in_India[[#This Row],[Region]],$P$1:$Q$30,2,FALSE)</f>
        <v>North</v>
      </c>
      <c r="C625" s="1">
        <v>43830</v>
      </c>
      <c r="D625" s="10" t="str">
        <f>TEXT(Unemployment_in_India[[#This Row],[Date]],"YYYY")</f>
        <v>2019</v>
      </c>
      <c r="E625" t="s">
        <v>3</v>
      </c>
      <c r="F625" s="2">
        <v>3575778</v>
      </c>
      <c r="G625" s="3">
        <v>0.42170000000000002</v>
      </c>
      <c r="H625" s="3">
        <v>0.1197</v>
      </c>
    </row>
    <row r="626" spans="1:8" x14ac:dyDescent="0.3">
      <c r="A626" t="e" vm="19">
        <v>#VALUE!</v>
      </c>
      <c r="B626" t="str">
        <f>VLOOKUP(Unemployment_in_India[[#This Row],[Region]],$P$1:$Q$30,2,FALSE)</f>
        <v>North</v>
      </c>
      <c r="C626" s="1">
        <v>43861</v>
      </c>
      <c r="D626" s="10" t="str">
        <f>TEXT(Unemployment_in_India[[#This Row],[Date]],"YYYY")</f>
        <v>2020</v>
      </c>
      <c r="E626" t="s">
        <v>3</v>
      </c>
      <c r="F626" s="2">
        <v>3252622</v>
      </c>
      <c r="G626" s="3">
        <v>0.39040000000000002</v>
      </c>
      <c r="H626" s="3">
        <v>0.1368</v>
      </c>
    </row>
    <row r="627" spans="1:8" x14ac:dyDescent="0.3">
      <c r="A627" t="e" vm="19">
        <v>#VALUE!</v>
      </c>
      <c r="B627" t="str">
        <f>VLOOKUP(Unemployment_in_India[[#This Row],[Region]],$P$1:$Q$30,2,FALSE)</f>
        <v>North</v>
      </c>
      <c r="C627" s="1">
        <v>43890</v>
      </c>
      <c r="D627" s="10" t="str">
        <f>TEXT(Unemployment_in_India[[#This Row],[Date]],"YYYY")</f>
        <v>2020</v>
      </c>
      <c r="E627" t="s">
        <v>3</v>
      </c>
      <c r="F627" s="2">
        <v>3219227</v>
      </c>
      <c r="G627" s="3">
        <v>0.37819999999999998</v>
      </c>
      <c r="H627" s="3">
        <v>0.11990000000000001</v>
      </c>
    </row>
    <row r="628" spans="1:8" x14ac:dyDescent="0.3">
      <c r="A628" t="e" vm="19">
        <v>#VALUE!</v>
      </c>
      <c r="B628" t="str">
        <f>VLOOKUP(Unemployment_in_India[[#This Row],[Region]],$P$1:$Q$30,2,FALSE)</f>
        <v>North</v>
      </c>
      <c r="C628" s="1">
        <v>43921</v>
      </c>
      <c r="D628" s="10" t="str">
        <f>TEXT(Unemployment_in_India[[#This Row],[Date]],"YYYY")</f>
        <v>2020</v>
      </c>
      <c r="E628" t="s">
        <v>3</v>
      </c>
      <c r="F628" s="2">
        <v>3601793</v>
      </c>
      <c r="G628" s="3">
        <v>0.41289999999999999</v>
      </c>
      <c r="H628" s="3">
        <v>9.9699999999999997E-2</v>
      </c>
    </row>
    <row r="629" spans="1:8" x14ac:dyDescent="0.3">
      <c r="A629" t="e" vm="19">
        <v>#VALUE!</v>
      </c>
      <c r="B629" t="str">
        <f>VLOOKUP(Unemployment_in_India[[#This Row],[Region]],$P$1:$Q$30,2,FALSE)</f>
        <v>North</v>
      </c>
      <c r="C629" s="1">
        <v>43951</v>
      </c>
      <c r="D629" s="10" t="str">
        <f>TEXT(Unemployment_in_India[[#This Row],[Date]],"YYYY")</f>
        <v>2020</v>
      </c>
      <c r="E629" t="s">
        <v>3</v>
      </c>
      <c r="F629" s="2">
        <v>2298975</v>
      </c>
      <c r="G629" s="3">
        <v>0.23949999999999999</v>
      </c>
      <c r="H629" s="3">
        <v>1.1299999999999999E-2</v>
      </c>
    </row>
    <row r="630" spans="1:8" x14ac:dyDescent="0.3">
      <c r="A630" t="e" vm="19">
        <v>#VALUE!</v>
      </c>
      <c r="B630" t="str">
        <f>VLOOKUP(Unemployment_in_India[[#This Row],[Region]],$P$1:$Q$30,2,FALSE)</f>
        <v>North</v>
      </c>
      <c r="C630" s="1">
        <v>43982</v>
      </c>
      <c r="D630" s="10" t="str">
        <f>TEXT(Unemployment_in_India[[#This Row],[Date]],"YYYY")</f>
        <v>2020</v>
      </c>
      <c r="E630" t="s">
        <v>3</v>
      </c>
      <c r="F630" s="2">
        <v>2682658</v>
      </c>
      <c r="G630" s="3">
        <v>0.34710000000000002</v>
      </c>
      <c r="H630" s="3">
        <v>0.2054</v>
      </c>
    </row>
    <row r="631" spans="1:8" x14ac:dyDescent="0.3">
      <c r="A631" t="e" vm="19">
        <v>#VALUE!</v>
      </c>
      <c r="B631" t="str">
        <f>VLOOKUP(Unemployment_in_India[[#This Row],[Region]],$P$1:$Q$30,2,FALSE)</f>
        <v>North</v>
      </c>
      <c r="C631" s="1">
        <v>44012</v>
      </c>
      <c r="D631" s="10" t="str">
        <f>TEXT(Unemployment_in_India[[#This Row],[Date]],"YYYY")</f>
        <v>2020</v>
      </c>
      <c r="E631" t="s">
        <v>3</v>
      </c>
      <c r="F631" s="2">
        <v>3047750</v>
      </c>
      <c r="G631" s="3">
        <v>0.34960000000000002</v>
      </c>
      <c r="H631" s="3">
        <v>0.1055</v>
      </c>
    </row>
    <row r="632" spans="1:8" x14ac:dyDescent="0.3">
      <c r="A632" t="e" vm="20">
        <v>#VALUE!</v>
      </c>
      <c r="B632" t="str">
        <f>VLOOKUP(Unemployment_in_India[[#This Row],[Region]],$P$1:$Q$30,2,FALSE)</f>
        <v>North</v>
      </c>
      <c r="C632" s="1">
        <v>43616</v>
      </c>
      <c r="D632" s="10" t="str">
        <f>TEXT(Unemployment_in_India[[#This Row],[Date]],"YYYY")</f>
        <v>2019</v>
      </c>
      <c r="E632" t="s">
        <v>3</v>
      </c>
      <c r="F632" s="2">
        <v>5108436</v>
      </c>
      <c r="G632" s="3">
        <v>0.39439999999999997</v>
      </c>
      <c r="H632" s="3">
        <v>0.13619999999999999</v>
      </c>
    </row>
    <row r="633" spans="1:8" x14ac:dyDescent="0.3">
      <c r="A633" t="e" vm="20">
        <v>#VALUE!</v>
      </c>
      <c r="B633" t="str">
        <f>VLOOKUP(Unemployment_in_India[[#This Row],[Region]],$P$1:$Q$30,2,FALSE)</f>
        <v>North</v>
      </c>
      <c r="C633" s="1">
        <v>43646</v>
      </c>
      <c r="D633" s="10" t="str">
        <f>TEXT(Unemployment_in_India[[#This Row],[Date]],"YYYY")</f>
        <v>2019</v>
      </c>
      <c r="E633" t="s">
        <v>3</v>
      </c>
      <c r="F633" s="2">
        <v>5241174</v>
      </c>
      <c r="G633" s="3">
        <v>0.4073</v>
      </c>
      <c r="H633" s="3">
        <v>0.14360000000000001</v>
      </c>
    </row>
    <row r="634" spans="1:8" x14ac:dyDescent="0.3">
      <c r="A634" t="e" vm="20">
        <v>#VALUE!</v>
      </c>
      <c r="B634" t="str">
        <f>VLOOKUP(Unemployment_in_India[[#This Row],[Region]],$P$1:$Q$30,2,FALSE)</f>
        <v>North</v>
      </c>
      <c r="C634" s="1">
        <v>43677</v>
      </c>
      <c r="D634" s="10" t="str">
        <f>TEXT(Unemployment_in_India[[#This Row],[Date]],"YYYY")</f>
        <v>2019</v>
      </c>
      <c r="E634" t="s">
        <v>3</v>
      </c>
      <c r="F634" s="2">
        <v>5372470</v>
      </c>
      <c r="G634" s="3">
        <v>0.40379999999999999</v>
      </c>
      <c r="H634" s="3">
        <v>0.1167</v>
      </c>
    </row>
    <row r="635" spans="1:8" x14ac:dyDescent="0.3">
      <c r="A635" t="e" vm="20">
        <v>#VALUE!</v>
      </c>
      <c r="B635" t="str">
        <f>VLOOKUP(Unemployment_in_India[[#This Row],[Region]],$P$1:$Q$30,2,FALSE)</f>
        <v>North</v>
      </c>
      <c r="C635" s="1">
        <v>43708</v>
      </c>
      <c r="D635" s="10" t="str">
        <f>TEXT(Unemployment_in_India[[#This Row],[Date]],"YYYY")</f>
        <v>2019</v>
      </c>
      <c r="E635" t="s">
        <v>3</v>
      </c>
      <c r="F635" s="2">
        <v>5195170</v>
      </c>
      <c r="G635" s="3">
        <v>0.40339999999999998</v>
      </c>
      <c r="H635" s="3">
        <v>0.14710000000000001</v>
      </c>
    </row>
    <row r="636" spans="1:8" x14ac:dyDescent="0.3">
      <c r="A636" t="e" vm="20">
        <v>#VALUE!</v>
      </c>
      <c r="B636" t="str">
        <f>VLOOKUP(Unemployment_in_India[[#This Row],[Region]],$P$1:$Q$30,2,FALSE)</f>
        <v>North</v>
      </c>
      <c r="C636" s="1">
        <v>43738</v>
      </c>
      <c r="D636" s="10" t="str">
        <f>TEXT(Unemployment_in_India[[#This Row],[Date]],"YYYY")</f>
        <v>2019</v>
      </c>
      <c r="E636" t="s">
        <v>3</v>
      </c>
      <c r="F636" s="2">
        <v>5176819</v>
      </c>
      <c r="G636" s="3">
        <v>0.39150000000000001</v>
      </c>
      <c r="H636" s="3">
        <v>0.1263</v>
      </c>
    </row>
    <row r="637" spans="1:8" x14ac:dyDescent="0.3">
      <c r="A637" t="e" vm="20">
        <v>#VALUE!</v>
      </c>
      <c r="B637" t="str">
        <f>VLOOKUP(Unemployment_in_India[[#This Row],[Region]],$P$1:$Q$30,2,FALSE)</f>
        <v>North</v>
      </c>
      <c r="C637" s="1">
        <v>43769</v>
      </c>
      <c r="D637" s="10" t="str">
        <f>TEXT(Unemployment_in_India[[#This Row],[Date]],"YYYY")</f>
        <v>2019</v>
      </c>
      <c r="E637" t="s">
        <v>3</v>
      </c>
      <c r="F637" s="2">
        <v>5384335</v>
      </c>
      <c r="G637" s="3">
        <v>0.40799999999999997</v>
      </c>
      <c r="H637" s="3">
        <v>0.13020000000000001</v>
      </c>
    </row>
    <row r="638" spans="1:8" x14ac:dyDescent="0.3">
      <c r="A638" t="e" vm="20">
        <v>#VALUE!</v>
      </c>
      <c r="B638" t="str">
        <f>VLOOKUP(Unemployment_in_India[[#This Row],[Region]],$P$1:$Q$30,2,FALSE)</f>
        <v>North</v>
      </c>
      <c r="C638" s="1">
        <v>43799</v>
      </c>
      <c r="D638" s="10" t="str">
        <f>TEXT(Unemployment_in_India[[#This Row],[Date]],"YYYY")</f>
        <v>2019</v>
      </c>
      <c r="E638" t="s">
        <v>3</v>
      </c>
      <c r="F638" s="2">
        <v>5306715</v>
      </c>
      <c r="G638" s="3">
        <v>0.4073</v>
      </c>
      <c r="H638" s="3">
        <v>0.14299999999999999</v>
      </c>
    </row>
    <row r="639" spans="1:8" x14ac:dyDescent="0.3">
      <c r="A639" t="e" vm="20">
        <v>#VALUE!</v>
      </c>
      <c r="B639" t="str">
        <f>VLOOKUP(Unemployment_in_India[[#This Row],[Region]],$P$1:$Q$30,2,FALSE)</f>
        <v>North</v>
      </c>
      <c r="C639" s="1">
        <v>43830</v>
      </c>
      <c r="D639" s="10" t="str">
        <f>TEXT(Unemployment_in_India[[#This Row],[Date]],"YYYY")</f>
        <v>2019</v>
      </c>
      <c r="E639" t="s">
        <v>3</v>
      </c>
      <c r="F639" s="2">
        <v>5109481</v>
      </c>
      <c r="G639" s="3">
        <v>0.40899999999999997</v>
      </c>
      <c r="H639" s="3">
        <v>0.1804</v>
      </c>
    </row>
    <row r="640" spans="1:8" x14ac:dyDescent="0.3">
      <c r="A640" t="e" vm="20">
        <v>#VALUE!</v>
      </c>
      <c r="B640" t="str">
        <f>VLOOKUP(Unemployment_in_India[[#This Row],[Region]],$P$1:$Q$30,2,FALSE)</f>
        <v>North</v>
      </c>
      <c r="C640" s="1">
        <v>43861</v>
      </c>
      <c r="D640" s="10" t="str">
        <f>TEXT(Unemployment_in_India[[#This Row],[Date]],"YYYY")</f>
        <v>2020</v>
      </c>
      <c r="E640" t="s">
        <v>3</v>
      </c>
      <c r="F640" s="2">
        <v>5157363</v>
      </c>
      <c r="G640" s="3">
        <v>0.41589999999999999</v>
      </c>
      <c r="H640" s="3">
        <v>0.18820000000000001</v>
      </c>
    </row>
    <row r="641" spans="1:8" x14ac:dyDescent="0.3">
      <c r="A641" t="e" vm="20">
        <v>#VALUE!</v>
      </c>
      <c r="B641" t="str">
        <f>VLOOKUP(Unemployment_in_India[[#This Row],[Region]],$P$1:$Q$30,2,FALSE)</f>
        <v>North</v>
      </c>
      <c r="C641" s="1">
        <v>43890</v>
      </c>
      <c r="D641" s="10" t="str">
        <f>TEXT(Unemployment_in_India[[#This Row],[Date]],"YYYY")</f>
        <v>2020</v>
      </c>
      <c r="E641" t="s">
        <v>3</v>
      </c>
      <c r="F641" s="2">
        <v>5288343</v>
      </c>
      <c r="G641" s="3">
        <v>0.41620000000000001</v>
      </c>
      <c r="H641" s="3">
        <v>0.17019999999999999</v>
      </c>
    </row>
    <row r="642" spans="1:8" x14ac:dyDescent="0.3">
      <c r="A642" t="e" vm="20">
        <v>#VALUE!</v>
      </c>
      <c r="B642" t="str">
        <f>VLOOKUP(Unemployment_in_India[[#This Row],[Region]],$P$1:$Q$30,2,FALSE)</f>
        <v>North</v>
      </c>
      <c r="C642" s="1">
        <v>43921</v>
      </c>
      <c r="D642" s="10" t="str">
        <f>TEXT(Unemployment_in_India[[#This Row],[Date]],"YYYY")</f>
        <v>2020</v>
      </c>
      <c r="E642" t="s">
        <v>3</v>
      </c>
      <c r="F642" s="2">
        <v>4964911</v>
      </c>
      <c r="G642" s="3">
        <v>0.39710000000000001</v>
      </c>
      <c r="H642" s="3">
        <v>0.18540000000000001</v>
      </c>
    </row>
    <row r="643" spans="1:8" x14ac:dyDescent="0.3">
      <c r="A643" t="e" vm="20">
        <v>#VALUE!</v>
      </c>
      <c r="B643" t="str">
        <f>VLOOKUP(Unemployment_in_India[[#This Row],[Region]],$P$1:$Q$30,2,FALSE)</f>
        <v>North</v>
      </c>
      <c r="C643" s="1">
        <v>43951</v>
      </c>
      <c r="D643" s="10" t="str">
        <f>TEXT(Unemployment_in_India[[#This Row],[Date]],"YYYY")</f>
        <v>2020</v>
      </c>
      <c r="E643" t="s">
        <v>3</v>
      </c>
      <c r="F643" s="2">
        <v>2932923</v>
      </c>
      <c r="G643" s="3">
        <v>0.29570000000000002</v>
      </c>
      <c r="H643" s="3">
        <v>0.3553</v>
      </c>
    </row>
    <row r="644" spans="1:8" x14ac:dyDescent="0.3">
      <c r="A644" t="e" vm="20">
        <v>#VALUE!</v>
      </c>
      <c r="B644" t="str">
        <f>VLOOKUP(Unemployment_in_India[[#This Row],[Region]],$P$1:$Q$30,2,FALSE)</f>
        <v>North</v>
      </c>
      <c r="C644" s="1">
        <v>43982</v>
      </c>
      <c r="D644" s="10" t="str">
        <f>TEXT(Unemployment_in_India[[#This Row],[Date]],"YYYY")</f>
        <v>2020</v>
      </c>
      <c r="E644" t="s">
        <v>3</v>
      </c>
      <c r="F644" s="2">
        <v>4225486</v>
      </c>
      <c r="G644" s="3">
        <v>0.36709999999999998</v>
      </c>
      <c r="H644" s="3">
        <v>0.2535</v>
      </c>
    </row>
    <row r="645" spans="1:8" x14ac:dyDescent="0.3">
      <c r="A645" t="e" vm="20">
        <v>#VALUE!</v>
      </c>
      <c r="B645" t="str">
        <f>VLOOKUP(Unemployment_in_India[[#This Row],[Region]],$P$1:$Q$30,2,FALSE)</f>
        <v>North</v>
      </c>
      <c r="C645" s="1">
        <v>44012</v>
      </c>
      <c r="D645" s="10" t="str">
        <f>TEXT(Unemployment_in_India[[#This Row],[Date]],"YYYY")</f>
        <v>2020</v>
      </c>
      <c r="E645" t="s">
        <v>3</v>
      </c>
      <c r="F645" s="2">
        <v>5275784</v>
      </c>
      <c r="G645" s="3">
        <v>0.3926</v>
      </c>
      <c r="H645" s="3">
        <v>0.13039999999999999</v>
      </c>
    </row>
    <row r="646" spans="1:8" x14ac:dyDescent="0.3">
      <c r="A646" t="e" vm="21">
        <v>#VALUE!</v>
      </c>
      <c r="B646" t="str">
        <f>VLOOKUP(Unemployment_in_India[[#This Row],[Region]],$P$1:$Q$30,2,FALSE)</f>
        <v>Northeast</v>
      </c>
      <c r="C646" s="1">
        <v>43616</v>
      </c>
      <c r="D646" s="10" t="str">
        <f>TEXT(Unemployment_in_India[[#This Row],[Date]],"YYYY")</f>
        <v>2019</v>
      </c>
      <c r="E646" t="s">
        <v>3</v>
      </c>
      <c r="F646" s="2">
        <v>89587</v>
      </c>
      <c r="G646" s="3">
        <v>0.48609999999999998</v>
      </c>
      <c r="H646" s="3">
        <v>8.2000000000000003E-2</v>
      </c>
    </row>
    <row r="647" spans="1:8" x14ac:dyDescent="0.3">
      <c r="A647" t="e" vm="21">
        <v>#VALUE!</v>
      </c>
      <c r="B647" t="str">
        <f>VLOOKUP(Unemployment_in_India[[#This Row],[Region]],$P$1:$Q$30,2,FALSE)</f>
        <v>Northeast</v>
      </c>
      <c r="C647" s="1">
        <v>43646</v>
      </c>
      <c r="D647" s="10" t="str">
        <f>TEXT(Unemployment_in_India[[#This Row],[Date]],"YYYY")</f>
        <v>2019</v>
      </c>
      <c r="E647" t="s">
        <v>3</v>
      </c>
      <c r="F647" s="2">
        <v>89702</v>
      </c>
      <c r="G647" s="3">
        <v>0.48130000000000001</v>
      </c>
      <c r="H647" s="3">
        <v>7.7600000000000002E-2</v>
      </c>
    </row>
    <row r="648" spans="1:8" x14ac:dyDescent="0.3">
      <c r="A648" t="e" vm="21">
        <v>#VALUE!</v>
      </c>
      <c r="B648" t="str">
        <f>VLOOKUP(Unemployment_in_India[[#This Row],[Region]],$P$1:$Q$30,2,FALSE)</f>
        <v>Northeast</v>
      </c>
      <c r="C648" s="1">
        <v>43677</v>
      </c>
      <c r="D648" s="10" t="str">
        <f>TEXT(Unemployment_in_India[[#This Row],[Date]],"YYYY")</f>
        <v>2019</v>
      </c>
      <c r="E648" t="s">
        <v>3</v>
      </c>
      <c r="F648" s="2">
        <v>108334</v>
      </c>
      <c r="G648" s="3">
        <v>0.54669999999999996</v>
      </c>
      <c r="H648" s="3">
        <v>2.5600000000000001E-2</v>
      </c>
    </row>
    <row r="649" spans="1:8" x14ac:dyDescent="0.3">
      <c r="A649" t="e" vm="21">
        <v>#VALUE!</v>
      </c>
      <c r="B649" t="str">
        <f>VLOOKUP(Unemployment_in_India[[#This Row],[Region]],$P$1:$Q$30,2,FALSE)</f>
        <v>Northeast</v>
      </c>
      <c r="C649" s="1">
        <v>43708</v>
      </c>
      <c r="D649" s="10" t="str">
        <f>TEXT(Unemployment_in_India[[#This Row],[Date]],"YYYY")</f>
        <v>2019</v>
      </c>
      <c r="E649" t="s">
        <v>3</v>
      </c>
      <c r="F649" s="2">
        <v>90850</v>
      </c>
      <c r="G649" s="3">
        <v>0.46629999999999999</v>
      </c>
      <c r="H649" s="3">
        <v>4.82E-2</v>
      </c>
    </row>
    <row r="650" spans="1:8" x14ac:dyDescent="0.3">
      <c r="A650" t="e" vm="21">
        <v>#VALUE!</v>
      </c>
      <c r="B650" t="str">
        <f>VLOOKUP(Unemployment_in_India[[#This Row],[Region]],$P$1:$Q$30,2,FALSE)</f>
        <v>Northeast</v>
      </c>
      <c r="C650" s="1">
        <v>43738</v>
      </c>
      <c r="D650" s="10" t="str">
        <f>TEXT(Unemployment_in_India[[#This Row],[Date]],"YYYY")</f>
        <v>2019</v>
      </c>
      <c r="E650" t="s">
        <v>3</v>
      </c>
      <c r="F650" s="2">
        <v>89450</v>
      </c>
      <c r="G650" s="3">
        <v>0.45610000000000001</v>
      </c>
      <c r="H650" s="3">
        <v>4.8099999999999997E-2</v>
      </c>
    </row>
    <row r="651" spans="1:8" x14ac:dyDescent="0.3">
      <c r="A651" t="e" vm="21">
        <v>#VALUE!</v>
      </c>
      <c r="B651" t="str">
        <f>VLOOKUP(Unemployment_in_India[[#This Row],[Region]],$P$1:$Q$30,2,FALSE)</f>
        <v>Northeast</v>
      </c>
      <c r="C651" s="1">
        <v>43769</v>
      </c>
      <c r="D651" s="10" t="str">
        <f>TEXT(Unemployment_in_India[[#This Row],[Date]],"YYYY")</f>
        <v>2019</v>
      </c>
      <c r="E651" t="s">
        <v>3</v>
      </c>
      <c r="F651" s="2">
        <v>87974</v>
      </c>
      <c r="G651" s="3">
        <v>0.46970000000000001</v>
      </c>
      <c r="H651" s="3">
        <v>9.6799999999999997E-2</v>
      </c>
    </row>
    <row r="652" spans="1:8" x14ac:dyDescent="0.3">
      <c r="A652" t="e" vm="21">
        <v>#VALUE!</v>
      </c>
      <c r="B652" t="str">
        <f>VLOOKUP(Unemployment_in_India[[#This Row],[Region]],$P$1:$Q$30,2,FALSE)</f>
        <v>Northeast</v>
      </c>
      <c r="C652" s="1">
        <v>43799</v>
      </c>
      <c r="D652" s="10" t="str">
        <f>TEXT(Unemployment_in_India[[#This Row],[Date]],"YYYY")</f>
        <v>2019</v>
      </c>
      <c r="E652" t="s">
        <v>3</v>
      </c>
      <c r="F652" s="2">
        <v>107751</v>
      </c>
      <c r="G652" s="3">
        <v>0.53800000000000003</v>
      </c>
      <c r="H652" s="3">
        <v>4.0399999999999998E-2</v>
      </c>
    </row>
    <row r="653" spans="1:8" x14ac:dyDescent="0.3">
      <c r="A653" t="e" vm="21">
        <v>#VALUE!</v>
      </c>
      <c r="B653" t="str">
        <f>VLOOKUP(Unemployment_in_India[[#This Row],[Region]],$P$1:$Q$30,2,FALSE)</f>
        <v>Northeast</v>
      </c>
      <c r="C653" s="1">
        <v>43830</v>
      </c>
      <c r="D653" s="10" t="str">
        <f>TEXT(Unemployment_in_India[[#This Row],[Date]],"YYYY")</f>
        <v>2019</v>
      </c>
      <c r="E653" t="s">
        <v>3</v>
      </c>
      <c r="F653" s="2">
        <v>88035</v>
      </c>
      <c r="G653" s="3">
        <v>0.45240000000000002</v>
      </c>
      <c r="H653" s="3">
        <v>7.3700000000000002E-2</v>
      </c>
    </row>
    <row r="654" spans="1:8" x14ac:dyDescent="0.3">
      <c r="A654" t="e" vm="21">
        <v>#VALUE!</v>
      </c>
      <c r="B654" t="str">
        <f>VLOOKUP(Unemployment_in_India[[#This Row],[Region]],$P$1:$Q$30,2,FALSE)</f>
        <v>Northeast</v>
      </c>
      <c r="C654" s="1">
        <v>43921</v>
      </c>
      <c r="D654" s="10" t="str">
        <f>TEXT(Unemployment_in_India[[#This Row],[Date]],"YYYY")</f>
        <v>2020</v>
      </c>
      <c r="E654" t="s">
        <v>3</v>
      </c>
      <c r="F654" s="2">
        <v>86186</v>
      </c>
      <c r="G654" s="3">
        <v>0.50570000000000004</v>
      </c>
      <c r="H654" s="3">
        <v>0.20449999999999999</v>
      </c>
    </row>
    <row r="655" spans="1:8" x14ac:dyDescent="0.3">
      <c r="A655" t="e" vm="21">
        <v>#VALUE!</v>
      </c>
      <c r="B655" t="str">
        <f>VLOOKUP(Unemployment_in_India[[#This Row],[Region]],$P$1:$Q$30,2,FALSE)</f>
        <v>Northeast</v>
      </c>
      <c r="C655" s="1">
        <v>43951</v>
      </c>
      <c r="D655" s="10" t="str">
        <f>TEXT(Unemployment_in_India[[#This Row],[Date]],"YYYY")</f>
        <v>2020</v>
      </c>
      <c r="E655" t="s">
        <v>3</v>
      </c>
      <c r="F655" s="2">
        <v>81905</v>
      </c>
      <c r="G655" s="3">
        <v>0.40310000000000001</v>
      </c>
      <c r="H655" s="3">
        <v>5.7700000000000001E-2</v>
      </c>
    </row>
    <row r="656" spans="1:8" x14ac:dyDescent="0.3">
      <c r="A656" t="e" vm="21">
        <v>#VALUE!</v>
      </c>
      <c r="B656" t="str">
        <f>VLOOKUP(Unemployment_in_India[[#This Row],[Region]],$P$1:$Q$30,2,FALSE)</f>
        <v>Northeast</v>
      </c>
      <c r="C656" s="1">
        <v>43982</v>
      </c>
      <c r="D656" s="10" t="str">
        <f>TEXT(Unemployment_in_India[[#This Row],[Date]],"YYYY")</f>
        <v>2020</v>
      </c>
      <c r="E656" t="s">
        <v>3</v>
      </c>
      <c r="F656" s="2">
        <v>75456</v>
      </c>
      <c r="G656" s="3">
        <v>0.43319999999999997</v>
      </c>
      <c r="H656" s="3">
        <v>0.19750000000000001</v>
      </c>
    </row>
    <row r="657" spans="1:8" x14ac:dyDescent="0.3">
      <c r="A657" t="e" vm="21">
        <v>#VALUE!</v>
      </c>
      <c r="B657" t="str">
        <f>VLOOKUP(Unemployment_in_India[[#This Row],[Region]],$P$1:$Q$30,2,FALSE)</f>
        <v>Northeast</v>
      </c>
      <c r="C657" s="1">
        <v>44012</v>
      </c>
      <c r="D657" s="10" t="str">
        <f>TEXT(Unemployment_in_India[[#This Row],[Date]],"YYYY")</f>
        <v>2020</v>
      </c>
      <c r="E657" t="s">
        <v>3</v>
      </c>
      <c r="F657" s="2">
        <v>76269</v>
      </c>
      <c r="G657" s="3">
        <v>0.35849999999999999</v>
      </c>
      <c r="H657" s="3">
        <v>2.63E-2</v>
      </c>
    </row>
    <row r="658" spans="1:8" x14ac:dyDescent="0.3">
      <c r="A658" t="e" vm="22">
        <v>#VALUE!</v>
      </c>
      <c r="B658" t="str">
        <f>VLOOKUP(Unemployment_in_India[[#This Row],[Region]],$P$1:$Q$30,2,FALSE)</f>
        <v>South</v>
      </c>
      <c r="C658" s="1">
        <v>43616</v>
      </c>
      <c r="D658" s="10" t="str">
        <f>TEXT(Unemployment_in_India[[#This Row],[Date]],"YYYY")</f>
        <v>2019</v>
      </c>
      <c r="E658" t="s">
        <v>3</v>
      </c>
      <c r="F658" s="2">
        <v>11798080</v>
      </c>
      <c r="G658" s="3">
        <v>0.37309999999999999</v>
      </c>
      <c r="H658" s="3">
        <v>8.8999999999999999E-3</v>
      </c>
    </row>
    <row r="659" spans="1:8" x14ac:dyDescent="0.3">
      <c r="A659" t="e" vm="22">
        <v>#VALUE!</v>
      </c>
      <c r="B659" t="str">
        <f>VLOOKUP(Unemployment_in_India[[#This Row],[Region]],$P$1:$Q$30,2,FALSE)</f>
        <v>South</v>
      </c>
      <c r="C659" s="1">
        <v>43646</v>
      </c>
      <c r="D659" s="10" t="str">
        <f>TEXT(Unemployment_in_India[[#This Row],[Date]],"YYYY")</f>
        <v>2019</v>
      </c>
      <c r="E659" t="s">
        <v>3</v>
      </c>
      <c r="F659" s="2">
        <v>12318745</v>
      </c>
      <c r="G659" s="3">
        <v>0.3916</v>
      </c>
      <c r="H659" s="3">
        <v>1.5599999999999999E-2</v>
      </c>
    </row>
    <row r="660" spans="1:8" x14ac:dyDescent="0.3">
      <c r="A660" t="e" vm="22">
        <v>#VALUE!</v>
      </c>
      <c r="B660" t="str">
        <f>VLOOKUP(Unemployment_in_India[[#This Row],[Region]],$P$1:$Q$30,2,FALSE)</f>
        <v>South</v>
      </c>
      <c r="C660" s="1">
        <v>43677</v>
      </c>
      <c r="D660" s="10" t="str">
        <f>TEXT(Unemployment_in_India[[#This Row],[Date]],"YYYY")</f>
        <v>2019</v>
      </c>
      <c r="E660" t="s">
        <v>3</v>
      </c>
      <c r="F660" s="2">
        <v>12054414</v>
      </c>
      <c r="G660" s="3">
        <v>0.38890000000000002</v>
      </c>
      <c r="H660" s="3">
        <v>3.1800000000000002E-2</v>
      </c>
    </row>
    <row r="661" spans="1:8" x14ac:dyDescent="0.3">
      <c r="A661" t="e" vm="22">
        <v>#VALUE!</v>
      </c>
      <c r="B661" t="str">
        <f>VLOOKUP(Unemployment_in_India[[#This Row],[Region]],$P$1:$Q$30,2,FALSE)</f>
        <v>South</v>
      </c>
      <c r="C661" s="1">
        <v>43708</v>
      </c>
      <c r="D661" s="10" t="str">
        <f>TEXT(Unemployment_in_India[[#This Row],[Date]],"YYYY")</f>
        <v>2019</v>
      </c>
      <c r="E661" t="s">
        <v>3</v>
      </c>
      <c r="F661" s="2">
        <v>11933093</v>
      </c>
      <c r="G661" s="3">
        <v>0.4113</v>
      </c>
      <c r="H661" s="3">
        <v>9.5299999999999996E-2</v>
      </c>
    </row>
    <row r="662" spans="1:8" x14ac:dyDescent="0.3">
      <c r="A662" t="e" vm="22">
        <v>#VALUE!</v>
      </c>
      <c r="B662" t="str">
        <f>VLOOKUP(Unemployment_in_India[[#This Row],[Region]],$P$1:$Q$30,2,FALSE)</f>
        <v>South</v>
      </c>
      <c r="C662" s="1">
        <v>43738</v>
      </c>
      <c r="D662" s="10" t="str">
        <f>TEXT(Unemployment_in_India[[#This Row],[Date]],"YYYY")</f>
        <v>2019</v>
      </c>
      <c r="E662" t="s">
        <v>3</v>
      </c>
      <c r="F662" s="2">
        <v>11902824</v>
      </c>
      <c r="G662" s="3">
        <v>0.37759999999999999</v>
      </c>
      <c r="H662" s="3">
        <v>1.8599999999999998E-2</v>
      </c>
    </row>
    <row r="663" spans="1:8" x14ac:dyDescent="0.3">
      <c r="A663" t="e" vm="22">
        <v>#VALUE!</v>
      </c>
      <c r="B663" t="str">
        <f>VLOOKUP(Unemployment_in_India[[#This Row],[Region]],$P$1:$Q$30,2,FALSE)</f>
        <v>South</v>
      </c>
      <c r="C663" s="1">
        <v>43769</v>
      </c>
      <c r="D663" s="10" t="str">
        <f>TEXT(Unemployment_in_India[[#This Row],[Date]],"YYYY")</f>
        <v>2019</v>
      </c>
      <c r="E663" t="s">
        <v>3</v>
      </c>
      <c r="F663" s="2">
        <v>12223948</v>
      </c>
      <c r="G663" s="3">
        <v>0.38419999999999999</v>
      </c>
      <c r="H663" s="3">
        <v>1.1299999999999999E-2</v>
      </c>
    </row>
    <row r="664" spans="1:8" x14ac:dyDescent="0.3">
      <c r="A664" t="e" vm="22">
        <v>#VALUE!</v>
      </c>
      <c r="B664" t="str">
        <f>VLOOKUP(Unemployment_in_India[[#This Row],[Region]],$P$1:$Q$30,2,FALSE)</f>
        <v>South</v>
      </c>
      <c r="C664" s="1">
        <v>43799</v>
      </c>
      <c r="D664" s="10" t="str">
        <f>TEXT(Unemployment_in_India[[#This Row],[Date]],"YYYY")</f>
        <v>2019</v>
      </c>
      <c r="E664" t="s">
        <v>3</v>
      </c>
      <c r="F664" s="2">
        <v>11729952</v>
      </c>
      <c r="G664" s="3">
        <v>0.37380000000000002</v>
      </c>
      <c r="H664" s="3">
        <v>2.6499999999999999E-2</v>
      </c>
    </row>
    <row r="665" spans="1:8" x14ac:dyDescent="0.3">
      <c r="A665" t="e" vm="22">
        <v>#VALUE!</v>
      </c>
      <c r="B665" t="str">
        <f>VLOOKUP(Unemployment_in_India[[#This Row],[Region]],$P$1:$Q$30,2,FALSE)</f>
        <v>South</v>
      </c>
      <c r="C665" s="1">
        <v>43830</v>
      </c>
      <c r="D665" s="10" t="str">
        <f>TEXT(Unemployment_in_India[[#This Row],[Date]],"YYYY")</f>
        <v>2019</v>
      </c>
      <c r="E665" t="s">
        <v>3</v>
      </c>
      <c r="F665" s="2">
        <v>12260389</v>
      </c>
      <c r="G665" s="3">
        <v>0.41289999999999999</v>
      </c>
      <c r="H665" s="3">
        <v>8.0500000000000002E-2</v>
      </c>
    </row>
    <row r="666" spans="1:8" x14ac:dyDescent="0.3">
      <c r="A666" t="e" vm="22">
        <v>#VALUE!</v>
      </c>
      <c r="B666" t="str">
        <f>VLOOKUP(Unemployment_in_India[[#This Row],[Region]],$P$1:$Q$30,2,FALSE)</f>
        <v>South</v>
      </c>
      <c r="C666" s="1">
        <v>43861</v>
      </c>
      <c r="D666" s="10" t="str">
        <f>TEXT(Unemployment_in_India[[#This Row],[Date]],"YYYY")</f>
        <v>2020</v>
      </c>
      <c r="E666" t="s">
        <v>3</v>
      </c>
      <c r="F666" s="2">
        <v>11926995</v>
      </c>
      <c r="G666" s="3">
        <v>0.37640000000000001</v>
      </c>
      <c r="H666" s="3">
        <v>2.0500000000000001E-2</v>
      </c>
    </row>
    <row r="667" spans="1:8" x14ac:dyDescent="0.3">
      <c r="A667" t="e" vm="22">
        <v>#VALUE!</v>
      </c>
      <c r="B667" t="str">
        <f>VLOOKUP(Unemployment_in_India[[#This Row],[Region]],$P$1:$Q$30,2,FALSE)</f>
        <v>South</v>
      </c>
      <c r="C667" s="1">
        <v>43890</v>
      </c>
      <c r="D667" s="10" t="str">
        <f>TEXT(Unemployment_in_India[[#This Row],[Date]],"YYYY")</f>
        <v>2020</v>
      </c>
      <c r="E667" t="s">
        <v>3</v>
      </c>
      <c r="F667" s="2">
        <v>11742101</v>
      </c>
      <c r="G667" s="3">
        <v>0.37480000000000002</v>
      </c>
      <c r="H667" s="3">
        <v>3.3099999999999997E-2</v>
      </c>
    </row>
    <row r="668" spans="1:8" x14ac:dyDescent="0.3">
      <c r="A668" t="e" vm="22">
        <v>#VALUE!</v>
      </c>
      <c r="B668" t="str">
        <f>VLOOKUP(Unemployment_in_India[[#This Row],[Region]],$P$1:$Q$30,2,FALSE)</f>
        <v>South</v>
      </c>
      <c r="C668" s="1">
        <v>43921</v>
      </c>
      <c r="D668" s="10" t="str">
        <f>TEXT(Unemployment_in_India[[#This Row],[Date]],"YYYY")</f>
        <v>2020</v>
      </c>
      <c r="E668" t="s">
        <v>3</v>
      </c>
      <c r="F668" s="2">
        <v>10982178</v>
      </c>
      <c r="G668" s="3">
        <v>0.36170000000000002</v>
      </c>
      <c r="H668" s="3">
        <v>6.4600000000000005E-2</v>
      </c>
    </row>
    <row r="669" spans="1:8" x14ac:dyDescent="0.3">
      <c r="A669" t="e" vm="22">
        <v>#VALUE!</v>
      </c>
      <c r="B669" t="str">
        <f>VLOOKUP(Unemployment_in_India[[#This Row],[Region]],$P$1:$Q$30,2,FALSE)</f>
        <v>South</v>
      </c>
      <c r="C669" s="1">
        <v>43951</v>
      </c>
      <c r="D669" s="10" t="str">
        <f>TEXT(Unemployment_in_India[[#This Row],[Date]],"YYYY")</f>
        <v>2020</v>
      </c>
      <c r="E669" t="s">
        <v>3</v>
      </c>
      <c r="F669" s="2">
        <v>4632967</v>
      </c>
      <c r="G669" s="3">
        <v>0.26169999999999999</v>
      </c>
      <c r="H669" s="3">
        <v>0.45550000000000002</v>
      </c>
    </row>
    <row r="670" spans="1:8" x14ac:dyDescent="0.3">
      <c r="A670" t="e" vm="22">
        <v>#VALUE!</v>
      </c>
      <c r="B670" t="str">
        <f>VLOOKUP(Unemployment_in_India[[#This Row],[Region]],$P$1:$Q$30,2,FALSE)</f>
        <v>South</v>
      </c>
      <c r="C670" s="1">
        <v>43982</v>
      </c>
      <c r="D670" s="10" t="str">
        <f>TEXT(Unemployment_in_India[[#This Row],[Date]],"YYYY")</f>
        <v>2020</v>
      </c>
      <c r="E670" t="s">
        <v>3</v>
      </c>
      <c r="F670" s="2">
        <v>5733921</v>
      </c>
      <c r="G670" s="3">
        <v>0.23769999999999999</v>
      </c>
      <c r="H670" s="3">
        <v>0.25950000000000001</v>
      </c>
    </row>
    <row r="671" spans="1:8" x14ac:dyDescent="0.3">
      <c r="A671" t="e" vm="22">
        <v>#VALUE!</v>
      </c>
      <c r="B671" t="str">
        <f>VLOOKUP(Unemployment_in_India[[#This Row],[Region]],$P$1:$Q$30,2,FALSE)</f>
        <v>South</v>
      </c>
      <c r="C671" s="1">
        <v>44012</v>
      </c>
      <c r="D671" s="10" t="str">
        <f>TEXT(Unemployment_in_India[[#This Row],[Date]],"YYYY")</f>
        <v>2020</v>
      </c>
      <c r="E671" t="s">
        <v>3</v>
      </c>
      <c r="F671" s="2">
        <v>7741005</v>
      </c>
      <c r="G671" s="3">
        <v>0.316</v>
      </c>
      <c r="H671" s="3">
        <v>0.24929999999999999</v>
      </c>
    </row>
    <row r="672" spans="1:8" x14ac:dyDescent="0.3">
      <c r="A672" t="e" vm="23">
        <v>#VALUE!</v>
      </c>
      <c r="B672" t="str">
        <f>VLOOKUP(Unemployment_in_India[[#This Row],[Region]],$P$1:$Q$30,2,FALSE)</f>
        <v>South</v>
      </c>
      <c r="C672" s="1">
        <v>43616</v>
      </c>
      <c r="D672" s="10" t="str">
        <f>TEXT(Unemployment_in_India[[#This Row],[Date]],"YYYY")</f>
        <v>2019</v>
      </c>
      <c r="E672" t="s">
        <v>3</v>
      </c>
      <c r="F672" s="2">
        <v>5560649</v>
      </c>
      <c r="G672" s="3">
        <v>0.44590000000000002</v>
      </c>
      <c r="H672" s="3">
        <v>1.52E-2</v>
      </c>
    </row>
    <row r="673" spans="1:8" x14ac:dyDescent="0.3">
      <c r="A673" t="e" vm="23">
        <v>#VALUE!</v>
      </c>
      <c r="B673" t="str">
        <f>VLOOKUP(Unemployment_in_India[[#This Row],[Region]],$P$1:$Q$30,2,FALSE)</f>
        <v>South</v>
      </c>
      <c r="C673" s="1">
        <v>43646</v>
      </c>
      <c r="D673" s="10" t="str">
        <f>TEXT(Unemployment_in_India[[#This Row],[Date]],"YYYY")</f>
        <v>2019</v>
      </c>
      <c r="E673" t="s">
        <v>3</v>
      </c>
      <c r="F673" s="2">
        <v>5683349</v>
      </c>
      <c r="G673" s="3">
        <v>0.45429999999999998</v>
      </c>
      <c r="H673" s="3">
        <v>1.43E-2</v>
      </c>
    </row>
    <row r="674" spans="1:8" x14ac:dyDescent="0.3">
      <c r="A674" t="e" vm="23">
        <v>#VALUE!</v>
      </c>
      <c r="B674" t="str">
        <f>VLOOKUP(Unemployment_in_India[[#This Row],[Region]],$P$1:$Q$30,2,FALSE)</f>
        <v>South</v>
      </c>
      <c r="C674" s="1">
        <v>43677</v>
      </c>
      <c r="D674" s="10" t="str">
        <f>TEXT(Unemployment_in_India[[#This Row],[Date]],"YYYY")</f>
        <v>2019</v>
      </c>
      <c r="E674" t="s">
        <v>3</v>
      </c>
      <c r="F674" s="2">
        <v>5432503</v>
      </c>
      <c r="G674" s="3">
        <v>0.44359999999999999</v>
      </c>
      <c r="H674" s="3">
        <v>3.73E-2</v>
      </c>
    </row>
    <row r="675" spans="1:8" x14ac:dyDescent="0.3">
      <c r="A675" t="e" vm="23">
        <v>#VALUE!</v>
      </c>
      <c r="B675" t="str">
        <f>VLOOKUP(Unemployment_in_India[[#This Row],[Region]],$P$1:$Q$30,2,FALSE)</f>
        <v>South</v>
      </c>
      <c r="C675" s="1">
        <v>43708</v>
      </c>
      <c r="D675" s="10" t="str">
        <f>TEXT(Unemployment_in_India[[#This Row],[Date]],"YYYY")</f>
        <v>2019</v>
      </c>
      <c r="E675" t="s">
        <v>3</v>
      </c>
      <c r="F675" s="2">
        <v>5544693</v>
      </c>
      <c r="G675" s="3">
        <v>0.45390000000000003</v>
      </c>
      <c r="H675" s="3">
        <v>4.19E-2</v>
      </c>
    </row>
    <row r="676" spans="1:8" x14ac:dyDescent="0.3">
      <c r="A676" t="e" vm="23">
        <v>#VALUE!</v>
      </c>
      <c r="B676" t="str">
        <f>VLOOKUP(Unemployment_in_India[[#This Row],[Region]],$P$1:$Q$30,2,FALSE)</f>
        <v>South</v>
      </c>
      <c r="C676" s="1">
        <v>43738</v>
      </c>
      <c r="D676" s="10" t="str">
        <f>TEXT(Unemployment_in_India[[#This Row],[Date]],"YYYY")</f>
        <v>2019</v>
      </c>
      <c r="E676" t="s">
        <v>3</v>
      </c>
      <c r="F676" s="2">
        <v>5668785</v>
      </c>
      <c r="G676" s="3">
        <v>0.4728</v>
      </c>
      <c r="H676" s="3">
        <v>6.1899999999999997E-2</v>
      </c>
    </row>
    <row r="677" spans="1:8" x14ac:dyDescent="0.3">
      <c r="A677" t="e" vm="23">
        <v>#VALUE!</v>
      </c>
      <c r="B677" t="str">
        <f>VLOOKUP(Unemployment_in_India[[#This Row],[Region]],$P$1:$Q$30,2,FALSE)</f>
        <v>South</v>
      </c>
      <c r="C677" s="1">
        <v>43769</v>
      </c>
      <c r="D677" s="10" t="str">
        <f>TEXT(Unemployment_in_India[[#This Row],[Date]],"YYYY")</f>
        <v>2019</v>
      </c>
      <c r="E677" t="s">
        <v>3</v>
      </c>
      <c r="F677" s="2">
        <v>5318341</v>
      </c>
      <c r="G677" s="3">
        <v>0.4451</v>
      </c>
      <c r="H677" s="3">
        <v>6.7400000000000002E-2</v>
      </c>
    </row>
    <row r="678" spans="1:8" x14ac:dyDescent="0.3">
      <c r="A678" t="e" vm="23">
        <v>#VALUE!</v>
      </c>
      <c r="B678" t="str">
        <f>VLOOKUP(Unemployment_in_India[[#This Row],[Region]],$P$1:$Q$30,2,FALSE)</f>
        <v>South</v>
      </c>
      <c r="C678" s="1">
        <v>43799</v>
      </c>
      <c r="D678" s="10" t="str">
        <f>TEXT(Unemployment_in_India[[#This Row],[Date]],"YYYY")</f>
        <v>2019</v>
      </c>
      <c r="E678" t="s">
        <v>3</v>
      </c>
      <c r="F678" s="2">
        <v>5338119</v>
      </c>
      <c r="G678" s="3">
        <v>0.43869999999999998</v>
      </c>
      <c r="H678" s="3">
        <v>5.2299999999999999E-2</v>
      </c>
    </row>
    <row r="679" spans="1:8" x14ac:dyDescent="0.3">
      <c r="A679" t="e" vm="23">
        <v>#VALUE!</v>
      </c>
      <c r="B679" t="str">
        <f>VLOOKUP(Unemployment_in_India[[#This Row],[Region]],$P$1:$Q$30,2,FALSE)</f>
        <v>South</v>
      </c>
      <c r="C679" s="1">
        <v>43830</v>
      </c>
      <c r="D679" s="10" t="str">
        <f>TEXT(Unemployment_in_India[[#This Row],[Date]],"YYYY")</f>
        <v>2019</v>
      </c>
      <c r="E679" t="s">
        <v>3</v>
      </c>
      <c r="F679" s="2">
        <v>5317782</v>
      </c>
      <c r="G679" s="3">
        <v>0.43130000000000002</v>
      </c>
      <c r="H679" s="3">
        <v>4.2200000000000001E-2</v>
      </c>
    </row>
    <row r="680" spans="1:8" x14ac:dyDescent="0.3">
      <c r="A680" t="e" vm="23">
        <v>#VALUE!</v>
      </c>
      <c r="B680" t="str">
        <f>VLOOKUP(Unemployment_in_India[[#This Row],[Region]],$P$1:$Q$30,2,FALSE)</f>
        <v>South</v>
      </c>
      <c r="C680" s="1">
        <v>43861</v>
      </c>
      <c r="D680" s="10" t="str">
        <f>TEXT(Unemployment_in_India[[#This Row],[Date]],"YYYY")</f>
        <v>2020</v>
      </c>
      <c r="E680" t="s">
        <v>3</v>
      </c>
      <c r="F680" s="2">
        <v>5543380</v>
      </c>
      <c r="G680" s="3">
        <v>0.45950000000000002</v>
      </c>
      <c r="H680" s="3">
        <v>6.4899999999999999E-2</v>
      </c>
    </row>
    <row r="681" spans="1:8" x14ac:dyDescent="0.3">
      <c r="A681" t="e" vm="23">
        <v>#VALUE!</v>
      </c>
      <c r="B681" t="str">
        <f>VLOOKUP(Unemployment_in_India[[#This Row],[Region]],$P$1:$Q$30,2,FALSE)</f>
        <v>South</v>
      </c>
      <c r="C681" s="1">
        <v>43890</v>
      </c>
      <c r="D681" s="10" t="str">
        <f>TEXT(Unemployment_in_India[[#This Row],[Date]],"YYYY")</f>
        <v>2020</v>
      </c>
      <c r="E681" t="s">
        <v>3</v>
      </c>
      <c r="F681" s="2">
        <v>5521496</v>
      </c>
      <c r="G681" s="3">
        <v>0.45779999999999998</v>
      </c>
      <c r="H681" s="3">
        <v>6.7400000000000002E-2</v>
      </c>
    </row>
    <row r="682" spans="1:8" x14ac:dyDescent="0.3">
      <c r="A682" t="e" vm="23">
        <v>#VALUE!</v>
      </c>
      <c r="B682" t="str">
        <f>VLOOKUP(Unemployment_in_India[[#This Row],[Region]],$P$1:$Q$30,2,FALSE)</f>
        <v>South</v>
      </c>
      <c r="C682" s="1">
        <v>43921</v>
      </c>
      <c r="D682" s="10" t="str">
        <f>TEXT(Unemployment_in_India[[#This Row],[Date]],"YYYY")</f>
        <v>2020</v>
      </c>
      <c r="E682" t="s">
        <v>3</v>
      </c>
      <c r="F682" s="2">
        <v>5313236</v>
      </c>
      <c r="G682" s="3">
        <v>0.4365</v>
      </c>
      <c r="H682" s="3">
        <v>6.0999999999999999E-2</v>
      </c>
    </row>
    <row r="683" spans="1:8" x14ac:dyDescent="0.3">
      <c r="A683" t="e" vm="23">
        <v>#VALUE!</v>
      </c>
      <c r="B683" t="str">
        <f>VLOOKUP(Unemployment_in_India[[#This Row],[Region]],$P$1:$Q$30,2,FALSE)</f>
        <v>South</v>
      </c>
      <c r="C683" s="1">
        <v>43951</v>
      </c>
      <c r="D683" s="10" t="str">
        <f>TEXT(Unemployment_in_India[[#This Row],[Date]],"YYYY")</f>
        <v>2020</v>
      </c>
      <c r="E683" t="s">
        <v>3</v>
      </c>
      <c r="F683" s="2">
        <v>3378431</v>
      </c>
      <c r="G683" s="3">
        <v>0.29049999999999998</v>
      </c>
      <c r="H683" s="3">
        <v>0.105</v>
      </c>
    </row>
    <row r="684" spans="1:8" x14ac:dyDescent="0.3">
      <c r="A684" t="e" vm="23">
        <v>#VALUE!</v>
      </c>
      <c r="B684" t="str">
        <f>VLOOKUP(Unemployment_in_India[[#This Row],[Region]],$P$1:$Q$30,2,FALSE)</f>
        <v>South</v>
      </c>
      <c r="C684" s="1">
        <v>43982</v>
      </c>
      <c r="D684" s="10" t="str">
        <f>TEXT(Unemployment_in_India[[#This Row],[Date]],"YYYY")</f>
        <v>2020</v>
      </c>
      <c r="E684" t="s">
        <v>3</v>
      </c>
      <c r="F684" s="2">
        <v>3108830</v>
      </c>
      <c r="G684" s="3">
        <v>0.37630000000000002</v>
      </c>
      <c r="H684" s="3">
        <v>0.36570000000000003</v>
      </c>
    </row>
    <row r="685" spans="1:8" x14ac:dyDescent="0.3">
      <c r="A685" t="e" vm="23">
        <v>#VALUE!</v>
      </c>
      <c r="B685" t="str">
        <f>VLOOKUP(Unemployment_in_India[[#This Row],[Region]],$P$1:$Q$30,2,FALSE)</f>
        <v>South</v>
      </c>
      <c r="C685" s="1">
        <v>44012</v>
      </c>
      <c r="D685" s="10" t="str">
        <f>TEXT(Unemployment_in_India[[#This Row],[Date]],"YYYY")</f>
        <v>2020</v>
      </c>
      <c r="E685" t="s">
        <v>3</v>
      </c>
      <c r="F685" s="2">
        <v>4577995</v>
      </c>
      <c r="G685" s="3">
        <v>0.37680000000000002</v>
      </c>
      <c r="H685" s="3">
        <v>6.9199999999999998E-2</v>
      </c>
    </row>
    <row r="686" spans="1:8" x14ac:dyDescent="0.3">
      <c r="A686" t="e" vm="24">
        <v>#VALUE!</v>
      </c>
      <c r="B686" t="str">
        <f>VLOOKUP(Unemployment_in_India[[#This Row],[Region]],$P$1:$Q$30,2,FALSE)</f>
        <v>Northeast</v>
      </c>
      <c r="C686" s="1">
        <v>43616</v>
      </c>
      <c r="D686" s="10" t="str">
        <f>TEXT(Unemployment_in_India[[#This Row],[Date]],"YYYY")</f>
        <v>2019</v>
      </c>
      <c r="E686" t="s">
        <v>3</v>
      </c>
      <c r="F686" s="2">
        <v>423127</v>
      </c>
      <c r="G686" s="3">
        <v>0.69499999999999995</v>
      </c>
      <c r="H686" s="3">
        <v>0.34689999999999999</v>
      </c>
    </row>
    <row r="687" spans="1:8" x14ac:dyDescent="0.3">
      <c r="A687" t="e" vm="24">
        <v>#VALUE!</v>
      </c>
      <c r="B687" t="str">
        <f>VLOOKUP(Unemployment_in_India[[#This Row],[Region]],$P$1:$Q$30,2,FALSE)</f>
        <v>Northeast</v>
      </c>
      <c r="C687" s="1">
        <v>43646</v>
      </c>
      <c r="D687" s="10" t="str">
        <f>TEXT(Unemployment_in_India[[#This Row],[Date]],"YYYY")</f>
        <v>2019</v>
      </c>
      <c r="E687" t="s">
        <v>3</v>
      </c>
      <c r="F687" s="2">
        <v>408738</v>
      </c>
      <c r="G687" s="3">
        <v>0.58799999999999997</v>
      </c>
      <c r="H687" s="3">
        <v>0.25590000000000002</v>
      </c>
    </row>
    <row r="688" spans="1:8" x14ac:dyDescent="0.3">
      <c r="A688" t="e" vm="24">
        <v>#VALUE!</v>
      </c>
      <c r="B688" t="str">
        <f>VLOOKUP(Unemployment_in_India[[#This Row],[Region]],$P$1:$Q$30,2,FALSE)</f>
        <v>Northeast</v>
      </c>
      <c r="C688" s="1">
        <v>43677</v>
      </c>
      <c r="D688" s="10" t="str">
        <f>TEXT(Unemployment_in_India[[#This Row],[Date]],"YYYY")</f>
        <v>2019</v>
      </c>
      <c r="E688" t="s">
        <v>3</v>
      </c>
      <c r="F688" s="2">
        <v>410583</v>
      </c>
      <c r="G688" s="3">
        <v>0.59099999999999997</v>
      </c>
      <c r="H688" s="3">
        <v>0.2581</v>
      </c>
    </row>
    <row r="689" spans="1:8" x14ac:dyDescent="0.3">
      <c r="A689" t="e" vm="24">
        <v>#VALUE!</v>
      </c>
      <c r="B689" t="str">
        <f>VLOOKUP(Unemployment_in_India[[#This Row],[Region]],$P$1:$Q$30,2,FALSE)</f>
        <v>Northeast</v>
      </c>
      <c r="C689" s="1">
        <v>43708</v>
      </c>
      <c r="D689" s="10" t="str">
        <f>TEXT(Unemployment_in_India[[#This Row],[Date]],"YYYY")</f>
        <v>2019</v>
      </c>
      <c r="E689" t="s">
        <v>3</v>
      </c>
      <c r="F689" s="2">
        <v>368977</v>
      </c>
      <c r="G689" s="3">
        <v>0.5907</v>
      </c>
      <c r="H689" s="3">
        <v>0.33450000000000002</v>
      </c>
    </row>
    <row r="690" spans="1:8" x14ac:dyDescent="0.3">
      <c r="A690" t="e" vm="24">
        <v>#VALUE!</v>
      </c>
      <c r="B690" t="str">
        <f>VLOOKUP(Unemployment_in_India[[#This Row],[Region]],$P$1:$Q$30,2,FALSE)</f>
        <v>Northeast</v>
      </c>
      <c r="C690" s="1">
        <v>43738</v>
      </c>
      <c r="D690" s="10" t="str">
        <f>TEXT(Unemployment_in_India[[#This Row],[Date]],"YYYY")</f>
        <v>2019</v>
      </c>
      <c r="E690" t="s">
        <v>3</v>
      </c>
      <c r="F690" s="2">
        <v>418043</v>
      </c>
      <c r="G690" s="3">
        <v>0.66900000000000004</v>
      </c>
      <c r="H690" s="3">
        <v>0.3357</v>
      </c>
    </row>
    <row r="691" spans="1:8" x14ac:dyDescent="0.3">
      <c r="A691" t="e" vm="24">
        <v>#VALUE!</v>
      </c>
      <c r="B691" t="str">
        <f>VLOOKUP(Unemployment_in_India[[#This Row],[Region]],$P$1:$Q$30,2,FALSE)</f>
        <v>Northeast</v>
      </c>
      <c r="C691" s="1">
        <v>43769</v>
      </c>
      <c r="D691" s="10" t="str">
        <f>TEXT(Unemployment_in_India[[#This Row],[Date]],"YYYY")</f>
        <v>2019</v>
      </c>
      <c r="E691" t="s">
        <v>3</v>
      </c>
      <c r="F691" s="2">
        <v>414808</v>
      </c>
      <c r="G691" s="3">
        <v>0.6</v>
      </c>
      <c r="H691" s="3">
        <v>0.26669999999999999</v>
      </c>
    </row>
    <row r="692" spans="1:8" x14ac:dyDescent="0.3">
      <c r="A692" t="e" vm="24">
        <v>#VALUE!</v>
      </c>
      <c r="B692" t="str">
        <f>VLOOKUP(Unemployment_in_India[[#This Row],[Region]],$P$1:$Q$30,2,FALSE)</f>
        <v>Northeast</v>
      </c>
      <c r="C692" s="1">
        <v>43799</v>
      </c>
      <c r="D692" s="10" t="str">
        <f>TEXT(Unemployment_in_India[[#This Row],[Date]],"YYYY")</f>
        <v>2019</v>
      </c>
      <c r="E692" t="s">
        <v>3</v>
      </c>
      <c r="F692" s="2">
        <v>427700</v>
      </c>
      <c r="G692" s="3">
        <v>0.62139999999999995</v>
      </c>
      <c r="H692" s="3">
        <v>0.27150000000000002</v>
      </c>
    </row>
    <row r="693" spans="1:8" x14ac:dyDescent="0.3">
      <c r="A693" t="e" vm="24">
        <v>#VALUE!</v>
      </c>
      <c r="B693" t="str">
        <f>VLOOKUP(Unemployment_in_India[[#This Row],[Region]],$P$1:$Q$30,2,FALSE)</f>
        <v>Northeast</v>
      </c>
      <c r="C693" s="1">
        <v>43830</v>
      </c>
      <c r="D693" s="10" t="str">
        <f>TEXT(Unemployment_in_India[[#This Row],[Date]],"YYYY")</f>
        <v>2019</v>
      </c>
      <c r="E693" t="s">
        <v>3</v>
      </c>
      <c r="F693" s="2">
        <v>399427</v>
      </c>
      <c r="G693" s="3">
        <v>0.6341</v>
      </c>
      <c r="H693" s="3">
        <v>0.33479999999999999</v>
      </c>
    </row>
    <row r="694" spans="1:8" x14ac:dyDescent="0.3">
      <c r="A694" t="e" vm="24">
        <v>#VALUE!</v>
      </c>
      <c r="B694" t="str">
        <f>VLOOKUP(Unemployment_in_India[[#This Row],[Region]],$P$1:$Q$30,2,FALSE)</f>
        <v>Northeast</v>
      </c>
      <c r="C694" s="1">
        <v>43861</v>
      </c>
      <c r="D694" s="10" t="str">
        <f>TEXT(Unemployment_in_India[[#This Row],[Date]],"YYYY")</f>
        <v>2020</v>
      </c>
      <c r="E694" t="s">
        <v>3</v>
      </c>
      <c r="F694" s="2">
        <v>450155</v>
      </c>
      <c r="G694" s="3">
        <v>0.72260000000000002</v>
      </c>
      <c r="H694" s="3">
        <v>0.34370000000000001</v>
      </c>
    </row>
    <row r="695" spans="1:8" x14ac:dyDescent="0.3">
      <c r="A695" t="e" vm="24">
        <v>#VALUE!</v>
      </c>
      <c r="B695" t="str">
        <f>VLOOKUP(Unemployment_in_India[[#This Row],[Region]],$P$1:$Q$30,2,FALSE)</f>
        <v>Northeast</v>
      </c>
      <c r="C695" s="1">
        <v>43890</v>
      </c>
      <c r="D695" s="10" t="str">
        <f>TEXT(Unemployment_in_India[[#This Row],[Date]],"YYYY")</f>
        <v>2020</v>
      </c>
      <c r="E695" t="s">
        <v>3</v>
      </c>
      <c r="F695" s="2">
        <v>415339</v>
      </c>
      <c r="G695" s="3">
        <v>0.66039999999999999</v>
      </c>
      <c r="H695" s="3">
        <v>0.33879999999999999</v>
      </c>
    </row>
    <row r="696" spans="1:8" x14ac:dyDescent="0.3">
      <c r="A696" t="e" vm="24">
        <v>#VALUE!</v>
      </c>
      <c r="B696" t="str">
        <f>VLOOKUP(Unemployment_in_India[[#This Row],[Region]],$P$1:$Q$30,2,FALSE)</f>
        <v>Northeast</v>
      </c>
      <c r="C696" s="1">
        <v>43921</v>
      </c>
      <c r="D696" s="10" t="str">
        <f>TEXT(Unemployment_in_India[[#This Row],[Date]],"YYYY")</f>
        <v>2020</v>
      </c>
      <c r="E696" t="s">
        <v>3</v>
      </c>
      <c r="F696" s="2">
        <v>450271</v>
      </c>
      <c r="G696" s="3">
        <v>0.63560000000000005</v>
      </c>
      <c r="H696" s="3">
        <v>0.25690000000000002</v>
      </c>
    </row>
    <row r="697" spans="1:8" x14ac:dyDescent="0.3">
      <c r="A697" t="e" vm="24">
        <v>#VALUE!</v>
      </c>
      <c r="B697" t="str">
        <f>VLOOKUP(Unemployment_in_India[[#This Row],[Region]],$P$1:$Q$30,2,FALSE)</f>
        <v>Northeast</v>
      </c>
      <c r="C697" s="1">
        <v>43951</v>
      </c>
      <c r="D697" s="10" t="str">
        <f>TEXT(Unemployment_in_India[[#This Row],[Date]],"YYYY")</f>
        <v>2020</v>
      </c>
      <c r="E697" t="s">
        <v>3</v>
      </c>
      <c r="F697" s="2">
        <v>296431</v>
      </c>
      <c r="G697" s="3">
        <v>0.47649999999999998</v>
      </c>
      <c r="H697" s="3">
        <v>0.3488</v>
      </c>
    </row>
    <row r="698" spans="1:8" x14ac:dyDescent="0.3">
      <c r="A698" t="e" vm="24">
        <v>#VALUE!</v>
      </c>
      <c r="B698" t="str">
        <f>VLOOKUP(Unemployment_in_India[[#This Row],[Region]],$P$1:$Q$30,2,FALSE)</f>
        <v>Northeast</v>
      </c>
      <c r="C698" s="1">
        <v>43982</v>
      </c>
      <c r="D698" s="10" t="str">
        <f>TEXT(Unemployment_in_India[[#This Row],[Date]],"YYYY")</f>
        <v>2020</v>
      </c>
      <c r="E698" t="s">
        <v>3</v>
      </c>
      <c r="F698" s="2">
        <v>384999</v>
      </c>
      <c r="G698" s="3">
        <v>0.48309999999999997</v>
      </c>
      <c r="H698" s="3">
        <v>0.1678</v>
      </c>
    </row>
    <row r="699" spans="1:8" x14ac:dyDescent="0.3">
      <c r="A699" t="e" vm="24">
        <v>#VALUE!</v>
      </c>
      <c r="B699" t="str">
        <f>VLOOKUP(Unemployment_in_India[[#This Row],[Region]],$P$1:$Q$30,2,FALSE)</f>
        <v>Northeast</v>
      </c>
      <c r="C699" s="1">
        <v>44012</v>
      </c>
      <c r="D699" s="10" t="str">
        <f>TEXT(Unemployment_in_India[[#This Row],[Date]],"YYYY")</f>
        <v>2020</v>
      </c>
      <c r="E699" t="s">
        <v>3</v>
      </c>
      <c r="F699" s="2">
        <v>391015</v>
      </c>
      <c r="G699" s="3">
        <v>0.56169999999999998</v>
      </c>
      <c r="H699" s="3">
        <v>0.2747</v>
      </c>
    </row>
    <row r="700" spans="1:8" x14ac:dyDescent="0.3">
      <c r="A700" t="e" vm="25">
        <v>#VALUE!</v>
      </c>
      <c r="B700" t="str">
        <f>VLOOKUP(Unemployment_in_India[[#This Row],[Region]],$P$1:$Q$30,2,FALSE)</f>
        <v>North</v>
      </c>
      <c r="C700" s="1">
        <v>43616</v>
      </c>
      <c r="D700" s="10" t="str">
        <f>TEXT(Unemployment_in_India[[#This Row],[Date]],"YYYY")</f>
        <v>2019</v>
      </c>
      <c r="E700" t="s">
        <v>3</v>
      </c>
      <c r="F700" s="2">
        <v>13391244</v>
      </c>
      <c r="G700" s="3">
        <v>0.40429999999999999</v>
      </c>
      <c r="H700" s="3">
        <v>0.14399999999999999</v>
      </c>
    </row>
    <row r="701" spans="1:8" x14ac:dyDescent="0.3">
      <c r="A701" t="e" vm="25">
        <v>#VALUE!</v>
      </c>
      <c r="B701" t="str">
        <f>VLOOKUP(Unemployment_in_India[[#This Row],[Region]],$P$1:$Q$30,2,FALSE)</f>
        <v>North</v>
      </c>
      <c r="C701" s="1">
        <v>43646</v>
      </c>
      <c r="D701" s="10" t="str">
        <f>TEXT(Unemployment_in_India[[#This Row],[Date]],"YYYY")</f>
        <v>2019</v>
      </c>
      <c r="E701" t="s">
        <v>3</v>
      </c>
      <c r="F701" s="2">
        <v>13624452</v>
      </c>
      <c r="G701" s="3">
        <v>0.39750000000000002</v>
      </c>
      <c r="H701" s="3">
        <v>0.1162</v>
      </c>
    </row>
    <row r="702" spans="1:8" x14ac:dyDescent="0.3">
      <c r="A702" t="e" vm="25">
        <v>#VALUE!</v>
      </c>
      <c r="B702" t="str">
        <f>VLOOKUP(Unemployment_in_India[[#This Row],[Region]],$P$1:$Q$30,2,FALSE)</f>
        <v>North</v>
      </c>
      <c r="C702" s="1">
        <v>43677</v>
      </c>
      <c r="D702" s="10" t="str">
        <f>TEXT(Unemployment_in_India[[#This Row],[Date]],"YYYY")</f>
        <v>2019</v>
      </c>
      <c r="E702" t="s">
        <v>3</v>
      </c>
      <c r="F702" s="2">
        <v>13862431</v>
      </c>
      <c r="G702" s="3">
        <v>0.40429999999999999</v>
      </c>
      <c r="H702" s="3">
        <v>0.11799999999999999</v>
      </c>
    </row>
    <row r="703" spans="1:8" x14ac:dyDescent="0.3">
      <c r="A703" t="e" vm="25">
        <v>#VALUE!</v>
      </c>
      <c r="B703" t="str">
        <f>VLOOKUP(Unemployment_in_India[[#This Row],[Region]],$P$1:$Q$30,2,FALSE)</f>
        <v>North</v>
      </c>
      <c r="C703" s="1">
        <v>43708</v>
      </c>
      <c r="D703" s="10" t="str">
        <f>TEXT(Unemployment_in_India[[#This Row],[Date]],"YYYY")</f>
        <v>2019</v>
      </c>
      <c r="E703" t="s">
        <v>3</v>
      </c>
      <c r="F703" s="2">
        <v>13580241</v>
      </c>
      <c r="G703" s="3">
        <v>0.40870000000000001</v>
      </c>
      <c r="H703" s="3">
        <v>0.14729999999999999</v>
      </c>
    </row>
    <row r="704" spans="1:8" x14ac:dyDescent="0.3">
      <c r="A704" t="e" vm="25">
        <v>#VALUE!</v>
      </c>
      <c r="B704" t="str">
        <f>VLOOKUP(Unemployment_in_India[[#This Row],[Region]],$P$1:$Q$30,2,FALSE)</f>
        <v>North</v>
      </c>
      <c r="C704" s="1">
        <v>43738</v>
      </c>
      <c r="D704" s="10" t="str">
        <f>TEXT(Unemployment_in_India[[#This Row],[Date]],"YYYY")</f>
        <v>2019</v>
      </c>
      <c r="E704" t="s">
        <v>3</v>
      </c>
      <c r="F704" s="2">
        <v>13522970</v>
      </c>
      <c r="G704" s="3">
        <v>0.4007</v>
      </c>
      <c r="H704" s="3">
        <v>0.1358</v>
      </c>
    </row>
    <row r="705" spans="1:8" x14ac:dyDescent="0.3">
      <c r="A705" t="e" vm="25">
        <v>#VALUE!</v>
      </c>
      <c r="B705" t="str">
        <f>VLOOKUP(Unemployment_in_India[[#This Row],[Region]],$P$1:$Q$30,2,FALSE)</f>
        <v>North</v>
      </c>
      <c r="C705" s="1">
        <v>43769</v>
      </c>
      <c r="D705" s="10" t="str">
        <f>TEXT(Unemployment_in_India[[#This Row],[Date]],"YYYY")</f>
        <v>2019</v>
      </c>
      <c r="E705" t="s">
        <v>3</v>
      </c>
      <c r="F705" s="2">
        <v>13938303</v>
      </c>
      <c r="G705" s="3">
        <v>0.39710000000000001</v>
      </c>
      <c r="H705" s="3">
        <v>0.10349999999999999</v>
      </c>
    </row>
    <row r="706" spans="1:8" x14ac:dyDescent="0.3">
      <c r="A706" t="e" vm="25">
        <v>#VALUE!</v>
      </c>
      <c r="B706" t="str">
        <f>VLOOKUP(Unemployment_in_India[[#This Row],[Region]],$P$1:$Q$30,2,FALSE)</f>
        <v>North</v>
      </c>
      <c r="C706" s="1">
        <v>43799</v>
      </c>
      <c r="D706" s="10" t="str">
        <f>TEXT(Unemployment_in_India[[#This Row],[Date]],"YYYY")</f>
        <v>2019</v>
      </c>
      <c r="E706" t="s">
        <v>3</v>
      </c>
      <c r="F706" s="2">
        <v>14128888</v>
      </c>
      <c r="G706" s="3">
        <v>0.40600000000000003</v>
      </c>
      <c r="H706" s="3">
        <v>0.11310000000000001</v>
      </c>
    </row>
    <row r="707" spans="1:8" x14ac:dyDescent="0.3">
      <c r="A707" t="e" vm="25">
        <v>#VALUE!</v>
      </c>
      <c r="B707" t="str">
        <f>VLOOKUP(Unemployment_in_India[[#This Row],[Region]],$P$1:$Q$30,2,FALSE)</f>
        <v>North</v>
      </c>
      <c r="C707" s="1">
        <v>43830</v>
      </c>
      <c r="D707" s="10" t="str">
        <f>TEXT(Unemployment_in_India[[#This Row],[Date]],"YYYY")</f>
        <v>2019</v>
      </c>
      <c r="E707" t="s">
        <v>3</v>
      </c>
      <c r="F707" s="2">
        <v>13857200</v>
      </c>
      <c r="G707" s="3">
        <v>0.40210000000000001</v>
      </c>
      <c r="H707" s="3">
        <v>0.1237</v>
      </c>
    </row>
    <row r="708" spans="1:8" x14ac:dyDescent="0.3">
      <c r="A708" t="e" vm="25">
        <v>#VALUE!</v>
      </c>
      <c r="B708" t="str">
        <f>VLOOKUP(Unemployment_in_India[[#This Row],[Region]],$P$1:$Q$30,2,FALSE)</f>
        <v>North</v>
      </c>
      <c r="C708" s="1">
        <v>43861</v>
      </c>
      <c r="D708" s="10" t="str">
        <f>TEXT(Unemployment_in_India[[#This Row],[Date]],"YYYY")</f>
        <v>2020</v>
      </c>
      <c r="E708" t="s">
        <v>3</v>
      </c>
      <c r="F708" s="2">
        <v>13656250</v>
      </c>
      <c r="G708" s="3">
        <v>0.3952</v>
      </c>
      <c r="H708" s="3">
        <v>0.1234</v>
      </c>
    </row>
    <row r="709" spans="1:8" x14ac:dyDescent="0.3">
      <c r="A709" t="e" vm="25">
        <v>#VALUE!</v>
      </c>
      <c r="B709" t="str">
        <f>VLOOKUP(Unemployment_in_India[[#This Row],[Region]],$P$1:$Q$30,2,FALSE)</f>
        <v>North</v>
      </c>
      <c r="C709" s="1">
        <v>43890</v>
      </c>
      <c r="D709" s="10" t="str">
        <f>TEXT(Unemployment_in_India[[#This Row],[Date]],"YYYY")</f>
        <v>2020</v>
      </c>
      <c r="E709" t="s">
        <v>3</v>
      </c>
      <c r="F709" s="2">
        <v>13803099</v>
      </c>
      <c r="G709" s="3">
        <v>0.39539999999999997</v>
      </c>
      <c r="H709" s="3">
        <v>0.11650000000000001</v>
      </c>
    </row>
    <row r="710" spans="1:8" x14ac:dyDescent="0.3">
      <c r="A710" t="e" vm="25">
        <v>#VALUE!</v>
      </c>
      <c r="B710" t="str">
        <f>VLOOKUP(Unemployment_in_India[[#This Row],[Region]],$P$1:$Q$30,2,FALSE)</f>
        <v>North</v>
      </c>
      <c r="C710" s="1">
        <v>43921</v>
      </c>
      <c r="D710" s="10" t="str">
        <f>TEXT(Unemployment_in_India[[#This Row],[Date]],"YYYY")</f>
        <v>2020</v>
      </c>
      <c r="E710" t="s">
        <v>3</v>
      </c>
      <c r="F710" s="2">
        <v>13889632</v>
      </c>
      <c r="G710" s="3">
        <v>0.4</v>
      </c>
      <c r="H710" s="3">
        <v>0.1232</v>
      </c>
    </row>
    <row r="711" spans="1:8" x14ac:dyDescent="0.3">
      <c r="A711" t="e" vm="25">
        <v>#VALUE!</v>
      </c>
      <c r="B711" t="str">
        <f>VLOOKUP(Unemployment_in_India[[#This Row],[Region]],$P$1:$Q$30,2,FALSE)</f>
        <v>North</v>
      </c>
      <c r="C711" s="1">
        <v>43951</v>
      </c>
      <c r="D711" s="10" t="str">
        <f>TEXT(Unemployment_in_India[[#This Row],[Date]],"YYYY")</f>
        <v>2020</v>
      </c>
      <c r="E711" t="s">
        <v>3</v>
      </c>
      <c r="F711" s="2">
        <v>10944379</v>
      </c>
      <c r="G711" s="3">
        <v>0.37740000000000001</v>
      </c>
      <c r="H711" s="3">
        <v>0.26939999999999997</v>
      </c>
    </row>
    <row r="712" spans="1:8" x14ac:dyDescent="0.3">
      <c r="A712" t="e" vm="25">
        <v>#VALUE!</v>
      </c>
      <c r="B712" t="str">
        <f>VLOOKUP(Unemployment_in_India[[#This Row],[Region]],$P$1:$Q$30,2,FALSE)</f>
        <v>North</v>
      </c>
      <c r="C712" s="1">
        <v>43982</v>
      </c>
      <c r="D712" s="10" t="str">
        <f>TEXT(Unemployment_in_India[[#This Row],[Date]],"YYYY")</f>
        <v>2020</v>
      </c>
      <c r="E712" t="s">
        <v>3</v>
      </c>
      <c r="F712" s="2">
        <v>11111486</v>
      </c>
      <c r="G712" s="3">
        <v>0.41099999999999998</v>
      </c>
      <c r="H712" s="3">
        <v>0.3206</v>
      </c>
    </row>
    <row r="713" spans="1:8" x14ac:dyDescent="0.3">
      <c r="A713" t="e" vm="25">
        <v>#VALUE!</v>
      </c>
      <c r="B713" t="str">
        <f>VLOOKUP(Unemployment_in_India[[#This Row],[Region]],$P$1:$Q$30,2,FALSE)</f>
        <v>North</v>
      </c>
      <c r="C713" s="1">
        <v>44012</v>
      </c>
      <c r="D713" s="10" t="str">
        <f>TEXT(Unemployment_in_India[[#This Row],[Date]],"YYYY")</f>
        <v>2020</v>
      </c>
      <c r="E713" t="s">
        <v>3</v>
      </c>
      <c r="F713" s="2">
        <v>13208724</v>
      </c>
      <c r="G713" s="3">
        <v>0.38090000000000002</v>
      </c>
      <c r="H713" s="3">
        <v>0.1305</v>
      </c>
    </row>
    <row r="714" spans="1:8" x14ac:dyDescent="0.3">
      <c r="A714" t="e" vm="26">
        <v>#VALUE!</v>
      </c>
      <c r="B714" t="str">
        <f>VLOOKUP(Unemployment_in_India[[#This Row],[Region]],$P$1:$Q$30,2,FALSE)</f>
        <v>North</v>
      </c>
      <c r="C714" s="1">
        <v>43616</v>
      </c>
      <c r="D714" s="10" t="str">
        <f>TEXT(Unemployment_in_India[[#This Row],[Date]],"YYYY")</f>
        <v>2019</v>
      </c>
      <c r="E714" t="s">
        <v>3</v>
      </c>
      <c r="F714" s="2">
        <v>676797</v>
      </c>
      <c r="G714" s="3">
        <v>0.26329999999999998</v>
      </c>
      <c r="H714" s="3">
        <v>9.1700000000000004E-2</v>
      </c>
    </row>
    <row r="715" spans="1:8" x14ac:dyDescent="0.3">
      <c r="A715" t="e" vm="26">
        <v>#VALUE!</v>
      </c>
      <c r="B715" t="str">
        <f>VLOOKUP(Unemployment_in_India[[#This Row],[Region]],$P$1:$Q$30,2,FALSE)</f>
        <v>North</v>
      </c>
      <c r="C715" s="1">
        <v>43646</v>
      </c>
      <c r="D715" s="10" t="str">
        <f>TEXT(Unemployment_in_India[[#This Row],[Date]],"YYYY")</f>
        <v>2019</v>
      </c>
      <c r="E715" t="s">
        <v>3</v>
      </c>
      <c r="F715" s="2">
        <v>906889</v>
      </c>
      <c r="G715" s="3">
        <v>0.33539999999999998</v>
      </c>
      <c r="H715" s="3">
        <v>4.6899999999999997E-2</v>
      </c>
    </row>
    <row r="716" spans="1:8" x14ac:dyDescent="0.3">
      <c r="A716" t="e" vm="26">
        <v>#VALUE!</v>
      </c>
      <c r="B716" t="str">
        <f>VLOOKUP(Unemployment_in_India[[#This Row],[Region]],$P$1:$Q$30,2,FALSE)</f>
        <v>North</v>
      </c>
      <c r="C716" s="1">
        <v>43677</v>
      </c>
      <c r="D716" s="10" t="str">
        <f>TEXT(Unemployment_in_India[[#This Row],[Date]],"YYYY")</f>
        <v>2019</v>
      </c>
      <c r="E716" t="s">
        <v>3</v>
      </c>
      <c r="F716" s="2">
        <v>859900</v>
      </c>
      <c r="G716" s="3">
        <v>0.32479999999999998</v>
      </c>
      <c r="H716" s="3">
        <v>6.9400000000000003E-2</v>
      </c>
    </row>
    <row r="717" spans="1:8" x14ac:dyDescent="0.3">
      <c r="A717" t="e" vm="26">
        <v>#VALUE!</v>
      </c>
      <c r="B717" t="str">
        <f>VLOOKUP(Unemployment_in_India[[#This Row],[Region]],$P$1:$Q$30,2,FALSE)</f>
        <v>North</v>
      </c>
      <c r="C717" s="1">
        <v>43708</v>
      </c>
      <c r="D717" s="10" t="str">
        <f>TEXT(Unemployment_in_India[[#This Row],[Date]],"YYYY")</f>
        <v>2019</v>
      </c>
      <c r="E717" t="s">
        <v>3</v>
      </c>
      <c r="F717" s="2">
        <v>823967</v>
      </c>
      <c r="G717" s="3">
        <v>0.31209999999999999</v>
      </c>
      <c r="H717" s="3">
        <v>7.4300000000000005E-2</v>
      </c>
    </row>
    <row r="718" spans="1:8" x14ac:dyDescent="0.3">
      <c r="A718" t="e" vm="26">
        <v>#VALUE!</v>
      </c>
      <c r="B718" t="str">
        <f>VLOOKUP(Unemployment_in_India[[#This Row],[Region]],$P$1:$Q$30,2,FALSE)</f>
        <v>North</v>
      </c>
      <c r="C718" s="1">
        <v>43738</v>
      </c>
      <c r="D718" s="10" t="str">
        <f>TEXT(Unemployment_in_India[[#This Row],[Date]],"YYYY")</f>
        <v>2019</v>
      </c>
      <c r="E718" t="s">
        <v>3</v>
      </c>
      <c r="F718" s="2">
        <v>711150</v>
      </c>
      <c r="G718" s="3">
        <v>0.27510000000000001</v>
      </c>
      <c r="H718" s="3">
        <v>9.6199999999999994E-2</v>
      </c>
    </row>
    <row r="719" spans="1:8" x14ac:dyDescent="0.3">
      <c r="A719" t="e" vm="26">
        <v>#VALUE!</v>
      </c>
      <c r="B719" t="str">
        <f>VLOOKUP(Unemployment_in_India[[#This Row],[Region]],$P$1:$Q$30,2,FALSE)</f>
        <v>North</v>
      </c>
      <c r="C719" s="1">
        <v>43769</v>
      </c>
      <c r="D719" s="10" t="str">
        <f>TEXT(Unemployment_in_India[[#This Row],[Date]],"YYYY")</f>
        <v>2019</v>
      </c>
      <c r="E719" t="s">
        <v>3</v>
      </c>
      <c r="F719" s="2">
        <v>925174</v>
      </c>
      <c r="G719" s="3">
        <v>0.3387</v>
      </c>
      <c r="H719" s="3">
        <v>4.7199999999999999E-2</v>
      </c>
    </row>
    <row r="720" spans="1:8" x14ac:dyDescent="0.3">
      <c r="A720" t="e" vm="26">
        <v>#VALUE!</v>
      </c>
      <c r="B720" t="str">
        <f>VLOOKUP(Unemployment_in_India[[#This Row],[Region]],$P$1:$Q$30,2,FALSE)</f>
        <v>North</v>
      </c>
      <c r="C720" s="1">
        <v>43799</v>
      </c>
      <c r="D720" s="10" t="str">
        <f>TEXT(Unemployment_in_India[[#This Row],[Date]],"YYYY")</f>
        <v>2019</v>
      </c>
      <c r="E720" t="s">
        <v>3</v>
      </c>
      <c r="F720" s="2">
        <v>904903</v>
      </c>
      <c r="G720" s="3">
        <v>0.33610000000000001</v>
      </c>
      <c r="H720" s="3">
        <v>6.3399999999999998E-2</v>
      </c>
    </row>
    <row r="721" spans="1:8" x14ac:dyDescent="0.3">
      <c r="A721" t="e" vm="26">
        <v>#VALUE!</v>
      </c>
      <c r="B721" t="str">
        <f>VLOOKUP(Unemployment_in_India[[#This Row],[Region]],$P$1:$Q$30,2,FALSE)</f>
        <v>North</v>
      </c>
      <c r="C721" s="1">
        <v>43830</v>
      </c>
      <c r="D721" s="10" t="str">
        <f>TEXT(Unemployment_in_India[[#This Row],[Date]],"YYYY")</f>
        <v>2019</v>
      </c>
      <c r="E721" t="s">
        <v>3</v>
      </c>
      <c r="F721" s="2">
        <v>844779</v>
      </c>
      <c r="G721" s="3">
        <v>0.3165</v>
      </c>
      <c r="H721" s="3">
        <v>7.3899999999999993E-2</v>
      </c>
    </row>
    <row r="722" spans="1:8" x14ac:dyDescent="0.3">
      <c r="A722" t="e" vm="26">
        <v>#VALUE!</v>
      </c>
      <c r="B722" t="str">
        <f>VLOOKUP(Unemployment_in_India[[#This Row],[Region]],$P$1:$Q$30,2,FALSE)</f>
        <v>North</v>
      </c>
      <c r="C722" s="1">
        <v>43861</v>
      </c>
      <c r="D722" s="10" t="str">
        <f>TEXT(Unemployment_in_India[[#This Row],[Date]],"YYYY")</f>
        <v>2020</v>
      </c>
      <c r="E722" t="s">
        <v>3</v>
      </c>
      <c r="F722" s="2">
        <v>725253</v>
      </c>
      <c r="G722" s="3">
        <v>0.27550000000000002</v>
      </c>
      <c r="H722" s="3">
        <v>8.9200000000000002E-2</v>
      </c>
    </row>
    <row r="723" spans="1:8" x14ac:dyDescent="0.3">
      <c r="A723" t="e" vm="26">
        <v>#VALUE!</v>
      </c>
      <c r="B723" t="str">
        <f>VLOOKUP(Unemployment_in_India[[#This Row],[Region]],$P$1:$Q$30,2,FALSE)</f>
        <v>North</v>
      </c>
      <c r="C723" s="1">
        <v>43890</v>
      </c>
      <c r="D723" s="10" t="str">
        <f>TEXT(Unemployment_in_India[[#This Row],[Date]],"YYYY")</f>
        <v>2020</v>
      </c>
      <c r="E723" t="s">
        <v>3</v>
      </c>
      <c r="F723" s="2">
        <v>963408</v>
      </c>
      <c r="G723" s="3">
        <v>0.35110000000000002</v>
      </c>
      <c r="H723" s="3">
        <v>5.28E-2</v>
      </c>
    </row>
    <row r="724" spans="1:8" x14ac:dyDescent="0.3">
      <c r="A724" t="e" vm="26">
        <v>#VALUE!</v>
      </c>
      <c r="B724" t="str">
        <f>VLOOKUP(Unemployment_in_India[[#This Row],[Region]],$P$1:$Q$30,2,FALSE)</f>
        <v>North</v>
      </c>
      <c r="C724" s="1">
        <v>43921</v>
      </c>
      <c r="D724" s="10" t="str">
        <f>TEXT(Unemployment_in_India[[#This Row],[Date]],"YYYY")</f>
        <v>2020</v>
      </c>
      <c r="E724" t="s">
        <v>3</v>
      </c>
      <c r="F724" s="2">
        <v>889245</v>
      </c>
      <c r="G724" s="3">
        <v>0.33329999999999999</v>
      </c>
      <c r="H724" s="3">
        <v>8.1500000000000003E-2</v>
      </c>
    </row>
    <row r="725" spans="1:8" x14ac:dyDescent="0.3">
      <c r="A725" t="e" vm="26">
        <v>#VALUE!</v>
      </c>
      <c r="B725" t="str">
        <f>VLOOKUP(Unemployment_in_India[[#This Row],[Region]],$P$1:$Q$30,2,FALSE)</f>
        <v>North</v>
      </c>
      <c r="C725" s="1">
        <v>43951</v>
      </c>
      <c r="D725" s="10" t="str">
        <f>TEXT(Unemployment_in_India[[#This Row],[Date]],"YYYY")</f>
        <v>2020</v>
      </c>
      <c r="E725" t="s">
        <v>3</v>
      </c>
      <c r="F725" s="2">
        <v>748041</v>
      </c>
      <c r="G725" s="3">
        <v>0.2959</v>
      </c>
      <c r="H725" s="3">
        <v>0.1318</v>
      </c>
    </row>
    <row r="726" spans="1:8" x14ac:dyDescent="0.3">
      <c r="A726" t="e" vm="26">
        <v>#VALUE!</v>
      </c>
      <c r="B726" t="str">
        <f>VLOOKUP(Unemployment_in_India[[#This Row],[Region]],$P$1:$Q$30,2,FALSE)</f>
        <v>North</v>
      </c>
      <c r="C726" s="1">
        <v>43982</v>
      </c>
      <c r="D726" s="10" t="str">
        <f>TEXT(Unemployment_in_India[[#This Row],[Date]],"YYYY")</f>
        <v>2020</v>
      </c>
      <c r="E726" t="s">
        <v>3</v>
      </c>
      <c r="F726" s="2">
        <v>778590</v>
      </c>
      <c r="G726" s="3">
        <v>0.32269999999999999</v>
      </c>
      <c r="H726" s="3">
        <v>0.1736</v>
      </c>
    </row>
    <row r="727" spans="1:8" x14ac:dyDescent="0.3">
      <c r="A727" t="e" vm="26">
        <v>#VALUE!</v>
      </c>
      <c r="B727" t="str">
        <f>VLOOKUP(Unemployment_in_India[[#This Row],[Region]],$P$1:$Q$30,2,FALSE)</f>
        <v>North</v>
      </c>
      <c r="C727" s="1">
        <v>44012</v>
      </c>
      <c r="D727" s="10" t="str">
        <f>TEXT(Unemployment_in_India[[#This Row],[Date]],"YYYY")</f>
        <v>2020</v>
      </c>
      <c r="E727" t="s">
        <v>3</v>
      </c>
      <c r="F727" s="2">
        <v>989470</v>
      </c>
      <c r="G727" s="3">
        <v>0.35610000000000003</v>
      </c>
      <c r="H727" s="3">
        <v>5.0799999999999998E-2</v>
      </c>
    </row>
    <row r="728" spans="1:8" x14ac:dyDescent="0.3">
      <c r="A728" t="e" vm="27">
        <v>#VALUE!</v>
      </c>
      <c r="B728" t="str">
        <f>VLOOKUP(Unemployment_in_India[[#This Row],[Region]],$P$1:$Q$30,2,FALSE)</f>
        <v>East</v>
      </c>
      <c r="C728" s="1">
        <v>43616</v>
      </c>
      <c r="D728" s="10" t="str">
        <f>TEXT(Unemployment_in_India[[#This Row],[Date]],"YYYY")</f>
        <v>2019</v>
      </c>
      <c r="E728" t="s">
        <v>3</v>
      </c>
      <c r="F728" s="2">
        <v>11306177</v>
      </c>
      <c r="G728" s="3">
        <v>0.4637</v>
      </c>
      <c r="H728" s="3">
        <v>7.2499999999999995E-2</v>
      </c>
    </row>
    <row r="729" spans="1:8" x14ac:dyDescent="0.3">
      <c r="A729" t="e" vm="27">
        <v>#VALUE!</v>
      </c>
      <c r="B729" t="str">
        <f>VLOOKUP(Unemployment_in_India[[#This Row],[Region]],$P$1:$Q$30,2,FALSE)</f>
        <v>East</v>
      </c>
      <c r="C729" s="1">
        <v>43646</v>
      </c>
      <c r="D729" s="10" t="str">
        <f>TEXT(Unemployment_in_India[[#This Row],[Date]],"YYYY")</f>
        <v>2019</v>
      </c>
      <c r="E729" t="s">
        <v>3</v>
      </c>
      <c r="F729" s="2">
        <v>10611498</v>
      </c>
      <c r="G729" s="3">
        <v>0.43509999999999999</v>
      </c>
      <c r="H729" s="3">
        <v>7.3800000000000004E-2</v>
      </c>
    </row>
    <row r="730" spans="1:8" x14ac:dyDescent="0.3">
      <c r="A730" t="e" vm="27">
        <v>#VALUE!</v>
      </c>
      <c r="B730" t="str">
        <f>VLOOKUP(Unemployment_in_India[[#This Row],[Region]],$P$1:$Q$30,2,FALSE)</f>
        <v>East</v>
      </c>
      <c r="C730" s="1">
        <v>43677</v>
      </c>
      <c r="D730" s="10" t="str">
        <f>TEXT(Unemployment_in_India[[#This Row],[Date]],"YYYY")</f>
        <v>2019</v>
      </c>
      <c r="E730" t="s">
        <v>3</v>
      </c>
      <c r="F730" s="2">
        <v>10779829</v>
      </c>
      <c r="G730" s="3">
        <v>0.44379999999999997</v>
      </c>
      <c r="H730" s="3">
        <v>7.9100000000000004E-2</v>
      </c>
    </row>
    <row r="731" spans="1:8" x14ac:dyDescent="0.3">
      <c r="A731" t="e" vm="27">
        <v>#VALUE!</v>
      </c>
      <c r="B731" t="str">
        <f>VLOOKUP(Unemployment_in_India[[#This Row],[Region]],$P$1:$Q$30,2,FALSE)</f>
        <v>East</v>
      </c>
      <c r="C731" s="1">
        <v>43708</v>
      </c>
      <c r="D731" s="10" t="str">
        <f>TEXT(Unemployment_in_India[[#This Row],[Date]],"YYYY")</f>
        <v>2019</v>
      </c>
      <c r="E731" t="s">
        <v>3</v>
      </c>
      <c r="F731" s="2">
        <v>11456493</v>
      </c>
      <c r="G731" s="3">
        <v>0.4677</v>
      </c>
      <c r="H731" s="3">
        <v>7.2700000000000001E-2</v>
      </c>
    </row>
    <row r="732" spans="1:8" x14ac:dyDescent="0.3">
      <c r="A732" t="e" vm="27">
        <v>#VALUE!</v>
      </c>
      <c r="B732" t="str">
        <f>VLOOKUP(Unemployment_in_India[[#This Row],[Region]],$P$1:$Q$30,2,FALSE)</f>
        <v>East</v>
      </c>
      <c r="C732" s="1">
        <v>43738</v>
      </c>
      <c r="D732" s="10" t="str">
        <f>TEXT(Unemployment_in_India[[#This Row],[Date]],"YYYY")</f>
        <v>2019</v>
      </c>
      <c r="E732" t="s">
        <v>3</v>
      </c>
      <c r="F732" s="2">
        <v>11158649</v>
      </c>
      <c r="G732" s="3">
        <v>0.45739999999999997</v>
      </c>
      <c r="H732" s="3">
        <v>7.7899999999999997E-2</v>
      </c>
    </row>
    <row r="733" spans="1:8" x14ac:dyDescent="0.3">
      <c r="A733" t="e" vm="27">
        <v>#VALUE!</v>
      </c>
      <c r="B733" t="str">
        <f>VLOOKUP(Unemployment_in_India[[#This Row],[Region]],$P$1:$Q$30,2,FALSE)</f>
        <v>East</v>
      </c>
      <c r="C733" s="1">
        <v>43769</v>
      </c>
      <c r="D733" s="10" t="str">
        <f>TEXT(Unemployment_in_India[[#This Row],[Date]],"YYYY")</f>
        <v>2019</v>
      </c>
      <c r="E733" t="s">
        <v>3</v>
      </c>
      <c r="F733" s="2">
        <v>10563686</v>
      </c>
      <c r="G733" s="3">
        <v>0.4325</v>
      </c>
      <c r="H733" s="3">
        <v>7.8299999999999995E-2</v>
      </c>
    </row>
    <row r="734" spans="1:8" x14ac:dyDescent="0.3">
      <c r="A734" t="e" vm="27">
        <v>#VALUE!</v>
      </c>
      <c r="B734" t="str">
        <f>VLOOKUP(Unemployment_in_India[[#This Row],[Region]],$P$1:$Q$30,2,FALSE)</f>
        <v>East</v>
      </c>
      <c r="C734" s="1">
        <v>43799</v>
      </c>
      <c r="D734" s="10" t="str">
        <f>TEXT(Unemployment_in_India[[#This Row],[Date]],"YYYY")</f>
        <v>2019</v>
      </c>
      <c r="E734" t="s">
        <v>3</v>
      </c>
      <c r="F734" s="2">
        <v>10768462</v>
      </c>
      <c r="G734" s="3">
        <v>0.43440000000000001</v>
      </c>
      <c r="H734" s="3">
        <v>6.6100000000000006E-2</v>
      </c>
    </row>
    <row r="735" spans="1:8" x14ac:dyDescent="0.3">
      <c r="A735" t="e" vm="27">
        <v>#VALUE!</v>
      </c>
      <c r="B735" t="str">
        <f>VLOOKUP(Unemployment_in_India[[#This Row],[Region]],$P$1:$Q$30,2,FALSE)</f>
        <v>East</v>
      </c>
      <c r="C735" s="1">
        <v>43830</v>
      </c>
      <c r="D735" s="10" t="str">
        <f>TEXT(Unemployment_in_India[[#This Row],[Date]],"YYYY")</f>
        <v>2019</v>
      </c>
      <c r="E735" t="s">
        <v>3</v>
      </c>
      <c r="F735" s="2">
        <v>11335696</v>
      </c>
      <c r="G735" s="3">
        <v>0.4597</v>
      </c>
      <c r="H735" s="3">
        <v>7.2400000000000006E-2</v>
      </c>
    </row>
    <row r="736" spans="1:8" x14ac:dyDescent="0.3">
      <c r="A736" t="e" vm="27">
        <v>#VALUE!</v>
      </c>
      <c r="B736" t="str">
        <f>VLOOKUP(Unemployment_in_India[[#This Row],[Region]],$P$1:$Q$30,2,FALSE)</f>
        <v>East</v>
      </c>
      <c r="C736" s="1">
        <v>43861</v>
      </c>
      <c r="D736" s="10" t="str">
        <f>TEXT(Unemployment_in_India[[#This Row],[Date]],"YYYY")</f>
        <v>2020</v>
      </c>
      <c r="E736" t="s">
        <v>3</v>
      </c>
      <c r="F736" s="2">
        <v>11208617</v>
      </c>
      <c r="G736" s="3">
        <v>0.45390000000000003</v>
      </c>
      <c r="H736" s="3">
        <v>7.2700000000000001E-2</v>
      </c>
    </row>
    <row r="737" spans="1:8" x14ac:dyDescent="0.3">
      <c r="A737" t="e" vm="27">
        <v>#VALUE!</v>
      </c>
      <c r="B737" t="str">
        <f>VLOOKUP(Unemployment_in_India[[#This Row],[Region]],$P$1:$Q$30,2,FALSE)</f>
        <v>East</v>
      </c>
      <c r="C737" s="1">
        <v>43890</v>
      </c>
      <c r="D737" s="10" t="str">
        <f>TEXT(Unemployment_in_India[[#This Row],[Date]],"YYYY")</f>
        <v>2020</v>
      </c>
      <c r="E737" t="s">
        <v>3</v>
      </c>
      <c r="F737" s="2">
        <v>10871168</v>
      </c>
      <c r="G737" s="3">
        <v>0.44090000000000001</v>
      </c>
      <c r="H737" s="3">
        <v>7.5499999999999998E-2</v>
      </c>
    </row>
    <row r="738" spans="1:8" x14ac:dyDescent="0.3">
      <c r="A738" t="e" vm="27">
        <v>#VALUE!</v>
      </c>
      <c r="B738" t="str">
        <f>VLOOKUP(Unemployment_in_India[[#This Row],[Region]],$P$1:$Q$30,2,FALSE)</f>
        <v>East</v>
      </c>
      <c r="C738" s="1">
        <v>43921</v>
      </c>
      <c r="D738" s="10" t="str">
        <f>TEXT(Unemployment_in_India[[#This Row],[Date]],"YYYY")</f>
        <v>2020</v>
      </c>
      <c r="E738" t="s">
        <v>3</v>
      </c>
      <c r="F738" s="2">
        <v>10806105</v>
      </c>
      <c r="G738" s="3">
        <v>0.43340000000000001</v>
      </c>
      <c r="H738" s="3">
        <v>6.6699999999999995E-2</v>
      </c>
    </row>
    <row r="739" spans="1:8" x14ac:dyDescent="0.3">
      <c r="A739" t="e" vm="27">
        <v>#VALUE!</v>
      </c>
      <c r="B739" t="str">
        <f>VLOOKUP(Unemployment_in_India[[#This Row],[Region]],$P$1:$Q$30,2,FALSE)</f>
        <v>East</v>
      </c>
      <c r="C739" s="1">
        <v>43951</v>
      </c>
      <c r="D739" s="10" t="str">
        <f>TEXT(Unemployment_in_India[[#This Row],[Date]],"YYYY")</f>
        <v>2020</v>
      </c>
      <c r="E739" t="s">
        <v>3</v>
      </c>
      <c r="F739" s="2">
        <v>9299466</v>
      </c>
      <c r="G739" s="3">
        <v>0.41199999999999998</v>
      </c>
      <c r="H739" s="3">
        <v>0.15629999999999999</v>
      </c>
    </row>
    <row r="740" spans="1:8" x14ac:dyDescent="0.3">
      <c r="A740" t="e" vm="27">
        <v>#VALUE!</v>
      </c>
      <c r="B740" t="str">
        <f>VLOOKUP(Unemployment_in_India[[#This Row],[Region]],$P$1:$Q$30,2,FALSE)</f>
        <v>East</v>
      </c>
      <c r="C740" s="1">
        <v>43982</v>
      </c>
      <c r="D740" s="10" t="str">
        <f>TEXT(Unemployment_in_India[[#This Row],[Date]],"YYYY")</f>
        <v>2020</v>
      </c>
      <c r="E740" t="s">
        <v>3</v>
      </c>
      <c r="F740" s="2">
        <v>9240903</v>
      </c>
      <c r="G740" s="3">
        <v>0.40670000000000001</v>
      </c>
      <c r="H740" s="3">
        <v>0.1522</v>
      </c>
    </row>
    <row r="741" spans="1:8" x14ac:dyDescent="0.3">
      <c r="A741" t="e" vm="27">
        <v>#VALUE!</v>
      </c>
      <c r="B741" t="str">
        <f>VLOOKUP(Unemployment_in_India[[#This Row],[Region]],$P$1:$Q$30,2,FALSE)</f>
        <v>East</v>
      </c>
      <c r="C741" s="1">
        <v>44012</v>
      </c>
      <c r="D741" s="10" t="str">
        <f>TEXT(Unemployment_in_India[[#This Row],[Date]],"YYYY")</f>
        <v>2020</v>
      </c>
      <c r="E741" t="s">
        <v>3</v>
      </c>
      <c r="F741" s="2">
        <v>9088931</v>
      </c>
      <c r="G741" s="3">
        <v>0.37569999999999998</v>
      </c>
      <c r="H741" s="3">
        <v>9.8599999999999993E-2</v>
      </c>
    </row>
    <row r="742" spans="1:8" x14ac:dyDescent="0.3">
      <c r="A742" t="e" vm="1">
        <v>#VALUE!</v>
      </c>
      <c r="B742" t="str">
        <f>VLOOKUP(Unemployment_in_India[[#This Row],[Region]],$P$1:$Q$30,2,FALSE)</f>
        <v>South</v>
      </c>
      <c r="C742" s="1">
        <v>43861</v>
      </c>
      <c r="D742" s="10" t="str">
        <f>TEXT(Unemployment_in_India[[#This Row],[Date]],"YYYY")</f>
        <v>2020</v>
      </c>
      <c r="E742" t="s">
        <v>3</v>
      </c>
      <c r="F742" s="2">
        <v>16635535</v>
      </c>
      <c r="G742" s="3">
        <v>0.41020000000000001</v>
      </c>
      <c r="H742" s="3">
        <v>5.4800000000000001E-2</v>
      </c>
    </row>
    <row r="743" spans="1:8" x14ac:dyDescent="0.3">
      <c r="A743" t="e" vm="1">
        <v>#VALUE!</v>
      </c>
      <c r="B743" t="str">
        <f>VLOOKUP(Unemployment_in_India[[#This Row],[Region]],$P$1:$Q$30,2,FALSE)</f>
        <v>South</v>
      </c>
      <c r="C743" s="1">
        <v>43890</v>
      </c>
      <c r="D743" s="10" t="str">
        <f>TEXT(Unemployment_in_India[[#This Row],[Date]],"YYYY")</f>
        <v>2020</v>
      </c>
      <c r="E743" t="s">
        <v>3</v>
      </c>
      <c r="F743" s="2">
        <v>16545652</v>
      </c>
      <c r="G743" s="3">
        <v>0.40899999999999997</v>
      </c>
      <c r="H743" s="3">
        <v>5.8299999999999998E-2</v>
      </c>
    </row>
    <row r="744" spans="1:8" x14ac:dyDescent="0.3">
      <c r="A744" t="e" vm="1">
        <v>#VALUE!</v>
      </c>
      <c r="B744" t="str">
        <f>VLOOKUP(Unemployment_in_India[[#This Row],[Region]],$P$1:$Q$30,2,FALSE)</f>
        <v>South</v>
      </c>
      <c r="C744" s="1">
        <v>43921</v>
      </c>
      <c r="D744" s="10" t="str">
        <f>TEXT(Unemployment_in_India[[#This Row],[Date]],"YYYY")</f>
        <v>2020</v>
      </c>
      <c r="E744" t="s">
        <v>3</v>
      </c>
      <c r="F744" s="2">
        <v>15881197</v>
      </c>
      <c r="G744" s="3">
        <v>0.39179999999999998</v>
      </c>
      <c r="H744" s="3">
        <v>5.79E-2</v>
      </c>
    </row>
    <row r="745" spans="1:8" x14ac:dyDescent="0.3">
      <c r="A745" t="e" vm="1">
        <v>#VALUE!</v>
      </c>
      <c r="B745" t="str">
        <f>VLOOKUP(Unemployment_in_India[[#This Row],[Region]],$P$1:$Q$30,2,FALSE)</f>
        <v>South</v>
      </c>
      <c r="C745" s="1">
        <v>43951</v>
      </c>
      <c r="D745" s="10" t="str">
        <f>TEXT(Unemployment_in_India[[#This Row],[Date]],"YYYY")</f>
        <v>2020</v>
      </c>
      <c r="E745" t="s">
        <v>3</v>
      </c>
      <c r="F745" s="2">
        <v>11336911</v>
      </c>
      <c r="G745" s="3">
        <v>0.33100000000000002</v>
      </c>
      <c r="H745" s="3">
        <v>0.2051</v>
      </c>
    </row>
    <row r="746" spans="1:8" x14ac:dyDescent="0.3">
      <c r="A746" t="e" vm="1">
        <v>#VALUE!</v>
      </c>
      <c r="B746" t="str">
        <f>VLOOKUP(Unemployment_in_India[[#This Row],[Region]],$P$1:$Q$30,2,FALSE)</f>
        <v>South</v>
      </c>
      <c r="C746" s="1">
        <v>43982</v>
      </c>
      <c r="D746" s="10" t="str">
        <f>TEXT(Unemployment_in_India[[#This Row],[Date]],"YYYY")</f>
        <v>2020</v>
      </c>
      <c r="E746" t="s">
        <v>3</v>
      </c>
      <c r="F746" s="2">
        <v>12988845</v>
      </c>
      <c r="G746" s="3">
        <v>0.36459999999999998</v>
      </c>
      <c r="H746" s="3">
        <v>0.17430000000000001</v>
      </c>
    </row>
    <row r="747" spans="1:8" x14ac:dyDescent="0.3">
      <c r="A747" t="e" vm="1">
        <v>#VALUE!</v>
      </c>
      <c r="B747" t="str">
        <f>VLOOKUP(Unemployment_in_India[[#This Row],[Region]],$P$1:$Q$30,2,FALSE)</f>
        <v>South</v>
      </c>
      <c r="C747" s="1">
        <v>44012</v>
      </c>
      <c r="D747" s="10" t="str">
        <f>TEXT(Unemployment_in_India[[#This Row],[Date]],"YYYY")</f>
        <v>2020</v>
      </c>
      <c r="E747" t="s">
        <v>3</v>
      </c>
      <c r="F747" s="2">
        <v>19805400</v>
      </c>
      <c r="G747" s="3">
        <v>0.47410000000000002</v>
      </c>
      <c r="H747" s="3">
        <v>3.3099999999999997E-2</v>
      </c>
    </row>
    <row r="748" spans="1:8" x14ac:dyDescent="0.3">
      <c r="A748" t="e" vm="1">
        <v>#VALUE!</v>
      </c>
      <c r="B748" t="str">
        <f>VLOOKUP(Unemployment_in_India[[#This Row],[Region]],$P$1:$Q$30,2,FALSE)</f>
        <v>South</v>
      </c>
      <c r="C748" s="1">
        <v>44043</v>
      </c>
      <c r="D748" s="10" t="str">
        <f>TEXT(Unemployment_in_India[[#This Row],[Date]],"YYYY")</f>
        <v>2020</v>
      </c>
      <c r="E748" t="s">
        <v>3</v>
      </c>
      <c r="F748" s="2">
        <v>15431615</v>
      </c>
      <c r="G748" s="3">
        <v>0.3891</v>
      </c>
      <c r="H748" s="3">
        <v>8.3400000000000002E-2</v>
      </c>
    </row>
    <row r="749" spans="1:8" x14ac:dyDescent="0.3">
      <c r="A749" t="e" vm="1">
        <v>#VALUE!</v>
      </c>
      <c r="B749" t="str">
        <f>VLOOKUP(Unemployment_in_India[[#This Row],[Region]],$P$1:$Q$30,2,FALSE)</f>
        <v>South</v>
      </c>
      <c r="C749" s="1">
        <v>44074</v>
      </c>
      <c r="D749" s="10" t="str">
        <f>TEXT(Unemployment_in_India[[#This Row],[Date]],"YYYY")</f>
        <v>2020</v>
      </c>
      <c r="E749" t="s">
        <v>3</v>
      </c>
      <c r="F749" s="2">
        <v>15251776</v>
      </c>
      <c r="G749" s="3">
        <v>0.37830000000000003</v>
      </c>
      <c r="H749" s="3">
        <v>6.9599999999999995E-2</v>
      </c>
    </row>
    <row r="750" spans="1:8" x14ac:dyDescent="0.3">
      <c r="A750" t="e" vm="1">
        <v>#VALUE!</v>
      </c>
      <c r="B750" t="str">
        <f>VLOOKUP(Unemployment_in_India[[#This Row],[Region]],$P$1:$Q$30,2,FALSE)</f>
        <v>South</v>
      </c>
      <c r="C750" s="1">
        <v>44104</v>
      </c>
      <c r="D750" s="10" t="str">
        <f>TEXT(Unemployment_in_India[[#This Row],[Date]],"YYYY")</f>
        <v>2020</v>
      </c>
      <c r="E750" t="s">
        <v>3</v>
      </c>
      <c r="F750" s="2">
        <v>15220312</v>
      </c>
      <c r="G750" s="3">
        <v>0.37469999999999998</v>
      </c>
      <c r="H750" s="3">
        <v>6.4000000000000001E-2</v>
      </c>
    </row>
    <row r="751" spans="1:8" x14ac:dyDescent="0.3">
      <c r="A751" t="e" vm="1">
        <v>#VALUE!</v>
      </c>
      <c r="B751" t="str">
        <f>VLOOKUP(Unemployment_in_India[[#This Row],[Region]],$P$1:$Q$30,2,FALSE)</f>
        <v>South</v>
      </c>
      <c r="C751" s="1">
        <v>44135</v>
      </c>
      <c r="D751" s="10" t="str">
        <f>TEXT(Unemployment_in_India[[#This Row],[Date]],"YYYY")</f>
        <v>2020</v>
      </c>
      <c r="E751" t="s">
        <v>3</v>
      </c>
      <c r="F751" s="2">
        <v>15157557</v>
      </c>
      <c r="G751" s="3">
        <v>0.37340000000000001</v>
      </c>
      <c r="H751" s="3">
        <v>6.59E-2</v>
      </c>
    </row>
    <row r="752" spans="1:8" x14ac:dyDescent="0.3">
      <c r="A752" t="e" vm="2">
        <v>#VALUE!</v>
      </c>
      <c r="B752" t="str">
        <f>VLOOKUP(Unemployment_in_India[[#This Row],[Region]],$P$1:$Q$30,2,FALSE)</f>
        <v>Northeast</v>
      </c>
      <c r="C752" s="1">
        <v>43861</v>
      </c>
      <c r="D752" s="10" t="str">
        <f>TEXT(Unemployment_in_India[[#This Row],[Date]],"YYYY")</f>
        <v>2020</v>
      </c>
      <c r="E752" t="s">
        <v>3</v>
      </c>
      <c r="F752" s="2">
        <v>13051904</v>
      </c>
      <c r="G752" s="3">
        <v>0.52980000000000005</v>
      </c>
      <c r="H752" s="3">
        <v>4.6600000000000003E-2</v>
      </c>
    </row>
    <row r="753" spans="1:8" x14ac:dyDescent="0.3">
      <c r="A753" t="e" vm="2">
        <v>#VALUE!</v>
      </c>
      <c r="B753" t="str">
        <f>VLOOKUP(Unemployment_in_India[[#This Row],[Region]],$P$1:$Q$30,2,FALSE)</f>
        <v>Northeast</v>
      </c>
      <c r="C753" s="1">
        <v>43890</v>
      </c>
      <c r="D753" s="10" t="str">
        <f>TEXT(Unemployment_in_India[[#This Row],[Date]],"YYYY")</f>
        <v>2020</v>
      </c>
      <c r="E753" t="s">
        <v>3</v>
      </c>
      <c r="F753" s="2">
        <v>10088268</v>
      </c>
      <c r="G753" s="3">
        <v>0.40770000000000001</v>
      </c>
      <c r="H753" s="3">
        <v>4.41E-2</v>
      </c>
    </row>
    <row r="754" spans="1:8" x14ac:dyDescent="0.3">
      <c r="A754" t="e" vm="2">
        <v>#VALUE!</v>
      </c>
      <c r="B754" t="str">
        <f>VLOOKUP(Unemployment_in_India[[#This Row],[Region]],$P$1:$Q$30,2,FALSE)</f>
        <v>Northeast</v>
      </c>
      <c r="C754" s="1">
        <v>43921</v>
      </c>
      <c r="D754" s="10" t="str">
        <f>TEXT(Unemployment_in_India[[#This Row],[Date]],"YYYY")</f>
        <v>2020</v>
      </c>
      <c r="E754" t="s">
        <v>3</v>
      </c>
      <c r="F754" s="2">
        <v>11542888</v>
      </c>
      <c r="G754" s="3">
        <v>0.46729999999999999</v>
      </c>
      <c r="H754" s="3">
        <v>4.7699999999999999E-2</v>
      </c>
    </row>
    <row r="755" spans="1:8" x14ac:dyDescent="0.3">
      <c r="A755" t="e" vm="2">
        <v>#VALUE!</v>
      </c>
      <c r="B755" t="str">
        <f>VLOOKUP(Unemployment_in_India[[#This Row],[Region]],$P$1:$Q$30,2,FALSE)</f>
        <v>Northeast</v>
      </c>
      <c r="C755" s="1">
        <v>43951</v>
      </c>
      <c r="D755" s="10" t="str">
        <f>TEXT(Unemployment_in_India[[#This Row],[Date]],"YYYY")</f>
        <v>2020</v>
      </c>
      <c r="E755" t="s">
        <v>3</v>
      </c>
      <c r="F755" s="2">
        <v>6830817</v>
      </c>
      <c r="G755" s="3">
        <v>0.29549999999999998</v>
      </c>
      <c r="H755" s="3">
        <v>0.1106</v>
      </c>
    </row>
    <row r="756" spans="1:8" x14ac:dyDescent="0.3">
      <c r="A756" t="e" vm="2">
        <v>#VALUE!</v>
      </c>
      <c r="B756" t="str">
        <f>VLOOKUP(Unemployment_in_India[[#This Row],[Region]],$P$1:$Q$30,2,FALSE)</f>
        <v>Northeast</v>
      </c>
      <c r="C756" s="1">
        <v>43982</v>
      </c>
      <c r="D756" s="10" t="str">
        <f>TEXT(Unemployment_in_India[[#This Row],[Date]],"YYYY")</f>
        <v>2020</v>
      </c>
      <c r="E756" t="s">
        <v>3</v>
      </c>
      <c r="F756" s="2">
        <v>11367897</v>
      </c>
      <c r="G756" s="3">
        <v>0.48259999999999997</v>
      </c>
      <c r="H756" s="3">
        <v>9.5500000000000002E-2</v>
      </c>
    </row>
    <row r="757" spans="1:8" x14ac:dyDescent="0.3">
      <c r="A757" t="e" vm="2">
        <v>#VALUE!</v>
      </c>
      <c r="B757" t="str">
        <f>VLOOKUP(Unemployment_in_India[[#This Row],[Region]],$P$1:$Q$30,2,FALSE)</f>
        <v>Northeast</v>
      </c>
      <c r="C757" s="1">
        <v>44012</v>
      </c>
      <c r="D757" s="10" t="str">
        <f>TEXT(Unemployment_in_India[[#This Row],[Date]],"YYYY")</f>
        <v>2020</v>
      </c>
      <c r="E757" t="s">
        <v>3</v>
      </c>
      <c r="F757" s="2">
        <v>9095944</v>
      </c>
      <c r="G757" s="3">
        <v>0.35070000000000001</v>
      </c>
      <c r="H757" s="3">
        <v>6.0000000000000001E-3</v>
      </c>
    </row>
    <row r="758" spans="1:8" x14ac:dyDescent="0.3">
      <c r="A758" t="e" vm="2">
        <v>#VALUE!</v>
      </c>
      <c r="B758" t="str">
        <f>VLOOKUP(Unemployment_in_India[[#This Row],[Region]],$P$1:$Q$30,2,FALSE)</f>
        <v>Northeast</v>
      </c>
      <c r="C758" s="1">
        <v>44043</v>
      </c>
      <c r="D758" s="10" t="str">
        <f>TEXT(Unemployment_in_India[[#This Row],[Date]],"YYYY")</f>
        <v>2020</v>
      </c>
      <c r="E758" t="s">
        <v>3</v>
      </c>
      <c r="F758" s="2">
        <v>10286757</v>
      </c>
      <c r="G758" s="3">
        <v>0.4088</v>
      </c>
      <c r="H758" s="3">
        <v>3.7699999999999997E-2</v>
      </c>
    </row>
    <row r="759" spans="1:8" x14ac:dyDescent="0.3">
      <c r="A759" t="e" vm="2">
        <v>#VALUE!</v>
      </c>
      <c r="B759" t="str">
        <f>VLOOKUP(Unemployment_in_India[[#This Row],[Region]],$P$1:$Q$30,2,FALSE)</f>
        <v>Northeast</v>
      </c>
      <c r="C759" s="1">
        <v>44074</v>
      </c>
      <c r="D759" s="10" t="str">
        <f>TEXT(Unemployment_in_India[[#This Row],[Date]],"YYYY")</f>
        <v>2020</v>
      </c>
      <c r="E759" t="s">
        <v>3</v>
      </c>
      <c r="F759" s="2">
        <v>9781310</v>
      </c>
      <c r="G759" s="3">
        <v>0.3952</v>
      </c>
      <c r="H759" s="3">
        <v>5.5300000000000002E-2</v>
      </c>
    </row>
    <row r="760" spans="1:8" x14ac:dyDescent="0.3">
      <c r="A760" t="e" vm="2">
        <v>#VALUE!</v>
      </c>
      <c r="B760" t="str">
        <f>VLOOKUP(Unemployment_in_India[[#This Row],[Region]],$P$1:$Q$30,2,FALSE)</f>
        <v>Northeast</v>
      </c>
      <c r="C760" s="1">
        <v>44104</v>
      </c>
      <c r="D760" s="10" t="str">
        <f>TEXT(Unemployment_in_India[[#This Row],[Date]],"YYYY")</f>
        <v>2020</v>
      </c>
      <c r="E760" t="s">
        <v>3</v>
      </c>
      <c r="F760" s="2">
        <v>14107641</v>
      </c>
      <c r="G760" s="3">
        <v>0.54379999999999995</v>
      </c>
      <c r="H760" s="3">
        <v>1.1900000000000001E-2</v>
      </c>
    </row>
    <row r="761" spans="1:8" x14ac:dyDescent="0.3">
      <c r="A761" t="e" vm="2">
        <v>#VALUE!</v>
      </c>
      <c r="B761" t="str">
        <f>VLOOKUP(Unemployment_in_India[[#This Row],[Region]],$P$1:$Q$30,2,FALSE)</f>
        <v>Northeast</v>
      </c>
      <c r="C761" s="1">
        <v>44135</v>
      </c>
      <c r="D761" s="10" t="str">
        <f>TEXT(Unemployment_in_India[[#This Row],[Date]],"YYYY")</f>
        <v>2020</v>
      </c>
      <c r="E761" t="s">
        <v>3</v>
      </c>
      <c r="F761" s="2">
        <v>11949329</v>
      </c>
      <c r="G761" s="3">
        <v>0.46839999999999998</v>
      </c>
      <c r="H761" s="3">
        <v>3.0200000000000001E-2</v>
      </c>
    </row>
    <row r="762" spans="1:8" x14ac:dyDescent="0.3">
      <c r="A762" t="e" vm="3">
        <v>#VALUE!</v>
      </c>
      <c r="B762" t="str">
        <f>VLOOKUP(Unemployment_in_India[[#This Row],[Region]],$P$1:$Q$30,2,FALSE)</f>
        <v>East</v>
      </c>
      <c r="C762" s="1">
        <v>43861</v>
      </c>
      <c r="D762" s="10" t="str">
        <f>TEXT(Unemployment_in_India[[#This Row],[Date]],"YYYY")</f>
        <v>2020</v>
      </c>
      <c r="E762" t="s">
        <v>3</v>
      </c>
      <c r="F762" s="2">
        <v>26397671</v>
      </c>
      <c r="G762" s="3">
        <v>0.37719999999999998</v>
      </c>
      <c r="H762" s="3">
        <v>0.1061</v>
      </c>
    </row>
    <row r="763" spans="1:8" x14ac:dyDescent="0.3">
      <c r="A763" t="e" vm="3">
        <v>#VALUE!</v>
      </c>
      <c r="B763" t="str">
        <f>VLOOKUP(Unemployment_in_India[[#This Row],[Region]],$P$1:$Q$30,2,FALSE)</f>
        <v>East</v>
      </c>
      <c r="C763" s="1">
        <v>43890</v>
      </c>
      <c r="D763" s="10" t="str">
        <f>TEXT(Unemployment_in_India[[#This Row],[Date]],"YYYY")</f>
        <v>2020</v>
      </c>
      <c r="E763" t="s">
        <v>3</v>
      </c>
      <c r="F763" s="2">
        <v>26281655</v>
      </c>
      <c r="G763" s="3">
        <v>0.3735</v>
      </c>
      <c r="H763" s="3">
        <v>0.10290000000000001</v>
      </c>
    </row>
    <row r="764" spans="1:8" x14ac:dyDescent="0.3">
      <c r="A764" t="e" vm="3">
        <v>#VALUE!</v>
      </c>
      <c r="B764" t="str">
        <f>VLOOKUP(Unemployment_in_India[[#This Row],[Region]],$P$1:$Q$30,2,FALSE)</f>
        <v>East</v>
      </c>
      <c r="C764" s="1">
        <v>43921</v>
      </c>
      <c r="D764" s="10" t="str">
        <f>TEXT(Unemployment_in_India[[#This Row],[Date]],"YYYY")</f>
        <v>2020</v>
      </c>
      <c r="E764" t="s">
        <v>3</v>
      </c>
      <c r="F764" s="2">
        <v>25717519</v>
      </c>
      <c r="G764" s="3">
        <v>0.38690000000000002</v>
      </c>
      <c r="H764" s="3">
        <v>0.15429999999999999</v>
      </c>
    </row>
    <row r="765" spans="1:8" x14ac:dyDescent="0.3">
      <c r="A765" t="e" vm="3">
        <v>#VALUE!</v>
      </c>
      <c r="B765" t="str">
        <f>VLOOKUP(Unemployment_in_India[[#This Row],[Region]],$P$1:$Q$30,2,FALSE)</f>
        <v>East</v>
      </c>
      <c r="C765" s="1">
        <v>43951</v>
      </c>
      <c r="D765" s="10" t="str">
        <f>TEXT(Unemployment_in_India[[#This Row],[Date]],"YYYY")</f>
        <v>2020</v>
      </c>
      <c r="E765" t="s">
        <v>3</v>
      </c>
      <c r="F765" s="2">
        <v>16046236</v>
      </c>
      <c r="G765" s="3">
        <v>0.38169999999999998</v>
      </c>
      <c r="H765" s="3">
        <v>0.46639999999999998</v>
      </c>
    </row>
    <row r="766" spans="1:8" x14ac:dyDescent="0.3">
      <c r="A766" t="e" vm="3">
        <v>#VALUE!</v>
      </c>
      <c r="B766" t="str">
        <f>VLOOKUP(Unemployment_in_India[[#This Row],[Region]],$P$1:$Q$30,2,FALSE)</f>
        <v>East</v>
      </c>
      <c r="C766" s="1">
        <v>43982</v>
      </c>
      <c r="D766" s="10" t="str">
        <f>TEXT(Unemployment_in_India[[#This Row],[Date]],"YYYY")</f>
        <v>2020</v>
      </c>
      <c r="E766" t="s">
        <v>3</v>
      </c>
      <c r="F766" s="2">
        <v>16280203</v>
      </c>
      <c r="G766" s="3">
        <v>0.38159999999999999</v>
      </c>
      <c r="H766" s="3">
        <v>0.45960000000000001</v>
      </c>
    </row>
    <row r="767" spans="1:8" x14ac:dyDescent="0.3">
      <c r="A767" t="e" vm="3">
        <v>#VALUE!</v>
      </c>
      <c r="B767" t="str">
        <f>VLOOKUP(Unemployment_in_India[[#This Row],[Region]],$P$1:$Q$30,2,FALSE)</f>
        <v>East</v>
      </c>
      <c r="C767" s="1">
        <v>44012</v>
      </c>
      <c r="D767" s="10" t="str">
        <f>TEXT(Unemployment_in_India[[#This Row],[Date]],"YYYY")</f>
        <v>2020</v>
      </c>
      <c r="E767" t="s">
        <v>3</v>
      </c>
      <c r="F767" s="2">
        <v>23963933</v>
      </c>
      <c r="G767" s="3">
        <v>0.36859999999999998</v>
      </c>
      <c r="H767" s="3">
        <v>0.1782</v>
      </c>
    </row>
    <row r="768" spans="1:8" x14ac:dyDescent="0.3">
      <c r="A768" t="e" vm="3">
        <v>#VALUE!</v>
      </c>
      <c r="B768" t="str">
        <f>VLOOKUP(Unemployment_in_India[[#This Row],[Region]],$P$1:$Q$30,2,FALSE)</f>
        <v>East</v>
      </c>
      <c r="C768" s="1">
        <v>44043</v>
      </c>
      <c r="D768" s="10" t="str">
        <f>TEXT(Unemployment_in_India[[#This Row],[Date]],"YYYY")</f>
        <v>2020</v>
      </c>
      <c r="E768" t="s">
        <v>3</v>
      </c>
      <c r="F768" s="2">
        <v>24989370</v>
      </c>
      <c r="G768" s="3">
        <v>0.3614</v>
      </c>
      <c r="H768" s="3">
        <v>0.12790000000000001</v>
      </c>
    </row>
    <row r="769" spans="1:8" x14ac:dyDescent="0.3">
      <c r="A769" t="e" vm="3">
        <v>#VALUE!</v>
      </c>
      <c r="B769" t="str">
        <f>VLOOKUP(Unemployment_in_India[[#This Row],[Region]],$P$1:$Q$30,2,FALSE)</f>
        <v>East</v>
      </c>
      <c r="C769" s="1">
        <v>44074</v>
      </c>
      <c r="D769" s="10" t="str">
        <f>TEXT(Unemployment_in_India[[#This Row],[Date]],"YYYY")</f>
        <v>2020</v>
      </c>
      <c r="E769" t="s">
        <v>3</v>
      </c>
      <c r="F769" s="2">
        <v>23795534</v>
      </c>
      <c r="G769" s="3">
        <v>0.34589999999999999</v>
      </c>
      <c r="H769" s="3">
        <v>0.13439999999999999</v>
      </c>
    </row>
    <row r="770" spans="1:8" x14ac:dyDescent="0.3">
      <c r="A770" t="e" vm="3">
        <v>#VALUE!</v>
      </c>
      <c r="B770" t="str">
        <f>VLOOKUP(Unemployment_in_India[[#This Row],[Region]],$P$1:$Q$30,2,FALSE)</f>
        <v>East</v>
      </c>
      <c r="C770" s="1">
        <v>44104</v>
      </c>
      <c r="D770" s="10" t="str">
        <f>TEXT(Unemployment_in_India[[#This Row],[Date]],"YYYY")</f>
        <v>2020</v>
      </c>
      <c r="E770" t="s">
        <v>3</v>
      </c>
      <c r="F770" s="2">
        <v>26902907</v>
      </c>
      <c r="G770" s="3">
        <v>0.38350000000000001</v>
      </c>
      <c r="H770" s="3">
        <v>0.1191</v>
      </c>
    </row>
    <row r="771" spans="1:8" x14ac:dyDescent="0.3">
      <c r="A771" t="e" vm="3">
        <v>#VALUE!</v>
      </c>
      <c r="B771" t="str">
        <f>VLOOKUP(Unemployment_in_India[[#This Row],[Region]],$P$1:$Q$30,2,FALSE)</f>
        <v>East</v>
      </c>
      <c r="C771" s="1">
        <v>44135</v>
      </c>
      <c r="D771" s="10" t="str">
        <f>TEXT(Unemployment_in_India[[#This Row],[Date]],"YYYY")</f>
        <v>2020</v>
      </c>
      <c r="E771" t="s">
        <v>3</v>
      </c>
      <c r="F771" s="2">
        <v>25693252</v>
      </c>
      <c r="G771" s="3">
        <v>0.35699999999999998</v>
      </c>
      <c r="H771" s="3">
        <v>9.8199999999999996E-2</v>
      </c>
    </row>
    <row r="772" spans="1:8" x14ac:dyDescent="0.3">
      <c r="A772" t="e" vm="4">
        <v>#VALUE!</v>
      </c>
      <c r="B772" t="str">
        <f>VLOOKUP(Unemployment_in_India[[#This Row],[Region]],$P$1:$Q$30,2,FALSE)</f>
        <v>West</v>
      </c>
      <c r="C772" s="1">
        <v>43861</v>
      </c>
      <c r="D772" s="10" t="str">
        <f>TEXT(Unemployment_in_India[[#This Row],[Date]],"YYYY")</f>
        <v>2020</v>
      </c>
      <c r="E772" t="s">
        <v>3</v>
      </c>
      <c r="F772" s="2">
        <v>8552172</v>
      </c>
      <c r="G772" s="3">
        <v>0.43080000000000002</v>
      </c>
      <c r="H772" s="3">
        <v>9.6500000000000002E-2</v>
      </c>
    </row>
    <row r="773" spans="1:8" x14ac:dyDescent="0.3">
      <c r="A773" t="e" vm="4">
        <v>#VALUE!</v>
      </c>
      <c r="B773" t="str">
        <f>VLOOKUP(Unemployment_in_India[[#This Row],[Region]],$P$1:$Q$30,2,FALSE)</f>
        <v>West</v>
      </c>
      <c r="C773" s="1">
        <v>43890</v>
      </c>
      <c r="D773" s="10" t="str">
        <f>TEXT(Unemployment_in_India[[#This Row],[Date]],"YYYY")</f>
        <v>2020</v>
      </c>
      <c r="E773" t="s">
        <v>3</v>
      </c>
      <c r="F773" s="2">
        <v>9195114</v>
      </c>
      <c r="G773" s="3">
        <v>0.45579999999999998</v>
      </c>
      <c r="H773" s="3">
        <v>8.3799999999999999E-2</v>
      </c>
    </row>
    <row r="774" spans="1:8" x14ac:dyDescent="0.3">
      <c r="A774" t="e" vm="4">
        <v>#VALUE!</v>
      </c>
      <c r="B774" t="str">
        <f>VLOOKUP(Unemployment_in_India[[#This Row],[Region]],$P$1:$Q$30,2,FALSE)</f>
        <v>West</v>
      </c>
      <c r="C774" s="1">
        <v>43921</v>
      </c>
      <c r="D774" s="10" t="str">
        <f>TEXT(Unemployment_in_India[[#This Row],[Date]],"YYYY")</f>
        <v>2020</v>
      </c>
      <c r="E774" t="s">
        <v>3</v>
      </c>
      <c r="F774" s="2">
        <v>9302317</v>
      </c>
      <c r="G774" s="3">
        <v>0.45590000000000003</v>
      </c>
      <c r="H774" s="3">
        <v>7.5399999999999995E-2</v>
      </c>
    </row>
    <row r="775" spans="1:8" x14ac:dyDescent="0.3">
      <c r="A775" t="e" vm="4">
        <v>#VALUE!</v>
      </c>
      <c r="B775" t="str">
        <f>VLOOKUP(Unemployment_in_India[[#This Row],[Region]],$P$1:$Q$30,2,FALSE)</f>
        <v>West</v>
      </c>
      <c r="C775" s="1">
        <v>43951</v>
      </c>
      <c r="D775" s="10" t="str">
        <f>TEXT(Unemployment_in_India[[#This Row],[Date]],"YYYY")</f>
        <v>2020</v>
      </c>
      <c r="E775" t="s">
        <v>3</v>
      </c>
      <c r="F775" s="2">
        <v>7600448</v>
      </c>
      <c r="G775" s="3">
        <v>0.35580000000000001</v>
      </c>
      <c r="H775" s="3">
        <v>3.4099999999999998E-2</v>
      </c>
    </row>
    <row r="776" spans="1:8" x14ac:dyDescent="0.3">
      <c r="A776" t="e" vm="4">
        <v>#VALUE!</v>
      </c>
      <c r="B776" t="str">
        <f>VLOOKUP(Unemployment_in_India[[#This Row],[Region]],$P$1:$Q$30,2,FALSE)</f>
        <v>West</v>
      </c>
      <c r="C776" s="1">
        <v>43982</v>
      </c>
      <c r="D776" s="10" t="str">
        <f>TEXT(Unemployment_in_India[[#This Row],[Date]],"YYYY")</f>
        <v>2020</v>
      </c>
      <c r="E776" t="s">
        <v>3</v>
      </c>
      <c r="F776" s="2">
        <v>6991217</v>
      </c>
      <c r="G776" s="3">
        <v>0.3523</v>
      </c>
      <c r="H776" s="3">
        <v>0.105</v>
      </c>
    </row>
    <row r="777" spans="1:8" x14ac:dyDescent="0.3">
      <c r="A777" t="e" vm="4">
        <v>#VALUE!</v>
      </c>
      <c r="B777" t="str">
        <f>VLOOKUP(Unemployment_in_India[[#This Row],[Region]],$P$1:$Q$30,2,FALSE)</f>
        <v>West</v>
      </c>
      <c r="C777" s="1">
        <v>44012</v>
      </c>
      <c r="D777" s="10" t="str">
        <f>TEXT(Unemployment_in_India[[#This Row],[Date]],"YYYY")</f>
        <v>2020</v>
      </c>
      <c r="E777" t="s">
        <v>3</v>
      </c>
      <c r="F777" s="2">
        <v>7332807</v>
      </c>
      <c r="G777" s="3">
        <v>0.38479999999999998</v>
      </c>
      <c r="H777" s="3">
        <v>0.14230000000000001</v>
      </c>
    </row>
    <row r="778" spans="1:8" x14ac:dyDescent="0.3">
      <c r="A778" t="e" vm="4">
        <v>#VALUE!</v>
      </c>
      <c r="B778" t="str">
        <f>VLOOKUP(Unemployment_in_India[[#This Row],[Region]],$P$1:$Q$30,2,FALSE)</f>
        <v>West</v>
      </c>
      <c r="C778" s="1">
        <v>44043</v>
      </c>
      <c r="D778" s="10" t="str">
        <f>TEXT(Unemployment_in_India[[#This Row],[Date]],"YYYY")</f>
        <v>2020</v>
      </c>
      <c r="E778" t="s">
        <v>3</v>
      </c>
      <c r="F778" s="2">
        <v>8620294</v>
      </c>
      <c r="G778" s="3">
        <v>0.43140000000000001</v>
      </c>
      <c r="H778" s="3">
        <v>0.1027</v>
      </c>
    </row>
    <row r="779" spans="1:8" x14ac:dyDescent="0.3">
      <c r="A779" t="e" vm="4">
        <v>#VALUE!</v>
      </c>
      <c r="B779" t="str">
        <f>VLOOKUP(Unemployment_in_India[[#This Row],[Region]],$P$1:$Q$30,2,FALSE)</f>
        <v>West</v>
      </c>
      <c r="C779" s="1">
        <v>44074</v>
      </c>
      <c r="D779" s="10" t="str">
        <f>TEXT(Unemployment_in_India[[#This Row],[Date]],"YYYY")</f>
        <v>2020</v>
      </c>
      <c r="E779" t="s">
        <v>3</v>
      </c>
      <c r="F779" s="2">
        <v>9050422</v>
      </c>
      <c r="G779" s="3">
        <v>0.42970000000000003</v>
      </c>
      <c r="H779" s="3">
        <v>5.6300000000000003E-2</v>
      </c>
    </row>
    <row r="780" spans="1:8" x14ac:dyDescent="0.3">
      <c r="A780" t="e" vm="4">
        <v>#VALUE!</v>
      </c>
      <c r="B780" t="str">
        <f>VLOOKUP(Unemployment_in_India[[#This Row],[Region]],$P$1:$Q$30,2,FALSE)</f>
        <v>West</v>
      </c>
      <c r="C780" s="1">
        <v>44104</v>
      </c>
      <c r="D780" s="10" t="str">
        <f>TEXT(Unemployment_in_India[[#This Row],[Date]],"YYYY")</f>
        <v>2020</v>
      </c>
      <c r="E780" t="s">
        <v>3</v>
      </c>
      <c r="F780" s="2">
        <v>9021854</v>
      </c>
      <c r="G780" s="3">
        <v>0.41139999999999999</v>
      </c>
      <c r="H780" s="3">
        <v>1.9599999999999999E-2</v>
      </c>
    </row>
    <row r="781" spans="1:8" x14ac:dyDescent="0.3">
      <c r="A781" t="e" vm="4">
        <v>#VALUE!</v>
      </c>
      <c r="B781" t="str">
        <f>VLOOKUP(Unemployment_in_India[[#This Row],[Region]],$P$1:$Q$30,2,FALSE)</f>
        <v>West</v>
      </c>
      <c r="C781" s="1">
        <v>44135</v>
      </c>
      <c r="D781" s="10" t="str">
        <f>TEXT(Unemployment_in_India[[#This Row],[Date]],"YYYY")</f>
        <v>2020</v>
      </c>
      <c r="E781" t="s">
        <v>3</v>
      </c>
      <c r="F781" s="2">
        <v>8546847</v>
      </c>
      <c r="G781" s="3">
        <v>0.40820000000000001</v>
      </c>
      <c r="H781" s="3">
        <v>6.6199999999999995E-2</v>
      </c>
    </row>
    <row r="782" spans="1:8" x14ac:dyDescent="0.3">
      <c r="A782" t="e" vm="5">
        <v>#VALUE!</v>
      </c>
      <c r="B782" t="str">
        <f>VLOOKUP(Unemployment_in_India[[#This Row],[Region]],$P$1:$Q$30,2,FALSE)</f>
        <v>North</v>
      </c>
      <c r="C782" s="1">
        <v>43861</v>
      </c>
      <c r="D782" s="10" t="str">
        <f>TEXT(Unemployment_in_India[[#This Row],[Date]],"YYYY")</f>
        <v>2020</v>
      </c>
      <c r="E782" t="s">
        <v>3</v>
      </c>
      <c r="F782" s="2">
        <v>5805284</v>
      </c>
      <c r="G782" s="3">
        <v>0.47789999999999999</v>
      </c>
      <c r="H782" s="3">
        <v>0.2223</v>
      </c>
    </row>
    <row r="783" spans="1:8" x14ac:dyDescent="0.3">
      <c r="A783" t="e" vm="5">
        <v>#VALUE!</v>
      </c>
      <c r="B783" t="str">
        <f>VLOOKUP(Unemployment_in_India[[#This Row],[Region]],$P$1:$Q$30,2,FALSE)</f>
        <v>North</v>
      </c>
      <c r="C783" s="1">
        <v>43890</v>
      </c>
      <c r="D783" s="10" t="str">
        <f>TEXT(Unemployment_in_India[[#This Row],[Date]],"YYYY")</f>
        <v>2020</v>
      </c>
      <c r="E783" t="s">
        <v>3</v>
      </c>
      <c r="F783" s="2">
        <v>5856307</v>
      </c>
      <c r="G783" s="3">
        <v>0.43919999999999998</v>
      </c>
      <c r="H783" s="3">
        <v>0.1484</v>
      </c>
    </row>
    <row r="784" spans="1:8" x14ac:dyDescent="0.3">
      <c r="A784" t="e" vm="5">
        <v>#VALUE!</v>
      </c>
      <c r="B784" t="str">
        <f>VLOOKUP(Unemployment_in_India[[#This Row],[Region]],$P$1:$Q$30,2,FALSE)</f>
        <v>North</v>
      </c>
      <c r="C784" s="1">
        <v>43921</v>
      </c>
      <c r="D784" s="10" t="str">
        <f>TEXT(Unemployment_in_India[[#This Row],[Date]],"YYYY")</f>
        <v>2020</v>
      </c>
      <c r="E784" t="s">
        <v>3</v>
      </c>
      <c r="F784" s="2">
        <v>5553805</v>
      </c>
      <c r="G784" s="3">
        <v>0.42649999999999999</v>
      </c>
      <c r="H784" s="3">
        <v>0.1704</v>
      </c>
    </row>
    <row r="785" spans="1:8" x14ac:dyDescent="0.3">
      <c r="A785" t="e" vm="5">
        <v>#VALUE!</v>
      </c>
      <c r="B785" t="str">
        <f>VLOOKUP(Unemployment_in_India[[#This Row],[Region]],$P$1:$Q$30,2,FALSE)</f>
        <v>North</v>
      </c>
      <c r="C785" s="1">
        <v>43951</v>
      </c>
      <c r="D785" s="10" t="str">
        <f>TEXT(Unemployment_in_India[[#This Row],[Date]],"YYYY")</f>
        <v>2020</v>
      </c>
      <c r="E785" t="s">
        <v>3</v>
      </c>
      <c r="F785" s="2">
        <v>3119274</v>
      </c>
      <c r="G785" s="3">
        <v>0.23799999999999999</v>
      </c>
      <c r="H785" s="3">
        <v>0.1668</v>
      </c>
    </row>
    <row r="786" spans="1:8" x14ac:dyDescent="0.3">
      <c r="A786" t="e" vm="5">
        <v>#VALUE!</v>
      </c>
      <c r="B786" t="str">
        <f>VLOOKUP(Unemployment_in_India[[#This Row],[Region]],$P$1:$Q$30,2,FALSE)</f>
        <v>North</v>
      </c>
      <c r="C786" s="1">
        <v>43982</v>
      </c>
      <c r="D786" s="10" t="str">
        <f>TEXT(Unemployment_in_India[[#This Row],[Date]],"YYYY")</f>
        <v>2020</v>
      </c>
      <c r="E786" t="s">
        <v>3</v>
      </c>
      <c r="F786" s="2">
        <v>2632404</v>
      </c>
      <c r="G786" s="3">
        <v>0.28910000000000002</v>
      </c>
      <c r="H786" s="3">
        <v>0.42270000000000002</v>
      </c>
    </row>
    <row r="787" spans="1:8" x14ac:dyDescent="0.3">
      <c r="A787" t="e" vm="5">
        <v>#VALUE!</v>
      </c>
      <c r="B787" t="str">
        <f>VLOOKUP(Unemployment_in_India[[#This Row],[Region]],$P$1:$Q$30,2,FALSE)</f>
        <v>North</v>
      </c>
      <c r="C787" s="1">
        <v>44012</v>
      </c>
      <c r="D787" s="10" t="str">
        <f>TEXT(Unemployment_in_India[[#This Row],[Date]],"YYYY")</f>
        <v>2020</v>
      </c>
      <c r="E787" t="s">
        <v>3</v>
      </c>
      <c r="F787" s="2">
        <v>4418914</v>
      </c>
      <c r="G787" s="3">
        <v>0.3417</v>
      </c>
      <c r="H787" s="3">
        <v>0.18190000000000001</v>
      </c>
    </row>
    <row r="788" spans="1:8" x14ac:dyDescent="0.3">
      <c r="A788" t="e" vm="5">
        <v>#VALUE!</v>
      </c>
      <c r="B788" t="str">
        <f>VLOOKUP(Unemployment_in_India[[#This Row],[Region]],$P$1:$Q$30,2,FALSE)</f>
        <v>North</v>
      </c>
      <c r="C788" s="1">
        <v>44043</v>
      </c>
      <c r="D788" s="10" t="str">
        <f>TEXT(Unemployment_in_India[[#This Row],[Date]],"YYYY")</f>
        <v>2020</v>
      </c>
      <c r="E788" t="s">
        <v>3</v>
      </c>
      <c r="F788" s="2">
        <v>4291053</v>
      </c>
      <c r="G788" s="3">
        <v>0.3397</v>
      </c>
      <c r="H788" s="3">
        <v>0.20300000000000001</v>
      </c>
    </row>
    <row r="789" spans="1:8" x14ac:dyDescent="0.3">
      <c r="A789" t="e" vm="5">
        <v>#VALUE!</v>
      </c>
      <c r="B789" t="str">
        <f>VLOOKUP(Unemployment_in_India[[#This Row],[Region]],$P$1:$Q$30,2,FALSE)</f>
        <v>North</v>
      </c>
      <c r="C789" s="1">
        <v>44074</v>
      </c>
      <c r="D789" s="10" t="str">
        <f>TEXT(Unemployment_in_India[[#This Row],[Date]],"YYYY")</f>
        <v>2020</v>
      </c>
      <c r="E789" t="s">
        <v>3</v>
      </c>
      <c r="F789" s="2">
        <v>4850107</v>
      </c>
      <c r="G789" s="3">
        <v>0.35410000000000003</v>
      </c>
      <c r="H789" s="3">
        <v>0.13789999999999999</v>
      </c>
    </row>
    <row r="790" spans="1:8" x14ac:dyDescent="0.3">
      <c r="A790" t="e" vm="5">
        <v>#VALUE!</v>
      </c>
      <c r="B790" t="str">
        <f>VLOOKUP(Unemployment_in_India[[#This Row],[Region]],$P$1:$Q$30,2,FALSE)</f>
        <v>North</v>
      </c>
      <c r="C790" s="1">
        <v>44104</v>
      </c>
      <c r="D790" s="10" t="str">
        <f>TEXT(Unemployment_in_India[[#This Row],[Date]],"YYYY")</f>
        <v>2020</v>
      </c>
      <c r="E790" t="s">
        <v>3</v>
      </c>
      <c r="F790" s="2">
        <v>4958373</v>
      </c>
      <c r="G790" s="3">
        <v>0.35589999999999999</v>
      </c>
      <c r="H790" s="3">
        <v>0.12529999999999999</v>
      </c>
    </row>
    <row r="791" spans="1:8" x14ac:dyDescent="0.3">
      <c r="A791" t="e" vm="5">
        <v>#VALUE!</v>
      </c>
      <c r="B791" t="str">
        <f>VLOOKUP(Unemployment_in_India[[#This Row],[Region]],$P$1:$Q$30,2,FALSE)</f>
        <v>North</v>
      </c>
      <c r="C791" s="1">
        <v>44135</v>
      </c>
      <c r="D791" s="10" t="str">
        <f>TEXT(Unemployment_in_India[[#This Row],[Date]],"YYYY")</f>
        <v>2020</v>
      </c>
      <c r="E791" t="s">
        <v>3</v>
      </c>
      <c r="F791" s="2">
        <v>4842698</v>
      </c>
      <c r="G791" s="3">
        <v>0.3236</v>
      </c>
      <c r="H791" s="3">
        <v>6.2700000000000006E-2</v>
      </c>
    </row>
    <row r="792" spans="1:8" x14ac:dyDescent="0.3">
      <c r="A792" t="e" vm="6">
        <v>#VALUE!</v>
      </c>
      <c r="B792" t="str">
        <f>VLOOKUP(Unemployment_in_India[[#This Row],[Region]],$P$1:$Q$30,2,FALSE)</f>
        <v>West</v>
      </c>
      <c r="C792" s="1">
        <v>43861</v>
      </c>
      <c r="D792" s="10" t="str">
        <f>TEXT(Unemployment_in_India[[#This Row],[Date]],"YYYY")</f>
        <v>2020</v>
      </c>
      <c r="E792" t="s">
        <v>3</v>
      </c>
      <c r="F792" s="2">
        <v>416750</v>
      </c>
      <c r="G792" s="3">
        <v>0.35730000000000001</v>
      </c>
      <c r="H792" s="3">
        <v>8.8900000000000007E-2</v>
      </c>
    </row>
    <row r="793" spans="1:8" x14ac:dyDescent="0.3">
      <c r="A793" t="e" vm="6">
        <v>#VALUE!</v>
      </c>
      <c r="B793" t="str">
        <f>VLOOKUP(Unemployment_in_India[[#This Row],[Region]],$P$1:$Q$30,2,FALSE)</f>
        <v>West</v>
      </c>
      <c r="C793" s="1">
        <v>43890</v>
      </c>
      <c r="D793" s="10" t="str">
        <f>TEXT(Unemployment_in_India[[#This Row],[Date]],"YYYY")</f>
        <v>2020</v>
      </c>
      <c r="E793" t="s">
        <v>3</v>
      </c>
      <c r="F793" s="2">
        <v>478068</v>
      </c>
      <c r="G793" s="3">
        <v>0.38379999999999997</v>
      </c>
      <c r="H793" s="3">
        <v>2.81E-2</v>
      </c>
    </row>
    <row r="794" spans="1:8" x14ac:dyDescent="0.3">
      <c r="A794" t="e" vm="6">
        <v>#VALUE!</v>
      </c>
      <c r="B794" t="str">
        <f>VLOOKUP(Unemployment_in_India[[#This Row],[Region]],$P$1:$Q$30,2,FALSE)</f>
        <v>West</v>
      </c>
      <c r="C794" s="1">
        <v>43921</v>
      </c>
      <c r="D794" s="10" t="str">
        <f>TEXT(Unemployment_in_India[[#This Row],[Date]],"YYYY")</f>
        <v>2020</v>
      </c>
      <c r="E794" t="s">
        <v>3</v>
      </c>
      <c r="F794" s="2">
        <v>411761</v>
      </c>
      <c r="G794" s="3">
        <v>0.33879999999999999</v>
      </c>
      <c r="H794" s="3">
        <v>5.2499999999999998E-2</v>
      </c>
    </row>
    <row r="795" spans="1:8" x14ac:dyDescent="0.3">
      <c r="A795" t="e" vm="6">
        <v>#VALUE!</v>
      </c>
      <c r="B795" t="str">
        <f>VLOOKUP(Unemployment_in_India[[#This Row],[Region]],$P$1:$Q$30,2,FALSE)</f>
        <v>West</v>
      </c>
      <c r="C795" s="1">
        <v>43951</v>
      </c>
      <c r="D795" s="10" t="str">
        <f>TEXT(Unemployment_in_India[[#This Row],[Date]],"YYYY")</f>
        <v>2020</v>
      </c>
      <c r="E795" t="s">
        <v>3</v>
      </c>
      <c r="F795" s="2">
        <v>500614</v>
      </c>
      <c r="G795" s="3">
        <v>0.44969999999999999</v>
      </c>
      <c r="H795" s="3">
        <v>0.1331</v>
      </c>
    </row>
    <row r="796" spans="1:8" x14ac:dyDescent="0.3">
      <c r="A796" t="e" vm="6">
        <v>#VALUE!</v>
      </c>
      <c r="B796" t="str">
        <f>VLOOKUP(Unemployment_in_India[[#This Row],[Region]],$P$1:$Q$30,2,FALSE)</f>
        <v>West</v>
      </c>
      <c r="C796" s="1">
        <v>43982</v>
      </c>
      <c r="D796" s="10" t="str">
        <f>TEXT(Unemployment_in_India[[#This Row],[Date]],"YYYY")</f>
        <v>2020</v>
      </c>
      <c r="E796" t="s">
        <v>3</v>
      </c>
      <c r="F796" s="2">
        <v>378244</v>
      </c>
      <c r="G796" s="3">
        <v>0.37359999999999999</v>
      </c>
      <c r="H796" s="3">
        <v>0.21249999999999999</v>
      </c>
    </row>
    <row r="797" spans="1:8" x14ac:dyDescent="0.3">
      <c r="A797" t="e" vm="6">
        <v>#VALUE!</v>
      </c>
      <c r="B797" t="str">
        <f>VLOOKUP(Unemployment_in_India[[#This Row],[Region]],$P$1:$Q$30,2,FALSE)</f>
        <v>West</v>
      </c>
      <c r="C797" s="1">
        <v>44012</v>
      </c>
      <c r="D797" s="10" t="str">
        <f>TEXT(Unemployment_in_India[[#This Row],[Date]],"YYYY")</f>
        <v>2020</v>
      </c>
      <c r="E797" t="s">
        <v>3</v>
      </c>
      <c r="F797" s="2">
        <v>489111</v>
      </c>
      <c r="G797" s="3">
        <v>0.42209999999999998</v>
      </c>
      <c r="H797" s="3">
        <v>9.9599999999999994E-2</v>
      </c>
    </row>
    <row r="798" spans="1:8" x14ac:dyDescent="0.3">
      <c r="A798" t="e" vm="6">
        <v>#VALUE!</v>
      </c>
      <c r="B798" t="str">
        <f>VLOOKUP(Unemployment_in_India[[#This Row],[Region]],$P$1:$Q$30,2,FALSE)</f>
        <v>West</v>
      </c>
      <c r="C798" s="1">
        <v>44043</v>
      </c>
      <c r="D798" s="10" t="str">
        <f>TEXT(Unemployment_in_India[[#This Row],[Date]],"YYYY")</f>
        <v>2020</v>
      </c>
      <c r="E798" t="s">
        <v>3</v>
      </c>
      <c r="F798" s="2">
        <v>458876</v>
      </c>
      <c r="G798" s="3">
        <v>0.4294</v>
      </c>
      <c r="H798" s="3">
        <v>0.17069999999999999</v>
      </c>
    </row>
    <row r="799" spans="1:8" x14ac:dyDescent="0.3">
      <c r="A799" t="e" vm="6">
        <v>#VALUE!</v>
      </c>
      <c r="B799" t="str">
        <f>VLOOKUP(Unemployment_in_India[[#This Row],[Region]],$P$1:$Q$30,2,FALSE)</f>
        <v>West</v>
      </c>
      <c r="C799" s="1">
        <v>44074</v>
      </c>
      <c r="D799" s="10" t="str">
        <f>TEXT(Unemployment_in_India[[#This Row],[Date]],"YYYY")</f>
        <v>2020</v>
      </c>
      <c r="E799" t="s">
        <v>3</v>
      </c>
      <c r="F799" s="2">
        <v>473016</v>
      </c>
      <c r="G799" s="3">
        <v>0.43759999999999999</v>
      </c>
      <c r="H799" s="3">
        <v>0.16209999999999999</v>
      </c>
    </row>
    <row r="800" spans="1:8" x14ac:dyDescent="0.3">
      <c r="A800" t="e" vm="6">
        <v>#VALUE!</v>
      </c>
      <c r="B800" t="str">
        <f>VLOOKUP(Unemployment_in_India[[#This Row],[Region]],$P$1:$Q$30,2,FALSE)</f>
        <v>West</v>
      </c>
      <c r="C800" s="1">
        <v>44104</v>
      </c>
      <c r="D800" s="10" t="str">
        <f>TEXT(Unemployment_in_India[[#This Row],[Date]],"YYYY")</f>
        <v>2020</v>
      </c>
      <c r="E800" t="s">
        <v>3</v>
      </c>
      <c r="F800" s="2">
        <v>425004</v>
      </c>
      <c r="G800" s="3">
        <v>0.38890000000000002</v>
      </c>
      <c r="H800" s="3">
        <v>0.15379999999999999</v>
      </c>
    </row>
    <row r="801" spans="1:8" x14ac:dyDescent="0.3">
      <c r="A801" t="e" vm="6">
        <v>#VALUE!</v>
      </c>
      <c r="B801" t="str">
        <f>VLOOKUP(Unemployment_in_India[[#This Row],[Region]],$P$1:$Q$30,2,FALSE)</f>
        <v>West</v>
      </c>
      <c r="C801" s="1">
        <v>44135</v>
      </c>
      <c r="D801" s="10" t="str">
        <f>TEXT(Unemployment_in_India[[#This Row],[Date]],"YYYY")</f>
        <v>2020</v>
      </c>
      <c r="E801" t="s">
        <v>3</v>
      </c>
      <c r="F801" s="2">
        <v>392304</v>
      </c>
      <c r="G801" s="3">
        <v>0.34300000000000003</v>
      </c>
      <c r="H801" s="3">
        <v>0.1154</v>
      </c>
    </row>
    <row r="802" spans="1:8" x14ac:dyDescent="0.3">
      <c r="A802" t="e" vm="7">
        <v>#VALUE!</v>
      </c>
      <c r="B802" t="str">
        <f>VLOOKUP(Unemployment_in_India[[#This Row],[Region]],$P$1:$Q$30,2,FALSE)</f>
        <v>West</v>
      </c>
      <c r="C802" s="1">
        <v>43861</v>
      </c>
      <c r="D802" s="10" t="str">
        <f>TEXT(Unemployment_in_India[[#This Row],[Date]],"YYYY")</f>
        <v>2020</v>
      </c>
      <c r="E802" t="s">
        <v>3</v>
      </c>
      <c r="F802" s="2">
        <v>24126346</v>
      </c>
      <c r="G802" s="3">
        <v>0.4849</v>
      </c>
      <c r="H802" s="3">
        <v>5.5399999999999998E-2</v>
      </c>
    </row>
    <row r="803" spans="1:8" x14ac:dyDescent="0.3">
      <c r="A803" t="e" vm="7">
        <v>#VALUE!</v>
      </c>
      <c r="B803" t="str">
        <f>VLOOKUP(Unemployment_in_India[[#This Row],[Region]],$P$1:$Q$30,2,FALSE)</f>
        <v>West</v>
      </c>
      <c r="C803" s="1">
        <v>43890</v>
      </c>
      <c r="D803" s="10" t="str">
        <f>TEXT(Unemployment_in_India[[#This Row],[Date]],"YYYY")</f>
        <v>2020</v>
      </c>
      <c r="E803" t="s">
        <v>3</v>
      </c>
      <c r="F803" s="2">
        <v>24757795</v>
      </c>
      <c r="G803" s="3">
        <v>0.50109999999999999</v>
      </c>
      <c r="H803" s="3">
        <v>6.3799999999999996E-2</v>
      </c>
    </row>
    <row r="804" spans="1:8" x14ac:dyDescent="0.3">
      <c r="A804" t="e" vm="7">
        <v>#VALUE!</v>
      </c>
      <c r="B804" t="str">
        <f>VLOOKUP(Unemployment_in_India[[#This Row],[Region]],$P$1:$Q$30,2,FALSE)</f>
        <v>West</v>
      </c>
      <c r="C804" s="1">
        <v>43921</v>
      </c>
      <c r="D804" s="10" t="str">
        <f>TEXT(Unemployment_in_India[[#This Row],[Date]],"YYYY")</f>
        <v>2020</v>
      </c>
      <c r="E804" t="s">
        <v>3</v>
      </c>
      <c r="F804" s="2">
        <v>23566641</v>
      </c>
      <c r="G804" s="3">
        <v>0.47749999999999998</v>
      </c>
      <c r="H804" s="3">
        <v>6.6600000000000006E-2</v>
      </c>
    </row>
    <row r="805" spans="1:8" x14ac:dyDescent="0.3">
      <c r="A805" t="e" vm="7">
        <v>#VALUE!</v>
      </c>
      <c r="B805" t="str">
        <f>VLOOKUP(Unemployment_in_India[[#This Row],[Region]],$P$1:$Q$30,2,FALSE)</f>
        <v>West</v>
      </c>
      <c r="C805" s="1">
        <v>43951</v>
      </c>
      <c r="D805" s="10" t="str">
        <f>TEXT(Unemployment_in_India[[#This Row],[Date]],"YYYY")</f>
        <v>2020</v>
      </c>
      <c r="E805" t="s">
        <v>3</v>
      </c>
      <c r="F805" s="2">
        <v>15288878</v>
      </c>
      <c r="G805" s="3">
        <v>0.35499999999999998</v>
      </c>
      <c r="H805" s="3">
        <v>0.18709999999999999</v>
      </c>
    </row>
    <row r="806" spans="1:8" x14ac:dyDescent="0.3">
      <c r="A806" t="e" vm="7">
        <v>#VALUE!</v>
      </c>
      <c r="B806" t="str">
        <f>VLOOKUP(Unemployment_in_India[[#This Row],[Region]],$P$1:$Q$30,2,FALSE)</f>
        <v>West</v>
      </c>
      <c r="C806" s="1">
        <v>43982</v>
      </c>
      <c r="D806" s="10" t="str">
        <f>TEXT(Unemployment_in_India[[#This Row],[Date]],"YYYY")</f>
        <v>2020</v>
      </c>
      <c r="E806" t="s">
        <v>3</v>
      </c>
      <c r="F806" s="2">
        <v>17836936</v>
      </c>
      <c r="G806" s="3">
        <v>0.38229999999999997</v>
      </c>
      <c r="H806" s="3">
        <v>0.1211</v>
      </c>
    </row>
    <row r="807" spans="1:8" x14ac:dyDescent="0.3">
      <c r="A807" t="e" vm="7">
        <v>#VALUE!</v>
      </c>
      <c r="B807" t="str">
        <f>VLOOKUP(Unemployment_in_India[[#This Row],[Region]],$P$1:$Q$30,2,FALSE)</f>
        <v>West</v>
      </c>
      <c r="C807" s="1">
        <v>44012</v>
      </c>
      <c r="D807" s="10" t="str">
        <f>TEXT(Unemployment_in_India[[#This Row],[Date]],"YYYY")</f>
        <v>2020</v>
      </c>
      <c r="E807" t="s">
        <v>3</v>
      </c>
      <c r="F807" s="2">
        <v>23657055</v>
      </c>
      <c r="G807" s="3">
        <v>0.45960000000000001</v>
      </c>
      <c r="H807" s="3">
        <v>3.2000000000000001E-2</v>
      </c>
    </row>
    <row r="808" spans="1:8" x14ac:dyDescent="0.3">
      <c r="A808" t="e" vm="7">
        <v>#VALUE!</v>
      </c>
      <c r="B808" t="str">
        <f>VLOOKUP(Unemployment_in_India[[#This Row],[Region]],$P$1:$Q$30,2,FALSE)</f>
        <v>West</v>
      </c>
      <c r="C808" s="1">
        <v>44043</v>
      </c>
      <c r="D808" s="10" t="str">
        <f>TEXT(Unemployment_in_India[[#This Row],[Date]],"YYYY")</f>
        <v>2020</v>
      </c>
      <c r="E808" t="s">
        <v>3</v>
      </c>
      <c r="F808" s="2">
        <v>24276120</v>
      </c>
      <c r="G808" s="3">
        <v>0.46410000000000001</v>
      </c>
      <c r="H808" s="3">
        <v>1.84E-2</v>
      </c>
    </row>
    <row r="809" spans="1:8" x14ac:dyDescent="0.3">
      <c r="A809" t="e" vm="7">
        <v>#VALUE!</v>
      </c>
      <c r="B809" t="str">
        <f>VLOOKUP(Unemployment_in_India[[#This Row],[Region]],$P$1:$Q$30,2,FALSE)</f>
        <v>West</v>
      </c>
      <c r="C809" s="1">
        <v>44074</v>
      </c>
      <c r="D809" s="10" t="str">
        <f>TEXT(Unemployment_in_India[[#This Row],[Date]],"YYYY")</f>
        <v>2020</v>
      </c>
      <c r="E809" t="s">
        <v>3</v>
      </c>
      <c r="F809" s="2">
        <v>22817232</v>
      </c>
      <c r="G809" s="3">
        <v>0.4355</v>
      </c>
      <c r="H809" s="3">
        <v>1.8700000000000001E-2</v>
      </c>
    </row>
    <row r="810" spans="1:8" x14ac:dyDescent="0.3">
      <c r="A810" t="e" vm="7">
        <v>#VALUE!</v>
      </c>
      <c r="B810" t="str">
        <f>VLOOKUP(Unemployment_in_India[[#This Row],[Region]],$P$1:$Q$30,2,FALSE)</f>
        <v>West</v>
      </c>
      <c r="C810" s="1">
        <v>44104</v>
      </c>
      <c r="D810" s="10" t="str">
        <f>TEXT(Unemployment_in_India[[#This Row],[Date]],"YYYY")</f>
        <v>2020</v>
      </c>
      <c r="E810" t="s">
        <v>3</v>
      </c>
      <c r="F810" s="2">
        <v>25010199</v>
      </c>
      <c r="G810" s="3">
        <v>0.48409999999999997</v>
      </c>
      <c r="H810" s="3">
        <v>3.4200000000000001E-2</v>
      </c>
    </row>
    <row r="811" spans="1:8" x14ac:dyDescent="0.3">
      <c r="A811" t="e" vm="7">
        <v>#VALUE!</v>
      </c>
      <c r="B811" t="str">
        <f>VLOOKUP(Unemployment_in_India[[#This Row],[Region]],$P$1:$Q$30,2,FALSE)</f>
        <v>West</v>
      </c>
      <c r="C811" s="1">
        <v>44135</v>
      </c>
      <c r="D811" s="10" t="str">
        <f>TEXT(Unemployment_in_India[[#This Row],[Date]],"YYYY")</f>
        <v>2020</v>
      </c>
      <c r="E811" t="s">
        <v>3</v>
      </c>
      <c r="F811" s="2">
        <v>25970259</v>
      </c>
      <c r="G811" s="3">
        <v>0.50490000000000002</v>
      </c>
      <c r="H811" s="3">
        <v>4.0300000000000002E-2</v>
      </c>
    </row>
    <row r="812" spans="1:8" x14ac:dyDescent="0.3">
      <c r="A812" t="e" vm="8">
        <v>#VALUE!</v>
      </c>
      <c r="B812" t="str">
        <f>VLOOKUP(Unemployment_in_India[[#This Row],[Region]],$P$1:$Q$30,2,FALSE)</f>
        <v>North</v>
      </c>
      <c r="C812" s="1">
        <v>43861</v>
      </c>
      <c r="D812" s="10" t="str">
        <f>TEXT(Unemployment_in_India[[#This Row],[Date]],"YYYY")</f>
        <v>2020</v>
      </c>
      <c r="E812" t="s">
        <v>3</v>
      </c>
      <c r="F812" s="2">
        <v>7693231</v>
      </c>
      <c r="G812" s="3">
        <v>0.43359999999999999</v>
      </c>
      <c r="H812" s="3">
        <v>0.2034</v>
      </c>
    </row>
    <row r="813" spans="1:8" x14ac:dyDescent="0.3">
      <c r="A813" t="e" vm="8">
        <v>#VALUE!</v>
      </c>
      <c r="B813" t="str">
        <f>VLOOKUP(Unemployment_in_India[[#This Row],[Region]],$P$1:$Q$30,2,FALSE)</f>
        <v>North</v>
      </c>
      <c r="C813" s="1">
        <v>43890</v>
      </c>
      <c r="D813" s="10" t="str">
        <f>TEXT(Unemployment_in_India[[#This Row],[Date]],"YYYY")</f>
        <v>2020</v>
      </c>
      <c r="E813" t="s">
        <v>3</v>
      </c>
      <c r="F813" s="2">
        <v>7322942</v>
      </c>
      <c r="G813" s="3">
        <v>0.44209999999999999</v>
      </c>
      <c r="H813" s="3">
        <v>0.25769999999999998</v>
      </c>
    </row>
    <row r="814" spans="1:8" x14ac:dyDescent="0.3">
      <c r="A814" t="e" vm="8">
        <v>#VALUE!</v>
      </c>
      <c r="B814" t="str">
        <f>VLOOKUP(Unemployment_in_India[[#This Row],[Region]],$P$1:$Q$30,2,FALSE)</f>
        <v>North</v>
      </c>
      <c r="C814" s="1">
        <v>43921</v>
      </c>
      <c r="D814" s="10" t="str">
        <f>TEXT(Unemployment_in_India[[#This Row],[Date]],"YYYY")</f>
        <v>2020</v>
      </c>
      <c r="E814" t="s">
        <v>3</v>
      </c>
      <c r="F814" s="2">
        <v>6641555</v>
      </c>
      <c r="G814" s="3">
        <v>0.39629999999999999</v>
      </c>
      <c r="H814" s="3">
        <v>0.2505</v>
      </c>
    </row>
    <row r="815" spans="1:8" x14ac:dyDescent="0.3">
      <c r="A815" t="e" vm="8">
        <v>#VALUE!</v>
      </c>
      <c r="B815" t="str">
        <f>VLOOKUP(Unemployment_in_India[[#This Row],[Region]],$P$1:$Q$30,2,FALSE)</f>
        <v>North</v>
      </c>
      <c r="C815" s="1">
        <v>43951</v>
      </c>
      <c r="D815" s="10" t="str">
        <f>TEXT(Unemployment_in_India[[#This Row],[Date]],"YYYY")</f>
        <v>2020</v>
      </c>
      <c r="E815" t="s">
        <v>3</v>
      </c>
      <c r="F815" s="2">
        <v>5647630</v>
      </c>
      <c r="G815" s="3">
        <v>0.44379999999999997</v>
      </c>
      <c r="H815" s="3">
        <v>0.43219999999999997</v>
      </c>
    </row>
    <row r="816" spans="1:8" x14ac:dyDescent="0.3">
      <c r="A816" t="e" vm="8">
        <v>#VALUE!</v>
      </c>
      <c r="B816" t="str">
        <f>VLOOKUP(Unemployment_in_India[[#This Row],[Region]],$P$1:$Q$30,2,FALSE)</f>
        <v>North</v>
      </c>
      <c r="C816" s="1">
        <v>43982</v>
      </c>
      <c r="D816" s="10" t="str">
        <f>TEXT(Unemployment_in_India[[#This Row],[Date]],"YYYY")</f>
        <v>2020</v>
      </c>
      <c r="E816" t="s">
        <v>3</v>
      </c>
      <c r="F816" s="2">
        <v>6437868</v>
      </c>
      <c r="G816" s="3">
        <v>0.40389999999999998</v>
      </c>
      <c r="H816" s="3">
        <v>0.29020000000000001</v>
      </c>
    </row>
    <row r="817" spans="1:8" x14ac:dyDescent="0.3">
      <c r="A817" t="e" vm="8">
        <v>#VALUE!</v>
      </c>
      <c r="B817" t="str">
        <f>VLOOKUP(Unemployment_in_India[[#This Row],[Region]],$P$1:$Q$30,2,FALSE)</f>
        <v>North</v>
      </c>
      <c r="C817" s="1">
        <v>44012</v>
      </c>
      <c r="D817" s="10" t="str">
        <f>TEXT(Unemployment_in_India[[#This Row],[Date]],"YYYY")</f>
        <v>2020</v>
      </c>
      <c r="E817" t="s">
        <v>3</v>
      </c>
      <c r="F817" s="2">
        <v>6951934</v>
      </c>
      <c r="G817" s="3">
        <v>0.4214</v>
      </c>
      <c r="H817" s="3">
        <v>0.26700000000000002</v>
      </c>
    </row>
    <row r="818" spans="1:8" x14ac:dyDescent="0.3">
      <c r="A818" t="e" vm="8">
        <v>#VALUE!</v>
      </c>
      <c r="B818" t="str">
        <f>VLOOKUP(Unemployment_in_India[[#This Row],[Region]],$P$1:$Q$30,2,FALSE)</f>
        <v>North</v>
      </c>
      <c r="C818" s="1">
        <v>44043</v>
      </c>
      <c r="D818" s="10" t="str">
        <f>TEXT(Unemployment_in_India[[#This Row],[Date]],"YYYY")</f>
        <v>2020</v>
      </c>
      <c r="E818" t="s">
        <v>3</v>
      </c>
      <c r="F818" s="2">
        <v>6800652</v>
      </c>
      <c r="G818" s="3">
        <v>0.3977</v>
      </c>
      <c r="H818" s="3">
        <v>0.24179999999999999</v>
      </c>
    </row>
    <row r="819" spans="1:8" x14ac:dyDescent="0.3">
      <c r="A819" t="e" vm="8">
        <v>#VALUE!</v>
      </c>
      <c r="B819" t="str">
        <f>VLOOKUP(Unemployment_in_India[[#This Row],[Region]],$P$1:$Q$30,2,FALSE)</f>
        <v>North</v>
      </c>
      <c r="C819" s="1">
        <v>44074</v>
      </c>
      <c r="D819" s="10" t="str">
        <f>TEXT(Unemployment_in_India[[#This Row],[Date]],"YYYY")</f>
        <v>2020</v>
      </c>
      <c r="E819" t="s">
        <v>3</v>
      </c>
      <c r="F819" s="2">
        <v>7113788</v>
      </c>
      <c r="G819" s="3">
        <v>0.47320000000000001</v>
      </c>
      <c r="H819" s="3">
        <v>0.33500000000000002</v>
      </c>
    </row>
    <row r="820" spans="1:8" x14ac:dyDescent="0.3">
      <c r="A820" t="e" vm="8">
        <v>#VALUE!</v>
      </c>
      <c r="B820" t="str">
        <f>VLOOKUP(Unemployment_in_India[[#This Row],[Region]],$P$1:$Q$30,2,FALSE)</f>
        <v>North</v>
      </c>
      <c r="C820" s="1">
        <v>44104</v>
      </c>
      <c r="D820" s="10" t="str">
        <f>TEXT(Unemployment_in_India[[#This Row],[Date]],"YYYY")</f>
        <v>2020</v>
      </c>
      <c r="E820" t="s">
        <v>3</v>
      </c>
      <c r="F820" s="2">
        <v>7132439</v>
      </c>
      <c r="G820" s="3">
        <v>0.39200000000000002</v>
      </c>
      <c r="H820" s="3">
        <v>0.1968</v>
      </c>
    </row>
    <row r="821" spans="1:8" x14ac:dyDescent="0.3">
      <c r="A821" t="e" vm="8">
        <v>#VALUE!</v>
      </c>
      <c r="B821" t="str">
        <f>VLOOKUP(Unemployment_in_India[[#This Row],[Region]],$P$1:$Q$30,2,FALSE)</f>
        <v>North</v>
      </c>
      <c r="C821" s="1">
        <v>44135</v>
      </c>
      <c r="D821" s="10" t="str">
        <f>TEXT(Unemployment_in_India[[#This Row],[Date]],"YYYY")</f>
        <v>2020</v>
      </c>
      <c r="E821" t="s">
        <v>3</v>
      </c>
      <c r="F821" s="2">
        <v>6698551</v>
      </c>
      <c r="G821" s="3">
        <v>0.40600000000000003</v>
      </c>
      <c r="H821" s="3">
        <v>0.27310000000000001</v>
      </c>
    </row>
    <row r="822" spans="1:8" x14ac:dyDescent="0.3">
      <c r="A822" t="e" vm="9">
        <v>#VALUE!</v>
      </c>
      <c r="B822" t="str">
        <f>VLOOKUP(Unemployment_in_India[[#This Row],[Region]],$P$1:$Q$30,2,FALSE)</f>
        <v>North</v>
      </c>
      <c r="C822" s="1">
        <v>43861</v>
      </c>
      <c r="D822" s="10" t="str">
        <f>TEXT(Unemployment_in_India[[#This Row],[Date]],"YYYY")</f>
        <v>2020</v>
      </c>
      <c r="E822" t="s">
        <v>3</v>
      </c>
      <c r="F822" s="2">
        <v>2287632</v>
      </c>
      <c r="G822" s="3">
        <v>0.45500000000000002</v>
      </c>
      <c r="H822" s="3">
        <v>0.16830000000000001</v>
      </c>
    </row>
    <row r="823" spans="1:8" x14ac:dyDescent="0.3">
      <c r="A823" t="e" vm="9">
        <v>#VALUE!</v>
      </c>
      <c r="B823" t="str">
        <f>VLOOKUP(Unemployment_in_India[[#This Row],[Region]],$P$1:$Q$30,2,FALSE)</f>
        <v>North</v>
      </c>
      <c r="C823" s="1">
        <v>43890</v>
      </c>
      <c r="D823" s="10" t="str">
        <f>TEXT(Unemployment_in_India[[#This Row],[Date]],"YYYY")</f>
        <v>2020</v>
      </c>
      <c r="E823" t="s">
        <v>3</v>
      </c>
      <c r="F823" s="2">
        <v>2180268</v>
      </c>
      <c r="G823" s="3">
        <v>0.433</v>
      </c>
      <c r="H823" s="3">
        <v>0.16839999999999999</v>
      </c>
    </row>
    <row r="824" spans="1:8" x14ac:dyDescent="0.3">
      <c r="A824" t="e" vm="9">
        <v>#VALUE!</v>
      </c>
      <c r="B824" t="str">
        <f>VLOOKUP(Unemployment_in_India[[#This Row],[Region]],$P$1:$Q$30,2,FALSE)</f>
        <v>North</v>
      </c>
      <c r="C824" s="1">
        <v>43921</v>
      </c>
      <c r="D824" s="10" t="str">
        <f>TEXT(Unemployment_in_India[[#This Row],[Date]],"YYYY")</f>
        <v>2020</v>
      </c>
      <c r="E824" t="s">
        <v>3</v>
      </c>
      <c r="F824" s="2">
        <v>2021858</v>
      </c>
      <c r="G824" s="3">
        <v>0.41039999999999999</v>
      </c>
      <c r="H824" s="3">
        <v>0.18759999999999999</v>
      </c>
    </row>
    <row r="825" spans="1:8" x14ac:dyDescent="0.3">
      <c r="A825" t="e" vm="9">
        <v>#VALUE!</v>
      </c>
      <c r="B825" t="str">
        <f>VLOOKUP(Unemployment_in_India[[#This Row],[Region]],$P$1:$Q$30,2,FALSE)</f>
        <v>North</v>
      </c>
      <c r="C825" s="1">
        <v>43951</v>
      </c>
      <c r="D825" s="10" t="str">
        <f>TEXT(Unemployment_in_India[[#This Row],[Date]],"YYYY")</f>
        <v>2020</v>
      </c>
      <c r="E825" t="s">
        <v>3</v>
      </c>
      <c r="F825" s="2">
        <v>1131128</v>
      </c>
      <c r="G825" s="3">
        <v>0.19040000000000001</v>
      </c>
      <c r="H825" s="3">
        <v>2.1999999999999999E-2</v>
      </c>
    </row>
    <row r="826" spans="1:8" x14ac:dyDescent="0.3">
      <c r="A826" t="e" vm="9">
        <v>#VALUE!</v>
      </c>
      <c r="B826" t="str">
        <f>VLOOKUP(Unemployment_in_India[[#This Row],[Region]],$P$1:$Q$30,2,FALSE)</f>
        <v>North</v>
      </c>
      <c r="C826" s="1">
        <v>43982</v>
      </c>
      <c r="D826" s="10" t="str">
        <f>TEXT(Unemployment_in_India[[#This Row],[Date]],"YYYY")</f>
        <v>2020</v>
      </c>
      <c r="E826" t="s">
        <v>3</v>
      </c>
      <c r="F826" s="2">
        <v>1897639</v>
      </c>
      <c r="G826" s="3">
        <v>0.42699999999999999</v>
      </c>
      <c r="H826" s="3">
        <v>0.26950000000000002</v>
      </c>
    </row>
    <row r="827" spans="1:8" x14ac:dyDescent="0.3">
      <c r="A827" t="e" vm="9">
        <v>#VALUE!</v>
      </c>
      <c r="B827" t="str">
        <f>VLOOKUP(Unemployment_in_India[[#This Row],[Region]],$P$1:$Q$30,2,FALSE)</f>
        <v>North</v>
      </c>
      <c r="C827" s="1">
        <v>44012</v>
      </c>
      <c r="D827" s="10" t="str">
        <f>TEXT(Unemployment_in_India[[#This Row],[Date]],"YYYY")</f>
        <v>2020</v>
      </c>
      <c r="E827" t="s">
        <v>3</v>
      </c>
      <c r="F827" s="2">
        <v>2199683</v>
      </c>
      <c r="G827" s="3">
        <v>0.41720000000000002</v>
      </c>
      <c r="H827" s="3">
        <v>0.13469999999999999</v>
      </c>
    </row>
    <row r="828" spans="1:8" x14ac:dyDescent="0.3">
      <c r="A828" t="e" vm="9">
        <v>#VALUE!</v>
      </c>
      <c r="B828" t="str">
        <f>VLOOKUP(Unemployment_in_India[[#This Row],[Region]],$P$1:$Q$30,2,FALSE)</f>
        <v>North</v>
      </c>
      <c r="C828" s="1">
        <v>44043</v>
      </c>
      <c r="D828" s="10" t="str">
        <f>TEXT(Unemployment_in_India[[#This Row],[Date]],"YYYY")</f>
        <v>2020</v>
      </c>
      <c r="E828" t="s">
        <v>3</v>
      </c>
      <c r="F828" s="2">
        <v>2229456</v>
      </c>
      <c r="G828" s="3">
        <v>0.48249999999999998</v>
      </c>
      <c r="H828" s="3">
        <v>0.24310000000000001</v>
      </c>
    </row>
    <row r="829" spans="1:8" x14ac:dyDescent="0.3">
      <c r="A829" t="e" vm="9">
        <v>#VALUE!</v>
      </c>
      <c r="B829" t="str">
        <f>VLOOKUP(Unemployment_in_India[[#This Row],[Region]],$P$1:$Q$30,2,FALSE)</f>
        <v>North</v>
      </c>
      <c r="C829" s="1">
        <v>44074</v>
      </c>
      <c r="D829" s="10" t="str">
        <f>TEXT(Unemployment_in_India[[#This Row],[Date]],"YYYY")</f>
        <v>2020</v>
      </c>
      <c r="E829" t="s">
        <v>3</v>
      </c>
      <c r="F829" s="2">
        <v>2029740</v>
      </c>
      <c r="G829" s="3">
        <v>0.39419999999999999</v>
      </c>
      <c r="H829" s="3">
        <v>0.15790000000000001</v>
      </c>
    </row>
    <row r="830" spans="1:8" x14ac:dyDescent="0.3">
      <c r="A830" t="e" vm="9">
        <v>#VALUE!</v>
      </c>
      <c r="B830" t="str">
        <f>VLOOKUP(Unemployment_in_India[[#This Row],[Region]],$P$1:$Q$30,2,FALSE)</f>
        <v>North</v>
      </c>
      <c r="C830" s="1">
        <v>44104</v>
      </c>
      <c r="D830" s="10" t="str">
        <f>TEXT(Unemployment_in_India[[#This Row],[Date]],"YYYY")</f>
        <v>2020</v>
      </c>
      <c r="E830" t="s">
        <v>3</v>
      </c>
      <c r="F830" s="2">
        <v>2237480</v>
      </c>
      <c r="G830" s="3">
        <v>0.41539999999999999</v>
      </c>
      <c r="H830" s="3">
        <v>0.12039999999999999</v>
      </c>
    </row>
    <row r="831" spans="1:8" x14ac:dyDescent="0.3">
      <c r="A831" t="e" vm="9">
        <v>#VALUE!</v>
      </c>
      <c r="B831" t="str">
        <f>VLOOKUP(Unemployment_in_India[[#This Row],[Region]],$P$1:$Q$30,2,FALSE)</f>
        <v>North</v>
      </c>
      <c r="C831" s="1">
        <v>44135</v>
      </c>
      <c r="D831" s="10" t="str">
        <f>TEXT(Unemployment_in_India[[#This Row],[Date]],"YYYY")</f>
        <v>2020</v>
      </c>
      <c r="E831" t="s">
        <v>3</v>
      </c>
      <c r="F831" s="2">
        <v>2123965</v>
      </c>
      <c r="G831" s="3">
        <v>0.40010000000000001</v>
      </c>
      <c r="H831" s="3">
        <v>0.1346</v>
      </c>
    </row>
    <row r="832" spans="1:8" x14ac:dyDescent="0.3">
      <c r="A832" t="e" vm="28">
        <v>#VALUE!</v>
      </c>
      <c r="B832" t="str">
        <f>VLOOKUP(Unemployment_in_India[[#This Row],[Region]],$P$1:$Q$30,2,FALSE)</f>
        <v>Northwest</v>
      </c>
      <c r="C832" s="1">
        <v>43861</v>
      </c>
      <c r="D832" s="10" t="str">
        <f>TEXT(Unemployment_in_India[[#This Row],[Date]],"YYYY")</f>
        <v>2020</v>
      </c>
      <c r="E832" t="s">
        <v>3</v>
      </c>
      <c r="F832" s="2">
        <v>3453025</v>
      </c>
      <c r="G832" s="3">
        <v>0.42199999999999999</v>
      </c>
      <c r="H832" s="3">
        <v>0.21079999999999999</v>
      </c>
    </row>
    <row r="833" spans="1:8" x14ac:dyDescent="0.3">
      <c r="A833" t="e" vm="28">
        <v>#VALUE!</v>
      </c>
      <c r="B833" t="str">
        <f>VLOOKUP(Unemployment_in_India[[#This Row],[Region]],$P$1:$Q$30,2,FALSE)</f>
        <v>Northwest</v>
      </c>
      <c r="C833" s="1">
        <v>43890</v>
      </c>
      <c r="D833" s="10" t="str">
        <f>TEXT(Unemployment_in_India[[#This Row],[Date]],"YYYY")</f>
        <v>2020</v>
      </c>
      <c r="E833" t="s">
        <v>3</v>
      </c>
      <c r="F833" s="2">
        <v>3223513</v>
      </c>
      <c r="G833" s="3">
        <v>0.39169999999999999</v>
      </c>
      <c r="H833" s="3">
        <v>0.20780000000000001</v>
      </c>
    </row>
    <row r="834" spans="1:8" x14ac:dyDescent="0.3">
      <c r="A834" t="e" vm="28">
        <v>#VALUE!</v>
      </c>
      <c r="B834" t="str">
        <f>VLOOKUP(Unemployment_in_India[[#This Row],[Region]],$P$1:$Q$30,2,FALSE)</f>
        <v>Northwest</v>
      </c>
      <c r="C834" s="1">
        <v>43921</v>
      </c>
      <c r="D834" s="10" t="str">
        <f>TEXT(Unemployment_in_India[[#This Row],[Date]],"YYYY")</f>
        <v>2020</v>
      </c>
      <c r="E834" t="s">
        <v>3</v>
      </c>
      <c r="F834" s="2">
        <v>3359107</v>
      </c>
      <c r="G834" s="3">
        <v>0.38179999999999997</v>
      </c>
      <c r="H834" s="3">
        <v>0.155</v>
      </c>
    </row>
    <row r="835" spans="1:8" x14ac:dyDescent="0.3">
      <c r="A835" t="e" vm="28">
        <v>#VALUE!</v>
      </c>
      <c r="B835" t="str">
        <f>VLOOKUP(Unemployment_in_India[[#This Row],[Region]],$P$1:$Q$30,2,FALSE)</f>
        <v>Northwest</v>
      </c>
      <c r="C835" s="1">
        <v>43982</v>
      </c>
      <c r="D835" s="10" t="str">
        <f>TEXT(Unemployment_in_India[[#This Row],[Date]],"YYYY")</f>
        <v>2020</v>
      </c>
      <c r="E835" t="s">
        <v>3</v>
      </c>
      <c r="F835" s="2">
        <v>3246493</v>
      </c>
      <c r="G835" s="3">
        <v>0.3821</v>
      </c>
      <c r="H835" s="3">
        <v>0.18740000000000001</v>
      </c>
    </row>
    <row r="836" spans="1:8" x14ac:dyDescent="0.3">
      <c r="A836" t="e" vm="28">
        <v>#VALUE!</v>
      </c>
      <c r="B836" t="str">
        <f>VLOOKUP(Unemployment_in_India[[#This Row],[Region]],$P$1:$Q$30,2,FALSE)</f>
        <v>Northwest</v>
      </c>
      <c r="C836" s="1">
        <v>44012</v>
      </c>
      <c r="D836" s="10" t="str">
        <f>TEXT(Unemployment_in_India[[#This Row],[Date]],"YYYY")</f>
        <v>2020</v>
      </c>
      <c r="E836" t="s">
        <v>3</v>
      </c>
      <c r="F836" s="2">
        <v>3202336</v>
      </c>
      <c r="G836" s="3">
        <v>0.37240000000000001</v>
      </c>
      <c r="H836" s="3">
        <v>0.1792</v>
      </c>
    </row>
    <row r="837" spans="1:8" x14ac:dyDescent="0.3">
      <c r="A837" t="e" vm="28">
        <v>#VALUE!</v>
      </c>
      <c r="B837" t="str">
        <f>VLOOKUP(Unemployment_in_India[[#This Row],[Region]],$P$1:$Q$30,2,FALSE)</f>
        <v>Northwest</v>
      </c>
      <c r="C837" s="1">
        <v>44043</v>
      </c>
      <c r="D837" s="10" t="str">
        <f>TEXT(Unemployment_in_India[[#This Row],[Date]],"YYYY")</f>
        <v>2020</v>
      </c>
      <c r="E837" t="s">
        <v>3</v>
      </c>
      <c r="F837" s="2">
        <v>3558889</v>
      </c>
      <c r="G837" s="3">
        <v>0.38030000000000003</v>
      </c>
      <c r="H837" s="3">
        <v>0.10879999999999999</v>
      </c>
    </row>
    <row r="838" spans="1:8" x14ac:dyDescent="0.3">
      <c r="A838" t="e" vm="28">
        <v>#VALUE!</v>
      </c>
      <c r="B838" t="str">
        <f>VLOOKUP(Unemployment_in_India[[#This Row],[Region]],$P$1:$Q$30,2,FALSE)</f>
        <v>Northwest</v>
      </c>
      <c r="C838" s="1">
        <v>44074</v>
      </c>
      <c r="D838" s="10" t="str">
        <f>TEXT(Unemployment_in_India[[#This Row],[Date]],"YYYY")</f>
        <v>2020</v>
      </c>
      <c r="E838" t="s">
        <v>3</v>
      </c>
      <c r="F838" s="2">
        <v>3429950</v>
      </c>
      <c r="G838" s="3">
        <v>0.36659999999999998</v>
      </c>
      <c r="H838" s="3">
        <v>0.1109</v>
      </c>
    </row>
    <row r="839" spans="1:8" x14ac:dyDescent="0.3">
      <c r="A839" t="e" vm="28">
        <v>#VALUE!</v>
      </c>
      <c r="B839" t="str">
        <f>VLOOKUP(Unemployment_in_India[[#This Row],[Region]],$P$1:$Q$30,2,FALSE)</f>
        <v>Northwest</v>
      </c>
      <c r="C839" s="1">
        <v>44104</v>
      </c>
      <c r="D839" s="10" t="str">
        <f>TEXT(Unemployment_in_India[[#This Row],[Date]],"YYYY")</f>
        <v>2020</v>
      </c>
      <c r="E839" t="s">
        <v>3</v>
      </c>
      <c r="F839" s="2">
        <v>3210281</v>
      </c>
      <c r="G839" s="3">
        <v>0.36309999999999998</v>
      </c>
      <c r="H839" s="3">
        <v>0.16170000000000001</v>
      </c>
    </row>
    <row r="840" spans="1:8" x14ac:dyDescent="0.3">
      <c r="A840" t="e" vm="28">
        <v>#VALUE!</v>
      </c>
      <c r="B840" t="str">
        <f>VLOOKUP(Unemployment_in_India[[#This Row],[Region]],$P$1:$Q$30,2,FALSE)</f>
        <v>Northwest</v>
      </c>
      <c r="C840" s="1">
        <v>44135</v>
      </c>
      <c r="D840" s="10" t="str">
        <f>TEXT(Unemployment_in_India[[#This Row],[Date]],"YYYY")</f>
        <v>2020</v>
      </c>
      <c r="E840" t="s">
        <v>3</v>
      </c>
      <c r="F840" s="2">
        <v>3106691</v>
      </c>
      <c r="G840" s="3">
        <v>0.35049999999999998</v>
      </c>
      <c r="H840" s="3">
        <v>0.16139999999999999</v>
      </c>
    </row>
    <row r="841" spans="1:8" x14ac:dyDescent="0.3">
      <c r="A841" t="e" vm="11">
        <v>#VALUE!</v>
      </c>
      <c r="B841" t="str">
        <f>VLOOKUP(Unemployment_in_India[[#This Row],[Region]],$P$1:$Q$30,2,FALSE)</f>
        <v>East</v>
      </c>
      <c r="C841" s="1">
        <v>43861</v>
      </c>
      <c r="D841" s="10" t="str">
        <f>TEXT(Unemployment_in_India[[#This Row],[Date]],"YYYY")</f>
        <v>2020</v>
      </c>
      <c r="E841" t="s">
        <v>3</v>
      </c>
      <c r="F841" s="2">
        <v>10198029</v>
      </c>
      <c r="G841" s="3">
        <v>0.42920000000000003</v>
      </c>
      <c r="H841" s="3">
        <v>0.1061</v>
      </c>
    </row>
    <row r="842" spans="1:8" x14ac:dyDescent="0.3">
      <c r="A842" t="e" vm="11">
        <v>#VALUE!</v>
      </c>
      <c r="B842" t="str">
        <f>VLOOKUP(Unemployment_in_India[[#This Row],[Region]],$P$1:$Q$30,2,FALSE)</f>
        <v>East</v>
      </c>
      <c r="C842" s="1">
        <v>43890</v>
      </c>
      <c r="D842" s="10" t="str">
        <f>TEXT(Unemployment_in_India[[#This Row],[Date]],"YYYY")</f>
        <v>2020</v>
      </c>
      <c r="E842" t="s">
        <v>3</v>
      </c>
      <c r="F842" s="2">
        <v>10425425</v>
      </c>
      <c r="G842" s="3">
        <v>0.44400000000000001</v>
      </c>
      <c r="H842" s="3">
        <v>0.11849999999999999</v>
      </c>
    </row>
    <row r="843" spans="1:8" x14ac:dyDescent="0.3">
      <c r="A843" t="e" vm="11">
        <v>#VALUE!</v>
      </c>
      <c r="B843" t="str">
        <f>VLOOKUP(Unemployment_in_India[[#This Row],[Region]],$P$1:$Q$30,2,FALSE)</f>
        <v>East</v>
      </c>
      <c r="C843" s="1">
        <v>43921</v>
      </c>
      <c r="D843" s="10" t="str">
        <f>TEXT(Unemployment_in_India[[#This Row],[Date]],"YYYY")</f>
        <v>2020</v>
      </c>
      <c r="E843" t="s">
        <v>3</v>
      </c>
      <c r="F843" s="2">
        <v>9638115</v>
      </c>
      <c r="G843" s="3">
        <v>0.39340000000000003</v>
      </c>
      <c r="H843" s="3">
        <v>8.2299999999999998E-2</v>
      </c>
    </row>
    <row r="844" spans="1:8" x14ac:dyDescent="0.3">
      <c r="A844" t="e" vm="11">
        <v>#VALUE!</v>
      </c>
      <c r="B844" t="str">
        <f>VLOOKUP(Unemployment_in_India[[#This Row],[Region]],$P$1:$Q$30,2,FALSE)</f>
        <v>East</v>
      </c>
      <c r="C844" s="1">
        <v>43951</v>
      </c>
      <c r="D844" s="10" t="str">
        <f>TEXT(Unemployment_in_India[[#This Row],[Date]],"YYYY")</f>
        <v>2020</v>
      </c>
      <c r="E844" t="s">
        <v>3</v>
      </c>
      <c r="F844" s="2">
        <v>5335262</v>
      </c>
      <c r="G844" s="3">
        <v>0.37690000000000001</v>
      </c>
      <c r="H844" s="3">
        <v>0.47089999999999999</v>
      </c>
    </row>
    <row r="845" spans="1:8" x14ac:dyDescent="0.3">
      <c r="A845" t="e" vm="11">
        <v>#VALUE!</v>
      </c>
      <c r="B845" t="str">
        <f>VLOOKUP(Unemployment_in_India[[#This Row],[Region]],$P$1:$Q$30,2,FALSE)</f>
        <v>East</v>
      </c>
      <c r="C845" s="1">
        <v>43982</v>
      </c>
      <c r="D845" s="10" t="str">
        <f>TEXT(Unemployment_in_India[[#This Row],[Date]],"YYYY")</f>
        <v>2020</v>
      </c>
      <c r="E845" t="s">
        <v>3</v>
      </c>
      <c r="F845" s="2">
        <v>4145385</v>
      </c>
      <c r="G845" s="3">
        <v>0.37919999999999998</v>
      </c>
      <c r="H845" s="3">
        <v>0.59230000000000005</v>
      </c>
    </row>
    <row r="846" spans="1:8" x14ac:dyDescent="0.3">
      <c r="A846" t="e" vm="11">
        <v>#VALUE!</v>
      </c>
      <c r="B846" t="str">
        <f>VLOOKUP(Unemployment_in_India[[#This Row],[Region]],$P$1:$Q$30,2,FALSE)</f>
        <v>East</v>
      </c>
      <c r="C846" s="1">
        <v>44012</v>
      </c>
      <c r="D846" s="10" t="str">
        <f>TEXT(Unemployment_in_India[[#This Row],[Date]],"YYYY")</f>
        <v>2020</v>
      </c>
      <c r="E846" t="s">
        <v>3</v>
      </c>
      <c r="F846" s="2">
        <v>8622722</v>
      </c>
      <c r="G846" s="3">
        <v>0.40589999999999998</v>
      </c>
      <c r="H846" s="3">
        <v>0.20949999999999999</v>
      </c>
    </row>
    <row r="847" spans="1:8" x14ac:dyDescent="0.3">
      <c r="A847" t="e" vm="11">
        <v>#VALUE!</v>
      </c>
      <c r="B847" t="str">
        <f>VLOOKUP(Unemployment_in_India[[#This Row],[Region]],$P$1:$Q$30,2,FALSE)</f>
        <v>East</v>
      </c>
      <c r="C847" s="1">
        <v>44043</v>
      </c>
      <c r="D847" s="10" t="str">
        <f>TEXT(Unemployment_in_India[[#This Row],[Date]],"YYYY")</f>
        <v>2020</v>
      </c>
      <c r="E847" t="s">
        <v>3</v>
      </c>
      <c r="F847" s="2">
        <v>9521900</v>
      </c>
      <c r="G847" s="3">
        <v>0.38269999999999998</v>
      </c>
      <c r="H847" s="3">
        <v>7.6300000000000007E-2</v>
      </c>
    </row>
    <row r="848" spans="1:8" x14ac:dyDescent="0.3">
      <c r="A848" t="e" vm="11">
        <v>#VALUE!</v>
      </c>
      <c r="B848" t="str">
        <f>VLOOKUP(Unemployment_in_India[[#This Row],[Region]],$P$1:$Q$30,2,FALSE)</f>
        <v>East</v>
      </c>
      <c r="C848" s="1">
        <v>44074</v>
      </c>
      <c r="D848" s="10" t="str">
        <f>TEXT(Unemployment_in_India[[#This Row],[Date]],"YYYY")</f>
        <v>2020</v>
      </c>
      <c r="E848" t="s">
        <v>3</v>
      </c>
      <c r="F848" s="2">
        <v>9331640</v>
      </c>
      <c r="G848" s="3">
        <v>0.3831</v>
      </c>
      <c r="H848" s="3">
        <v>9.7600000000000006E-2</v>
      </c>
    </row>
    <row r="849" spans="1:8" x14ac:dyDescent="0.3">
      <c r="A849" t="e" vm="11">
        <v>#VALUE!</v>
      </c>
      <c r="B849" t="str">
        <f>VLOOKUP(Unemployment_in_India[[#This Row],[Region]],$P$1:$Q$30,2,FALSE)</f>
        <v>East</v>
      </c>
      <c r="C849" s="1">
        <v>44104</v>
      </c>
      <c r="D849" s="10" t="str">
        <f>TEXT(Unemployment_in_India[[#This Row],[Date]],"YYYY")</f>
        <v>2020</v>
      </c>
      <c r="E849" t="s">
        <v>3</v>
      </c>
      <c r="F849" s="2">
        <v>10185670</v>
      </c>
      <c r="G849" s="3">
        <v>0.41039999999999999</v>
      </c>
      <c r="H849" s="3">
        <v>8.2400000000000001E-2</v>
      </c>
    </row>
    <row r="850" spans="1:8" x14ac:dyDescent="0.3">
      <c r="A850" t="e" vm="11">
        <v>#VALUE!</v>
      </c>
      <c r="B850" t="str">
        <f>VLOOKUP(Unemployment_in_India[[#This Row],[Region]],$P$1:$Q$30,2,FALSE)</f>
        <v>East</v>
      </c>
      <c r="C850" s="1">
        <v>44135</v>
      </c>
      <c r="D850" s="10" t="str">
        <f>TEXT(Unemployment_in_India[[#This Row],[Date]],"YYYY")</f>
        <v>2020</v>
      </c>
      <c r="E850" t="s">
        <v>3</v>
      </c>
      <c r="F850" s="2">
        <v>10302276</v>
      </c>
      <c r="G850" s="3">
        <v>0.43080000000000002</v>
      </c>
      <c r="H850" s="3">
        <v>0.11799999999999999</v>
      </c>
    </row>
    <row r="851" spans="1:8" x14ac:dyDescent="0.3">
      <c r="A851" t="e" vm="12">
        <v>#VALUE!</v>
      </c>
      <c r="B851" t="str">
        <f>VLOOKUP(Unemployment_in_India[[#This Row],[Region]],$P$1:$Q$30,2,FALSE)</f>
        <v>South</v>
      </c>
      <c r="C851" s="1">
        <v>43861</v>
      </c>
      <c r="D851" s="10" t="str">
        <f>TEXT(Unemployment_in_India[[#This Row],[Date]],"YYYY")</f>
        <v>2020</v>
      </c>
      <c r="E851" t="s">
        <v>3</v>
      </c>
      <c r="F851" s="2">
        <v>22688028</v>
      </c>
      <c r="G851" s="3">
        <v>0.42180000000000001</v>
      </c>
      <c r="H851" s="3">
        <v>2.86E-2</v>
      </c>
    </row>
    <row r="852" spans="1:8" x14ac:dyDescent="0.3">
      <c r="A852" t="e" vm="12">
        <v>#VALUE!</v>
      </c>
      <c r="B852" t="str">
        <f>VLOOKUP(Unemployment_in_India[[#This Row],[Region]],$P$1:$Q$30,2,FALSE)</f>
        <v>South</v>
      </c>
      <c r="C852" s="1">
        <v>43890</v>
      </c>
      <c r="D852" s="10" t="str">
        <f>TEXT(Unemployment_in_India[[#This Row],[Date]],"YYYY")</f>
        <v>2020</v>
      </c>
      <c r="E852" t="s">
        <v>3</v>
      </c>
      <c r="F852" s="2">
        <v>21677719</v>
      </c>
      <c r="G852" s="3">
        <v>0.40539999999999998</v>
      </c>
      <c r="H852" s="3">
        <v>3.61E-2</v>
      </c>
    </row>
    <row r="853" spans="1:8" x14ac:dyDescent="0.3">
      <c r="A853" t="e" vm="12">
        <v>#VALUE!</v>
      </c>
      <c r="B853" t="str">
        <f>VLOOKUP(Unemployment_in_India[[#This Row],[Region]],$P$1:$Q$30,2,FALSE)</f>
        <v>South</v>
      </c>
      <c r="C853" s="1">
        <v>43921</v>
      </c>
      <c r="D853" s="10" t="str">
        <f>TEXT(Unemployment_in_India[[#This Row],[Date]],"YYYY")</f>
        <v>2020</v>
      </c>
      <c r="E853" t="s">
        <v>3</v>
      </c>
      <c r="F853" s="2">
        <v>22079653</v>
      </c>
      <c r="G853" s="3">
        <v>0.41139999999999999</v>
      </c>
      <c r="H853" s="3">
        <v>3.4599999999999999E-2</v>
      </c>
    </row>
    <row r="854" spans="1:8" x14ac:dyDescent="0.3">
      <c r="A854" t="e" vm="12">
        <v>#VALUE!</v>
      </c>
      <c r="B854" t="str">
        <f>VLOOKUP(Unemployment_in_India[[#This Row],[Region]],$P$1:$Q$30,2,FALSE)</f>
        <v>South</v>
      </c>
      <c r="C854" s="1">
        <v>43951</v>
      </c>
      <c r="D854" s="10" t="str">
        <f>TEXT(Unemployment_in_India[[#This Row],[Date]],"YYYY")</f>
        <v>2020</v>
      </c>
      <c r="E854" t="s">
        <v>3</v>
      </c>
      <c r="F854" s="2">
        <v>16718395</v>
      </c>
      <c r="G854" s="3">
        <v>0.42780000000000001</v>
      </c>
      <c r="H854" s="3">
        <v>0.2984</v>
      </c>
    </row>
    <row r="855" spans="1:8" x14ac:dyDescent="0.3">
      <c r="A855" t="e" vm="12">
        <v>#VALUE!</v>
      </c>
      <c r="B855" t="str">
        <f>VLOOKUP(Unemployment_in_India[[#This Row],[Region]],$P$1:$Q$30,2,FALSE)</f>
        <v>South</v>
      </c>
      <c r="C855" s="1">
        <v>43982</v>
      </c>
      <c r="D855" s="10" t="str">
        <f>TEXT(Unemployment_in_India[[#This Row],[Date]],"YYYY")</f>
        <v>2020</v>
      </c>
      <c r="E855" t="s">
        <v>3</v>
      </c>
      <c r="F855" s="2">
        <v>19397853</v>
      </c>
      <c r="G855" s="3">
        <v>0.43430000000000002</v>
      </c>
      <c r="H855" s="3">
        <v>0.19969999999999999</v>
      </c>
    </row>
    <row r="856" spans="1:8" x14ac:dyDescent="0.3">
      <c r="A856" t="e" vm="12">
        <v>#VALUE!</v>
      </c>
      <c r="B856" t="str">
        <f>VLOOKUP(Unemployment_in_India[[#This Row],[Region]],$P$1:$Q$30,2,FALSE)</f>
        <v>South</v>
      </c>
      <c r="C856" s="1">
        <v>44012</v>
      </c>
      <c r="D856" s="10" t="str">
        <f>TEXT(Unemployment_in_India[[#This Row],[Date]],"YYYY")</f>
        <v>2020</v>
      </c>
      <c r="E856" t="s">
        <v>3</v>
      </c>
      <c r="F856" s="2">
        <v>24215057</v>
      </c>
      <c r="G856" s="3">
        <v>0.47289999999999999</v>
      </c>
      <c r="H856" s="3">
        <v>8.4400000000000003E-2</v>
      </c>
    </row>
    <row r="857" spans="1:8" x14ac:dyDescent="0.3">
      <c r="A857" t="e" vm="12">
        <v>#VALUE!</v>
      </c>
      <c r="B857" t="str">
        <f>VLOOKUP(Unemployment_in_India[[#This Row],[Region]],$P$1:$Q$30,2,FALSE)</f>
        <v>South</v>
      </c>
      <c r="C857" s="1">
        <v>44043</v>
      </c>
      <c r="D857" s="10" t="str">
        <f>TEXT(Unemployment_in_India[[#This Row],[Date]],"YYYY")</f>
        <v>2020</v>
      </c>
      <c r="E857" t="s">
        <v>3</v>
      </c>
      <c r="F857" s="2">
        <v>22885616</v>
      </c>
      <c r="G857" s="3">
        <v>0.42549999999999999</v>
      </c>
      <c r="H857" s="3">
        <v>4.0099999999999997E-2</v>
      </c>
    </row>
    <row r="858" spans="1:8" x14ac:dyDescent="0.3">
      <c r="A858" t="e" vm="12">
        <v>#VALUE!</v>
      </c>
      <c r="B858" t="str">
        <f>VLOOKUP(Unemployment_in_India[[#This Row],[Region]],$P$1:$Q$30,2,FALSE)</f>
        <v>South</v>
      </c>
      <c r="C858" s="1">
        <v>44074</v>
      </c>
      <c r="D858" s="10" t="str">
        <f>TEXT(Unemployment_in_India[[#This Row],[Date]],"YYYY")</f>
        <v>2020</v>
      </c>
      <c r="E858" t="s">
        <v>3</v>
      </c>
      <c r="F858" s="2">
        <v>24094289</v>
      </c>
      <c r="G858" s="3">
        <v>0.43130000000000002</v>
      </c>
      <c r="H858" s="3">
        <v>5.0000000000000001E-3</v>
      </c>
    </row>
    <row r="859" spans="1:8" x14ac:dyDescent="0.3">
      <c r="A859" t="e" vm="12">
        <v>#VALUE!</v>
      </c>
      <c r="B859" t="str">
        <f>VLOOKUP(Unemployment_in_India[[#This Row],[Region]],$P$1:$Q$30,2,FALSE)</f>
        <v>South</v>
      </c>
      <c r="C859" s="1">
        <v>44104</v>
      </c>
      <c r="D859" s="10" t="str">
        <f>TEXT(Unemployment_in_India[[#This Row],[Date]],"YYYY")</f>
        <v>2020</v>
      </c>
      <c r="E859" t="s">
        <v>3</v>
      </c>
      <c r="F859" s="2">
        <v>20127176</v>
      </c>
      <c r="G859" s="3">
        <v>0.36659999999999998</v>
      </c>
      <c r="H859" s="3">
        <v>2.41E-2</v>
      </c>
    </row>
    <row r="860" spans="1:8" x14ac:dyDescent="0.3">
      <c r="A860" t="e" vm="12">
        <v>#VALUE!</v>
      </c>
      <c r="B860" t="str">
        <f>VLOOKUP(Unemployment_in_India[[#This Row],[Region]],$P$1:$Q$30,2,FALSE)</f>
        <v>South</v>
      </c>
      <c r="C860" s="1">
        <v>44135</v>
      </c>
      <c r="D860" s="10" t="str">
        <f>TEXT(Unemployment_in_India[[#This Row],[Date]],"YYYY")</f>
        <v>2020</v>
      </c>
      <c r="E860" t="s">
        <v>3</v>
      </c>
      <c r="F860" s="2">
        <v>22356390</v>
      </c>
      <c r="G860" s="3">
        <v>0.40300000000000002</v>
      </c>
      <c r="H860" s="3">
        <v>1.5800000000000002E-2</v>
      </c>
    </row>
    <row r="861" spans="1:8" x14ac:dyDescent="0.3">
      <c r="A861" t="e" vm="13">
        <v>#VALUE!</v>
      </c>
      <c r="B861" t="str">
        <f>VLOOKUP(Unemployment_in_India[[#This Row],[Region]],$P$1:$Q$30,2,FALSE)</f>
        <v>South</v>
      </c>
      <c r="C861" s="1">
        <v>43861</v>
      </c>
      <c r="D861" s="10" t="str">
        <f>TEXT(Unemployment_in_India[[#This Row],[Date]],"YYYY")</f>
        <v>2020</v>
      </c>
      <c r="E861" t="s">
        <v>3</v>
      </c>
      <c r="F861" s="2">
        <v>9904534</v>
      </c>
      <c r="G861" s="3">
        <v>0.37119999999999997</v>
      </c>
      <c r="H861" s="3">
        <v>5.3100000000000001E-2</v>
      </c>
    </row>
    <row r="862" spans="1:8" x14ac:dyDescent="0.3">
      <c r="A862" t="e" vm="13">
        <v>#VALUE!</v>
      </c>
      <c r="B862" t="str">
        <f>VLOOKUP(Unemployment_in_India[[#This Row],[Region]],$P$1:$Q$30,2,FALSE)</f>
        <v>South</v>
      </c>
      <c r="C862" s="1">
        <v>43890</v>
      </c>
      <c r="D862" s="10" t="str">
        <f>TEXT(Unemployment_in_India[[#This Row],[Date]],"YYYY")</f>
        <v>2020</v>
      </c>
      <c r="E862" t="s">
        <v>3</v>
      </c>
      <c r="F862" s="2">
        <v>9828023</v>
      </c>
      <c r="G862" s="3">
        <v>0.37709999999999999</v>
      </c>
      <c r="H862" s="3">
        <v>7.5999999999999998E-2</v>
      </c>
    </row>
    <row r="863" spans="1:8" x14ac:dyDescent="0.3">
      <c r="A863" t="e" vm="13">
        <v>#VALUE!</v>
      </c>
      <c r="B863" t="str">
        <f>VLOOKUP(Unemployment_in_India[[#This Row],[Region]],$P$1:$Q$30,2,FALSE)</f>
        <v>South</v>
      </c>
      <c r="C863" s="1">
        <v>43921</v>
      </c>
      <c r="D863" s="10" t="str">
        <f>TEXT(Unemployment_in_India[[#This Row],[Date]],"YYYY")</f>
        <v>2020</v>
      </c>
      <c r="E863" t="s">
        <v>3</v>
      </c>
      <c r="F863" s="2">
        <v>8221728</v>
      </c>
      <c r="G863" s="3">
        <v>0.32</v>
      </c>
      <c r="H863" s="3">
        <v>8.9899999999999994E-2</v>
      </c>
    </row>
    <row r="864" spans="1:8" x14ac:dyDescent="0.3">
      <c r="A864" t="e" vm="13">
        <v>#VALUE!</v>
      </c>
      <c r="B864" t="str">
        <f>VLOOKUP(Unemployment_in_India[[#This Row],[Region]],$P$1:$Q$30,2,FALSE)</f>
        <v>South</v>
      </c>
      <c r="C864" s="1">
        <v>43951</v>
      </c>
      <c r="D864" s="10" t="str">
        <f>TEXT(Unemployment_in_India[[#This Row],[Date]],"YYYY")</f>
        <v>2020</v>
      </c>
      <c r="E864" t="s">
        <v>3</v>
      </c>
      <c r="F864" s="2">
        <v>3933276</v>
      </c>
      <c r="G864" s="3">
        <v>0.16769999999999999</v>
      </c>
      <c r="H864" s="3">
        <v>0.1699</v>
      </c>
    </row>
    <row r="865" spans="1:8" x14ac:dyDescent="0.3">
      <c r="A865" t="e" vm="13">
        <v>#VALUE!</v>
      </c>
      <c r="B865" t="str">
        <f>VLOOKUP(Unemployment_in_India[[#This Row],[Region]],$P$1:$Q$30,2,FALSE)</f>
        <v>South</v>
      </c>
      <c r="C865" s="1">
        <v>43982</v>
      </c>
      <c r="D865" s="10" t="str">
        <f>TEXT(Unemployment_in_India[[#This Row],[Date]],"YYYY")</f>
        <v>2020</v>
      </c>
      <c r="E865" t="s">
        <v>3</v>
      </c>
      <c r="F865" s="2">
        <v>7921962</v>
      </c>
      <c r="G865" s="3">
        <v>0.34110000000000001</v>
      </c>
      <c r="H865" s="3">
        <v>0.17879999999999999</v>
      </c>
    </row>
    <row r="866" spans="1:8" x14ac:dyDescent="0.3">
      <c r="A866" t="e" vm="13">
        <v>#VALUE!</v>
      </c>
      <c r="B866" t="str">
        <f>VLOOKUP(Unemployment_in_India[[#This Row],[Region]],$P$1:$Q$30,2,FALSE)</f>
        <v>South</v>
      </c>
      <c r="C866" s="1">
        <v>44012</v>
      </c>
      <c r="D866" s="10" t="str">
        <f>TEXT(Unemployment_in_India[[#This Row],[Date]],"YYYY")</f>
        <v>2020</v>
      </c>
      <c r="E866" t="s">
        <v>3</v>
      </c>
      <c r="F866" s="2">
        <v>9228268</v>
      </c>
      <c r="G866" s="3">
        <v>0.36109999999999998</v>
      </c>
      <c r="H866" s="3">
        <v>9.7100000000000006E-2</v>
      </c>
    </row>
    <row r="867" spans="1:8" x14ac:dyDescent="0.3">
      <c r="A867" t="e" vm="13">
        <v>#VALUE!</v>
      </c>
      <c r="B867" t="str">
        <f>VLOOKUP(Unemployment_in_India[[#This Row],[Region]],$P$1:$Q$30,2,FALSE)</f>
        <v>South</v>
      </c>
      <c r="C867" s="1">
        <v>44043</v>
      </c>
      <c r="D867" s="10" t="str">
        <f>TEXT(Unemployment_in_India[[#This Row],[Date]],"YYYY")</f>
        <v>2020</v>
      </c>
      <c r="E867" t="s">
        <v>3</v>
      </c>
      <c r="F867" s="2">
        <v>9504420</v>
      </c>
      <c r="G867" s="3">
        <v>0.36099999999999999</v>
      </c>
      <c r="H867" s="3">
        <v>7.0900000000000005E-2</v>
      </c>
    </row>
    <row r="868" spans="1:8" x14ac:dyDescent="0.3">
      <c r="A868" t="e" vm="13">
        <v>#VALUE!</v>
      </c>
      <c r="B868" t="str">
        <f>VLOOKUP(Unemployment_in_India[[#This Row],[Region]],$P$1:$Q$30,2,FALSE)</f>
        <v>South</v>
      </c>
      <c r="C868" s="1">
        <v>44074</v>
      </c>
      <c r="D868" s="10" t="str">
        <f>TEXT(Unemployment_in_India[[#This Row],[Date]],"YYYY")</f>
        <v>2020</v>
      </c>
      <c r="E868" t="s">
        <v>3</v>
      </c>
      <c r="F868" s="2">
        <v>9031944</v>
      </c>
      <c r="G868" s="3">
        <v>0.35780000000000001</v>
      </c>
      <c r="H868" s="3">
        <v>0.10979999999999999</v>
      </c>
    </row>
    <row r="869" spans="1:8" x14ac:dyDescent="0.3">
      <c r="A869" t="e" vm="13">
        <v>#VALUE!</v>
      </c>
      <c r="B869" t="str">
        <f>VLOOKUP(Unemployment_in_India[[#This Row],[Region]],$P$1:$Q$30,2,FALSE)</f>
        <v>South</v>
      </c>
      <c r="C869" s="1">
        <v>44104</v>
      </c>
      <c r="D869" s="10" t="str">
        <f>TEXT(Unemployment_in_India[[#This Row],[Date]],"YYYY")</f>
        <v>2020</v>
      </c>
      <c r="E869" t="s">
        <v>3</v>
      </c>
      <c r="F869" s="2">
        <v>9240913</v>
      </c>
      <c r="G869" s="3">
        <v>0.34599999999999997</v>
      </c>
      <c r="H869" s="3">
        <v>5.91E-2</v>
      </c>
    </row>
    <row r="870" spans="1:8" x14ac:dyDescent="0.3">
      <c r="A870" t="e" vm="13">
        <v>#VALUE!</v>
      </c>
      <c r="B870" t="str">
        <f>VLOOKUP(Unemployment_in_India[[#This Row],[Region]],$P$1:$Q$30,2,FALSE)</f>
        <v>South</v>
      </c>
      <c r="C870" s="1">
        <v>44135</v>
      </c>
      <c r="D870" s="10" t="str">
        <f>TEXT(Unemployment_in_India[[#This Row],[Date]],"YYYY")</f>
        <v>2020</v>
      </c>
      <c r="E870" t="s">
        <v>3</v>
      </c>
      <c r="F870" s="2">
        <v>9152881</v>
      </c>
      <c r="G870" s="3">
        <v>0.3352</v>
      </c>
      <c r="H870" s="3">
        <v>3.8800000000000001E-2</v>
      </c>
    </row>
    <row r="871" spans="1:8" x14ac:dyDescent="0.3">
      <c r="A871" t="e" vm="14">
        <v>#VALUE!</v>
      </c>
      <c r="B871" t="str">
        <f>VLOOKUP(Unemployment_in_India[[#This Row],[Region]],$P$1:$Q$30,2,FALSE)</f>
        <v>West</v>
      </c>
      <c r="C871" s="1">
        <v>43861</v>
      </c>
      <c r="D871" s="10" t="str">
        <f>TEXT(Unemployment_in_India[[#This Row],[Date]],"YYYY")</f>
        <v>2020</v>
      </c>
      <c r="E871" t="s">
        <v>3</v>
      </c>
      <c r="F871" s="2">
        <v>23018632</v>
      </c>
      <c r="G871" s="3">
        <v>0.39419999999999999</v>
      </c>
      <c r="H871" s="3">
        <v>4.1099999999999998E-2</v>
      </c>
    </row>
    <row r="872" spans="1:8" x14ac:dyDescent="0.3">
      <c r="A872" t="e" vm="14">
        <v>#VALUE!</v>
      </c>
      <c r="B872" t="str">
        <f>VLOOKUP(Unemployment_in_India[[#This Row],[Region]],$P$1:$Q$30,2,FALSE)</f>
        <v>West</v>
      </c>
      <c r="C872" s="1">
        <v>43890</v>
      </c>
      <c r="D872" s="10" t="str">
        <f>TEXT(Unemployment_in_India[[#This Row],[Date]],"YYYY")</f>
        <v>2020</v>
      </c>
      <c r="E872" t="s">
        <v>3</v>
      </c>
      <c r="F872" s="2">
        <v>22711479</v>
      </c>
      <c r="G872" s="3">
        <v>0.39</v>
      </c>
      <c r="H872" s="3">
        <v>4.5699999999999998E-2</v>
      </c>
    </row>
    <row r="873" spans="1:8" x14ac:dyDescent="0.3">
      <c r="A873" t="e" vm="14">
        <v>#VALUE!</v>
      </c>
      <c r="B873" t="str">
        <f>VLOOKUP(Unemployment_in_India[[#This Row],[Region]],$P$1:$Q$30,2,FALSE)</f>
        <v>West</v>
      </c>
      <c r="C873" s="1">
        <v>43921</v>
      </c>
      <c r="D873" s="10" t="str">
        <f>TEXT(Unemployment_in_India[[#This Row],[Date]],"YYYY")</f>
        <v>2020</v>
      </c>
      <c r="E873" t="s">
        <v>3</v>
      </c>
      <c r="F873" s="2">
        <v>22867164</v>
      </c>
      <c r="G873" s="3">
        <v>0.38240000000000002</v>
      </c>
      <c r="H873" s="3">
        <v>2.2200000000000001E-2</v>
      </c>
    </row>
    <row r="874" spans="1:8" x14ac:dyDescent="0.3">
      <c r="A874" t="e" vm="14">
        <v>#VALUE!</v>
      </c>
      <c r="B874" t="str">
        <f>VLOOKUP(Unemployment_in_India[[#This Row],[Region]],$P$1:$Q$30,2,FALSE)</f>
        <v>West</v>
      </c>
      <c r="C874" s="1">
        <v>43951</v>
      </c>
      <c r="D874" s="10" t="str">
        <f>TEXT(Unemployment_in_India[[#This Row],[Date]],"YYYY")</f>
        <v>2020</v>
      </c>
      <c r="E874" t="s">
        <v>3</v>
      </c>
      <c r="F874" s="2">
        <v>19041832</v>
      </c>
      <c r="G874" s="3">
        <v>0.35449999999999998</v>
      </c>
      <c r="H874" s="3">
        <v>0.1236</v>
      </c>
    </row>
    <row r="875" spans="1:8" x14ac:dyDescent="0.3">
      <c r="A875" t="e" vm="14">
        <v>#VALUE!</v>
      </c>
      <c r="B875" t="str">
        <f>VLOOKUP(Unemployment_in_India[[#This Row],[Region]],$P$1:$Q$30,2,FALSE)</f>
        <v>West</v>
      </c>
      <c r="C875" s="1">
        <v>43982</v>
      </c>
      <c r="D875" s="10" t="str">
        <f>TEXT(Unemployment_in_India[[#This Row],[Date]],"YYYY")</f>
        <v>2020</v>
      </c>
      <c r="E875" t="s">
        <v>3</v>
      </c>
      <c r="F875" s="2">
        <v>18443927</v>
      </c>
      <c r="G875" s="3">
        <v>0.38479999999999998</v>
      </c>
      <c r="H875" s="3">
        <v>0.2198</v>
      </c>
    </row>
    <row r="876" spans="1:8" x14ac:dyDescent="0.3">
      <c r="A876" t="e" vm="14">
        <v>#VALUE!</v>
      </c>
      <c r="B876" t="str">
        <f>VLOOKUP(Unemployment_in_India[[#This Row],[Region]],$P$1:$Q$30,2,FALSE)</f>
        <v>West</v>
      </c>
      <c r="C876" s="1">
        <v>44012</v>
      </c>
      <c r="D876" s="10" t="str">
        <f>TEXT(Unemployment_in_India[[#This Row],[Date]],"YYYY")</f>
        <v>2020</v>
      </c>
      <c r="E876" t="s">
        <v>3</v>
      </c>
      <c r="F876" s="2">
        <v>23054646</v>
      </c>
      <c r="G876" s="3">
        <v>0.40039999999999998</v>
      </c>
      <c r="H876" s="3">
        <v>6.4799999999999996E-2</v>
      </c>
    </row>
    <row r="877" spans="1:8" x14ac:dyDescent="0.3">
      <c r="A877" t="e" vm="14">
        <v>#VALUE!</v>
      </c>
      <c r="B877" t="str">
        <f>VLOOKUP(Unemployment_in_India[[#This Row],[Region]],$P$1:$Q$30,2,FALSE)</f>
        <v>West</v>
      </c>
      <c r="C877" s="1">
        <v>44043</v>
      </c>
      <c r="D877" s="10" t="str">
        <f>TEXT(Unemployment_in_India[[#This Row],[Date]],"YYYY")</f>
        <v>2020</v>
      </c>
      <c r="E877" t="s">
        <v>3</v>
      </c>
      <c r="F877" s="2">
        <v>23940158</v>
      </c>
      <c r="G877" s="3">
        <v>0.4088</v>
      </c>
      <c r="H877" s="3">
        <v>5.0799999999999998E-2</v>
      </c>
    </row>
    <row r="878" spans="1:8" x14ac:dyDescent="0.3">
      <c r="A878" t="e" vm="14">
        <v>#VALUE!</v>
      </c>
      <c r="B878" t="str">
        <f>VLOOKUP(Unemployment_in_India[[#This Row],[Region]],$P$1:$Q$30,2,FALSE)</f>
        <v>West</v>
      </c>
      <c r="C878" s="1">
        <v>44074</v>
      </c>
      <c r="D878" s="10" t="str">
        <f>TEXT(Unemployment_in_India[[#This Row],[Date]],"YYYY")</f>
        <v>2020</v>
      </c>
      <c r="E878" t="s">
        <v>3</v>
      </c>
      <c r="F878" s="2">
        <v>23619011</v>
      </c>
      <c r="G878" s="3">
        <v>0.40079999999999999</v>
      </c>
      <c r="H878" s="3">
        <v>4.7E-2</v>
      </c>
    </row>
    <row r="879" spans="1:8" x14ac:dyDescent="0.3">
      <c r="A879" t="e" vm="14">
        <v>#VALUE!</v>
      </c>
      <c r="B879" t="str">
        <f>VLOOKUP(Unemployment_in_India[[#This Row],[Region]],$P$1:$Q$30,2,FALSE)</f>
        <v>West</v>
      </c>
      <c r="C879" s="1">
        <v>44104</v>
      </c>
      <c r="D879" s="10" t="str">
        <f>TEXT(Unemployment_in_India[[#This Row],[Date]],"YYYY")</f>
        <v>2020</v>
      </c>
      <c r="E879" t="s">
        <v>3</v>
      </c>
      <c r="F879" s="2">
        <v>23341952</v>
      </c>
      <c r="G879" s="3">
        <v>0.39200000000000002</v>
      </c>
      <c r="H879" s="3">
        <v>3.9100000000000003E-2</v>
      </c>
    </row>
    <row r="880" spans="1:8" x14ac:dyDescent="0.3">
      <c r="A880" t="e" vm="14">
        <v>#VALUE!</v>
      </c>
      <c r="B880" t="str">
        <f>VLOOKUP(Unemployment_in_India[[#This Row],[Region]],$P$1:$Q$30,2,FALSE)</f>
        <v>West</v>
      </c>
      <c r="C880" s="1">
        <v>44135</v>
      </c>
      <c r="D880" s="10" t="str">
        <f>TEXT(Unemployment_in_India[[#This Row],[Date]],"YYYY")</f>
        <v>2020</v>
      </c>
      <c r="E880" t="s">
        <v>3</v>
      </c>
      <c r="F880" s="2">
        <v>23144552</v>
      </c>
      <c r="G880" s="3">
        <v>0.38469999999999999</v>
      </c>
      <c r="H880" s="3">
        <v>3.1300000000000001E-2</v>
      </c>
    </row>
    <row r="881" spans="1:8" x14ac:dyDescent="0.3">
      <c r="A881" t="e" vm="15">
        <v>#VALUE!</v>
      </c>
      <c r="B881" t="str">
        <f>VLOOKUP(Unemployment_in_India[[#This Row],[Region]],$P$1:$Q$30,2,FALSE)</f>
        <v>West</v>
      </c>
      <c r="C881" s="1">
        <v>43861</v>
      </c>
      <c r="D881" s="10" t="str">
        <f>TEXT(Unemployment_in_India[[#This Row],[Date]],"YYYY")</f>
        <v>2020</v>
      </c>
      <c r="E881" t="s">
        <v>3</v>
      </c>
      <c r="F881" s="2">
        <v>42596868</v>
      </c>
      <c r="G881" s="3">
        <v>0.44190000000000002</v>
      </c>
      <c r="H881" s="3">
        <v>4.9500000000000002E-2</v>
      </c>
    </row>
    <row r="882" spans="1:8" x14ac:dyDescent="0.3">
      <c r="A882" t="e" vm="15">
        <v>#VALUE!</v>
      </c>
      <c r="B882" t="str">
        <f>VLOOKUP(Unemployment_in_India[[#This Row],[Region]],$P$1:$Q$30,2,FALSE)</f>
        <v>West</v>
      </c>
      <c r="C882" s="1">
        <v>43890</v>
      </c>
      <c r="D882" s="10" t="str">
        <f>TEXT(Unemployment_in_India[[#This Row],[Date]],"YYYY")</f>
        <v>2020</v>
      </c>
      <c r="E882" t="s">
        <v>3</v>
      </c>
      <c r="F882" s="2">
        <v>42416317</v>
      </c>
      <c r="G882" s="3">
        <v>0.438</v>
      </c>
      <c r="H882" s="3">
        <v>4.6899999999999997E-2</v>
      </c>
    </row>
    <row r="883" spans="1:8" x14ac:dyDescent="0.3">
      <c r="A883" t="e" vm="15">
        <v>#VALUE!</v>
      </c>
      <c r="B883" t="str">
        <f>VLOOKUP(Unemployment_in_India[[#This Row],[Region]],$P$1:$Q$30,2,FALSE)</f>
        <v>West</v>
      </c>
      <c r="C883" s="1">
        <v>43921</v>
      </c>
      <c r="D883" s="10" t="str">
        <f>TEXT(Unemployment_in_India[[#This Row],[Date]],"YYYY")</f>
        <v>2020</v>
      </c>
      <c r="E883" t="s">
        <v>3</v>
      </c>
      <c r="F883" s="2">
        <v>40196806</v>
      </c>
      <c r="G883" s="3">
        <v>0.41909999999999997</v>
      </c>
      <c r="H883" s="3">
        <v>5.79E-2</v>
      </c>
    </row>
    <row r="884" spans="1:8" x14ac:dyDescent="0.3">
      <c r="A884" t="e" vm="15">
        <v>#VALUE!</v>
      </c>
      <c r="B884" t="str">
        <f>VLOOKUP(Unemployment_in_India[[#This Row],[Region]],$P$1:$Q$30,2,FALSE)</f>
        <v>West</v>
      </c>
      <c r="C884" s="1">
        <v>43951</v>
      </c>
      <c r="D884" s="10" t="str">
        <f>TEXT(Unemployment_in_India[[#This Row],[Date]],"YYYY")</f>
        <v>2020</v>
      </c>
      <c r="E884" t="s">
        <v>3</v>
      </c>
      <c r="F884" s="2">
        <v>27689253</v>
      </c>
      <c r="G884" s="3">
        <v>0.34320000000000001</v>
      </c>
      <c r="H884" s="3">
        <v>0.20899999999999999</v>
      </c>
    </row>
    <row r="885" spans="1:8" x14ac:dyDescent="0.3">
      <c r="A885" t="e" vm="15">
        <v>#VALUE!</v>
      </c>
      <c r="B885" t="str">
        <f>VLOOKUP(Unemployment_in_India[[#This Row],[Region]],$P$1:$Q$30,2,FALSE)</f>
        <v>West</v>
      </c>
      <c r="C885" s="1">
        <v>43982</v>
      </c>
      <c r="D885" s="10" t="str">
        <f>TEXT(Unemployment_in_India[[#This Row],[Date]],"YYYY")</f>
        <v>2020</v>
      </c>
      <c r="E885" t="s">
        <v>3</v>
      </c>
      <c r="F885" s="2">
        <v>32116847</v>
      </c>
      <c r="G885" s="3">
        <v>0.37169999999999997</v>
      </c>
      <c r="H885" s="3">
        <v>0.15459999999999999</v>
      </c>
    </row>
    <row r="886" spans="1:8" x14ac:dyDescent="0.3">
      <c r="A886" t="e" vm="15">
        <v>#VALUE!</v>
      </c>
      <c r="B886" t="str">
        <f>VLOOKUP(Unemployment_in_India[[#This Row],[Region]],$P$1:$Q$30,2,FALSE)</f>
        <v>West</v>
      </c>
      <c r="C886" s="1">
        <v>44012</v>
      </c>
      <c r="D886" s="10" t="str">
        <f>TEXT(Unemployment_in_India[[#This Row],[Date]],"YYYY")</f>
        <v>2020</v>
      </c>
      <c r="E886" t="s">
        <v>3</v>
      </c>
      <c r="F886" s="2">
        <v>39708538</v>
      </c>
      <c r="G886" s="3">
        <v>0.42709999999999998</v>
      </c>
      <c r="H886" s="3">
        <v>9.2299999999999993E-2</v>
      </c>
    </row>
    <row r="887" spans="1:8" x14ac:dyDescent="0.3">
      <c r="A887" t="e" vm="15">
        <v>#VALUE!</v>
      </c>
      <c r="B887" t="str">
        <f>VLOOKUP(Unemployment_in_India[[#This Row],[Region]],$P$1:$Q$30,2,FALSE)</f>
        <v>West</v>
      </c>
      <c r="C887" s="1">
        <v>44043</v>
      </c>
      <c r="D887" s="10" t="str">
        <f>TEXT(Unemployment_in_India[[#This Row],[Date]],"YYYY")</f>
        <v>2020</v>
      </c>
      <c r="E887" t="s">
        <v>3</v>
      </c>
      <c r="F887" s="2">
        <v>40998545</v>
      </c>
      <c r="G887" s="3">
        <v>0.41570000000000001</v>
      </c>
      <c r="H887" s="3">
        <v>3.8899999999999997E-2</v>
      </c>
    </row>
    <row r="888" spans="1:8" x14ac:dyDescent="0.3">
      <c r="A888" t="e" vm="15">
        <v>#VALUE!</v>
      </c>
      <c r="B888" t="str">
        <f>VLOOKUP(Unemployment_in_India[[#This Row],[Region]],$P$1:$Q$30,2,FALSE)</f>
        <v>West</v>
      </c>
      <c r="C888" s="1">
        <v>44074</v>
      </c>
      <c r="D888" s="10" t="str">
        <f>TEXT(Unemployment_in_India[[#This Row],[Date]],"YYYY")</f>
        <v>2020</v>
      </c>
      <c r="E888" t="s">
        <v>3</v>
      </c>
      <c r="F888" s="2">
        <v>40963616</v>
      </c>
      <c r="G888" s="3">
        <v>0.4249</v>
      </c>
      <c r="H888" s="3">
        <v>6.2300000000000001E-2</v>
      </c>
    </row>
    <row r="889" spans="1:8" x14ac:dyDescent="0.3">
      <c r="A889" t="e" vm="15">
        <v>#VALUE!</v>
      </c>
      <c r="B889" t="str">
        <f>VLOOKUP(Unemployment_in_India[[#This Row],[Region]],$P$1:$Q$30,2,FALSE)</f>
        <v>West</v>
      </c>
      <c r="C889" s="1">
        <v>44104</v>
      </c>
      <c r="D889" s="10" t="str">
        <f>TEXT(Unemployment_in_India[[#This Row],[Date]],"YYYY")</f>
        <v>2020</v>
      </c>
      <c r="E889" t="s">
        <v>3</v>
      </c>
      <c r="F889" s="2">
        <v>42042911</v>
      </c>
      <c r="G889" s="3">
        <v>0.42749999999999999</v>
      </c>
      <c r="H889" s="3">
        <v>4.5499999999999999E-2</v>
      </c>
    </row>
    <row r="890" spans="1:8" x14ac:dyDescent="0.3">
      <c r="A890" t="e" vm="15">
        <v>#VALUE!</v>
      </c>
      <c r="B890" t="str">
        <f>VLOOKUP(Unemployment_in_India[[#This Row],[Region]],$P$1:$Q$30,2,FALSE)</f>
        <v>West</v>
      </c>
      <c r="C890" s="1">
        <v>44135</v>
      </c>
      <c r="D890" s="10" t="str">
        <f>TEXT(Unemployment_in_India[[#This Row],[Date]],"YYYY")</f>
        <v>2020</v>
      </c>
      <c r="E890" t="s">
        <v>3</v>
      </c>
      <c r="F890" s="2">
        <v>43317881</v>
      </c>
      <c r="G890" s="3">
        <v>0.4375</v>
      </c>
      <c r="H890" s="3">
        <v>4.1000000000000002E-2</v>
      </c>
    </row>
    <row r="891" spans="1:8" x14ac:dyDescent="0.3">
      <c r="A891" t="e" vm="16">
        <v>#VALUE!</v>
      </c>
      <c r="B891" t="str">
        <f>VLOOKUP(Unemployment_in_India[[#This Row],[Region]],$P$1:$Q$30,2,FALSE)</f>
        <v>Northeast</v>
      </c>
      <c r="C891" s="1">
        <v>43861</v>
      </c>
      <c r="D891" s="10" t="str">
        <f>TEXT(Unemployment_in_India[[#This Row],[Date]],"YYYY")</f>
        <v>2020</v>
      </c>
      <c r="E891" t="s">
        <v>3</v>
      </c>
      <c r="F891" s="2">
        <v>1491093</v>
      </c>
      <c r="G891" s="3">
        <v>0.65490000000000004</v>
      </c>
      <c r="H891" s="3">
        <v>1.66E-2</v>
      </c>
    </row>
    <row r="892" spans="1:8" x14ac:dyDescent="0.3">
      <c r="A892" t="e" vm="16">
        <v>#VALUE!</v>
      </c>
      <c r="B892" t="str">
        <f>VLOOKUP(Unemployment_in_India[[#This Row],[Region]],$P$1:$Q$30,2,FALSE)</f>
        <v>Northeast</v>
      </c>
      <c r="C892" s="1">
        <v>43890</v>
      </c>
      <c r="D892" s="10" t="str">
        <f>TEXT(Unemployment_in_India[[#This Row],[Date]],"YYYY")</f>
        <v>2020</v>
      </c>
      <c r="E892" t="s">
        <v>3</v>
      </c>
      <c r="F892" s="2">
        <v>1346829</v>
      </c>
      <c r="G892" s="3">
        <v>0.60199999999999998</v>
      </c>
      <c r="H892" s="3">
        <v>3.5900000000000001E-2</v>
      </c>
    </row>
    <row r="893" spans="1:8" x14ac:dyDescent="0.3">
      <c r="A893" t="e" vm="16">
        <v>#VALUE!</v>
      </c>
      <c r="B893" t="str">
        <f>VLOOKUP(Unemployment_in_India[[#This Row],[Region]],$P$1:$Q$30,2,FALSE)</f>
        <v>Northeast</v>
      </c>
      <c r="C893" s="1">
        <v>43921</v>
      </c>
      <c r="D893" s="10" t="str">
        <f>TEXT(Unemployment_in_India[[#This Row],[Date]],"YYYY")</f>
        <v>2020</v>
      </c>
      <c r="E893" t="s">
        <v>3</v>
      </c>
      <c r="F893" s="2">
        <v>1482351</v>
      </c>
      <c r="G893" s="3">
        <v>0.64739999999999998</v>
      </c>
      <c r="H893" s="3">
        <v>1.5800000000000002E-2</v>
      </c>
    </row>
    <row r="894" spans="1:8" x14ac:dyDescent="0.3">
      <c r="A894" t="e" vm="16">
        <v>#VALUE!</v>
      </c>
      <c r="B894" t="str">
        <f>VLOOKUP(Unemployment_in_India[[#This Row],[Region]],$P$1:$Q$30,2,FALSE)</f>
        <v>Northeast</v>
      </c>
      <c r="C894" s="1">
        <v>43951</v>
      </c>
      <c r="D894" s="10" t="str">
        <f>TEXT(Unemployment_in_India[[#This Row],[Date]],"YYYY")</f>
        <v>2020</v>
      </c>
      <c r="E894" t="s">
        <v>3</v>
      </c>
      <c r="F894" s="2">
        <v>965057</v>
      </c>
      <c r="G894" s="3">
        <v>0.45989999999999998</v>
      </c>
      <c r="H894" s="3">
        <v>0.1003</v>
      </c>
    </row>
    <row r="895" spans="1:8" x14ac:dyDescent="0.3">
      <c r="A895" t="e" vm="16">
        <v>#VALUE!</v>
      </c>
      <c r="B895" t="str">
        <f>VLOOKUP(Unemployment_in_India[[#This Row],[Region]],$P$1:$Q$30,2,FALSE)</f>
        <v>Northeast</v>
      </c>
      <c r="C895" s="1">
        <v>43982</v>
      </c>
      <c r="D895" s="10" t="str">
        <f>TEXT(Unemployment_in_India[[#This Row],[Date]],"YYYY")</f>
        <v>2020</v>
      </c>
      <c r="E895" t="s">
        <v>3</v>
      </c>
      <c r="F895" s="2">
        <v>1215064</v>
      </c>
      <c r="G895" s="3">
        <v>0.5524</v>
      </c>
      <c r="H895" s="3">
        <v>5.9200000000000003E-2</v>
      </c>
    </row>
    <row r="896" spans="1:8" x14ac:dyDescent="0.3">
      <c r="A896" t="e" vm="16">
        <v>#VALUE!</v>
      </c>
      <c r="B896" t="str">
        <f>VLOOKUP(Unemployment_in_India[[#This Row],[Region]],$P$1:$Q$30,2,FALSE)</f>
        <v>Northeast</v>
      </c>
      <c r="C896" s="1">
        <v>44012</v>
      </c>
      <c r="D896" s="10" t="str">
        <f>TEXT(Unemployment_in_India[[#This Row],[Date]],"YYYY")</f>
        <v>2020</v>
      </c>
      <c r="E896" t="s">
        <v>3</v>
      </c>
      <c r="F896" s="2">
        <v>1350794</v>
      </c>
      <c r="G896" s="3">
        <v>0.58309999999999995</v>
      </c>
      <c r="H896" s="3">
        <v>1.15E-2</v>
      </c>
    </row>
    <row r="897" spans="1:8" x14ac:dyDescent="0.3">
      <c r="A897" t="e" vm="16">
        <v>#VALUE!</v>
      </c>
      <c r="B897" t="str">
        <f>VLOOKUP(Unemployment_in_India[[#This Row],[Region]],$P$1:$Q$30,2,FALSE)</f>
        <v>Northeast</v>
      </c>
      <c r="C897" s="1">
        <v>44043</v>
      </c>
      <c r="D897" s="10" t="str">
        <f>TEXT(Unemployment_in_India[[#This Row],[Date]],"YYYY")</f>
        <v>2020</v>
      </c>
      <c r="E897" t="s">
        <v>3</v>
      </c>
      <c r="F897" s="2">
        <v>1448106</v>
      </c>
      <c r="G897" s="3">
        <v>0.62960000000000005</v>
      </c>
      <c r="H897" s="3">
        <v>2.1000000000000001E-2</v>
      </c>
    </row>
    <row r="898" spans="1:8" x14ac:dyDescent="0.3">
      <c r="A898" t="e" vm="16">
        <v>#VALUE!</v>
      </c>
      <c r="B898" t="str">
        <f>VLOOKUP(Unemployment_in_India[[#This Row],[Region]],$P$1:$Q$30,2,FALSE)</f>
        <v>Northeast</v>
      </c>
      <c r="C898" s="1">
        <v>44074</v>
      </c>
      <c r="D898" s="10" t="str">
        <f>TEXT(Unemployment_in_India[[#This Row],[Date]],"YYYY")</f>
        <v>2020</v>
      </c>
      <c r="E898" t="s">
        <v>3</v>
      </c>
      <c r="F898" s="2">
        <v>1357643</v>
      </c>
      <c r="G898" s="3">
        <v>0.5988</v>
      </c>
      <c r="H898" s="3">
        <v>3.7400000000000003E-2</v>
      </c>
    </row>
    <row r="899" spans="1:8" x14ac:dyDescent="0.3">
      <c r="A899" t="e" vm="16">
        <v>#VALUE!</v>
      </c>
      <c r="B899" t="str">
        <f>VLOOKUP(Unemployment_in_India[[#This Row],[Region]],$P$1:$Q$30,2,FALSE)</f>
        <v>Northeast</v>
      </c>
      <c r="C899" s="1">
        <v>44104</v>
      </c>
      <c r="D899" s="10" t="str">
        <f>TEXT(Unemployment_in_India[[#This Row],[Date]],"YYYY")</f>
        <v>2020</v>
      </c>
      <c r="E899" t="s">
        <v>3</v>
      </c>
      <c r="F899" s="2">
        <v>1459726</v>
      </c>
      <c r="G899" s="3">
        <v>0.64600000000000002</v>
      </c>
      <c r="H899" s="3">
        <v>4.2900000000000001E-2</v>
      </c>
    </row>
    <row r="900" spans="1:8" x14ac:dyDescent="0.3">
      <c r="A900" t="e" vm="16">
        <v>#VALUE!</v>
      </c>
      <c r="B900" t="str">
        <f>VLOOKUP(Unemployment_in_India[[#This Row],[Region]],$P$1:$Q$30,2,FALSE)</f>
        <v>Northeast</v>
      </c>
      <c r="C900" s="1">
        <v>44135</v>
      </c>
      <c r="D900" s="10" t="str">
        <f>TEXT(Unemployment_in_India[[#This Row],[Date]],"YYYY")</f>
        <v>2020</v>
      </c>
      <c r="E900" t="s">
        <v>3</v>
      </c>
      <c r="F900" s="2">
        <v>1381490</v>
      </c>
      <c r="G900" s="3">
        <v>0.61180000000000001</v>
      </c>
      <c r="H900" s="3">
        <v>4.5999999999999999E-2</v>
      </c>
    </row>
    <row r="901" spans="1:8" x14ac:dyDescent="0.3">
      <c r="A901" t="e" vm="17">
        <v>#VALUE!</v>
      </c>
      <c r="B901" t="str">
        <f>VLOOKUP(Unemployment_in_India[[#This Row],[Region]],$P$1:$Q$30,2,FALSE)</f>
        <v>East</v>
      </c>
      <c r="C901" s="1">
        <v>43861</v>
      </c>
      <c r="D901" s="10" t="str">
        <f>TEXT(Unemployment_in_India[[#This Row],[Date]],"YYYY")</f>
        <v>2020</v>
      </c>
      <c r="E901" t="s">
        <v>3</v>
      </c>
      <c r="F901" s="2">
        <v>13743448</v>
      </c>
      <c r="G901" s="3">
        <v>0.39439999999999997</v>
      </c>
      <c r="H901" s="3">
        <v>1.9E-2</v>
      </c>
    </row>
    <row r="902" spans="1:8" x14ac:dyDescent="0.3">
      <c r="A902" t="e" vm="17">
        <v>#VALUE!</v>
      </c>
      <c r="B902" t="str">
        <f>VLOOKUP(Unemployment_in_India[[#This Row],[Region]],$P$1:$Q$30,2,FALSE)</f>
        <v>East</v>
      </c>
      <c r="C902" s="1">
        <v>43890</v>
      </c>
      <c r="D902" s="10" t="str">
        <f>TEXT(Unemployment_in_India[[#This Row],[Date]],"YYYY")</f>
        <v>2020</v>
      </c>
      <c r="E902" t="s">
        <v>3</v>
      </c>
      <c r="F902" s="2">
        <v>14280735</v>
      </c>
      <c r="G902" s="3">
        <v>0.41439999999999999</v>
      </c>
      <c r="H902" s="3">
        <v>3.1199999999999999E-2</v>
      </c>
    </row>
    <row r="903" spans="1:8" x14ac:dyDescent="0.3">
      <c r="A903" t="e" vm="17">
        <v>#VALUE!</v>
      </c>
      <c r="B903" t="str">
        <f>VLOOKUP(Unemployment_in_India[[#This Row],[Region]],$P$1:$Q$30,2,FALSE)</f>
        <v>East</v>
      </c>
      <c r="C903" s="1">
        <v>43921</v>
      </c>
      <c r="D903" s="10" t="str">
        <f>TEXT(Unemployment_in_India[[#This Row],[Date]],"YYYY")</f>
        <v>2020</v>
      </c>
      <c r="E903" t="s">
        <v>3</v>
      </c>
      <c r="F903" s="2">
        <v>12272109</v>
      </c>
      <c r="G903" s="3">
        <v>0.3962</v>
      </c>
      <c r="H903" s="3">
        <v>0.1308</v>
      </c>
    </row>
    <row r="904" spans="1:8" x14ac:dyDescent="0.3">
      <c r="A904" t="e" vm="17">
        <v>#VALUE!</v>
      </c>
      <c r="B904" t="str">
        <f>VLOOKUP(Unemployment_in_India[[#This Row],[Region]],$P$1:$Q$30,2,FALSE)</f>
        <v>East</v>
      </c>
      <c r="C904" s="1">
        <v>43951</v>
      </c>
      <c r="D904" s="10" t="str">
        <f>TEXT(Unemployment_in_India[[#This Row],[Date]],"YYYY")</f>
        <v>2020</v>
      </c>
      <c r="E904" t="s">
        <v>3</v>
      </c>
      <c r="F904" s="2">
        <v>6865693</v>
      </c>
      <c r="G904" s="3">
        <v>0.25230000000000002</v>
      </c>
      <c r="H904" s="3">
        <v>0.23760000000000001</v>
      </c>
    </row>
    <row r="905" spans="1:8" x14ac:dyDescent="0.3">
      <c r="A905" t="e" vm="17">
        <v>#VALUE!</v>
      </c>
      <c r="B905" t="str">
        <f>VLOOKUP(Unemployment_in_India[[#This Row],[Region]],$P$1:$Q$30,2,FALSE)</f>
        <v>East</v>
      </c>
      <c r="C905" s="1">
        <v>43982</v>
      </c>
      <c r="D905" s="10" t="str">
        <f>TEXT(Unemployment_in_India[[#This Row],[Date]],"YYYY")</f>
        <v>2020</v>
      </c>
      <c r="E905" t="s">
        <v>3</v>
      </c>
      <c r="F905" s="2">
        <v>11730937</v>
      </c>
      <c r="G905" s="3">
        <v>0.37040000000000001</v>
      </c>
      <c r="H905" s="3">
        <v>0.11409999999999999</v>
      </c>
    </row>
    <row r="906" spans="1:8" x14ac:dyDescent="0.3">
      <c r="A906" t="e" vm="17">
        <v>#VALUE!</v>
      </c>
      <c r="B906" t="str">
        <f>VLOOKUP(Unemployment_in_India[[#This Row],[Region]],$P$1:$Q$30,2,FALSE)</f>
        <v>East</v>
      </c>
      <c r="C906" s="1">
        <v>44012</v>
      </c>
      <c r="D906" s="10" t="str">
        <f>TEXT(Unemployment_in_India[[#This Row],[Date]],"YYYY")</f>
        <v>2020</v>
      </c>
      <c r="E906" t="s">
        <v>3</v>
      </c>
      <c r="F906" s="2">
        <v>12903993</v>
      </c>
      <c r="G906" s="3">
        <v>0.3745</v>
      </c>
      <c r="H906" s="3">
        <v>3.7699999999999997E-2</v>
      </c>
    </row>
    <row r="907" spans="1:8" x14ac:dyDescent="0.3">
      <c r="A907" t="e" vm="17">
        <v>#VALUE!</v>
      </c>
      <c r="B907" t="str">
        <f>VLOOKUP(Unemployment_in_India[[#This Row],[Region]],$P$1:$Q$30,2,FALSE)</f>
        <v>East</v>
      </c>
      <c r="C907" s="1">
        <v>44043</v>
      </c>
      <c r="D907" s="10" t="str">
        <f>TEXT(Unemployment_in_India[[#This Row],[Date]],"YYYY")</f>
        <v>2020</v>
      </c>
      <c r="E907" t="s">
        <v>3</v>
      </c>
      <c r="F907" s="2">
        <v>13614400</v>
      </c>
      <c r="G907" s="3">
        <v>0.38690000000000002</v>
      </c>
      <c r="H907" s="3">
        <v>1.8800000000000001E-2</v>
      </c>
    </row>
    <row r="908" spans="1:8" x14ac:dyDescent="0.3">
      <c r="A908" t="e" vm="17">
        <v>#VALUE!</v>
      </c>
      <c r="B908" t="str">
        <f>VLOOKUP(Unemployment_in_India[[#This Row],[Region]],$P$1:$Q$30,2,FALSE)</f>
        <v>East</v>
      </c>
      <c r="C908" s="1">
        <v>44074</v>
      </c>
      <c r="D908" s="10" t="str">
        <f>TEXT(Unemployment_in_India[[#This Row],[Date]],"YYYY")</f>
        <v>2020</v>
      </c>
      <c r="E908" t="s">
        <v>3</v>
      </c>
      <c r="F908" s="2">
        <v>14154039</v>
      </c>
      <c r="G908" s="3">
        <v>0.39960000000000001</v>
      </c>
      <c r="H908" s="3">
        <v>1.4200000000000001E-2</v>
      </c>
    </row>
    <row r="909" spans="1:8" x14ac:dyDescent="0.3">
      <c r="A909" t="e" vm="17">
        <v>#VALUE!</v>
      </c>
      <c r="B909" t="str">
        <f>VLOOKUP(Unemployment_in_India[[#This Row],[Region]],$P$1:$Q$30,2,FALSE)</f>
        <v>East</v>
      </c>
      <c r="C909" s="1">
        <v>44104</v>
      </c>
      <c r="D909" s="10" t="str">
        <f>TEXT(Unemployment_in_India[[#This Row],[Date]],"YYYY")</f>
        <v>2020</v>
      </c>
      <c r="E909" t="s">
        <v>3</v>
      </c>
      <c r="F909" s="2">
        <v>13608422</v>
      </c>
      <c r="G909" s="3">
        <v>0.38629999999999998</v>
      </c>
      <c r="H909" s="3">
        <v>2.1000000000000001E-2</v>
      </c>
    </row>
    <row r="910" spans="1:8" x14ac:dyDescent="0.3">
      <c r="A910" t="e" vm="17">
        <v>#VALUE!</v>
      </c>
      <c r="B910" t="str">
        <f>VLOOKUP(Unemployment_in_India[[#This Row],[Region]],$P$1:$Q$30,2,FALSE)</f>
        <v>East</v>
      </c>
      <c r="C910" s="1">
        <v>44135</v>
      </c>
      <c r="D910" s="10" t="str">
        <f>TEXT(Unemployment_in_India[[#This Row],[Date]],"YYYY")</f>
        <v>2020</v>
      </c>
      <c r="E910" t="s">
        <v>3</v>
      </c>
      <c r="F910" s="2">
        <v>14094553</v>
      </c>
      <c r="G910" s="3">
        <v>0.39979999999999999</v>
      </c>
      <c r="H910" s="3">
        <v>2.18E-2</v>
      </c>
    </row>
    <row r="911" spans="1:8" x14ac:dyDescent="0.3">
      <c r="A911" t="e" vm="18">
        <v>#VALUE!</v>
      </c>
      <c r="B911" t="str">
        <f>VLOOKUP(Unemployment_in_India[[#This Row],[Region]],$P$1:$Q$30,2,FALSE)</f>
        <v>South</v>
      </c>
      <c r="C911" s="1">
        <v>43861</v>
      </c>
      <c r="D911" s="10" t="str">
        <f>TEXT(Unemployment_in_India[[#This Row],[Date]],"YYYY")</f>
        <v>2020</v>
      </c>
      <c r="E911" t="s">
        <v>3</v>
      </c>
      <c r="F911" s="2">
        <v>457950</v>
      </c>
      <c r="G911" s="3">
        <v>0.37459999999999999</v>
      </c>
      <c r="H911" s="3">
        <v>5.7999999999999996E-3</v>
      </c>
    </row>
    <row r="912" spans="1:8" x14ac:dyDescent="0.3">
      <c r="A912" t="e" vm="18">
        <v>#VALUE!</v>
      </c>
      <c r="B912" t="str">
        <f>VLOOKUP(Unemployment_in_India[[#This Row],[Region]],$P$1:$Q$30,2,FALSE)</f>
        <v>South</v>
      </c>
      <c r="C912" s="1">
        <v>43890</v>
      </c>
      <c r="D912" s="10" t="str">
        <f>TEXT(Unemployment_in_India[[#This Row],[Date]],"YYYY")</f>
        <v>2020</v>
      </c>
      <c r="E912" t="s">
        <v>3</v>
      </c>
      <c r="F912" s="2">
        <v>493961</v>
      </c>
      <c r="G912" s="3">
        <v>0.40799999999999997</v>
      </c>
      <c r="H912" s="3">
        <v>1.7600000000000001E-2</v>
      </c>
    </row>
    <row r="913" spans="1:8" x14ac:dyDescent="0.3">
      <c r="A913" t="e" vm="18">
        <v>#VALUE!</v>
      </c>
      <c r="B913" t="str">
        <f>VLOOKUP(Unemployment_in_India[[#This Row],[Region]],$P$1:$Q$30,2,FALSE)</f>
        <v>South</v>
      </c>
      <c r="C913" s="1">
        <v>43921</v>
      </c>
      <c r="D913" s="10" t="str">
        <f>TEXT(Unemployment_in_India[[#This Row],[Date]],"YYYY")</f>
        <v>2020</v>
      </c>
      <c r="E913" t="s">
        <v>3</v>
      </c>
      <c r="F913" s="2">
        <v>421028</v>
      </c>
      <c r="G913" s="3">
        <v>0.34489999999999998</v>
      </c>
      <c r="H913" s="3">
        <v>1.2E-2</v>
      </c>
    </row>
    <row r="914" spans="1:8" x14ac:dyDescent="0.3">
      <c r="A914" t="e" vm="18">
        <v>#VALUE!</v>
      </c>
      <c r="B914" t="str">
        <f>VLOOKUP(Unemployment_in_India[[#This Row],[Region]],$P$1:$Q$30,2,FALSE)</f>
        <v>South</v>
      </c>
      <c r="C914" s="1">
        <v>43951</v>
      </c>
      <c r="D914" s="10" t="str">
        <f>TEXT(Unemployment_in_India[[#This Row],[Date]],"YYYY")</f>
        <v>2020</v>
      </c>
      <c r="E914" t="s">
        <v>3</v>
      </c>
      <c r="F914" s="2">
        <v>117542</v>
      </c>
      <c r="G914" s="3">
        <v>0.39300000000000002</v>
      </c>
      <c r="H914" s="3">
        <v>0.75849999999999995</v>
      </c>
    </row>
    <row r="915" spans="1:8" x14ac:dyDescent="0.3">
      <c r="A915" t="e" vm="18">
        <v>#VALUE!</v>
      </c>
      <c r="B915" t="str">
        <f>VLOOKUP(Unemployment_in_India[[#This Row],[Region]],$P$1:$Q$30,2,FALSE)</f>
        <v>South</v>
      </c>
      <c r="C915" s="1">
        <v>43982</v>
      </c>
      <c r="D915" s="10" t="str">
        <f>TEXT(Unemployment_in_India[[#This Row],[Date]],"YYYY")</f>
        <v>2020</v>
      </c>
      <c r="E915" t="s">
        <v>3</v>
      </c>
      <c r="F915" s="2">
        <v>172308</v>
      </c>
      <c r="G915" s="3">
        <v>0.33189999999999997</v>
      </c>
      <c r="H915" s="3">
        <v>0.58189999999999997</v>
      </c>
    </row>
    <row r="916" spans="1:8" x14ac:dyDescent="0.3">
      <c r="A916" t="e" vm="18">
        <v>#VALUE!</v>
      </c>
      <c r="B916" t="str">
        <f>VLOOKUP(Unemployment_in_India[[#This Row],[Region]],$P$1:$Q$30,2,FALSE)</f>
        <v>South</v>
      </c>
      <c r="C916" s="1">
        <v>44012</v>
      </c>
      <c r="D916" s="10" t="str">
        <f>TEXT(Unemployment_in_India[[#This Row],[Date]],"YYYY")</f>
        <v>2020</v>
      </c>
      <c r="E916" t="s">
        <v>3</v>
      </c>
      <c r="F916" s="2">
        <v>367135</v>
      </c>
      <c r="G916" s="3">
        <v>0.308</v>
      </c>
      <c r="H916" s="3">
        <v>4.24E-2</v>
      </c>
    </row>
    <row r="917" spans="1:8" x14ac:dyDescent="0.3">
      <c r="A917" t="e" vm="18">
        <v>#VALUE!</v>
      </c>
      <c r="B917" t="str">
        <f>VLOOKUP(Unemployment_in_India[[#This Row],[Region]],$P$1:$Q$30,2,FALSE)</f>
        <v>South</v>
      </c>
      <c r="C917" s="1">
        <v>44043</v>
      </c>
      <c r="D917" s="10" t="str">
        <f>TEXT(Unemployment_in_India[[#This Row],[Date]],"YYYY")</f>
        <v>2020</v>
      </c>
      <c r="E917" t="s">
        <v>3</v>
      </c>
      <c r="F917" s="2">
        <v>386563</v>
      </c>
      <c r="G917" s="3">
        <v>0.3664</v>
      </c>
      <c r="H917" s="3">
        <v>0.1547</v>
      </c>
    </row>
    <row r="918" spans="1:8" x14ac:dyDescent="0.3">
      <c r="A918" t="e" vm="18">
        <v>#VALUE!</v>
      </c>
      <c r="B918" t="str">
        <f>VLOOKUP(Unemployment_in_India[[#This Row],[Region]],$P$1:$Q$30,2,FALSE)</f>
        <v>South</v>
      </c>
      <c r="C918" s="1">
        <v>44074</v>
      </c>
      <c r="D918" s="10" t="str">
        <f>TEXT(Unemployment_in_India[[#This Row],[Date]],"YYYY")</f>
        <v>2020</v>
      </c>
      <c r="E918" t="s">
        <v>3</v>
      </c>
      <c r="F918" s="2">
        <v>396006</v>
      </c>
      <c r="G918" s="3">
        <v>0.33339999999999997</v>
      </c>
      <c r="H918" s="3">
        <v>5.0500000000000003E-2</v>
      </c>
    </row>
    <row r="919" spans="1:8" x14ac:dyDescent="0.3">
      <c r="A919" t="e" vm="18">
        <v>#VALUE!</v>
      </c>
      <c r="B919" t="str">
        <f>VLOOKUP(Unemployment_in_India[[#This Row],[Region]],$P$1:$Q$30,2,FALSE)</f>
        <v>South</v>
      </c>
      <c r="C919" s="1">
        <v>44104</v>
      </c>
      <c r="D919" s="10" t="str">
        <f>TEXT(Unemployment_in_India[[#This Row],[Date]],"YYYY")</f>
        <v>2020</v>
      </c>
      <c r="E919" t="s">
        <v>3</v>
      </c>
      <c r="F919" s="2">
        <v>411717</v>
      </c>
      <c r="G919" s="3">
        <v>0.36840000000000001</v>
      </c>
      <c r="H919" s="3">
        <v>0.109</v>
      </c>
    </row>
    <row r="920" spans="1:8" x14ac:dyDescent="0.3">
      <c r="A920" t="e" vm="18">
        <v>#VALUE!</v>
      </c>
      <c r="B920" t="str">
        <f>VLOOKUP(Unemployment_in_India[[#This Row],[Region]],$P$1:$Q$30,2,FALSE)</f>
        <v>South</v>
      </c>
      <c r="C920" s="1">
        <v>44135</v>
      </c>
      <c r="D920" s="10" t="str">
        <f>TEXT(Unemployment_in_India[[#This Row],[Date]],"YYYY")</f>
        <v>2020</v>
      </c>
      <c r="E920" t="s">
        <v>3</v>
      </c>
      <c r="F920" s="2">
        <v>428419</v>
      </c>
      <c r="G920" s="3">
        <v>0.36320000000000002</v>
      </c>
      <c r="H920" s="3">
        <v>6.1800000000000001E-2</v>
      </c>
    </row>
    <row r="921" spans="1:8" x14ac:dyDescent="0.3">
      <c r="A921" t="e" vm="19">
        <v>#VALUE!</v>
      </c>
      <c r="B921" t="str">
        <f>VLOOKUP(Unemployment_in_India[[#This Row],[Region]],$P$1:$Q$30,2,FALSE)</f>
        <v>North</v>
      </c>
      <c r="C921" s="1">
        <v>43861</v>
      </c>
      <c r="D921" s="10" t="str">
        <f>TEXT(Unemployment_in_India[[#This Row],[Date]],"YYYY")</f>
        <v>2020</v>
      </c>
      <c r="E921" t="s">
        <v>3</v>
      </c>
      <c r="F921" s="2">
        <v>9442093</v>
      </c>
      <c r="G921" s="3">
        <v>0.42820000000000003</v>
      </c>
      <c r="H921" s="3">
        <v>0.1111</v>
      </c>
    </row>
    <row r="922" spans="1:8" x14ac:dyDescent="0.3">
      <c r="A922" t="e" vm="19">
        <v>#VALUE!</v>
      </c>
      <c r="B922" t="str">
        <f>VLOOKUP(Unemployment_in_India[[#This Row],[Region]],$P$1:$Q$30,2,FALSE)</f>
        <v>North</v>
      </c>
      <c r="C922" s="1">
        <v>43890</v>
      </c>
      <c r="D922" s="10" t="str">
        <f>TEXT(Unemployment_in_India[[#This Row],[Date]],"YYYY")</f>
        <v>2020</v>
      </c>
      <c r="E922" t="s">
        <v>3</v>
      </c>
      <c r="F922" s="2">
        <v>9229047</v>
      </c>
      <c r="G922" s="3">
        <v>0.41720000000000002</v>
      </c>
      <c r="H922" s="3">
        <v>0.10970000000000001</v>
      </c>
    </row>
    <row r="923" spans="1:8" x14ac:dyDescent="0.3">
      <c r="A923" t="e" vm="19">
        <v>#VALUE!</v>
      </c>
      <c r="B923" t="str">
        <f>VLOOKUP(Unemployment_in_India[[#This Row],[Region]],$P$1:$Q$30,2,FALSE)</f>
        <v>North</v>
      </c>
      <c r="C923" s="1">
        <v>43921</v>
      </c>
      <c r="D923" s="10" t="str">
        <f>TEXT(Unemployment_in_India[[#This Row],[Date]],"YYYY")</f>
        <v>2020</v>
      </c>
      <c r="E923" t="s">
        <v>3</v>
      </c>
      <c r="F923" s="2">
        <v>9975485</v>
      </c>
      <c r="G923" s="3">
        <v>0.44690000000000002</v>
      </c>
      <c r="H923" s="3">
        <v>0.1032</v>
      </c>
    </row>
    <row r="924" spans="1:8" x14ac:dyDescent="0.3">
      <c r="A924" t="e" vm="19">
        <v>#VALUE!</v>
      </c>
      <c r="B924" t="str">
        <f>VLOOKUP(Unemployment_in_India[[#This Row],[Region]],$P$1:$Q$30,2,FALSE)</f>
        <v>North</v>
      </c>
      <c r="C924" s="1">
        <v>43951</v>
      </c>
      <c r="D924" s="10" t="str">
        <f>TEXT(Unemployment_in_India[[#This Row],[Date]],"YYYY")</f>
        <v>2020</v>
      </c>
      <c r="E924" t="s">
        <v>3</v>
      </c>
      <c r="F924" s="2">
        <v>7020565</v>
      </c>
      <c r="G924" s="3">
        <v>0.28989999999999999</v>
      </c>
      <c r="H924" s="3">
        <v>2.86E-2</v>
      </c>
    </row>
    <row r="925" spans="1:8" x14ac:dyDescent="0.3">
      <c r="A925" t="e" vm="19">
        <v>#VALUE!</v>
      </c>
      <c r="B925" t="str">
        <f>VLOOKUP(Unemployment_in_India[[#This Row],[Region]],$P$1:$Q$30,2,FALSE)</f>
        <v>North</v>
      </c>
      <c r="C925" s="1">
        <v>43982</v>
      </c>
      <c r="D925" s="10" t="str">
        <f>TEXT(Unemployment_in_India[[#This Row],[Date]],"YYYY")</f>
        <v>2020</v>
      </c>
      <c r="E925" t="s">
        <v>3</v>
      </c>
      <c r="F925" s="2">
        <v>6872938</v>
      </c>
      <c r="G925" s="3">
        <v>0.38390000000000002</v>
      </c>
      <c r="H925" s="3">
        <v>0.2833</v>
      </c>
    </row>
    <row r="926" spans="1:8" x14ac:dyDescent="0.3">
      <c r="A926" t="e" vm="19">
        <v>#VALUE!</v>
      </c>
      <c r="B926" t="str">
        <f>VLOOKUP(Unemployment_in_India[[#This Row],[Region]],$P$1:$Q$30,2,FALSE)</f>
        <v>North</v>
      </c>
      <c r="C926" s="1">
        <v>44012</v>
      </c>
      <c r="D926" s="10" t="str">
        <f>TEXT(Unemployment_in_India[[#This Row],[Date]],"YYYY")</f>
        <v>2020</v>
      </c>
      <c r="E926" t="s">
        <v>3</v>
      </c>
      <c r="F926" s="2">
        <v>8390766</v>
      </c>
      <c r="G926" s="3">
        <v>0.40179999999999999</v>
      </c>
      <c r="H926" s="3">
        <v>0.16550000000000001</v>
      </c>
    </row>
    <row r="927" spans="1:8" x14ac:dyDescent="0.3">
      <c r="A927" t="e" vm="19">
        <v>#VALUE!</v>
      </c>
      <c r="B927" t="str">
        <f>VLOOKUP(Unemployment_in_India[[#This Row],[Region]],$P$1:$Q$30,2,FALSE)</f>
        <v>North</v>
      </c>
      <c r="C927" s="1">
        <v>44043</v>
      </c>
      <c r="D927" s="10" t="str">
        <f>TEXT(Unemployment_in_India[[#This Row],[Date]],"YYYY")</f>
        <v>2020</v>
      </c>
      <c r="E927" t="s">
        <v>3</v>
      </c>
      <c r="F927" s="2">
        <v>9732417</v>
      </c>
      <c r="G927" s="3">
        <v>0.42759999999999998</v>
      </c>
      <c r="H927" s="3">
        <v>9.1899999999999996E-2</v>
      </c>
    </row>
    <row r="928" spans="1:8" x14ac:dyDescent="0.3">
      <c r="A928" t="e" vm="19">
        <v>#VALUE!</v>
      </c>
      <c r="B928" t="str">
        <f>VLOOKUP(Unemployment_in_India[[#This Row],[Region]],$P$1:$Q$30,2,FALSE)</f>
        <v>North</v>
      </c>
      <c r="C928" s="1">
        <v>44074</v>
      </c>
      <c r="D928" s="10" t="str">
        <f>TEXT(Unemployment_in_India[[#This Row],[Date]],"YYYY")</f>
        <v>2020</v>
      </c>
      <c r="E928" t="s">
        <v>3</v>
      </c>
      <c r="F928" s="2">
        <v>9386169</v>
      </c>
      <c r="G928" s="3">
        <v>0.4199</v>
      </c>
      <c r="H928" s="3">
        <v>0.1099</v>
      </c>
    </row>
    <row r="929" spans="1:8" x14ac:dyDescent="0.3">
      <c r="A929" t="e" vm="19">
        <v>#VALUE!</v>
      </c>
      <c r="B929" t="str">
        <f>VLOOKUP(Unemployment_in_India[[#This Row],[Region]],$P$1:$Q$30,2,FALSE)</f>
        <v>North</v>
      </c>
      <c r="C929" s="1">
        <v>44104</v>
      </c>
      <c r="D929" s="10" t="str">
        <f>TEXT(Unemployment_in_India[[#This Row],[Date]],"YYYY")</f>
        <v>2020</v>
      </c>
      <c r="E929" t="s">
        <v>3</v>
      </c>
      <c r="F929" s="2">
        <v>8980432</v>
      </c>
      <c r="G929" s="3">
        <v>0.39500000000000002</v>
      </c>
      <c r="H929" s="3">
        <v>9.6100000000000005E-2</v>
      </c>
    </row>
    <row r="930" spans="1:8" x14ac:dyDescent="0.3">
      <c r="A930" t="e" vm="19">
        <v>#VALUE!</v>
      </c>
      <c r="B930" t="str">
        <f>VLOOKUP(Unemployment_in_India[[#This Row],[Region]],$P$1:$Q$30,2,FALSE)</f>
        <v>North</v>
      </c>
      <c r="C930" s="1">
        <v>44135</v>
      </c>
      <c r="D930" s="10" t="str">
        <f>TEXT(Unemployment_in_India[[#This Row],[Date]],"YYYY")</f>
        <v>2020</v>
      </c>
      <c r="E930" t="s">
        <v>3</v>
      </c>
      <c r="F930" s="2">
        <v>8800430</v>
      </c>
      <c r="G930" s="3">
        <v>0.38750000000000001</v>
      </c>
      <c r="H930" s="3">
        <v>9.8799999999999999E-2</v>
      </c>
    </row>
    <row r="931" spans="1:8" x14ac:dyDescent="0.3">
      <c r="A931" t="e" vm="20">
        <v>#VALUE!</v>
      </c>
      <c r="B931" t="str">
        <f>VLOOKUP(Unemployment_in_India[[#This Row],[Region]],$P$1:$Q$30,2,FALSE)</f>
        <v>North</v>
      </c>
      <c r="C931" s="1">
        <v>43861</v>
      </c>
      <c r="D931" s="10" t="str">
        <f>TEXT(Unemployment_in_India[[#This Row],[Date]],"YYYY")</f>
        <v>2020</v>
      </c>
      <c r="E931" t="s">
        <v>3</v>
      </c>
      <c r="F931" s="2">
        <v>20641716</v>
      </c>
      <c r="G931" s="3">
        <v>0.40510000000000002</v>
      </c>
      <c r="H931" s="3">
        <v>0.10970000000000001</v>
      </c>
    </row>
    <row r="932" spans="1:8" x14ac:dyDescent="0.3">
      <c r="A932" t="e" vm="20">
        <v>#VALUE!</v>
      </c>
      <c r="B932" t="str">
        <f>VLOOKUP(Unemployment_in_India[[#This Row],[Region]],$P$1:$Q$30,2,FALSE)</f>
        <v>North</v>
      </c>
      <c r="C932" s="1">
        <v>43890</v>
      </c>
      <c r="D932" s="10" t="str">
        <f>TEXT(Unemployment_in_India[[#This Row],[Date]],"YYYY")</f>
        <v>2020</v>
      </c>
      <c r="E932" t="s">
        <v>3</v>
      </c>
      <c r="F932" s="2">
        <v>20328915</v>
      </c>
      <c r="G932" s="3">
        <v>0.41770000000000002</v>
      </c>
      <c r="H932" s="3">
        <v>0.15160000000000001</v>
      </c>
    </row>
    <row r="933" spans="1:8" x14ac:dyDescent="0.3">
      <c r="A933" t="e" vm="20">
        <v>#VALUE!</v>
      </c>
      <c r="B933" t="str">
        <f>VLOOKUP(Unemployment_in_India[[#This Row],[Region]],$P$1:$Q$30,2,FALSE)</f>
        <v>North</v>
      </c>
      <c r="C933" s="1">
        <v>43921</v>
      </c>
      <c r="D933" s="10" t="str">
        <f>TEXT(Unemployment_in_India[[#This Row],[Date]],"YYYY")</f>
        <v>2020</v>
      </c>
      <c r="E933" t="s">
        <v>3</v>
      </c>
      <c r="F933" s="2">
        <v>20024680</v>
      </c>
      <c r="G933" s="3">
        <v>0.39539999999999997</v>
      </c>
      <c r="H933" s="3">
        <v>0.11899999999999999</v>
      </c>
    </row>
    <row r="934" spans="1:8" x14ac:dyDescent="0.3">
      <c r="A934" t="e" vm="20">
        <v>#VALUE!</v>
      </c>
      <c r="B934" t="str">
        <f>VLOOKUP(Unemployment_in_India[[#This Row],[Region]],$P$1:$Q$30,2,FALSE)</f>
        <v>North</v>
      </c>
      <c r="C934" s="1">
        <v>43951</v>
      </c>
      <c r="D934" s="10" t="str">
        <f>TEXT(Unemployment_in_India[[#This Row],[Date]],"YYYY")</f>
        <v>2020</v>
      </c>
      <c r="E934" t="s">
        <v>3</v>
      </c>
      <c r="F934" s="2">
        <v>15984142</v>
      </c>
      <c r="G934" s="3">
        <v>0.33710000000000001</v>
      </c>
      <c r="H934" s="3">
        <v>0.17699999999999999</v>
      </c>
    </row>
    <row r="935" spans="1:8" x14ac:dyDescent="0.3">
      <c r="A935" t="e" vm="20">
        <v>#VALUE!</v>
      </c>
      <c r="B935" t="str">
        <f>VLOOKUP(Unemployment_in_India[[#This Row],[Region]],$P$1:$Q$30,2,FALSE)</f>
        <v>North</v>
      </c>
      <c r="C935" s="1">
        <v>43982</v>
      </c>
      <c r="D935" s="10" t="str">
        <f>TEXT(Unemployment_in_India[[#This Row],[Date]],"YYYY")</f>
        <v>2020</v>
      </c>
      <c r="E935" t="s">
        <v>3</v>
      </c>
      <c r="F935" s="2">
        <v>19826602</v>
      </c>
      <c r="G935" s="3">
        <v>0.40739999999999998</v>
      </c>
      <c r="H935" s="3">
        <v>0.15740000000000001</v>
      </c>
    </row>
    <row r="936" spans="1:8" x14ac:dyDescent="0.3">
      <c r="A936" t="e" vm="20">
        <v>#VALUE!</v>
      </c>
      <c r="B936" t="str">
        <f>VLOOKUP(Unemployment_in_India[[#This Row],[Region]],$P$1:$Q$30,2,FALSE)</f>
        <v>North</v>
      </c>
      <c r="C936" s="1">
        <v>44012</v>
      </c>
      <c r="D936" s="10" t="str">
        <f>TEXT(Unemployment_in_India[[#This Row],[Date]],"YYYY")</f>
        <v>2020</v>
      </c>
      <c r="E936" t="s">
        <v>3</v>
      </c>
      <c r="F936" s="2">
        <v>20506612</v>
      </c>
      <c r="G936" s="3">
        <v>0.4138</v>
      </c>
      <c r="H936" s="3">
        <v>0.1439</v>
      </c>
    </row>
    <row r="937" spans="1:8" x14ac:dyDescent="0.3">
      <c r="A937" t="e" vm="20">
        <v>#VALUE!</v>
      </c>
      <c r="B937" t="str">
        <f>VLOOKUP(Unemployment_in_India[[#This Row],[Region]],$P$1:$Q$30,2,FALSE)</f>
        <v>North</v>
      </c>
      <c r="C937" s="1">
        <v>44043</v>
      </c>
      <c r="D937" s="10" t="str">
        <f>TEXT(Unemployment_in_India[[#This Row],[Date]],"YYYY")</f>
        <v>2020</v>
      </c>
      <c r="E937" t="s">
        <v>3</v>
      </c>
      <c r="F937" s="2">
        <v>19932393</v>
      </c>
      <c r="G937" s="3">
        <v>0.40799999999999997</v>
      </c>
      <c r="H937" s="3">
        <v>0.15809999999999999</v>
      </c>
    </row>
    <row r="938" spans="1:8" x14ac:dyDescent="0.3">
      <c r="A938" t="e" vm="20">
        <v>#VALUE!</v>
      </c>
      <c r="B938" t="str">
        <f>VLOOKUP(Unemployment_in_India[[#This Row],[Region]],$P$1:$Q$30,2,FALSE)</f>
        <v>North</v>
      </c>
      <c r="C938" s="1">
        <v>44074</v>
      </c>
      <c r="D938" s="10" t="str">
        <f>TEXT(Unemployment_in_India[[#This Row],[Date]],"YYYY")</f>
        <v>2020</v>
      </c>
      <c r="E938" t="s">
        <v>3</v>
      </c>
      <c r="F938" s="2">
        <v>20014060</v>
      </c>
      <c r="G938" s="3">
        <v>0.41710000000000003</v>
      </c>
      <c r="H938" s="3">
        <v>0.17510000000000001</v>
      </c>
    </row>
    <row r="939" spans="1:8" x14ac:dyDescent="0.3">
      <c r="A939" t="e" vm="20">
        <v>#VALUE!</v>
      </c>
      <c r="B939" t="str">
        <f>VLOOKUP(Unemployment_in_India[[#This Row],[Region]],$P$1:$Q$30,2,FALSE)</f>
        <v>North</v>
      </c>
      <c r="C939" s="1">
        <v>44104</v>
      </c>
      <c r="D939" s="10" t="str">
        <f>TEXT(Unemployment_in_India[[#This Row],[Date]],"YYYY")</f>
        <v>2020</v>
      </c>
      <c r="E939" t="s">
        <v>3</v>
      </c>
      <c r="F939" s="2">
        <v>20149594</v>
      </c>
      <c r="G939" s="3">
        <v>0.4083</v>
      </c>
      <c r="H939" s="3">
        <v>0.1535</v>
      </c>
    </row>
    <row r="940" spans="1:8" x14ac:dyDescent="0.3">
      <c r="A940" t="e" vm="20">
        <v>#VALUE!</v>
      </c>
      <c r="B940" t="str">
        <f>VLOOKUP(Unemployment_in_India[[#This Row],[Region]],$P$1:$Q$30,2,FALSE)</f>
        <v>North</v>
      </c>
      <c r="C940" s="1">
        <v>44135</v>
      </c>
      <c r="D940" s="10" t="str">
        <f>TEXT(Unemployment_in_India[[#This Row],[Date]],"YYYY")</f>
        <v>2020</v>
      </c>
      <c r="E940" t="s">
        <v>3</v>
      </c>
      <c r="F940" s="2">
        <v>19908808</v>
      </c>
      <c r="G940" s="3">
        <v>0.44919999999999999</v>
      </c>
      <c r="H940" s="3">
        <v>0.24149999999999999</v>
      </c>
    </row>
    <row r="941" spans="1:8" x14ac:dyDescent="0.3">
      <c r="A941" t="e" vm="21">
        <v>#VALUE!</v>
      </c>
      <c r="B941" t="str">
        <f>VLOOKUP(Unemployment_in_India[[#This Row],[Region]],$P$1:$Q$30,2,FALSE)</f>
        <v>Northeast</v>
      </c>
      <c r="C941" s="1">
        <v>43921</v>
      </c>
      <c r="D941" s="10" t="str">
        <f>TEXT(Unemployment_in_India[[#This Row],[Date]],"YYYY")</f>
        <v>2020</v>
      </c>
      <c r="E941" t="s">
        <v>3</v>
      </c>
      <c r="F941" s="2">
        <v>262895</v>
      </c>
      <c r="G941" s="3">
        <v>0.60589999999999999</v>
      </c>
      <c r="H941" s="3">
        <v>0.23569999999999999</v>
      </c>
    </row>
    <row r="942" spans="1:8" x14ac:dyDescent="0.3">
      <c r="A942" t="e" vm="21">
        <v>#VALUE!</v>
      </c>
      <c r="B942" t="str">
        <f>VLOOKUP(Unemployment_in_India[[#This Row],[Region]],$P$1:$Q$30,2,FALSE)</f>
        <v>Northeast</v>
      </c>
      <c r="C942" s="1">
        <v>43951</v>
      </c>
      <c r="D942" s="10" t="str">
        <f>TEXT(Unemployment_in_India[[#This Row],[Date]],"YYYY")</f>
        <v>2020</v>
      </c>
      <c r="E942" t="s">
        <v>3</v>
      </c>
      <c r="F942" s="2">
        <v>215303</v>
      </c>
      <c r="G942" s="3">
        <v>0.38700000000000001</v>
      </c>
      <c r="H942" s="3">
        <v>2.2800000000000001E-2</v>
      </c>
    </row>
    <row r="943" spans="1:8" x14ac:dyDescent="0.3">
      <c r="A943" t="e" vm="21">
        <v>#VALUE!</v>
      </c>
      <c r="B943" t="str">
        <f>VLOOKUP(Unemployment_in_India[[#This Row],[Region]],$P$1:$Q$30,2,FALSE)</f>
        <v>Northeast</v>
      </c>
      <c r="C943" s="1">
        <v>43982</v>
      </c>
      <c r="D943" s="10" t="str">
        <f>TEXT(Unemployment_in_India[[#This Row],[Date]],"YYYY")</f>
        <v>2020</v>
      </c>
      <c r="E943" t="s">
        <v>3</v>
      </c>
      <c r="F943" s="2">
        <v>193427</v>
      </c>
      <c r="G943" s="3">
        <v>0.44879999999999998</v>
      </c>
      <c r="H943" s="3">
        <v>0.24510000000000001</v>
      </c>
    </row>
    <row r="944" spans="1:8" x14ac:dyDescent="0.3">
      <c r="A944" t="e" vm="21">
        <v>#VALUE!</v>
      </c>
      <c r="B944" t="str">
        <f>VLOOKUP(Unemployment_in_India[[#This Row],[Region]],$P$1:$Q$30,2,FALSE)</f>
        <v>Northeast</v>
      </c>
      <c r="C944" s="1">
        <v>44012</v>
      </c>
      <c r="D944" s="10" t="str">
        <f>TEXT(Unemployment_in_India[[#This Row],[Date]],"YYYY")</f>
        <v>2020</v>
      </c>
      <c r="E944" t="s">
        <v>3</v>
      </c>
      <c r="F944" s="2">
        <v>221058</v>
      </c>
      <c r="G944" s="3">
        <v>0.40400000000000003</v>
      </c>
      <c r="H944" s="3">
        <v>4.4600000000000001E-2</v>
      </c>
    </row>
    <row r="945" spans="1:8" x14ac:dyDescent="0.3">
      <c r="A945" t="e" vm="21">
        <v>#VALUE!</v>
      </c>
      <c r="B945" t="str">
        <f>VLOOKUP(Unemployment_in_India[[#This Row],[Region]],$P$1:$Q$30,2,FALSE)</f>
        <v>Northeast</v>
      </c>
      <c r="C945" s="1">
        <v>44043</v>
      </c>
      <c r="D945" s="10" t="str">
        <f>TEXT(Unemployment_in_India[[#This Row],[Date]],"YYYY")</f>
        <v>2020</v>
      </c>
      <c r="E945" t="s">
        <v>3</v>
      </c>
      <c r="F945" s="2">
        <v>265175</v>
      </c>
      <c r="G945" s="3">
        <v>0.48320000000000002</v>
      </c>
      <c r="H945" s="3">
        <v>4.4499999999999998E-2</v>
      </c>
    </row>
    <row r="946" spans="1:8" x14ac:dyDescent="0.3">
      <c r="A946" t="e" vm="21">
        <v>#VALUE!</v>
      </c>
      <c r="B946" t="str">
        <f>VLOOKUP(Unemployment_in_India[[#This Row],[Region]],$P$1:$Q$30,2,FALSE)</f>
        <v>Northeast</v>
      </c>
      <c r="C946" s="1">
        <v>44074</v>
      </c>
      <c r="D946" s="10" t="str">
        <f>TEXT(Unemployment_in_India[[#This Row],[Date]],"YYYY")</f>
        <v>2020</v>
      </c>
      <c r="E946" t="s">
        <v>3</v>
      </c>
      <c r="F946" s="2">
        <v>244462</v>
      </c>
      <c r="G946" s="3">
        <v>0.4849</v>
      </c>
      <c r="H946" s="3">
        <v>0.1249</v>
      </c>
    </row>
    <row r="947" spans="1:8" x14ac:dyDescent="0.3">
      <c r="A947" t="e" vm="21">
        <v>#VALUE!</v>
      </c>
      <c r="B947" t="str">
        <f>VLOOKUP(Unemployment_in_India[[#This Row],[Region]],$P$1:$Q$30,2,FALSE)</f>
        <v>Northeast</v>
      </c>
      <c r="C947" s="1">
        <v>44104</v>
      </c>
      <c r="D947" s="10" t="str">
        <f>TEXT(Unemployment_in_India[[#This Row],[Date]],"YYYY")</f>
        <v>2020</v>
      </c>
      <c r="E947" t="s">
        <v>3</v>
      </c>
      <c r="F947" s="2">
        <v>231798</v>
      </c>
      <c r="G947" s="3">
        <v>0.4254</v>
      </c>
      <c r="H947" s="3">
        <v>5.7000000000000002E-2</v>
      </c>
    </row>
    <row r="948" spans="1:8" x14ac:dyDescent="0.3">
      <c r="A948" t="e" vm="21">
        <v>#VALUE!</v>
      </c>
      <c r="B948" t="str">
        <f>VLOOKUP(Unemployment_in_India[[#This Row],[Region]],$P$1:$Q$30,2,FALSE)</f>
        <v>Northeast</v>
      </c>
      <c r="C948" s="1">
        <v>44135</v>
      </c>
      <c r="D948" s="10" t="str">
        <f>TEXT(Unemployment_in_India[[#This Row],[Date]],"YYYY")</f>
        <v>2020</v>
      </c>
      <c r="E948" t="s">
        <v>3</v>
      </c>
      <c r="F948" s="2">
        <v>242068</v>
      </c>
      <c r="G948" s="3">
        <v>0.42130000000000001</v>
      </c>
      <c r="H948" s="3">
        <v>8.8000000000000005E-3</v>
      </c>
    </row>
    <row r="949" spans="1:8" x14ac:dyDescent="0.3">
      <c r="A949" t="e" vm="22">
        <v>#VALUE!</v>
      </c>
      <c r="B949" t="str">
        <f>VLOOKUP(Unemployment_in_India[[#This Row],[Region]],$P$1:$Q$30,2,FALSE)</f>
        <v>South</v>
      </c>
      <c r="C949" s="1">
        <v>43861</v>
      </c>
      <c r="D949" s="10" t="str">
        <f>TEXT(Unemployment_in_India[[#This Row],[Date]],"YYYY")</f>
        <v>2020</v>
      </c>
      <c r="E949" t="s">
        <v>3</v>
      </c>
      <c r="F949" s="2">
        <v>26881641</v>
      </c>
      <c r="G949" s="3">
        <v>0.41959999999999997</v>
      </c>
      <c r="H949" s="3">
        <v>1.5699999999999999E-2</v>
      </c>
    </row>
    <row r="950" spans="1:8" x14ac:dyDescent="0.3">
      <c r="A950" t="e" vm="22">
        <v>#VALUE!</v>
      </c>
      <c r="B950" t="str">
        <f>VLOOKUP(Unemployment_in_India[[#This Row],[Region]],$P$1:$Q$30,2,FALSE)</f>
        <v>South</v>
      </c>
      <c r="C950" s="1">
        <v>43890</v>
      </c>
      <c r="D950" s="10" t="str">
        <f>TEXT(Unemployment_in_India[[#This Row],[Date]],"YYYY")</f>
        <v>2020</v>
      </c>
      <c r="E950" t="s">
        <v>3</v>
      </c>
      <c r="F950" s="2">
        <v>27570589</v>
      </c>
      <c r="G950" s="3">
        <v>0.432</v>
      </c>
      <c r="H950" s="3">
        <v>2.0899999999999998E-2</v>
      </c>
    </row>
    <row r="951" spans="1:8" x14ac:dyDescent="0.3">
      <c r="A951" t="e" vm="22">
        <v>#VALUE!</v>
      </c>
      <c r="B951" t="str">
        <f>VLOOKUP(Unemployment_in_India[[#This Row],[Region]],$P$1:$Q$30,2,FALSE)</f>
        <v>South</v>
      </c>
      <c r="C951" s="1">
        <v>43921</v>
      </c>
      <c r="D951" s="10" t="str">
        <f>TEXT(Unemployment_in_India[[#This Row],[Date]],"YYYY")</f>
        <v>2020</v>
      </c>
      <c r="E951" t="s">
        <v>3</v>
      </c>
      <c r="F951" s="2">
        <v>26830768</v>
      </c>
      <c r="G951" s="3">
        <v>0.43909999999999999</v>
      </c>
      <c r="H951" s="3">
        <v>6.4000000000000001E-2</v>
      </c>
    </row>
    <row r="952" spans="1:8" x14ac:dyDescent="0.3">
      <c r="A952" t="e" vm="22">
        <v>#VALUE!</v>
      </c>
      <c r="B952" t="str">
        <f>VLOOKUP(Unemployment_in_India[[#This Row],[Region]],$P$1:$Q$30,2,FALSE)</f>
        <v>South</v>
      </c>
      <c r="C952" s="1">
        <v>43951</v>
      </c>
      <c r="D952" s="10" t="str">
        <f>TEXT(Unemployment_in_India[[#This Row],[Date]],"YYYY")</f>
        <v>2020</v>
      </c>
      <c r="E952" t="s">
        <v>3</v>
      </c>
      <c r="F952" s="2">
        <v>9719167</v>
      </c>
      <c r="G952" s="3">
        <v>0.29630000000000001</v>
      </c>
      <c r="H952" s="3">
        <v>0.49830000000000002</v>
      </c>
    </row>
    <row r="953" spans="1:8" x14ac:dyDescent="0.3">
      <c r="A953" t="e" vm="22">
        <v>#VALUE!</v>
      </c>
      <c r="B953" t="str">
        <f>VLOOKUP(Unemployment_in_India[[#This Row],[Region]],$P$1:$Q$30,2,FALSE)</f>
        <v>South</v>
      </c>
      <c r="C953" s="1">
        <v>43982</v>
      </c>
      <c r="D953" s="10" t="str">
        <f>TEXT(Unemployment_in_India[[#This Row],[Date]],"YYYY")</f>
        <v>2020</v>
      </c>
      <c r="E953" t="s">
        <v>3</v>
      </c>
      <c r="F953" s="2">
        <v>11483256</v>
      </c>
      <c r="G953" s="3">
        <v>0.26229999999999998</v>
      </c>
      <c r="H953" s="3">
        <v>0.33160000000000001</v>
      </c>
    </row>
    <row r="954" spans="1:8" x14ac:dyDescent="0.3">
      <c r="A954" t="e" vm="22">
        <v>#VALUE!</v>
      </c>
      <c r="B954" t="str">
        <f>VLOOKUP(Unemployment_in_India[[#This Row],[Region]],$P$1:$Q$30,2,FALSE)</f>
        <v>South</v>
      </c>
      <c r="C954" s="1">
        <v>44012</v>
      </c>
      <c r="D954" s="10" t="str">
        <f>TEXT(Unemployment_in_India[[#This Row],[Date]],"YYYY")</f>
        <v>2020</v>
      </c>
      <c r="E954" t="s">
        <v>3</v>
      </c>
      <c r="F954" s="2">
        <v>19096847</v>
      </c>
      <c r="G954" s="3">
        <v>0.33160000000000001</v>
      </c>
      <c r="H954" s="3">
        <v>0.122</v>
      </c>
    </row>
    <row r="955" spans="1:8" x14ac:dyDescent="0.3">
      <c r="A955" t="e" vm="22">
        <v>#VALUE!</v>
      </c>
      <c r="B955" t="str">
        <f>VLOOKUP(Unemployment_in_India[[#This Row],[Region]],$P$1:$Q$30,2,FALSE)</f>
        <v>South</v>
      </c>
      <c r="C955" s="1">
        <v>44043</v>
      </c>
      <c r="D955" s="10" t="str">
        <f>TEXT(Unemployment_in_India[[#This Row],[Date]],"YYYY")</f>
        <v>2020</v>
      </c>
      <c r="E955" t="s">
        <v>3</v>
      </c>
      <c r="F955" s="2">
        <v>24572827</v>
      </c>
      <c r="G955" s="3">
        <v>0.40129999999999999</v>
      </c>
      <c r="H955" s="3">
        <v>6.8099999999999994E-2</v>
      </c>
    </row>
    <row r="956" spans="1:8" x14ac:dyDescent="0.3">
      <c r="A956" t="e" vm="22">
        <v>#VALUE!</v>
      </c>
      <c r="B956" t="str">
        <f>VLOOKUP(Unemployment_in_India[[#This Row],[Region]],$P$1:$Q$30,2,FALSE)</f>
        <v>South</v>
      </c>
      <c r="C956" s="1">
        <v>44074</v>
      </c>
      <c r="D956" s="10" t="str">
        <f>TEXT(Unemployment_in_India[[#This Row],[Date]],"YYYY")</f>
        <v>2020</v>
      </c>
      <c r="E956" t="s">
        <v>3</v>
      </c>
      <c r="F956" s="2">
        <v>27046415</v>
      </c>
      <c r="G956" s="3">
        <v>0.42220000000000002</v>
      </c>
      <c r="H956" s="3">
        <v>2.6499999999999999E-2</v>
      </c>
    </row>
    <row r="957" spans="1:8" x14ac:dyDescent="0.3">
      <c r="A957" t="e" vm="22">
        <v>#VALUE!</v>
      </c>
      <c r="B957" t="str">
        <f>VLOOKUP(Unemployment_in_India[[#This Row],[Region]],$P$1:$Q$30,2,FALSE)</f>
        <v>South</v>
      </c>
      <c r="C957" s="1">
        <v>44104</v>
      </c>
      <c r="D957" s="10" t="str">
        <f>TEXT(Unemployment_in_India[[#This Row],[Date]],"YYYY")</f>
        <v>2020</v>
      </c>
      <c r="E957" t="s">
        <v>3</v>
      </c>
      <c r="F957" s="2">
        <v>23025845</v>
      </c>
      <c r="G957" s="3">
        <v>0.36770000000000003</v>
      </c>
      <c r="H957" s="3">
        <v>0.05</v>
      </c>
    </row>
    <row r="958" spans="1:8" x14ac:dyDescent="0.3">
      <c r="A958" t="e" vm="22">
        <v>#VALUE!</v>
      </c>
      <c r="B958" t="str">
        <f>VLOOKUP(Unemployment_in_India[[#This Row],[Region]],$P$1:$Q$30,2,FALSE)</f>
        <v>South</v>
      </c>
      <c r="C958" s="1">
        <v>44135</v>
      </c>
      <c r="D958" s="10" t="str">
        <f>TEXT(Unemployment_in_India[[#This Row],[Date]],"YYYY")</f>
        <v>2020</v>
      </c>
      <c r="E958" t="s">
        <v>3</v>
      </c>
      <c r="F958" s="2">
        <v>23651626</v>
      </c>
      <c r="G958" s="3">
        <v>0.36620000000000003</v>
      </c>
      <c r="H958" s="3">
        <v>2.1600000000000001E-2</v>
      </c>
    </row>
    <row r="959" spans="1:8" x14ac:dyDescent="0.3">
      <c r="A959" t="e" vm="23">
        <v>#VALUE!</v>
      </c>
      <c r="B959" t="str">
        <f>VLOOKUP(Unemployment_in_India[[#This Row],[Region]],$P$1:$Q$30,2,FALSE)</f>
        <v>South</v>
      </c>
      <c r="C959" s="1">
        <v>43861</v>
      </c>
      <c r="D959" s="10" t="str">
        <f>TEXT(Unemployment_in_India[[#This Row],[Date]],"YYYY")</f>
        <v>2020</v>
      </c>
      <c r="E959" t="s">
        <v>3</v>
      </c>
      <c r="F959" s="2">
        <v>17609295</v>
      </c>
      <c r="G959" s="3">
        <v>0.59250000000000003</v>
      </c>
      <c r="H959" s="3">
        <v>5.4899999999999997E-2</v>
      </c>
    </row>
    <row r="960" spans="1:8" x14ac:dyDescent="0.3">
      <c r="A960" t="e" vm="23">
        <v>#VALUE!</v>
      </c>
      <c r="B960" t="str">
        <f>VLOOKUP(Unemployment_in_India[[#This Row],[Region]],$P$1:$Q$30,2,FALSE)</f>
        <v>South</v>
      </c>
      <c r="C960" s="1">
        <v>43890</v>
      </c>
      <c r="D960" s="10" t="str">
        <f>TEXT(Unemployment_in_India[[#This Row],[Date]],"YYYY")</f>
        <v>2020</v>
      </c>
      <c r="E960" t="s">
        <v>3</v>
      </c>
      <c r="F960" s="2">
        <v>16825970</v>
      </c>
      <c r="G960" s="3">
        <v>0.58240000000000003</v>
      </c>
      <c r="H960" s="3">
        <v>8.2900000000000001E-2</v>
      </c>
    </row>
    <row r="961" spans="1:8" x14ac:dyDescent="0.3">
      <c r="A961" t="e" vm="23">
        <v>#VALUE!</v>
      </c>
      <c r="B961" t="str">
        <f>VLOOKUP(Unemployment_in_India[[#This Row],[Region]],$P$1:$Q$30,2,FALSE)</f>
        <v>South</v>
      </c>
      <c r="C961" s="1">
        <v>43921</v>
      </c>
      <c r="D961" s="10" t="str">
        <f>TEXT(Unemployment_in_India[[#This Row],[Date]],"YYYY")</f>
        <v>2020</v>
      </c>
      <c r="E961" t="s">
        <v>3</v>
      </c>
      <c r="F961" s="2">
        <v>17341613</v>
      </c>
      <c r="G961" s="3">
        <v>0.58309999999999995</v>
      </c>
      <c r="H961" s="3">
        <v>5.7700000000000001E-2</v>
      </c>
    </row>
    <row r="962" spans="1:8" x14ac:dyDescent="0.3">
      <c r="A962" t="e" vm="23">
        <v>#VALUE!</v>
      </c>
      <c r="B962" t="str">
        <f>VLOOKUP(Unemployment_in_India[[#This Row],[Region]],$P$1:$Q$30,2,FALSE)</f>
        <v>South</v>
      </c>
      <c r="C962" s="1">
        <v>43951</v>
      </c>
      <c r="D962" s="10" t="str">
        <f>TEXT(Unemployment_in_India[[#This Row],[Date]],"YYYY")</f>
        <v>2020</v>
      </c>
      <c r="E962" t="s">
        <v>3</v>
      </c>
      <c r="F962" s="2">
        <v>12172230</v>
      </c>
      <c r="G962" s="3">
        <v>0.41060000000000002</v>
      </c>
      <c r="H962" s="3">
        <v>6.25E-2</v>
      </c>
    </row>
    <row r="963" spans="1:8" x14ac:dyDescent="0.3">
      <c r="A963" t="e" vm="23">
        <v>#VALUE!</v>
      </c>
      <c r="B963" t="str">
        <f>VLOOKUP(Unemployment_in_India[[#This Row],[Region]],$P$1:$Q$30,2,FALSE)</f>
        <v>South</v>
      </c>
      <c r="C963" s="1">
        <v>43982</v>
      </c>
      <c r="D963" s="10" t="str">
        <f>TEXT(Unemployment_in_India[[#This Row],[Date]],"YYYY")</f>
        <v>2020</v>
      </c>
      <c r="E963" t="s">
        <v>3</v>
      </c>
      <c r="F963" s="2">
        <v>14977774</v>
      </c>
      <c r="G963" s="3">
        <v>0.55430000000000001</v>
      </c>
      <c r="H963" s="3">
        <v>0.14699999999999999</v>
      </c>
    </row>
    <row r="964" spans="1:8" x14ac:dyDescent="0.3">
      <c r="A964" t="e" vm="23">
        <v>#VALUE!</v>
      </c>
      <c r="B964" t="str">
        <f>VLOOKUP(Unemployment_in_India[[#This Row],[Region]],$P$1:$Q$30,2,FALSE)</f>
        <v>South</v>
      </c>
      <c r="C964" s="1">
        <v>44012</v>
      </c>
      <c r="D964" s="10" t="str">
        <f>TEXT(Unemployment_in_India[[#This Row],[Date]],"YYYY")</f>
        <v>2020</v>
      </c>
      <c r="E964" t="s">
        <v>3</v>
      </c>
      <c r="F964" s="2">
        <v>15108910</v>
      </c>
      <c r="G964" s="3">
        <v>0.53220000000000001</v>
      </c>
      <c r="H964" s="3">
        <v>0.1055</v>
      </c>
    </row>
    <row r="965" spans="1:8" x14ac:dyDescent="0.3">
      <c r="A965" t="e" vm="23">
        <v>#VALUE!</v>
      </c>
      <c r="B965" t="str">
        <f>VLOOKUP(Unemployment_in_India[[#This Row],[Region]],$P$1:$Q$30,2,FALSE)</f>
        <v>South</v>
      </c>
      <c r="C965" s="1">
        <v>44043</v>
      </c>
      <c r="D965" s="10" t="str">
        <f>TEXT(Unemployment_in_India[[#This Row],[Date]],"YYYY")</f>
        <v>2020</v>
      </c>
      <c r="E965" t="s">
        <v>3</v>
      </c>
      <c r="F965" s="2">
        <v>15679417</v>
      </c>
      <c r="G965" s="3">
        <v>0.52100000000000002</v>
      </c>
      <c r="H965" s="3">
        <v>5.3600000000000002E-2</v>
      </c>
    </row>
    <row r="966" spans="1:8" x14ac:dyDescent="0.3">
      <c r="A966" t="e" vm="23">
        <v>#VALUE!</v>
      </c>
      <c r="B966" t="str">
        <f>VLOOKUP(Unemployment_in_India[[#This Row],[Region]],$P$1:$Q$30,2,FALSE)</f>
        <v>South</v>
      </c>
      <c r="C966" s="1">
        <v>44074</v>
      </c>
      <c r="D966" s="10" t="str">
        <f>TEXT(Unemployment_in_India[[#This Row],[Date]],"YYYY")</f>
        <v>2020</v>
      </c>
      <c r="E966" t="s">
        <v>3</v>
      </c>
      <c r="F966" s="2">
        <v>18185429</v>
      </c>
      <c r="G966" s="3">
        <v>0.60589999999999999</v>
      </c>
      <c r="H966" s="3">
        <v>5.79E-2</v>
      </c>
    </row>
    <row r="967" spans="1:8" x14ac:dyDescent="0.3">
      <c r="A967" t="e" vm="23">
        <v>#VALUE!</v>
      </c>
      <c r="B967" t="str">
        <f>VLOOKUP(Unemployment_in_India[[#This Row],[Region]],$P$1:$Q$30,2,FALSE)</f>
        <v>South</v>
      </c>
      <c r="C967" s="1">
        <v>44104</v>
      </c>
      <c r="D967" s="10" t="str">
        <f>TEXT(Unemployment_in_India[[#This Row],[Date]],"YYYY")</f>
        <v>2020</v>
      </c>
      <c r="E967" t="s">
        <v>3</v>
      </c>
      <c r="F967" s="2">
        <v>16961448</v>
      </c>
      <c r="G967" s="3">
        <v>0.5494</v>
      </c>
      <c r="H967" s="3">
        <v>3.27E-2</v>
      </c>
    </row>
    <row r="968" spans="1:8" x14ac:dyDescent="0.3">
      <c r="A968" t="e" vm="23">
        <v>#VALUE!</v>
      </c>
      <c r="B968" t="str">
        <f>VLOOKUP(Unemployment_in_India[[#This Row],[Region]],$P$1:$Q$30,2,FALSE)</f>
        <v>South</v>
      </c>
      <c r="C968" s="1">
        <v>44135</v>
      </c>
      <c r="D968" s="10" t="str">
        <f>TEXT(Unemployment_in_India[[#This Row],[Date]],"YYYY")</f>
        <v>2020</v>
      </c>
      <c r="E968" t="s">
        <v>3</v>
      </c>
      <c r="F968" s="2">
        <v>17578739</v>
      </c>
      <c r="G968" s="3">
        <v>0.56579999999999997</v>
      </c>
      <c r="H968" s="3">
        <v>2.86E-2</v>
      </c>
    </row>
    <row r="969" spans="1:8" x14ac:dyDescent="0.3">
      <c r="A969" t="e" vm="24">
        <v>#VALUE!</v>
      </c>
      <c r="B969" t="str">
        <f>VLOOKUP(Unemployment_in_India[[#This Row],[Region]],$P$1:$Q$30,2,FALSE)</f>
        <v>Northeast</v>
      </c>
      <c r="C969" s="1">
        <v>43861</v>
      </c>
      <c r="D969" s="10" t="str">
        <f>TEXT(Unemployment_in_India[[#This Row],[Date]],"YYYY")</f>
        <v>2020</v>
      </c>
      <c r="E969" t="s">
        <v>3</v>
      </c>
      <c r="F969" s="2">
        <v>1508130</v>
      </c>
      <c r="G969" s="3">
        <v>0.69689999999999996</v>
      </c>
      <c r="H969" s="3">
        <v>0.32669999999999999</v>
      </c>
    </row>
    <row r="970" spans="1:8" x14ac:dyDescent="0.3">
      <c r="A970" t="e" vm="24">
        <v>#VALUE!</v>
      </c>
      <c r="B970" t="str">
        <f>VLOOKUP(Unemployment_in_India[[#This Row],[Region]],$P$1:$Q$30,2,FALSE)</f>
        <v>Northeast</v>
      </c>
      <c r="C970" s="1">
        <v>43890</v>
      </c>
      <c r="D970" s="10" t="str">
        <f>TEXT(Unemployment_in_India[[#This Row],[Date]],"YYYY")</f>
        <v>2020</v>
      </c>
      <c r="E970" t="s">
        <v>3</v>
      </c>
      <c r="F970" s="2">
        <v>1584686</v>
      </c>
      <c r="G970" s="3">
        <v>0.68740000000000001</v>
      </c>
      <c r="H970" s="3">
        <v>0.28399999999999997</v>
      </c>
    </row>
    <row r="971" spans="1:8" x14ac:dyDescent="0.3">
      <c r="A971" t="e" vm="24">
        <v>#VALUE!</v>
      </c>
      <c r="B971" t="str">
        <f>VLOOKUP(Unemployment_in_India[[#This Row],[Region]],$P$1:$Q$30,2,FALSE)</f>
        <v>Northeast</v>
      </c>
      <c r="C971" s="1">
        <v>43921</v>
      </c>
      <c r="D971" s="10" t="str">
        <f>TEXT(Unemployment_in_India[[#This Row],[Date]],"YYYY")</f>
        <v>2020</v>
      </c>
      <c r="E971" t="s">
        <v>3</v>
      </c>
      <c r="F971" s="2">
        <v>1511217</v>
      </c>
      <c r="G971" s="3">
        <v>0.66890000000000005</v>
      </c>
      <c r="H971" s="3">
        <v>0.29949999999999999</v>
      </c>
    </row>
    <row r="972" spans="1:8" x14ac:dyDescent="0.3">
      <c r="A972" t="e" vm="24">
        <v>#VALUE!</v>
      </c>
      <c r="B972" t="str">
        <f>VLOOKUP(Unemployment_in_India[[#This Row],[Region]],$P$1:$Q$30,2,FALSE)</f>
        <v>Northeast</v>
      </c>
      <c r="C972" s="1">
        <v>43951</v>
      </c>
      <c r="D972" s="10" t="str">
        <f>TEXT(Unemployment_in_India[[#This Row],[Date]],"YYYY")</f>
        <v>2020</v>
      </c>
      <c r="E972" t="s">
        <v>3</v>
      </c>
      <c r="F972" s="2">
        <v>971514</v>
      </c>
      <c r="G972" s="3">
        <v>0.51160000000000005</v>
      </c>
      <c r="H972" s="3">
        <v>0.4123</v>
      </c>
    </row>
    <row r="973" spans="1:8" x14ac:dyDescent="0.3">
      <c r="A973" t="e" vm="24">
        <v>#VALUE!</v>
      </c>
      <c r="B973" t="str">
        <f>VLOOKUP(Unemployment_in_India[[#This Row],[Region]],$P$1:$Q$30,2,FALSE)</f>
        <v>Northeast</v>
      </c>
      <c r="C973" s="1">
        <v>43982</v>
      </c>
      <c r="D973" s="10" t="str">
        <f>TEXT(Unemployment_in_India[[#This Row],[Date]],"YYYY")</f>
        <v>2020</v>
      </c>
      <c r="E973" t="s">
        <v>3</v>
      </c>
      <c r="F973" s="2">
        <v>1290986</v>
      </c>
      <c r="G973" s="3">
        <v>0.5081</v>
      </c>
      <c r="H973" s="3">
        <v>0.21510000000000001</v>
      </c>
    </row>
    <row r="974" spans="1:8" x14ac:dyDescent="0.3">
      <c r="A974" t="e" vm="24">
        <v>#VALUE!</v>
      </c>
      <c r="B974" t="str">
        <f>VLOOKUP(Unemployment_in_India[[#This Row],[Region]],$P$1:$Q$30,2,FALSE)</f>
        <v>Northeast</v>
      </c>
      <c r="C974" s="1">
        <v>44012</v>
      </c>
      <c r="D974" s="10" t="str">
        <f>TEXT(Unemployment_in_India[[#This Row],[Date]],"YYYY")</f>
        <v>2020</v>
      </c>
      <c r="E974" t="s">
        <v>3</v>
      </c>
      <c r="F974" s="2">
        <v>1494140</v>
      </c>
      <c r="G974" s="3">
        <v>0.58850000000000002</v>
      </c>
      <c r="H974" s="3">
        <v>0.21709999999999999</v>
      </c>
    </row>
    <row r="975" spans="1:8" x14ac:dyDescent="0.3">
      <c r="A975" t="e" vm="24">
        <v>#VALUE!</v>
      </c>
      <c r="B975" t="str">
        <f>VLOOKUP(Unemployment_in_India[[#This Row],[Region]],$P$1:$Q$30,2,FALSE)</f>
        <v>Northeast</v>
      </c>
      <c r="C975" s="1">
        <v>44043</v>
      </c>
      <c r="D975" s="10" t="str">
        <f>TEXT(Unemployment_in_India[[#This Row],[Date]],"YYYY")</f>
        <v>2020</v>
      </c>
      <c r="E975" t="s">
        <v>3</v>
      </c>
      <c r="F975" s="2">
        <v>1348849</v>
      </c>
      <c r="G975" s="3">
        <v>0.50780000000000003</v>
      </c>
      <c r="H975" s="3">
        <v>0.18240000000000001</v>
      </c>
    </row>
    <row r="976" spans="1:8" x14ac:dyDescent="0.3">
      <c r="A976" t="e" vm="24">
        <v>#VALUE!</v>
      </c>
      <c r="B976" t="str">
        <f>VLOOKUP(Unemployment_in_India[[#This Row],[Region]],$P$1:$Q$30,2,FALSE)</f>
        <v>Northeast</v>
      </c>
      <c r="C976" s="1">
        <v>44074</v>
      </c>
      <c r="D976" s="10" t="str">
        <f>TEXT(Unemployment_in_India[[#This Row],[Date]],"YYYY")</f>
        <v>2020</v>
      </c>
      <c r="E976" t="s">
        <v>3</v>
      </c>
      <c r="F976" s="2">
        <v>1318621</v>
      </c>
      <c r="G976" s="3">
        <v>0.56210000000000004</v>
      </c>
      <c r="H976" s="3">
        <v>0.2792</v>
      </c>
    </row>
    <row r="977" spans="1:8" x14ac:dyDescent="0.3">
      <c r="A977" t="e" vm="24">
        <v>#VALUE!</v>
      </c>
      <c r="B977" t="str">
        <f>VLOOKUP(Unemployment_in_India[[#This Row],[Region]],$P$1:$Q$30,2,FALSE)</f>
        <v>Northeast</v>
      </c>
      <c r="C977" s="1">
        <v>44104</v>
      </c>
      <c r="D977" s="10" t="str">
        <f>TEXT(Unemployment_in_India[[#This Row],[Date]],"YYYY")</f>
        <v>2020</v>
      </c>
      <c r="E977" t="s">
        <v>3</v>
      </c>
      <c r="F977" s="2">
        <v>1368244</v>
      </c>
      <c r="G977" s="3">
        <v>0.50770000000000004</v>
      </c>
      <c r="H977" s="3">
        <v>0.17349999999999999</v>
      </c>
    </row>
    <row r="978" spans="1:8" x14ac:dyDescent="0.3">
      <c r="A978" t="e" vm="24">
        <v>#VALUE!</v>
      </c>
      <c r="B978" t="str">
        <f>VLOOKUP(Unemployment_in_India[[#This Row],[Region]],$P$1:$Q$30,2,FALSE)</f>
        <v>Northeast</v>
      </c>
      <c r="C978" s="1">
        <v>44135</v>
      </c>
      <c r="D978" s="10" t="str">
        <f>TEXT(Unemployment_in_India[[#This Row],[Date]],"YYYY")</f>
        <v>2020</v>
      </c>
      <c r="E978" t="s">
        <v>3</v>
      </c>
      <c r="F978" s="2">
        <v>1576529</v>
      </c>
      <c r="G978" s="3">
        <v>0.54579999999999995</v>
      </c>
      <c r="H978" s="3">
        <v>0.1157</v>
      </c>
    </row>
    <row r="979" spans="1:8" x14ac:dyDescent="0.3">
      <c r="A979" t="e" vm="25">
        <v>#VALUE!</v>
      </c>
      <c r="B979" t="str">
        <f>VLOOKUP(Unemployment_in_India[[#This Row],[Region]],$P$1:$Q$30,2,FALSE)</f>
        <v>North</v>
      </c>
      <c r="C979" s="1">
        <v>43861</v>
      </c>
      <c r="D979" s="10" t="str">
        <f>TEXT(Unemployment_in_India[[#This Row],[Date]],"YYYY")</f>
        <v>2020</v>
      </c>
      <c r="E979" t="s">
        <v>3</v>
      </c>
      <c r="F979" s="2">
        <v>59433759</v>
      </c>
      <c r="G979" s="3">
        <v>0.39629999999999999</v>
      </c>
      <c r="H979" s="3">
        <v>7.5800000000000006E-2</v>
      </c>
    </row>
    <row r="980" spans="1:8" x14ac:dyDescent="0.3">
      <c r="A980" t="e" vm="25">
        <v>#VALUE!</v>
      </c>
      <c r="B980" t="str">
        <f>VLOOKUP(Unemployment_in_India[[#This Row],[Region]],$P$1:$Q$30,2,FALSE)</f>
        <v>North</v>
      </c>
      <c r="C980" s="1">
        <v>43890</v>
      </c>
      <c r="D980" s="10" t="str">
        <f>TEXT(Unemployment_in_India[[#This Row],[Date]],"YYYY")</f>
        <v>2020</v>
      </c>
      <c r="E980" t="s">
        <v>3</v>
      </c>
      <c r="F980" s="2">
        <v>58060531</v>
      </c>
      <c r="G980" s="3">
        <v>0.39229999999999998</v>
      </c>
      <c r="H980" s="3">
        <v>8.9800000000000005E-2</v>
      </c>
    </row>
    <row r="981" spans="1:8" x14ac:dyDescent="0.3">
      <c r="A981" t="e" vm="25">
        <v>#VALUE!</v>
      </c>
      <c r="B981" t="str">
        <f>VLOOKUP(Unemployment_in_India[[#This Row],[Region]],$P$1:$Q$30,2,FALSE)</f>
        <v>North</v>
      </c>
      <c r="C981" s="1">
        <v>43921</v>
      </c>
      <c r="D981" s="10" t="str">
        <f>TEXT(Unemployment_in_India[[#This Row],[Date]],"YYYY")</f>
        <v>2020</v>
      </c>
      <c r="E981" t="s">
        <v>3</v>
      </c>
      <c r="F981" s="2">
        <v>56976338</v>
      </c>
      <c r="G981" s="3">
        <v>0.38890000000000002</v>
      </c>
      <c r="H981" s="3">
        <v>0.1011</v>
      </c>
    </row>
    <row r="982" spans="1:8" x14ac:dyDescent="0.3">
      <c r="A982" t="e" vm="25">
        <v>#VALUE!</v>
      </c>
      <c r="B982" t="str">
        <f>VLOOKUP(Unemployment_in_India[[#This Row],[Region]],$P$1:$Q$30,2,FALSE)</f>
        <v>North</v>
      </c>
      <c r="C982" s="1">
        <v>43951</v>
      </c>
      <c r="D982" s="10" t="str">
        <f>TEXT(Unemployment_in_India[[#This Row],[Date]],"YYYY")</f>
        <v>2020</v>
      </c>
      <c r="E982" t="s">
        <v>3</v>
      </c>
      <c r="F982" s="2">
        <v>50915056</v>
      </c>
      <c r="G982" s="3">
        <v>0.39729999999999999</v>
      </c>
      <c r="H982" s="3">
        <v>0.21540000000000001</v>
      </c>
    </row>
    <row r="983" spans="1:8" x14ac:dyDescent="0.3">
      <c r="A983" t="e" vm="25">
        <v>#VALUE!</v>
      </c>
      <c r="B983" t="str">
        <f>VLOOKUP(Unemployment_in_India[[#This Row],[Region]],$P$1:$Q$30,2,FALSE)</f>
        <v>North</v>
      </c>
      <c r="C983" s="1">
        <v>43982</v>
      </c>
      <c r="D983" s="10" t="str">
        <f>TEXT(Unemployment_in_India[[#This Row],[Date]],"YYYY")</f>
        <v>2020</v>
      </c>
      <c r="E983" t="s">
        <v>3</v>
      </c>
      <c r="F983" s="2">
        <v>49801902</v>
      </c>
      <c r="G983" s="3">
        <v>0.38219999999999998</v>
      </c>
      <c r="H983" s="3">
        <v>0.2041</v>
      </c>
    </row>
    <row r="984" spans="1:8" x14ac:dyDescent="0.3">
      <c r="A984" t="e" vm="25">
        <v>#VALUE!</v>
      </c>
      <c r="B984" t="str">
        <f>VLOOKUP(Unemployment_in_India[[#This Row],[Region]],$P$1:$Q$30,2,FALSE)</f>
        <v>North</v>
      </c>
      <c r="C984" s="1">
        <v>44012</v>
      </c>
      <c r="D984" s="10" t="str">
        <f>TEXT(Unemployment_in_India[[#This Row],[Date]],"YYYY")</f>
        <v>2020</v>
      </c>
      <c r="E984" t="s">
        <v>3</v>
      </c>
      <c r="F984" s="2">
        <v>55380649</v>
      </c>
      <c r="G984" s="3">
        <v>0.37290000000000001</v>
      </c>
      <c r="H984" s="3">
        <v>9.4700000000000006E-2</v>
      </c>
    </row>
    <row r="985" spans="1:8" x14ac:dyDescent="0.3">
      <c r="A985" t="e" vm="25">
        <v>#VALUE!</v>
      </c>
      <c r="B985" t="str">
        <f>VLOOKUP(Unemployment_in_India[[#This Row],[Region]],$P$1:$Q$30,2,FALSE)</f>
        <v>North</v>
      </c>
      <c r="C985" s="1">
        <v>44043</v>
      </c>
      <c r="D985" s="10" t="str">
        <f>TEXT(Unemployment_in_India[[#This Row],[Date]],"YYYY")</f>
        <v>2020</v>
      </c>
      <c r="E985" t="s">
        <v>3</v>
      </c>
      <c r="F985" s="2">
        <v>56201654</v>
      </c>
      <c r="G985" s="3">
        <v>0.3619</v>
      </c>
      <c r="H985" s="3">
        <v>5.5599999999999997E-2</v>
      </c>
    </row>
    <row r="986" spans="1:8" x14ac:dyDescent="0.3">
      <c r="A986" t="e" vm="25">
        <v>#VALUE!</v>
      </c>
      <c r="B986" t="str">
        <f>VLOOKUP(Unemployment_in_India[[#This Row],[Region]],$P$1:$Q$30,2,FALSE)</f>
        <v>North</v>
      </c>
      <c r="C986" s="1">
        <v>44074</v>
      </c>
      <c r="D986" s="10" t="str">
        <f>TEXT(Unemployment_in_India[[#This Row],[Date]],"YYYY")</f>
        <v>2020</v>
      </c>
      <c r="E986" t="s">
        <v>3</v>
      </c>
      <c r="F986" s="2">
        <v>55831744</v>
      </c>
      <c r="G986" s="3">
        <v>0.35959999999999998</v>
      </c>
      <c r="H986" s="3">
        <v>5.79E-2</v>
      </c>
    </row>
    <row r="987" spans="1:8" x14ac:dyDescent="0.3">
      <c r="A987" t="e" vm="25">
        <v>#VALUE!</v>
      </c>
      <c r="B987" t="str">
        <f>VLOOKUP(Unemployment_in_India[[#This Row],[Region]],$P$1:$Q$30,2,FALSE)</f>
        <v>North</v>
      </c>
      <c r="C987" s="1">
        <v>44104</v>
      </c>
      <c r="D987" s="10" t="str">
        <f>TEXT(Unemployment_in_India[[#This Row],[Date]],"YYYY")</f>
        <v>2020</v>
      </c>
      <c r="E987" t="s">
        <v>3</v>
      </c>
      <c r="F987" s="2">
        <v>56106836</v>
      </c>
      <c r="G987" s="3">
        <v>0.35449999999999998</v>
      </c>
      <c r="H987" s="3">
        <v>4.1799999999999997E-2</v>
      </c>
    </row>
    <row r="988" spans="1:8" x14ac:dyDescent="0.3">
      <c r="A988" t="e" vm="25">
        <v>#VALUE!</v>
      </c>
      <c r="B988" t="str">
        <f>VLOOKUP(Unemployment_in_India[[#This Row],[Region]],$P$1:$Q$30,2,FALSE)</f>
        <v>North</v>
      </c>
      <c r="C988" s="1">
        <v>44135</v>
      </c>
      <c r="D988" s="10" t="str">
        <f>TEXT(Unemployment_in_India[[#This Row],[Date]],"YYYY")</f>
        <v>2020</v>
      </c>
      <c r="E988" t="s">
        <v>3</v>
      </c>
      <c r="F988" s="2">
        <v>56539521</v>
      </c>
      <c r="G988" s="3">
        <v>0.35489999999999999</v>
      </c>
      <c r="H988" s="3">
        <v>3.7499999999999999E-2</v>
      </c>
    </row>
    <row r="989" spans="1:8" x14ac:dyDescent="0.3">
      <c r="A989" t="e" vm="26">
        <v>#VALUE!</v>
      </c>
      <c r="B989" t="str">
        <f>VLOOKUP(Unemployment_in_India[[#This Row],[Region]],$P$1:$Q$30,2,FALSE)</f>
        <v>North</v>
      </c>
      <c r="C989" s="1">
        <v>43861</v>
      </c>
      <c r="D989" s="10" t="str">
        <f>TEXT(Unemployment_in_India[[#This Row],[Date]],"YYYY")</f>
        <v>2020</v>
      </c>
      <c r="E989" t="s">
        <v>3</v>
      </c>
      <c r="F989" s="2">
        <v>2711639</v>
      </c>
      <c r="G989" s="3">
        <v>0.32990000000000003</v>
      </c>
      <c r="H989" s="3">
        <v>5.4899999999999997E-2</v>
      </c>
    </row>
    <row r="990" spans="1:8" x14ac:dyDescent="0.3">
      <c r="A990" t="e" vm="26">
        <v>#VALUE!</v>
      </c>
      <c r="B990" t="str">
        <f>VLOOKUP(Unemployment_in_India[[#This Row],[Region]],$P$1:$Q$30,2,FALSE)</f>
        <v>North</v>
      </c>
      <c r="C990" s="1">
        <v>43890</v>
      </c>
      <c r="D990" s="10" t="str">
        <f>TEXT(Unemployment_in_India[[#This Row],[Date]],"YYYY")</f>
        <v>2020</v>
      </c>
      <c r="E990" t="s">
        <v>3</v>
      </c>
      <c r="F990" s="2">
        <v>3020931</v>
      </c>
      <c r="G990" s="3">
        <v>0.36480000000000001</v>
      </c>
      <c r="H990" s="3">
        <v>4.99E-2</v>
      </c>
    </row>
    <row r="991" spans="1:8" x14ac:dyDescent="0.3">
      <c r="A991" t="e" vm="26">
        <v>#VALUE!</v>
      </c>
      <c r="B991" t="str">
        <f>VLOOKUP(Unemployment_in_India[[#This Row],[Region]],$P$1:$Q$30,2,FALSE)</f>
        <v>North</v>
      </c>
      <c r="C991" s="1">
        <v>43921</v>
      </c>
      <c r="D991" s="10" t="str">
        <f>TEXT(Unemployment_in_India[[#This Row],[Date]],"YYYY")</f>
        <v>2020</v>
      </c>
      <c r="E991" t="s">
        <v>3</v>
      </c>
      <c r="F991" s="2">
        <v>2539302</v>
      </c>
      <c r="G991" s="3">
        <v>0.36270000000000002</v>
      </c>
      <c r="H991" s="3">
        <v>0.19850000000000001</v>
      </c>
    </row>
    <row r="992" spans="1:8" x14ac:dyDescent="0.3">
      <c r="A992" t="e" vm="26">
        <v>#VALUE!</v>
      </c>
      <c r="B992" t="str">
        <f>VLOOKUP(Unemployment_in_India[[#This Row],[Region]],$P$1:$Q$30,2,FALSE)</f>
        <v>North</v>
      </c>
      <c r="C992" s="1">
        <v>43951</v>
      </c>
      <c r="D992" s="10" t="str">
        <f>TEXT(Unemployment_in_India[[#This Row],[Date]],"YYYY")</f>
        <v>2020</v>
      </c>
      <c r="E992" t="s">
        <v>3</v>
      </c>
      <c r="F992" s="2">
        <v>2720115</v>
      </c>
      <c r="G992" s="3">
        <v>0.33229999999999998</v>
      </c>
      <c r="H992" s="3">
        <v>6.4799999999999996E-2</v>
      </c>
    </row>
    <row r="993" spans="1:8" x14ac:dyDescent="0.3">
      <c r="A993" t="e" vm="26">
        <v>#VALUE!</v>
      </c>
      <c r="B993" t="str">
        <f>VLOOKUP(Unemployment_in_India[[#This Row],[Region]],$P$1:$Q$30,2,FALSE)</f>
        <v>North</v>
      </c>
      <c r="C993" s="1">
        <v>43982</v>
      </c>
      <c r="D993" s="10" t="str">
        <f>TEXT(Unemployment_in_India[[#This Row],[Date]],"YYYY")</f>
        <v>2020</v>
      </c>
      <c r="E993" t="s">
        <v>3</v>
      </c>
      <c r="F993" s="2">
        <v>2694072</v>
      </c>
      <c r="G993" s="3">
        <v>0.33379999999999999</v>
      </c>
      <c r="H993" s="3">
        <v>8.0100000000000005E-2</v>
      </c>
    </row>
    <row r="994" spans="1:8" x14ac:dyDescent="0.3">
      <c r="A994" t="e" vm="26">
        <v>#VALUE!</v>
      </c>
      <c r="B994" t="str">
        <f>VLOOKUP(Unemployment_in_India[[#This Row],[Region]],$P$1:$Q$30,2,FALSE)</f>
        <v>North</v>
      </c>
      <c r="C994" s="1">
        <v>44012</v>
      </c>
      <c r="D994" s="10" t="str">
        <f>TEXT(Unemployment_in_India[[#This Row],[Date]],"YYYY")</f>
        <v>2020</v>
      </c>
      <c r="E994" t="s">
        <v>3</v>
      </c>
      <c r="F994" s="2">
        <v>2656071</v>
      </c>
      <c r="G994" s="3">
        <v>0.3306</v>
      </c>
      <c r="H994" s="3">
        <v>8.6099999999999996E-2</v>
      </c>
    </row>
    <row r="995" spans="1:8" x14ac:dyDescent="0.3">
      <c r="A995" t="e" vm="26">
        <v>#VALUE!</v>
      </c>
      <c r="B995" t="str">
        <f>VLOOKUP(Unemployment_in_India[[#This Row],[Region]],$P$1:$Q$30,2,FALSE)</f>
        <v>North</v>
      </c>
      <c r="C995" s="1">
        <v>44043</v>
      </c>
      <c r="D995" s="10" t="str">
        <f>TEXT(Unemployment_in_India[[#This Row],[Date]],"YYYY")</f>
        <v>2020</v>
      </c>
      <c r="E995" t="s">
        <v>3</v>
      </c>
      <c r="F995" s="2">
        <v>2938552</v>
      </c>
      <c r="G995" s="3">
        <v>0.38069999999999998</v>
      </c>
      <c r="H995" s="3">
        <v>0.12379999999999999</v>
      </c>
    </row>
    <row r="996" spans="1:8" x14ac:dyDescent="0.3">
      <c r="A996" t="e" vm="26">
        <v>#VALUE!</v>
      </c>
      <c r="B996" t="str">
        <f>VLOOKUP(Unemployment_in_India[[#This Row],[Region]],$P$1:$Q$30,2,FALSE)</f>
        <v>North</v>
      </c>
      <c r="C996" s="1">
        <v>44074</v>
      </c>
      <c r="D996" s="10" t="str">
        <f>TEXT(Unemployment_in_India[[#This Row],[Date]],"YYYY")</f>
        <v>2020</v>
      </c>
      <c r="E996" t="s">
        <v>3</v>
      </c>
      <c r="F996" s="2">
        <v>2717528</v>
      </c>
      <c r="G996" s="3">
        <v>0.35899999999999999</v>
      </c>
      <c r="H996" s="3">
        <v>0.1426</v>
      </c>
    </row>
    <row r="997" spans="1:8" x14ac:dyDescent="0.3">
      <c r="A997" t="e" vm="26">
        <v>#VALUE!</v>
      </c>
      <c r="B997" t="str">
        <f>VLOOKUP(Unemployment_in_India[[#This Row],[Region]],$P$1:$Q$30,2,FALSE)</f>
        <v>North</v>
      </c>
      <c r="C997" s="1">
        <v>44104</v>
      </c>
      <c r="D997" s="10" t="str">
        <f>TEXT(Unemployment_in_India[[#This Row],[Date]],"YYYY")</f>
        <v>2020</v>
      </c>
      <c r="E997" t="s">
        <v>3</v>
      </c>
      <c r="F997" s="2">
        <v>2695230</v>
      </c>
      <c r="G997" s="3">
        <v>0.39179999999999998</v>
      </c>
      <c r="H997" s="3">
        <v>0.22259999999999999</v>
      </c>
    </row>
    <row r="998" spans="1:8" x14ac:dyDescent="0.3">
      <c r="A998" t="e" vm="26">
        <v>#VALUE!</v>
      </c>
      <c r="B998" t="str">
        <f>VLOOKUP(Unemployment_in_India[[#This Row],[Region]],$P$1:$Q$30,2,FALSE)</f>
        <v>North</v>
      </c>
      <c r="C998" s="1">
        <v>44135</v>
      </c>
      <c r="D998" s="10" t="str">
        <f>TEXT(Unemployment_in_India[[#This Row],[Date]],"YYYY")</f>
        <v>2020</v>
      </c>
      <c r="E998" t="s">
        <v>3</v>
      </c>
      <c r="F998" s="2">
        <v>2739309</v>
      </c>
      <c r="G998" s="3">
        <v>0.34029999999999999</v>
      </c>
      <c r="H998" s="3">
        <v>9.2299999999999993E-2</v>
      </c>
    </row>
    <row r="999" spans="1:8" x14ac:dyDescent="0.3">
      <c r="A999" t="e" vm="27">
        <v>#VALUE!</v>
      </c>
      <c r="B999" t="str">
        <f>VLOOKUP(Unemployment_in_India[[#This Row],[Region]],$P$1:$Q$30,2,FALSE)</f>
        <v>East</v>
      </c>
      <c r="C999" s="1">
        <v>43861</v>
      </c>
      <c r="D999" s="10" t="str">
        <f>TEXT(Unemployment_in_India[[#This Row],[Date]],"YYYY")</f>
        <v>2020</v>
      </c>
      <c r="E999" t="s">
        <v>3</v>
      </c>
      <c r="F999" s="2">
        <v>35820789</v>
      </c>
      <c r="G999" s="3">
        <v>0.47349999999999998</v>
      </c>
      <c r="H999" s="3">
        <v>6.9400000000000003E-2</v>
      </c>
    </row>
    <row r="1000" spans="1:8" x14ac:dyDescent="0.3">
      <c r="A1000" t="e" vm="27">
        <v>#VALUE!</v>
      </c>
      <c r="B1000" t="str">
        <f>VLOOKUP(Unemployment_in_India[[#This Row],[Region]],$P$1:$Q$30,2,FALSE)</f>
        <v>East</v>
      </c>
      <c r="C1000" s="1">
        <v>43890</v>
      </c>
      <c r="D1000" s="10" t="str">
        <f>TEXT(Unemployment_in_India[[#This Row],[Date]],"YYYY")</f>
        <v>2020</v>
      </c>
      <c r="E1000" t="s">
        <v>3</v>
      </c>
      <c r="F1000" s="2">
        <v>36964178</v>
      </c>
      <c r="G1000" s="3">
        <v>0.47739999999999999</v>
      </c>
      <c r="H1000" s="3">
        <v>4.9200000000000001E-2</v>
      </c>
    </row>
    <row r="1001" spans="1:8" x14ac:dyDescent="0.3">
      <c r="A1001" t="e" vm="27">
        <v>#VALUE!</v>
      </c>
      <c r="B1001" t="str">
        <f>VLOOKUP(Unemployment_in_India[[#This Row],[Region]],$P$1:$Q$30,2,FALSE)</f>
        <v>East</v>
      </c>
      <c r="C1001" s="1">
        <v>43921</v>
      </c>
      <c r="D1001" s="10" t="str">
        <f>TEXT(Unemployment_in_India[[#This Row],[Date]],"YYYY")</f>
        <v>2020</v>
      </c>
      <c r="E1001" t="s">
        <v>3</v>
      </c>
      <c r="F1001" s="2">
        <v>35903917</v>
      </c>
      <c r="G1001" s="3">
        <v>0.47270000000000001</v>
      </c>
      <c r="H1001" s="3">
        <v>6.9199999999999998E-2</v>
      </c>
    </row>
    <row r="1002" spans="1:8" x14ac:dyDescent="0.3">
      <c r="A1002" t="e" vm="27">
        <v>#VALUE!</v>
      </c>
      <c r="B1002" t="str">
        <f>VLOOKUP(Unemployment_in_India[[#This Row],[Region]],$P$1:$Q$30,2,FALSE)</f>
        <v>East</v>
      </c>
      <c r="C1002" s="1">
        <v>43951</v>
      </c>
      <c r="D1002" s="10" t="str">
        <f>TEXT(Unemployment_in_India[[#This Row],[Date]],"YYYY")</f>
        <v>2020</v>
      </c>
      <c r="E1002" t="s">
        <v>3</v>
      </c>
      <c r="F1002" s="2">
        <v>26938836</v>
      </c>
      <c r="G1002" s="3">
        <v>0.39900000000000002</v>
      </c>
      <c r="H1002" s="3">
        <v>0.1741</v>
      </c>
    </row>
    <row r="1003" spans="1:8" x14ac:dyDescent="0.3">
      <c r="A1003" t="e" vm="27">
        <v>#VALUE!</v>
      </c>
      <c r="B1003" t="str">
        <f>VLOOKUP(Unemployment_in_India[[#This Row],[Region]],$P$1:$Q$30,2,FALSE)</f>
        <v>East</v>
      </c>
      <c r="C1003" s="1">
        <v>43982</v>
      </c>
      <c r="D1003" s="10" t="str">
        <f>TEXT(Unemployment_in_India[[#This Row],[Date]],"YYYY")</f>
        <v>2020</v>
      </c>
      <c r="E1003" t="s">
        <v>3</v>
      </c>
      <c r="F1003" s="2">
        <v>28356675</v>
      </c>
      <c r="G1003" s="3">
        <v>0.41920000000000002</v>
      </c>
      <c r="H1003" s="3">
        <v>0.1741</v>
      </c>
    </row>
    <row r="1004" spans="1:8" x14ac:dyDescent="0.3">
      <c r="A1004" t="e" vm="27">
        <v>#VALUE!</v>
      </c>
      <c r="B1004" t="str">
        <f>VLOOKUP(Unemployment_in_India[[#This Row],[Region]],$P$1:$Q$30,2,FALSE)</f>
        <v>East</v>
      </c>
      <c r="C1004" s="1">
        <v>44012</v>
      </c>
      <c r="D1004" s="10" t="str">
        <f>TEXT(Unemployment_in_India[[#This Row],[Date]],"YYYY")</f>
        <v>2020</v>
      </c>
      <c r="E1004" t="s">
        <v>3</v>
      </c>
      <c r="F1004" s="2">
        <v>30726310</v>
      </c>
      <c r="G1004" s="3">
        <v>0.40389999999999998</v>
      </c>
      <c r="H1004" s="3">
        <v>7.2900000000000006E-2</v>
      </c>
    </row>
    <row r="1005" spans="1:8" x14ac:dyDescent="0.3">
      <c r="A1005" t="e" vm="27">
        <v>#VALUE!</v>
      </c>
      <c r="B1005" t="str">
        <f>VLOOKUP(Unemployment_in_India[[#This Row],[Region]],$P$1:$Q$30,2,FALSE)</f>
        <v>East</v>
      </c>
      <c r="C1005" s="1">
        <v>44043</v>
      </c>
      <c r="D1005" s="10" t="str">
        <f>TEXT(Unemployment_in_India[[#This Row],[Date]],"YYYY")</f>
        <v>2020</v>
      </c>
      <c r="E1005" t="s">
        <v>3</v>
      </c>
      <c r="F1005" s="2">
        <v>35372506</v>
      </c>
      <c r="G1005" s="3">
        <v>0.4617</v>
      </c>
      <c r="H1005" s="3">
        <v>6.83E-2</v>
      </c>
    </row>
    <row r="1006" spans="1:8" x14ac:dyDescent="0.3">
      <c r="A1006" t="e" vm="27">
        <v>#VALUE!</v>
      </c>
      <c r="B1006" t="str">
        <f>VLOOKUP(Unemployment_in_India[[#This Row],[Region]],$P$1:$Q$30,2,FALSE)</f>
        <v>East</v>
      </c>
      <c r="C1006" s="1">
        <v>44074</v>
      </c>
      <c r="D1006" s="10" t="str">
        <f>TEXT(Unemployment_in_India[[#This Row],[Date]],"YYYY")</f>
        <v>2020</v>
      </c>
      <c r="E1006" t="s">
        <v>3</v>
      </c>
      <c r="F1006" s="2">
        <v>33298644</v>
      </c>
      <c r="G1006" s="3">
        <v>0.4748</v>
      </c>
      <c r="H1006" s="3">
        <v>0.1487</v>
      </c>
    </row>
    <row r="1007" spans="1:8" x14ac:dyDescent="0.3">
      <c r="A1007" t="e" vm="27">
        <v>#VALUE!</v>
      </c>
      <c r="B1007" t="str">
        <f>VLOOKUP(Unemployment_in_India[[#This Row],[Region]],$P$1:$Q$30,2,FALSE)</f>
        <v>East</v>
      </c>
      <c r="C1007" s="1">
        <v>44104</v>
      </c>
      <c r="D1007" s="10" t="str">
        <f>TEXT(Unemployment_in_India[[#This Row],[Date]],"YYYY")</f>
        <v>2020</v>
      </c>
      <c r="E1007" t="s">
        <v>3</v>
      </c>
      <c r="F1007" s="2">
        <v>35707239</v>
      </c>
      <c r="G1007" s="3">
        <v>0.4773</v>
      </c>
      <c r="H1007" s="3">
        <v>9.35E-2</v>
      </c>
    </row>
    <row r="1008" spans="1:8" x14ac:dyDescent="0.3">
      <c r="A1008" t="e" vm="27">
        <v>#VALUE!</v>
      </c>
      <c r="B1008" t="str">
        <f>VLOOKUP(Unemployment_in_India[[#This Row],[Region]],$P$1:$Q$30,2,FALSE)</f>
        <v>East</v>
      </c>
      <c r="C1008" s="1">
        <v>44135</v>
      </c>
      <c r="D1008" s="10" t="str">
        <f>TEXT(Unemployment_in_India[[#This Row],[Date]],"YYYY")</f>
        <v>2020</v>
      </c>
      <c r="E1008" t="s">
        <v>3</v>
      </c>
      <c r="F1008" s="2">
        <v>33962549</v>
      </c>
      <c r="G1008" s="3">
        <v>0.45629999999999998</v>
      </c>
      <c r="H1008" s="3">
        <v>9.98E-2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9B4FE-1EE5-42DF-A278-3AB5CCF7B160}">
  <dimension ref="A1:Y72"/>
  <sheetViews>
    <sheetView showGridLines="0" topLeftCell="B1" workbookViewId="0">
      <selection activeCell="F7" sqref="F7"/>
    </sheetView>
  </sheetViews>
  <sheetFormatPr defaultRowHeight="14.4" x14ac:dyDescent="0.3"/>
  <cols>
    <col min="1" max="1" width="2.77734375" style="7" customWidth="1"/>
    <col min="2" max="2" width="12.44140625" bestFit="1" customWidth="1"/>
    <col min="3" max="3" width="33.21875" bestFit="1" customWidth="1"/>
    <col min="4" max="4" width="24.88671875" bestFit="1" customWidth="1"/>
    <col min="6" max="6" width="29" bestFit="1" customWidth="1"/>
    <col min="7" max="7" width="33.21875" bestFit="1" customWidth="1"/>
    <col min="9" max="9" width="2.77734375" style="7" customWidth="1"/>
    <col min="10" max="10" width="12.44140625" bestFit="1" customWidth="1"/>
    <col min="11" max="11" width="29" bestFit="1" customWidth="1"/>
    <col min="12" max="12" width="33.21875" bestFit="1" customWidth="1"/>
    <col min="17" max="17" width="2.77734375" style="7" customWidth="1"/>
    <col min="18" max="18" width="21.44140625" bestFit="1" customWidth="1"/>
    <col min="19" max="19" width="24.21875" bestFit="1" customWidth="1"/>
    <col min="20" max="20" width="33.21875" bestFit="1" customWidth="1"/>
    <col min="21" max="22" width="19.33203125" bestFit="1" customWidth="1"/>
    <col min="23" max="23" width="9.77734375" bestFit="1" customWidth="1"/>
    <col min="25" max="25" width="2.77734375" style="7" customWidth="1"/>
  </cols>
  <sheetData>
    <row r="1" spans="2:24" s="7" customFormat="1" x14ac:dyDescent="0.3"/>
    <row r="2" spans="2:24" x14ac:dyDescent="0.3">
      <c r="B2" s="36" t="s">
        <v>42</v>
      </c>
      <c r="C2" s="36"/>
      <c r="D2" s="36"/>
      <c r="E2" s="36"/>
      <c r="F2" s="36"/>
      <c r="G2" s="36"/>
      <c r="H2" s="32" t="b">
        <v>1</v>
      </c>
      <c r="J2" s="36" t="s">
        <v>49</v>
      </c>
      <c r="K2" s="36"/>
      <c r="L2" s="36"/>
      <c r="M2" s="36"/>
      <c r="N2" s="36"/>
      <c r="O2" s="36"/>
      <c r="P2" s="32" t="b">
        <v>1</v>
      </c>
      <c r="R2" s="36" t="s">
        <v>52</v>
      </c>
      <c r="S2" s="36"/>
      <c r="T2" s="36"/>
      <c r="U2" s="36"/>
      <c r="V2" s="36"/>
      <c r="W2" s="36"/>
      <c r="X2" s="32" t="b">
        <v>1</v>
      </c>
    </row>
    <row r="3" spans="2:24" x14ac:dyDescent="0.3">
      <c r="B3" s="36"/>
      <c r="C3" s="36"/>
      <c r="D3" s="36"/>
      <c r="E3" s="36"/>
      <c r="F3" s="36"/>
      <c r="G3" s="36"/>
      <c r="H3" s="32"/>
      <c r="J3" s="36"/>
      <c r="K3" s="36"/>
      <c r="L3" s="36"/>
      <c r="M3" s="36"/>
      <c r="N3" s="36"/>
      <c r="O3" s="36"/>
      <c r="P3" s="32"/>
      <c r="R3" s="36"/>
      <c r="S3" s="36"/>
      <c r="T3" s="36"/>
      <c r="U3" s="36"/>
      <c r="V3" s="36"/>
      <c r="W3" s="36"/>
      <c r="X3" s="32"/>
    </row>
    <row r="4" spans="2:24" x14ac:dyDescent="0.3">
      <c r="B4" s="36"/>
      <c r="C4" s="36"/>
      <c r="D4" s="36"/>
      <c r="E4" s="36"/>
      <c r="F4" s="36"/>
      <c r="G4" s="36"/>
      <c r="H4" s="32"/>
      <c r="J4" s="36"/>
      <c r="K4" s="36"/>
      <c r="L4" s="36"/>
      <c r="M4" s="36"/>
      <c r="N4" s="36"/>
      <c r="O4" s="36"/>
      <c r="P4" s="32"/>
      <c r="R4" s="36"/>
      <c r="S4" s="36"/>
      <c r="T4" s="36"/>
      <c r="U4" s="36"/>
      <c r="V4" s="36"/>
      <c r="W4" s="36"/>
      <c r="X4" s="32"/>
    </row>
    <row r="5" spans="2:24" s="7" customFormat="1" x14ac:dyDescent="0.3"/>
    <row r="6" spans="2:24" ht="15" thickBot="1" x14ac:dyDescent="0.35"/>
    <row r="7" spans="2:24" x14ac:dyDescent="0.3">
      <c r="B7" s="8" t="s">
        <v>37</v>
      </c>
      <c r="C7" t="s">
        <v>39</v>
      </c>
      <c r="F7" t="s">
        <v>40</v>
      </c>
      <c r="G7" t="s">
        <v>39</v>
      </c>
      <c r="J7" s="8" t="s">
        <v>37</v>
      </c>
      <c r="K7" t="s">
        <v>40</v>
      </c>
      <c r="L7" t="s">
        <v>39</v>
      </c>
      <c r="V7" s="23" t="s">
        <v>55</v>
      </c>
      <c r="W7" s="21">
        <v>393965979</v>
      </c>
    </row>
    <row r="8" spans="2:24" x14ac:dyDescent="0.3">
      <c r="B8" s="9" t="s">
        <v>61</v>
      </c>
      <c r="C8" s="6">
        <v>0.4079651315789472</v>
      </c>
      <c r="F8" s="4">
        <v>0.11906991062562061</v>
      </c>
      <c r="G8" s="4">
        <v>0.42378619662363443</v>
      </c>
      <c r="J8" s="9" t="s">
        <v>43</v>
      </c>
      <c r="K8" s="4">
        <v>9.3990465116279134E-2</v>
      </c>
      <c r="L8" s="4">
        <v>0.43885860465116261</v>
      </c>
      <c r="R8" s="8" t="s">
        <v>41</v>
      </c>
      <c r="S8" t="s">
        <v>50</v>
      </c>
      <c r="V8" s="24" t="s">
        <v>53</v>
      </c>
      <c r="W8" s="22">
        <v>394644072</v>
      </c>
    </row>
    <row r="9" spans="2:24" ht="15" thickBot="1" x14ac:dyDescent="0.35">
      <c r="B9" s="9" t="s">
        <v>63</v>
      </c>
      <c r="C9" s="6">
        <v>0.39833003663003685</v>
      </c>
      <c r="F9" s="11" t="str">
        <f>F7</f>
        <v>Average of Unemployment Rate %</v>
      </c>
      <c r="G9" s="11" t="str">
        <f>G7</f>
        <v>Average of Labour Participation Rate %</v>
      </c>
      <c r="J9" s="12" t="s">
        <v>45</v>
      </c>
      <c r="K9" s="4">
        <v>9.088796296296299E-2</v>
      </c>
      <c r="L9" s="4">
        <v>0.43826759259259246</v>
      </c>
      <c r="V9" s="24" t="s">
        <v>54</v>
      </c>
      <c r="W9" s="22">
        <f>W8-W7</f>
        <v>678093</v>
      </c>
    </row>
    <row r="10" spans="2:24" ht="15" thickBot="1" x14ac:dyDescent="0.35">
      <c r="B10" s="9" t="s">
        <v>60</v>
      </c>
      <c r="C10" s="6">
        <v>0.52942058823529381</v>
      </c>
      <c r="F10" s="3">
        <f>F8</f>
        <v>0.11906991062562061</v>
      </c>
      <c r="G10" s="3">
        <f>G8</f>
        <v>0.42378619662363443</v>
      </c>
      <c r="J10" s="12" t="s">
        <v>46</v>
      </c>
      <c r="K10" s="4">
        <v>9.2410691823899341E-2</v>
      </c>
      <c r="L10" s="4">
        <v>0.43881194968553444</v>
      </c>
      <c r="R10" s="8" t="s">
        <v>37</v>
      </c>
      <c r="S10" s="19" t="s">
        <v>7</v>
      </c>
      <c r="T10" s="20" t="s">
        <v>51</v>
      </c>
      <c r="V10" s="25" t="s">
        <v>56</v>
      </c>
      <c r="W10" s="26">
        <f>(W7-W8)/W7</f>
        <v>-1.7211968447661315E-3</v>
      </c>
    </row>
    <row r="11" spans="2:24" x14ac:dyDescent="0.3">
      <c r="B11" s="9" t="s">
        <v>64</v>
      </c>
      <c r="C11" s="6">
        <v>0.3908382352941176</v>
      </c>
      <c r="J11" s="12" t="s">
        <v>47</v>
      </c>
      <c r="K11" s="4">
        <v>9.7587116564417195E-2</v>
      </c>
      <c r="L11" s="4">
        <v>0.43929570552147235</v>
      </c>
      <c r="R11" s="9" t="e" vm="1">
        <v>#VALUE!</v>
      </c>
      <c r="S11" s="17" cm="1">
        <f t="array" ref="S11">_xlfn.IFS($S$8="(All)",_xlfn.MAXIFS(Unemployment_in_India[Date],Unemployment_in_India[Region],R11),$S$8="2019",_xlfn.MAXIFS(Unemployment_in_India[Date],Unemployment_in_India[Region],R11,Unemployment_in_India[Year],"2019"),$S$8="2020",_xlfn.MAXIFS(Unemployment_in_India[Date],Unemployment_in_India[Region],R11,Unemployment_in_India[Year],"2020"))</f>
        <v>44135</v>
      </c>
      <c r="T11" s="18">
        <f>SUMIFS(Unemployment_in_India[[ Estimated Employed]],Unemployment_in_India[Region],Analysis!R11,Unemployment_in_India[Date],Analysis!S11)</f>
        <v>15157557</v>
      </c>
      <c r="W11" s="3"/>
    </row>
    <row r="12" spans="2:24" x14ac:dyDescent="0.3">
      <c r="B12" s="9" t="s">
        <v>59</v>
      </c>
      <c r="C12" s="6">
        <v>0.41172389380531005</v>
      </c>
      <c r="J12" s="9" t="s">
        <v>44</v>
      </c>
      <c r="K12" s="4">
        <v>0.1377599653379549</v>
      </c>
      <c r="L12" s="4">
        <v>0.41255372616984387</v>
      </c>
      <c r="R12" s="9" t="e" vm="2">
        <v>#VALUE!</v>
      </c>
      <c r="S12" s="13" cm="1">
        <f t="array" ref="S12">_xlfn.IFS($S$8="(All)",_xlfn.MAXIFS(Unemployment_in_India[Date],Unemployment_in_India[Region],R12),$S$8="2019",_xlfn.MAXIFS(Unemployment_in_India[Date],Unemployment_in_India[Region],R12,Unemployment_in_India[Year],"2019"),$S$8="2020",_xlfn.MAXIFS(Unemployment_in_India[Date],Unemployment_in_India[Region],R12,Unemployment_in_India[Year],"2020"))</f>
        <v>44135</v>
      </c>
      <c r="T12" s="14">
        <f>SUMIFS(Unemployment_in_India[[ Estimated Employed]],Unemployment_in_India[Region],Analysis!R12,Unemployment_in_India[Date],Analysis!S12)</f>
        <v>11949329</v>
      </c>
      <c r="V12" s="37" t="s">
        <v>57</v>
      </c>
      <c r="W12" s="37"/>
    </row>
    <row r="13" spans="2:24" x14ac:dyDescent="0.3">
      <c r="B13" s="9" t="s">
        <v>62</v>
      </c>
      <c r="C13" s="6">
        <v>0.41751935483870972</v>
      </c>
      <c r="J13" s="12" t="s">
        <v>48</v>
      </c>
      <c r="K13" s="4">
        <v>0.10055316455696198</v>
      </c>
      <c r="L13" s="4">
        <v>0.43808270042194097</v>
      </c>
      <c r="R13" s="9" t="e" vm="3">
        <v>#VALUE!</v>
      </c>
      <c r="S13" s="13" cm="1">
        <f t="array" ref="S13">_xlfn.IFS($S$8="(All)",_xlfn.MAXIFS(Unemployment_in_India[Date],Unemployment_in_India[Region],R13),$S$8="2019",_xlfn.MAXIFS(Unemployment_in_India[Date],Unemployment_in_India[Region],R13,Unemployment_in_India[Year],"2019"),$S$8="2020",_xlfn.MAXIFS(Unemployment_in_India[Date],Unemployment_in_India[Region],R13,Unemployment_in_India[Year],"2020"))</f>
        <v>44135</v>
      </c>
      <c r="T13" s="14">
        <f>SUMIFS(Unemployment_in_India[[ Estimated Employed]],Unemployment_in_India[Region],Analysis!R13,Unemployment_in_India[Date],Analysis!S13)</f>
        <v>25693252</v>
      </c>
      <c r="V13" s="35">
        <f>W10</f>
        <v>-1.7211968447661315E-3</v>
      </c>
      <c r="W13" s="35"/>
    </row>
    <row r="14" spans="2:24" ht="14.4" customHeight="1" x14ac:dyDescent="0.3">
      <c r="B14" s="9" t="s">
        <v>38</v>
      </c>
      <c r="C14" s="6">
        <v>0.42378619662363404</v>
      </c>
      <c r="F14" s="29"/>
      <c r="G14" s="29"/>
      <c r="J14" s="12" t="s">
        <v>45</v>
      </c>
      <c r="K14" s="4">
        <v>0.19697758620689659</v>
      </c>
      <c r="L14" s="4">
        <v>0.38291681034482766</v>
      </c>
      <c r="R14" s="9" t="e" vm="29">
        <v>#VALUE!</v>
      </c>
      <c r="S14" s="13" cm="1">
        <f t="array" ref="S14">_xlfn.IFS($S$8="(All)",_xlfn.MAXIFS(Unemployment_in_India[Date],Unemployment_in_India[Region],R14),$S$8="2019",_xlfn.MAXIFS(Unemployment_in_India[Date],Unemployment_in_India[Region],R14,Unemployment_in_India[Year],"2019"),$S$8="2020",_xlfn.MAXIFS(Unemployment_in_India[Date],Unemployment_in_India[Region],R14,Unemployment_in_India[Year],"2020"))</f>
        <v>44012</v>
      </c>
      <c r="T14" s="14">
        <f>SUMIFS(Unemployment_in_India[[ Estimated Employed]],Unemployment_in_India[Region],Analysis!R14,Unemployment_in_India[Date],Analysis!S14)</f>
        <v>306505</v>
      </c>
      <c r="V14" s="35"/>
      <c r="W14" s="35"/>
    </row>
    <row r="15" spans="2:24" ht="14.4" customHeight="1" x14ac:dyDescent="0.3">
      <c r="F15" s="29"/>
      <c r="G15" s="29"/>
      <c r="J15" s="12" t="s">
        <v>46</v>
      </c>
      <c r="K15" s="4">
        <v>9.6179012345679007E-2</v>
      </c>
      <c r="L15" s="4">
        <v>0.42213333333333342</v>
      </c>
      <c r="R15" s="9" t="e" vm="4">
        <v>#VALUE!</v>
      </c>
      <c r="S15" s="13" cm="1">
        <f t="array" ref="S15">_xlfn.IFS($S$8="(All)",_xlfn.MAXIFS(Unemployment_in_India[Date],Unemployment_in_India[Region],R15),$S$8="2019",_xlfn.MAXIFS(Unemployment_in_India[Date],Unemployment_in_India[Region],R15,Unemployment_in_India[Year],"2019"),$S$8="2020",_xlfn.MAXIFS(Unemployment_in_India[Date],Unemployment_in_India[Region],R15,Unemployment_in_India[Year],"2020"))</f>
        <v>44135</v>
      </c>
      <c r="T15" s="14">
        <f>SUMIFS(Unemployment_in_India[[ Estimated Employed]],Unemployment_in_India[Region],Analysis!R15,Unemployment_in_India[Date],Analysis!S15)</f>
        <v>8546847</v>
      </c>
      <c r="V15" s="35"/>
      <c r="W15" s="35"/>
    </row>
    <row r="16" spans="2:24" ht="14.4" customHeight="1" x14ac:dyDescent="0.3">
      <c r="F16" s="29"/>
      <c r="G16" s="29"/>
      <c r="J16" s="12" t="s">
        <v>47</v>
      </c>
      <c r="K16" s="4">
        <v>8.0262962962962967E-2</v>
      </c>
      <c r="L16" s="4">
        <v>0.41438518518518519</v>
      </c>
      <c r="R16" s="9" t="e" vm="5">
        <v>#VALUE!</v>
      </c>
      <c r="S16" s="13" cm="1">
        <f t="array" ref="S16">_xlfn.IFS($S$8="(All)",_xlfn.MAXIFS(Unemployment_in_India[Date],Unemployment_in_India[Region],R16),$S$8="2019",_xlfn.MAXIFS(Unemployment_in_India[Date],Unemployment_in_India[Region],R16,Unemployment_in_India[Year],"2019"),$S$8="2020",_xlfn.MAXIFS(Unemployment_in_India[Date],Unemployment_in_India[Region],R16,Unemployment_in_India[Year],"2020"))</f>
        <v>44135</v>
      </c>
      <c r="T16" s="14">
        <f>SUMIFS(Unemployment_in_India[[ Estimated Employed]],Unemployment_in_India[Region],Analysis!R16,Unemployment_in_India[Date],Analysis!S16)</f>
        <v>4842698</v>
      </c>
      <c r="V16" s="35"/>
      <c r="W16" s="35"/>
    </row>
    <row r="17" spans="6:20" ht="14.4" customHeight="1" x14ac:dyDescent="0.3">
      <c r="F17" s="29"/>
      <c r="G17" s="29"/>
      <c r="J17" s="9" t="s">
        <v>38</v>
      </c>
      <c r="K17" s="4">
        <v>0.11906991062562056</v>
      </c>
      <c r="L17" s="4">
        <v>0.42378619662363437</v>
      </c>
      <c r="R17" s="9" t="e" vm="6">
        <v>#VALUE!</v>
      </c>
      <c r="S17" s="13" cm="1">
        <f t="array" ref="S17">_xlfn.IFS($S$8="(All)",_xlfn.MAXIFS(Unemployment_in_India[Date],Unemployment_in_India[Region],R17),$S$8="2019",_xlfn.MAXIFS(Unemployment_in_India[Date],Unemployment_in_India[Region],R17,Unemployment_in_India[Year],"2019"),$S$8="2020",_xlfn.MAXIFS(Unemployment_in_India[Date],Unemployment_in_India[Region],R17,Unemployment_in_India[Year],"2020"))</f>
        <v>44135</v>
      </c>
      <c r="T17" s="14">
        <f>SUMIFS(Unemployment_in_India[[ Estimated Employed]],Unemployment_in_India[Region],Analysis!R17,Unemployment_in_India[Date],Analysis!S17)</f>
        <v>392304</v>
      </c>
    </row>
    <row r="18" spans="6:20" x14ac:dyDescent="0.3">
      <c r="R18" s="9" t="e" vm="7">
        <v>#VALUE!</v>
      </c>
      <c r="S18" s="13" cm="1">
        <f t="array" ref="S18">_xlfn.IFS($S$8="(All)",_xlfn.MAXIFS(Unemployment_in_India[Date],Unemployment_in_India[Region],R18),$S$8="2019",_xlfn.MAXIFS(Unemployment_in_India[Date],Unemployment_in_India[Region],R18,Unemployment_in_India[Year],"2019"),$S$8="2020",_xlfn.MAXIFS(Unemployment_in_India[Date],Unemployment_in_India[Region],R18,Unemployment_in_India[Year],"2020"))</f>
        <v>44135</v>
      </c>
      <c r="T18" s="14">
        <f>SUMIFS(Unemployment_in_India[[ Estimated Employed]],Unemployment_in_India[Region],Analysis!R18,Unemployment_in_India[Date],Analysis!S18)</f>
        <v>25970259</v>
      </c>
    </row>
    <row r="19" spans="6:20" x14ac:dyDescent="0.3">
      <c r="R19" s="9" t="e" vm="8">
        <v>#VALUE!</v>
      </c>
      <c r="S19" s="13" cm="1">
        <f t="array" ref="S19">_xlfn.IFS($S$8="(All)",_xlfn.MAXIFS(Unemployment_in_India[Date],Unemployment_in_India[Region],R19),$S$8="2019",_xlfn.MAXIFS(Unemployment_in_India[Date],Unemployment_in_India[Region],R19,Unemployment_in_India[Year],"2019"),$S$8="2020",_xlfn.MAXIFS(Unemployment_in_India[Date],Unemployment_in_India[Region],R19,Unemployment_in_India[Year],"2020"))</f>
        <v>44135</v>
      </c>
      <c r="T19" s="14">
        <f>SUMIFS(Unemployment_in_India[[ Estimated Employed]],Unemployment_in_India[Region],Analysis!R19,Unemployment_in_India[Date],Analysis!S19)</f>
        <v>6698551</v>
      </c>
    </row>
    <row r="20" spans="6:20" x14ac:dyDescent="0.3">
      <c r="R20" s="9" t="e" vm="9">
        <v>#VALUE!</v>
      </c>
      <c r="S20" s="13" cm="1">
        <f t="array" ref="S20">_xlfn.IFS($S$8="(All)",_xlfn.MAXIFS(Unemployment_in_India[Date],Unemployment_in_India[Region],R20),$S$8="2019",_xlfn.MAXIFS(Unemployment_in_India[Date],Unemployment_in_India[Region],R20,Unemployment_in_India[Year],"2019"),$S$8="2020",_xlfn.MAXIFS(Unemployment_in_India[Date],Unemployment_in_India[Region],R20,Unemployment_in_India[Year],"2020"))</f>
        <v>44135</v>
      </c>
      <c r="T20" s="14">
        <f>SUMIFS(Unemployment_in_India[[ Estimated Employed]],Unemployment_in_India[Region],Analysis!R20,Unemployment_in_India[Date],Analysis!S20)</f>
        <v>2123965</v>
      </c>
    </row>
    <row r="21" spans="6:20" x14ac:dyDescent="0.3">
      <c r="R21" s="9" t="e" vm="10">
        <v>#VALUE!</v>
      </c>
      <c r="S21" s="13" cm="1">
        <f t="array" ref="S21">_xlfn.IFS($S$8="(All)",_xlfn.MAXIFS(Unemployment_in_India[Date],Unemployment_in_India[Region],R21),$S$8="2019",_xlfn.MAXIFS(Unemployment_in_India[Date],Unemployment_in_India[Region],R21,Unemployment_in_India[Year],"2019"),$S$8="2020",_xlfn.MAXIFS(Unemployment_in_India[Date],Unemployment_in_India[Region],R21,Unemployment_in_India[Year],"2020"))</f>
        <v>43830</v>
      </c>
      <c r="T21" s="14">
        <f>SUMIFS(Unemployment_in_India[[ Estimated Employed]],Unemployment_in_India[Region],Analysis!R21,Unemployment_in_India[Date],Analysis!S21)</f>
        <v>1209085</v>
      </c>
    </row>
    <row r="22" spans="6:20" x14ac:dyDescent="0.3">
      <c r="R22" s="9" t="e" vm="11">
        <v>#VALUE!</v>
      </c>
      <c r="S22" s="13" cm="1">
        <f t="array" ref="S22">_xlfn.IFS($S$8="(All)",_xlfn.MAXIFS(Unemployment_in_India[Date],Unemployment_in_India[Region],R22),$S$8="2019",_xlfn.MAXIFS(Unemployment_in_India[Date],Unemployment_in_India[Region],R22,Unemployment_in_India[Year],"2019"),$S$8="2020",_xlfn.MAXIFS(Unemployment_in_India[Date],Unemployment_in_India[Region],R22,Unemployment_in_India[Year],"2020"))</f>
        <v>44135</v>
      </c>
      <c r="T22" s="14">
        <f>SUMIFS(Unemployment_in_India[[ Estimated Employed]],Unemployment_in_India[Region],Analysis!R22,Unemployment_in_India[Date],Analysis!S22)</f>
        <v>10302276</v>
      </c>
    </row>
    <row r="23" spans="6:20" x14ac:dyDescent="0.3">
      <c r="R23" s="9" t="e" vm="12">
        <v>#VALUE!</v>
      </c>
      <c r="S23" s="13" cm="1">
        <f t="array" ref="S23">_xlfn.IFS($S$8="(All)",_xlfn.MAXIFS(Unemployment_in_India[Date],Unemployment_in_India[Region],R23),$S$8="2019",_xlfn.MAXIFS(Unemployment_in_India[Date],Unemployment_in_India[Region],R23,Unemployment_in_India[Year],"2019"),$S$8="2020",_xlfn.MAXIFS(Unemployment_in_India[Date],Unemployment_in_India[Region],R23,Unemployment_in_India[Year],"2020"))</f>
        <v>44135</v>
      </c>
      <c r="T23" s="14">
        <f>SUMIFS(Unemployment_in_India[[ Estimated Employed]],Unemployment_in_India[Region],Analysis!R23,Unemployment_in_India[Date],Analysis!S23)</f>
        <v>22356390</v>
      </c>
    </row>
    <row r="24" spans="6:20" x14ac:dyDescent="0.3">
      <c r="R24" s="9" t="e" vm="28">
        <v>#VALUE!</v>
      </c>
      <c r="S24" s="13" cm="1">
        <f t="array" ref="S24">_xlfn.IFS($S$8="(All)",_xlfn.MAXIFS(Unemployment_in_India[Date],Unemployment_in_India[Region],R24),$S$8="2019",_xlfn.MAXIFS(Unemployment_in_India[Date],Unemployment_in_India[Region],R24,Unemployment_in_India[Year],"2019"),$S$8="2020",_xlfn.MAXIFS(Unemployment_in_India[Date],Unemployment_in_India[Region],R24,Unemployment_in_India[Year],"2020"))</f>
        <v>44135</v>
      </c>
      <c r="T24" s="14">
        <f>SUMIFS(Unemployment_in_India[[ Estimated Employed]],Unemployment_in_India[Region],Analysis!R24,Unemployment_in_India[Date],Analysis!S24)</f>
        <v>3106691</v>
      </c>
    </row>
    <row r="25" spans="6:20" x14ac:dyDescent="0.3">
      <c r="R25" s="9" t="e" vm="13">
        <v>#VALUE!</v>
      </c>
      <c r="S25" s="13" cm="1">
        <f t="array" ref="S25">_xlfn.IFS($S$8="(All)",_xlfn.MAXIFS(Unemployment_in_India[Date],Unemployment_in_India[Region],R25),$S$8="2019",_xlfn.MAXIFS(Unemployment_in_India[Date],Unemployment_in_India[Region],R25,Unemployment_in_India[Year],"2019"),$S$8="2020",_xlfn.MAXIFS(Unemployment_in_India[Date],Unemployment_in_India[Region],R25,Unemployment_in_India[Year],"2020"))</f>
        <v>44135</v>
      </c>
      <c r="T25" s="14">
        <f>SUMIFS(Unemployment_in_India[[ Estimated Employed]],Unemployment_in_India[Region],Analysis!R25,Unemployment_in_India[Date],Analysis!S25)</f>
        <v>9152881</v>
      </c>
    </row>
    <row r="26" spans="6:20" x14ac:dyDescent="0.3">
      <c r="R26" s="9" t="e" vm="14">
        <v>#VALUE!</v>
      </c>
      <c r="S26" s="13" cm="1">
        <f t="array" ref="S26">_xlfn.IFS($S$8="(All)",_xlfn.MAXIFS(Unemployment_in_India[Date],Unemployment_in_India[Region],R26),$S$8="2019",_xlfn.MAXIFS(Unemployment_in_India[Date],Unemployment_in_India[Region],R26,Unemployment_in_India[Year],"2019"),$S$8="2020",_xlfn.MAXIFS(Unemployment_in_India[Date],Unemployment_in_India[Region],R26,Unemployment_in_India[Year],"2020"))</f>
        <v>44135</v>
      </c>
      <c r="T26" s="14">
        <f>SUMIFS(Unemployment_in_India[[ Estimated Employed]],Unemployment_in_India[Region],Analysis!R26,Unemployment_in_India[Date],Analysis!S26)</f>
        <v>23144552</v>
      </c>
    </row>
    <row r="27" spans="6:20" x14ac:dyDescent="0.3">
      <c r="R27" s="9" t="e" vm="15">
        <v>#VALUE!</v>
      </c>
      <c r="S27" s="13" cm="1">
        <f t="array" ref="S27">_xlfn.IFS($S$8="(All)",_xlfn.MAXIFS(Unemployment_in_India[Date],Unemployment_in_India[Region],R27),$S$8="2019",_xlfn.MAXIFS(Unemployment_in_India[Date],Unemployment_in_India[Region],R27,Unemployment_in_India[Year],"2019"),$S$8="2020",_xlfn.MAXIFS(Unemployment_in_India[Date],Unemployment_in_India[Region],R27,Unemployment_in_India[Year],"2020"))</f>
        <v>44135</v>
      </c>
      <c r="T27" s="14">
        <f>SUMIFS(Unemployment_in_India[[ Estimated Employed]],Unemployment_in_India[Region],Analysis!R27,Unemployment_in_India[Date],Analysis!S27)</f>
        <v>43317881</v>
      </c>
    </row>
    <row r="28" spans="6:20" x14ac:dyDescent="0.3">
      <c r="R28" s="9" t="e" vm="16">
        <v>#VALUE!</v>
      </c>
      <c r="S28" s="13" cm="1">
        <f t="array" ref="S28">_xlfn.IFS($S$8="(All)",_xlfn.MAXIFS(Unemployment_in_India[Date],Unemployment_in_India[Region],R28),$S$8="2019",_xlfn.MAXIFS(Unemployment_in_India[Date],Unemployment_in_India[Region],R28,Unemployment_in_India[Year],"2019"),$S$8="2020",_xlfn.MAXIFS(Unemployment_in_India[Date],Unemployment_in_India[Region],R28,Unemployment_in_India[Year],"2020"))</f>
        <v>44135</v>
      </c>
      <c r="T28" s="14">
        <f>SUMIFS(Unemployment_in_India[[ Estimated Employed]],Unemployment_in_India[Region],Analysis!R28,Unemployment_in_India[Date],Analysis!S28)</f>
        <v>1381490</v>
      </c>
    </row>
    <row r="29" spans="6:20" x14ac:dyDescent="0.3">
      <c r="R29" s="9" t="e" vm="17">
        <v>#VALUE!</v>
      </c>
      <c r="S29" s="13" cm="1">
        <f t="array" ref="S29">_xlfn.IFS($S$8="(All)",_xlfn.MAXIFS(Unemployment_in_India[Date],Unemployment_in_India[Region],R29),$S$8="2019",_xlfn.MAXIFS(Unemployment_in_India[Date],Unemployment_in_India[Region],R29,Unemployment_in_India[Year],"2019"),$S$8="2020",_xlfn.MAXIFS(Unemployment_in_India[Date],Unemployment_in_India[Region],R29,Unemployment_in_India[Year],"2020"))</f>
        <v>44135</v>
      </c>
      <c r="T29" s="14">
        <f>SUMIFS(Unemployment_in_India[[ Estimated Employed]],Unemployment_in_India[Region],Analysis!R29,Unemployment_in_India[Date],Analysis!S29)</f>
        <v>14094553</v>
      </c>
    </row>
    <row r="30" spans="6:20" x14ac:dyDescent="0.3">
      <c r="R30" s="9" t="e" vm="18">
        <v>#VALUE!</v>
      </c>
      <c r="S30" s="13" cm="1">
        <f t="array" ref="S30">_xlfn.IFS($S$8="(All)",_xlfn.MAXIFS(Unemployment_in_India[Date],Unemployment_in_India[Region],R30),$S$8="2019",_xlfn.MAXIFS(Unemployment_in_India[Date],Unemployment_in_India[Region],R30,Unemployment_in_India[Year],"2019"),$S$8="2020",_xlfn.MAXIFS(Unemployment_in_India[Date],Unemployment_in_India[Region],R30,Unemployment_in_India[Year],"2020"))</f>
        <v>44135</v>
      </c>
      <c r="T30" s="14">
        <f>SUMIFS(Unemployment_in_India[[ Estimated Employed]],Unemployment_in_India[Region],Analysis!R30,Unemployment_in_India[Date],Analysis!S30)</f>
        <v>428419</v>
      </c>
    </row>
    <row r="31" spans="6:20" x14ac:dyDescent="0.3">
      <c r="R31" s="9" t="e" vm="19">
        <v>#VALUE!</v>
      </c>
      <c r="S31" s="13" cm="1">
        <f t="array" ref="S31">_xlfn.IFS($S$8="(All)",_xlfn.MAXIFS(Unemployment_in_India[Date],Unemployment_in_India[Region],R31),$S$8="2019",_xlfn.MAXIFS(Unemployment_in_India[Date],Unemployment_in_India[Region],R31,Unemployment_in_India[Year],"2019"),$S$8="2020",_xlfn.MAXIFS(Unemployment_in_India[Date],Unemployment_in_India[Region],R31,Unemployment_in_India[Year],"2020"))</f>
        <v>44135</v>
      </c>
      <c r="T31" s="14">
        <f>SUMIFS(Unemployment_in_India[[ Estimated Employed]],Unemployment_in_India[Region],Analysis!R31,Unemployment_in_India[Date],Analysis!S31)</f>
        <v>8800430</v>
      </c>
    </row>
    <row r="32" spans="6:20" x14ac:dyDescent="0.3">
      <c r="R32" s="9" t="e" vm="20">
        <v>#VALUE!</v>
      </c>
      <c r="S32" s="13" cm="1">
        <f t="array" ref="S32">_xlfn.IFS($S$8="(All)",_xlfn.MAXIFS(Unemployment_in_India[Date],Unemployment_in_India[Region],R32),$S$8="2019",_xlfn.MAXIFS(Unemployment_in_India[Date],Unemployment_in_India[Region],R32,Unemployment_in_India[Year],"2019"),$S$8="2020",_xlfn.MAXIFS(Unemployment_in_India[Date],Unemployment_in_India[Region],R32,Unemployment_in_India[Year],"2020"))</f>
        <v>44135</v>
      </c>
      <c r="T32" s="14">
        <f>SUMIFS(Unemployment_in_India[[ Estimated Employed]],Unemployment_in_India[Region],Analysis!R32,Unemployment_in_India[Date],Analysis!S32)</f>
        <v>19908808</v>
      </c>
    </row>
    <row r="33" spans="2:21" x14ac:dyDescent="0.3">
      <c r="R33" s="9" t="e" vm="21">
        <v>#VALUE!</v>
      </c>
      <c r="S33" s="13" cm="1">
        <f t="array" ref="S33">_xlfn.IFS($S$8="(All)",_xlfn.MAXIFS(Unemployment_in_India[Date],Unemployment_in_India[Region],R33),$S$8="2019",_xlfn.MAXIFS(Unemployment_in_India[Date],Unemployment_in_India[Region],R33,Unemployment_in_India[Year],"2019"),$S$8="2020",_xlfn.MAXIFS(Unemployment_in_India[Date],Unemployment_in_India[Region],R33,Unemployment_in_India[Year],"2020"))</f>
        <v>44135</v>
      </c>
      <c r="T33" s="14">
        <f>SUMIFS(Unemployment_in_India[[ Estimated Employed]],Unemployment_in_India[Region],Analysis!R33,Unemployment_in_India[Date],Analysis!S33)</f>
        <v>242068</v>
      </c>
    </row>
    <row r="34" spans="2:21" x14ac:dyDescent="0.3">
      <c r="R34" s="9" t="e" vm="22">
        <v>#VALUE!</v>
      </c>
      <c r="S34" s="13" cm="1">
        <f t="array" ref="S34">_xlfn.IFS($S$8="(All)",_xlfn.MAXIFS(Unemployment_in_India[Date],Unemployment_in_India[Region],R34),$S$8="2019",_xlfn.MAXIFS(Unemployment_in_India[Date],Unemployment_in_India[Region],R34,Unemployment_in_India[Year],"2019"),$S$8="2020",_xlfn.MAXIFS(Unemployment_in_India[Date],Unemployment_in_India[Region],R34,Unemployment_in_India[Year],"2020"))</f>
        <v>44135</v>
      </c>
      <c r="T34" s="14">
        <f>SUMIFS(Unemployment_in_India[[ Estimated Employed]],Unemployment_in_India[Region],Analysis!R34,Unemployment_in_India[Date],Analysis!S34)</f>
        <v>23651626</v>
      </c>
    </row>
    <row r="35" spans="2:21" x14ac:dyDescent="0.3">
      <c r="R35" s="9" t="e" vm="23">
        <v>#VALUE!</v>
      </c>
      <c r="S35" s="13" cm="1">
        <f t="array" ref="S35">_xlfn.IFS($S$8="(All)",_xlfn.MAXIFS(Unemployment_in_India[Date],Unemployment_in_India[Region],R35),$S$8="2019",_xlfn.MAXIFS(Unemployment_in_India[Date],Unemployment_in_India[Region],R35,Unemployment_in_India[Year],"2019"),$S$8="2020",_xlfn.MAXIFS(Unemployment_in_India[Date],Unemployment_in_India[Region],R35,Unemployment_in_India[Year],"2020"))</f>
        <v>44135</v>
      </c>
      <c r="T35" s="14">
        <f>SUMIFS(Unemployment_in_India[[ Estimated Employed]],Unemployment_in_India[Region],Analysis!R35,Unemployment_in_India[Date],Analysis!S35)</f>
        <v>17578739</v>
      </c>
    </row>
    <row r="36" spans="2:21" x14ac:dyDescent="0.3">
      <c r="R36" s="9" t="e" vm="24">
        <v>#VALUE!</v>
      </c>
      <c r="S36" s="13" cm="1">
        <f t="array" ref="S36">_xlfn.IFS($S$8="(All)",_xlfn.MAXIFS(Unemployment_in_India[Date],Unemployment_in_India[Region],R36),$S$8="2019",_xlfn.MAXIFS(Unemployment_in_India[Date],Unemployment_in_India[Region],R36,Unemployment_in_India[Year],"2019"),$S$8="2020",_xlfn.MAXIFS(Unemployment_in_India[Date],Unemployment_in_India[Region],R36,Unemployment_in_India[Year],"2020"))</f>
        <v>44135</v>
      </c>
      <c r="T36" s="14">
        <f>SUMIFS(Unemployment_in_India[[ Estimated Employed]],Unemployment_in_India[Region],Analysis!R36,Unemployment_in_India[Date],Analysis!S36)</f>
        <v>1576529</v>
      </c>
    </row>
    <row r="37" spans="2:21" x14ac:dyDescent="0.3">
      <c r="R37" s="9" t="e" vm="25">
        <v>#VALUE!</v>
      </c>
      <c r="S37" s="13" cm="1">
        <f t="array" ref="S37">_xlfn.IFS($S$8="(All)",_xlfn.MAXIFS(Unemployment_in_India[Date],Unemployment_in_India[Region],R37),$S$8="2019",_xlfn.MAXIFS(Unemployment_in_India[Date],Unemployment_in_India[Region],R37,Unemployment_in_India[Year],"2019"),$S$8="2020",_xlfn.MAXIFS(Unemployment_in_India[Date],Unemployment_in_India[Region],R37,Unemployment_in_India[Year],"2020"))</f>
        <v>44135</v>
      </c>
      <c r="T37" s="14">
        <f>SUMIFS(Unemployment_in_India[[ Estimated Employed]],Unemployment_in_India[Region],Analysis!R37,Unemployment_in_India[Date],Analysis!S37)</f>
        <v>56539521</v>
      </c>
    </row>
    <row r="38" spans="2:21" x14ac:dyDescent="0.3">
      <c r="R38" s="9" t="e" vm="26">
        <v>#VALUE!</v>
      </c>
      <c r="S38" s="13" cm="1">
        <f t="array" ref="S38">_xlfn.IFS($S$8="(All)",_xlfn.MAXIFS(Unemployment_in_India[Date],Unemployment_in_India[Region],R38),$S$8="2019",_xlfn.MAXIFS(Unemployment_in_India[Date],Unemployment_in_India[Region],R38,Unemployment_in_India[Year],"2019"),$S$8="2020",_xlfn.MAXIFS(Unemployment_in_India[Date],Unemployment_in_India[Region],R38,Unemployment_in_India[Year],"2020"))</f>
        <v>44135</v>
      </c>
      <c r="T38" s="14">
        <f>SUMIFS(Unemployment_in_India[[ Estimated Employed]],Unemployment_in_India[Region],Analysis!R38,Unemployment_in_India[Date],Analysis!S38)</f>
        <v>2739309</v>
      </c>
    </row>
    <row r="39" spans="2:21" ht="15" thickBot="1" x14ac:dyDescent="0.35">
      <c r="R39" s="9" t="e" vm="27">
        <v>#VALUE!</v>
      </c>
      <c r="S39" s="15" cm="1">
        <f t="array" ref="S39">_xlfn.IFS($S$8="(All)",_xlfn.MAXIFS(Unemployment_in_India[Date],Unemployment_in_India[Region],R39),$S$8="2019",_xlfn.MAXIFS(Unemployment_in_India[Date],Unemployment_in_India[Region],R39,Unemployment_in_India[Year],"2019"),$S$8="2020",_xlfn.MAXIFS(Unemployment_in_India[Date],Unemployment_in_India[Region],R39,Unemployment_in_India[Year],"2020"))</f>
        <v>44135</v>
      </c>
      <c r="T39" s="16">
        <f>SUMIFS(Unemployment_in_India[[ Estimated Employed]],Unemployment_in_India[Region],Analysis!R39,Unemployment_in_India[Date],Analysis!S39)</f>
        <v>33962549</v>
      </c>
    </row>
    <row r="40" spans="2:21" ht="16.2" thickBot="1" x14ac:dyDescent="0.35">
      <c r="R40" s="33" t="s">
        <v>36</v>
      </c>
      <c r="S40" s="34"/>
      <c r="T40" s="27">
        <f>SUM(T11:T39)</f>
        <v>395175064</v>
      </c>
      <c r="U40" s="2"/>
    </row>
    <row r="43" spans="2:21" x14ac:dyDescent="0.3">
      <c r="R43" t="str">
        <f t="shared" ref="R43:R72" si="0">R10</f>
        <v>Row Labels</v>
      </c>
      <c r="S43" t="str">
        <f t="shared" ref="S43:S72" si="1">T10</f>
        <v>Current  Estimated Employed</v>
      </c>
    </row>
    <row r="44" spans="2:21" x14ac:dyDescent="0.3">
      <c r="R44" t="e" vm="1">
        <f t="shared" si="0"/>
        <v>#VALUE!</v>
      </c>
      <c r="S44" s="28">
        <f t="shared" si="1"/>
        <v>15157557</v>
      </c>
    </row>
    <row r="45" spans="2:21" x14ac:dyDescent="0.3">
      <c r="R45" t="e" vm="2">
        <f t="shared" si="0"/>
        <v>#VALUE!</v>
      </c>
      <c r="S45" s="28">
        <f t="shared" si="1"/>
        <v>11949329</v>
      </c>
    </row>
    <row r="46" spans="2:21" x14ac:dyDescent="0.3">
      <c r="R46" t="e" vm="3">
        <f t="shared" si="0"/>
        <v>#VALUE!</v>
      </c>
      <c r="S46" s="28">
        <f t="shared" si="1"/>
        <v>25693252</v>
      </c>
    </row>
    <row r="47" spans="2:21" x14ac:dyDescent="0.3">
      <c r="R47" t="e" vm="29">
        <f t="shared" si="0"/>
        <v>#VALUE!</v>
      </c>
      <c r="S47" s="28">
        <f t="shared" si="1"/>
        <v>306505</v>
      </c>
    </row>
    <row r="48" spans="2:21" x14ac:dyDescent="0.3">
      <c r="B48" s="8" t="s">
        <v>37</v>
      </c>
      <c r="C48" t="s">
        <v>40</v>
      </c>
      <c r="R48" t="e" vm="4">
        <f t="shared" si="0"/>
        <v>#VALUE!</v>
      </c>
      <c r="S48" s="28">
        <f t="shared" si="1"/>
        <v>8546847</v>
      </c>
    </row>
    <row r="49" spans="2:19" x14ac:dyDescent="0.3">
      <c r="B49" s="9" t="s">
        <v>61</v>
      </c>
      <c r="C49" s="6">
        <v>0.134778947368421</v>
      </c>
      <c r="R49" t="e" vm="5">
        <f t="shared" si="0"/>
        <v>#VALUE!</v>
      </c>
      <c r="S49" s="28">
        <f t="shared" si="1"/>
        <v>4842698</v>
      </c>
    </row>
    <row r="50" spans="2:19" x14ac:dyDescent="0.3">
      <c r="B50" s="9" t="s">
        <v>63</v>
      </c>
      <c r="C50" s="6">
        <v>0.15402710622710633</v>
      </c>
      <c r="R50" t="e" vm="6">
        <f t="shared" si="0"/>
        <v>#VALUE!</v>
      </c>
      <c r="S50" s="28">
        <f t="shared" si="1"/>
        <v>392304</v>
      </c>
    </row>
    <row r="51" spans="2:19" x14ac:dyDescent="0.3">
      <c r="B51" s="9" t="s">
        <v>60</v>
      </c>
      <c r="C51" s="6">
        <v>0.11984264705882355</v>
      </c>
      <c r="R51" t="e" vm="7">
        <f t="shared" si="0"/>
        <v>#VALUE!</v>
      </c>
      <c r="S51" s="28">
        <f t="shared" si="1"/>
        <v>25970259</v>
      </c>
    </row>
    <row r="52" spans="2:19" x14ac:dyDescent="0.3">
      <c r="B52" s="9" t="s">
        <v>64</v>
      </c>
      <c r="C52" s="6">
        <v>0.16435588235294118</v>
      </c>
      <c r="R52" t="e" vm="8">
        <f t="shared" si="0"/>
        <v>#VALUE!</v>
      </c>
      <c r="S52" s="28">
        <f t="shared" si="1"/>
        <v>6698551</v>
      </c>
    </row>
    <row r="53" spans="2:19" x14ac:dyDescent="0.3">
      <c r="B53" s="9" t="s">
        <v>59</v>
      </c>
      <c r="C53" s="6">
        <v>9.0674778761061947E-2</v>
      </c>
      <c r="R53" t="e" vm="9">
        <f t="shared" si="0"/>
        <v>#VALUE!</v>
      </c>
      <c r="S53" s="28">
        <f t="shared" si="1"/>
        <v>2123965</v>
      </c>
    </row>
    <row r="54" spans="2:19" x14ac:dyDescent="0.3">
      <c r="B54" s="9" t="s">
        <v>62</v>
      </c>
      <c r="C54" s="6">
        <v>8.0582795698924792E-2</v>
      </c>
      <c r="R54" t="e" vm="10">
        <f t="shared" si="0"/>
        <v>#VALUE!</v>
      </c>
      <c r="S54" s="28">
        <f t="shared" si="1"/>
        <v>1209085</v>
      </c>
    </row>
    <row r="55" spans="2:19" x14ac:dyDescent="0.3">
      <c r="B55" s="9" t="s">
        <v>38</v>
      </c>
      <c r="C55" s="6">
        <v>0.1190699106256207</v>
      </c>
      <c r="R55" t="e" vm="11">
        <f t="shared" si="0"/>
        <v>#VALUE!</v>
      </c>
      <c r="S55" s="28">
        <f t="shared" si="1"/>
        <v>10302276</v>
      </c>
    </row>
    <row r="56" spans="2:19" x14ac:dyDescent="0.3">
      <c r="R56" t="e" vm="12">
        <f t="shared" si="0"/>
        <v>#VALUE!</v>
      </c>
      <c r="S56" s="28">
        <f t="shared" si="1"/>
        <v>22356390</v>
      </c>
    </row>
    <row r="57" spans="2:19" x14ac:dyDescent="0.3">
      <c r="R57" t="e" vm="28">
        <f t="shared" si="0"/>
        <v>#VALUE!</v>
      </c>
      <c r="S57" s="28">
        <f t="shared" si="1"/>
        <v>3106691</v>
      </c>
    </row>
    <row r="58" spans="2:19" x14ac:dyDescent="0.3">
      <c r="R58" t="e" vm="13">
        <f t="shared" si="0"/>
        <v>#VALUE!</v>
      </c>
      <c r="S58" s="28">
        <f t="shared" si="1"/>
        <v>9152881</v>
      </c>
    </row>
    <row r="59" spans="2:19" x14ac:dyDescent="0.3">
      <c r="R59" t="e" vm="14">
        <f t="shared" si="0"/>
        <v>#VALUE!</v>
      </c>
      <c r="S59" s="28">
        <f t="shared" si="1"/>
        <v>23144552</v>
      </c>
    </row>
    <row r="60" spans="2:19" x14ac:dyDescent="0.3">
      <c r="R60" t="e" vm="15">
        <f t="shared" si="0"/>
        <v>#VALUE!</v>
      </c>
      <c r="S60" s="28">
        <f t="shared" si="1"/>
        <v>43317881</v>
      </c>
    </row>
    <row r="61" spans="2:19" x14ac:dyDescent="0.3">
      <c r="R61" t="e" vm="16">
        <f t="shared" si="0"/>
        <v>#VALUE!</v>
      </c>
      <c r="S61" s="28">
        <f t="shared" si="1"/>
        <v>1381490</v>
      </c>
    </row>
    <row r="62" spans="2:19" x14ac:dyDescent="0.3">
      <c r="R62" t="e" vm="17">
        <f t="shared" si="0"/>
        <v>#VALUE!</v>
      </c>
      <c r="S62" s="28">
        <f t="shared" si="1"/>
        <v>14094553</v>
      </c>
    </row>
    <row r="63" spans="2:19" x14ac:dyDescent="0.3">
      <c r="R63" t="e" vm="18">
        <f t="shared" si="0"/>
        <v>#VALUE!</v>
      </c>
      <c r="S63" s="28">
        <f t="shared" si="1"/>
        <v>428419</v>
      </c>
    </row>
    <row r="64" spans="2:19" x14ac:dyDescent="0.3">
      <c r="R64" t="e" vm="19">
        <f t="shared" si="0"/>
        <v>#VALUE!</v>
      </c>
      <c r="S64" s="28">
        <f t="shared" si="1"/>
        <v>8800430</v>
      </c>
    </row>
    <row r="65" spans="18:19" x14ac:dyDescent="0.3">
      <c r="R65" t="e" vm="20">
        <f t="shared" si="0"/>
        <v>#VALUE!</v>
      </c>
      <c r="S65" s="28">
        <f t="shared" si="1"/>
        <v>19908808</v>
      </c>
    </row>
    <row r="66" spans="18:19" x14ac:dyDescent="0.3">
      <c r="R66" t="e" vm="21">
        <f t="shared" si="0"/>
        <v>#VALUE!</v>
      </c>
      <c r="S66" s="28">
        <f t="shared" si="1"/>
        <v>242068</v>
      </c>
    </row>
    <row r="67" spans="18:19" x14ac:dyDescent="0.3">
      <c r="R67" t="e" vm="22">
        <f t="shared" si="0"/>
        <v>#VALUE!</v>
      </c>
      <c r="S67" s="28">
        <f t="shared" si="1"/>
        <v>23651626</v>
      </c>
    </row>
    <row r="68" spans="18:19" x14ac:dyDescent="0.3">
      <c r="R68" t="e" vm="23">
        <f t="shared" si="0"/>
        <v>#VALUE!</v>
      </c>
      <c r="S68" s="28">
        <f t="shared" si="1"/>
        <v>17578739</v>
      </c>
    </row>
    <row r="69" spans="18:19" x14ac:dyDescent="0.3">
      <c r="R69" t="e" vm="24">
        <f t="shared" si="0"/>
        <v>#VALUE!</v>
      </c>
      <c r="S69" s="28">
        <f t="shared" si="1"/>
        <v>1576529</v>
      </c>
    </row>
    <row r="70" spans="18:19" x14ac:dyDescent="0.3">
      <c r="R70" t="e" vm="25">
        <f t="shared" si="0"/>
        <v>#VALUE!</v>
      </c>
      <c r="S70" s="28">
        <f t="shared" si="1"/>
        <v>56539521</v>
      </c>
    </row>
    <row r="71" spans="18:19" x14ac:dyDescent="0.3">
      <c r="R71" t="e" vm="26">
        <f t="shared" si="0"/>
        <v>#VALUE!</v>
      </c>
      <c r="S71" s="28">
        <f t="shared" si="1"/>
        <v>2739309</v>
      </c>
    </row>
    <row r="72" spans="18:19" x14ac:dyDescent="0.3">
      <c r="R72" t="e" vm="27">
        <f t="shared" si="0"/>
        <v>#VALUE!</v>
      </c>
      <c r="S72" s="28">
        <f t="shared" si="1"/>
        <v>33962549</v>
      </c>
    </row>
  </sheetData>
  <mergeCells count="9">
    <mergeCell ref="X2:X4"/>
    <mergeCell ref="R40:S40"/>
    <mergeCell ref="V13:W16"/>
    <mergeCell ref="B2:G4"/>
    <mergeCell ref="H2:H4"/>
    <mergeCell ref="J2:O4"/>
    <mergeCell ref="P2:P4"/>
    <mergeCell ref="R2:W4"/>
    <mergeCell ref="V12:W12"/>
  </mergeCells>
  <conditionalFormatting sqref="B2:H4">
    <cfRule type="expression" dxfId="6" priority="7">
      <formula>IF(H2=TRUE,1,0)</formula>
    </cfRule>
  </conditionalFormatting>
  <conditionalFormatting sqref="F14">
    <cfRule type="expression" dxfId="5" priority="3">
      <formula>IF($M$14&lt;0,1,0)</formula>
    </cfRule>
    <cfRule type="expression" dxfId="4" priority="4">
      <formula>IF($M$14&gt;0,1,0)</formula>
    </cfRule>
  </conditionalFormatting>
  <conditionalFormatting sqref="J2:P4">
    <cfRule type="expression" dxfId="3" priority="6">
      <formula>IF(P2=TRUE,1,0)</formula>
    </cfRule>
  </conditionalFormatting>
  <conditionalFormatting sqref="R2:X4">
    <cfRule type="expression" dxfId="2" priority="5">
      <formula>IF(X2=TRUE,1,0)</formula>
    </cfRule>
  </conditionalFormatting>
  <conditionalFormatting sqref="V13">
    <cfRule type="expression" dxfId="1" priority="1">
      <formula>IF($M$14&lt;0,1,0)</formula>
    </cfRule>
    <cfRule type="expression" dxfId="0" priority="2">
      <formula>IF($M$14&gt;0,1,0)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CB880-AF6E-44CD-9302-4D7F2AD60C66}">
  <dimension ref="Q45"/>
  <sheetViews>
    <sheetView showGridLines="0" showRowColHeaders="0" tabSelected="1" zoomScale="85" zoomScaleNormal="85" workbookViewId="0">
      <selection activeCell="Z43" sqref="Z43"/>
    </sheetView>
  </sheetViews>
  <sheetFormatPr defaultRowHeight="14.4" x14ac:dyDescent="0.3"/>
  <cols>
    <col min="1" max="1" width="2.77734375" customWidth="1"/>
    <col min="8" max="8" width="2.77734375" customWidth="1"/>
    <col min="20" max="20" width="2.77734375" customWidth="1"/>
    <col min="26" max="26" width="2.77734375" customWidth="1"/>
  </cols>
  <sheetData>
    <row r="45" spans="17:17" ht="15.6" x14ac:dyDescent="0.3">
      <c r="Q45" s="3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97C35AC-8190-4726-8436-85452FCAFD84}">
  <ds:schemaRefs>
    <ds:schemaRef ds:uri="http://schemas.microsoft.com/DataMashup"/>
  </ds:schemaRefs>
</ds:datastoreItem>
</file>

<file path=customXml/itemProps2.xml><?xml version="1.0" encoding="utf-8"?>
<ds:datastoreItem xmlns:ds="http://schemas.openxmlformats.org/officeDocument/2006/customXml" ds:itemID="{B3BAA38B-9EE0-485A-B44B-53EF0A525D27}">
  <ds:schemaRefs/>
</ds:datastoreItem>
</file>

<file path=customXml/itemProps3.xml><?xml version="1.0" encoding="utf-8"?>
<ds:datastoreItem xmlns:ds="http://schemas.openxmlformats.org/officeDocument/2006/customXml" ds:itemID="{0602C48C-945A-48CE-9573-B9C19702956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Query</vt:lpstr>
      <vt:lpstr>Unemployment in India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Shaban Elshaer</dc:creator>
  <cp:lastModifiedBy>Sara Shaban Elshaer</cp:lastModifiedBy>
  <dcterms:created xsi:type="dcterms:W3CDTF">2024-10-10T12:41:49Z</dcterms:created>
  <dcterms:modified xsi:type="dcterms:W3CDTF">2024-10-11T17:16:33Z</dcterms:modified>
</cp:coreProperties>
</file>