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ster-thesis\explorative-study\"/>
    </mc:Choice>
  </mc:AlternateContent>
  <xr:revisionPtr revIDLastSave="0" documentId="13_ncr:1_{1C604204-F481-4FE3-A106-D560046A8C99}" xr6:coauthVersionLast="43" xr6:coauthVersionMax="43" xr10:uidLastSave="{00000000-0000-0000-0000-000000000000}"/>
  <bookViews>
    <workbookView xWindow="-108" yWindow="-108" windowWidth="23256" windowHeight="12576" activeTab="1" xr2:uid="{CA255F03-A70D-4519-94E0-17259FF140FA}"/>
  </bookViews>
  <sheets>
    <sheet name="Ideas" sheetId="1" r:id="rId1"/>
    <sheet name="Word Counts" sheetId="6" r:id="rId2"/>
    <sheet name="Execution Sheets" sheetId="4" r:id="rId3"/>
    <sheet name="Idea Journeys" sheetId="5" r:id="rId4"/>
    <sheet name="Survey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5" l="1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B44" i="5"/>
  <c r="A44" i="5"/>
  <c r="E43" i="5"/>
  <c r="D43" i="5"/>
  <c r="B43" i="5"/>
  <c r="A43" i="5"/>
  <c r="E42" i="5"/>
  <c r="D42" i="5"/>
  <c r="B42" i="5"/>
  <c r="A42" i="5"/>
  <c r="E41" i="5"/>
  <c r="D41" i="5"/>
  <c r="B41" i="5"/>
  <c r="A41" i="5"/>
  <c r="E40" i="5"/>
  <c r="D40" i="5"/>
  <c r="B40" i="5"/>
  <c r="A40" i="5"/>
  <c r="E39" i="5"/>
  <c r="D39" i="5"/>
  <c r="B39" i="5"/>
  <c r="A39" i="5"/>
  <c r="E38" i="5"/>
  <c r="D38" i="5"/>
  <c r="B38" i="5"/>
  <c r="A38" i="5"/>
  <c r="E37" i="5"/>
  <c r="D37" i="5"/>
  <c r="B37" i="5"/>
  <c r="A37" i="5"/>
  <c r="E36" i="5"/>
  <c r="D36" i="5"/>
  <c r="B36" i="5"/>
  <c r="A36" i="5"/>
  <c r="E35" i="5"/>
  <c r="D35" i="5"/>
  <c r="A35" i="5"/>
  <c r="E34" i="5"/>
  <c r="D34" i="5"/>
  <c r="A34" i="5"/>
  <c r="E33" i="5"/>
  <c r="A33" i="5"/>
  <c r="E32" i="5"/>
  <c r="A32" i="5"/>
  <c r="E31" i="5"/>
  <c r="A31" i="5"/>
  <c r="E30" i="5"/>
  <c r="A30" i="5"/>
  <c r="E29" i="5"/>
  <c r="A29" i="5"/>
  <c r="E28" i="5"/>
  <c r="A28" i="5"/>
  <c r="E27" i="5"/>
  <c r="A27" i="5"/>
  <c r="A26" i="5"/>
  <c r="A25" i="5"/>
  <c r="A24" i="5"/>
  <c r="A23" i="5"/>
  <c r="A22" i="5"/>
  <c r="A21" i="5"/>
  <c r="L5" i="4"/>
  <c r="K5" i="4"/>
  <c r="J5" i="4"/>
  <c r="I5" i="4"/>
  <c r="H5" i="4"/>
  <c r="P4" i="4"/>
  <c r="L4" i="4"/>
  <c r="K4" i="4"/>
  <c r="J4" i="4"/>
  <c r="I4" i="4"/>
  <c r="H4" i="4"/>
  <c r="L3" i="4"/>
  <c r="K3" i="4"/>
  <c r="J3" i="4"/>
  <c r="I3" i="4"/>
  <c r="H3" i="4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1" i="6"/>
  <c r="D1" i="6"/>
  <c r="C1" i="6"/>
  <c r="B1" i="6"/>
  <c r="A1" i="6"/>
  <c r="B35" i="5"/>
  <c r="C41" i="5"/>
  <c r="A1" i="5"/>
  <c r="B21" i="5"/>
  <c r="C3" i="5"/>
  <c r="C20" i="5"/>
  <c r="B4" i="5"/>
  <c r="C32" i="5"/>
  <c r="B29" i="5"/>
  <c r="C16" i="5"/>
  <c r="B25" i="5"/>
  <c r="E26" i="5"/>
  <c r="B13" i="5"/>
  <c r="B15" i="5"/>
  <c r="E15" i="5"/>
  <c r="C31" i="5"/>
  <c r="D24" i="5"/>
  <c r="C38" i="5"/>
  <c r="C33" i="5"/>
  <c r="E1" i="5"/>
  <c r="D3" i="5"/>
  <c r="D10" i="5"/>
  <c r="B16" i="5"/>
  <c r="B22" i="5"/>
  <c r="E17" i="5"/>
  <c r="D1" i="5"/>
  <c r="B5" i="5"/>
  <c r="B9" i="5"/>
  <c r="B24" i="5"/>
  <c r="C40" i="5"/>
  <c r="B20" i="5"/>
  <c r="C36" i="5"/>
  <c r="D26" i="5"/>
  <c r="E4" i="5"/>
  <c r="D21" i="5"/>
  <c r="C18" i="5"/>
  <c r="A19" i="5"/>
  <c r="A9" i="5"/>
  <c r="C29" i="5"/>
  <c r="A5" i="5"/>
  <c r="B1" i="5"/>
  <c r="D14" i="5"/>
  <c r="C8" i="5"/>
  <c r="D22" i="5"/>
  <c r="D7" i="5"/>
  <c r="C9" i="5"/>
  <c r="C22" i="5"/>
  <c r="B2" i="5"/>
  <c r="C2" i="5"/>
  <c r="A3" i="5"/>
  <c r="B23" i="5"/>
  <c r="E7" i="5"/>
  <c r="A16" i="5"/>
  <c r="B10" i="5"/>
  <c r="E20" i="5"/>
  <c r="C21" i="5"/>
  <c r="D18" i="5"/>
  <c r="E19" i="5"/>
  <c r="E13" i="5"/>
  <c r="D27" i="5"/>
  <c r="A15" i="5"/>
  <c r="D25" i="5"/>
  <c r="B26" i="5"/>
  <c r="D30" i="5"/>
  <c r="E6" i="5"/>
  <c r="C15" i="5"/>
  <c r="A10" i="5"/>
  <c r="C23" i="5"/>
  <c r="A18" i="5"/>
  <c r="E10" i="5"/>
  <c r="C17" i="5"/>
  <c r="C4" i="5"/>
  <c r="C7" i="5"/>
  <c r="C14" i="5"/>
  <c r="C26" i="5"/>
  <c r="C35" i="5"/>
  <c r="E16" i="5"/>
  <c r="A4" i="5"/>
  <c r="D5" i="5"/>
  <c r="B6" i="5"/>
  <c r="B27" i="5"/>
  <c r="A11" i="5"/>
  <c r="B19" i="5"/>
  <c r="C13" i="5"/>
  <c r="E24" i="5"/>
  <c r="C25" i="5"/>
  <c r="C27" i="5"/>
  <c r="D28" i="5"/>
  <c r="E21" i="5"/>
  <c r="D16" i="5"/>
  <c r="B28" i="5"/>
  <c r="A14" i="5"/>
  <c r="E2" i="5"/>
  <c r="B7" i="5"/>
  <c r="B32" i="5"/>
  <c r="B3" i="5"/>
  <c r="D15" i="5"/>
  <c r="A8" i="5"/>
  <c r="D8" i="5"/>
  <c r="D33" i="5"/>
  <c r="C39" i="5"/>
  <c r="C42" i="5"/>
  <c r="C44" i="5"/>
  <c r="D6" i="5"/>
  <c r="A12" i="5"/>
  <c r="D12" i="5"/>
  <c r="C11" i="5"/>
  <c r="D20" i="5"/>
  <c r="B31" i="5"/>
  <c r="E23" i="5"/>
  <c r="C34" i="5"/>
  <c r="C37" i="5"/>
  <c r="C19" i="5"/>
  <c r="D2" i="5"/>
  <c r="E22" i="5"/>
  <c r="D9" i="5"/>
  <c r="B30" i="5"/>
  <c r="D17" i="5"/>
  <c r="B18" i="5"/>
  <c r="A7" i="5"/>
  <c r="A6" i="5"/>
  <c r="C5" i="5"/>
  <c r="A17" i="5"/>
  <c r="E18" i="5"/>
  <c r="C12" i="5"/>
  <c r="C10" i="5"/>
  <c r="B17" i="5"/>
  <c r="C6" i="5"/>
  <c r="C24" i="5"/>
  <c r="B11" i="5"/>
  <c r="E11" i="5"/>
  <c r="B8" i="5"/>
  <c r="A13" i="5"/>
  <c r="C28" i="5"/>
  <c r="D29" i="5"/>
  <c r="C30" i="5"/>
  <c r="D32" i="5"/>
  <c r="E9" i="5"/>
  <c r="D11" i="5"/>
  <c r="E25" i="5"/>
  <c r="E14" i="5"/>
  <c r="C43" i="5"/>
  <c r="D23" i="5"/>
  <c r="D19" i="5"/>
  <c r="B34" i="5"/>
  <c r="E8" i="5"/>
  <c r="A2" i="5"/>
  <c r="B12" i="5"/>
  <c r="D4" i="5"/>
  <c r="B33" i="5"/>
  <c r="D31" i="5"/>
  <c r="A20" i="5"/>
  <c r="C1" i="5"/>
  <c r="E12" i="5"/>
  <c r="E3" i="5"/>
  <c r="E5" i="5"/>
  <c r="D13" i="5"/>
  <c r="B14" i="5"/>
  <c r="K6" i="6" l="1"/>
  <c r="J9" i="6"/>
  <c r="I9" i="6"/>
  <c r="M9" i="6"/>
  <c r="M14" i="6" s="1"/>
  <c r="L8" i="6"/>
  <c r="H7" i="6"/>
  <c r="H11" i="6" s="1"/>
  <c r="H8" i="6"/>
  <c r="H12" i="6" s="1"/>
  <c r="H9" i="6"/>
  <c r="M6" i="6"/>
  <c r="K3" i="6"/>
  <c r="I4" i="6"/>
  <c r="I5" i="6"/>
  <c r="J6" i="6"/>
  <c r="J15" i="6" s="1"/>
  <c r="K7" i="6"/>
  <c r="K11" i="6" s="1"/>
  <c r="I8" i="6"/>
  <c r="I12" i="6" s="1"/>
  <c r="S3" i="4"/>
  <c r="O3" i="4"/>
  <c r="Q3" i="4"/>
  <c r="M3" i="4"/>
  <c r="R3" i="4"/>
  <c r="N3" i="4"/>
  <c r="S5" i="4"/>
  <c r="O5" i="4"/>
  <c r="M5" i="4"/>
  <c r="R5" i="4"/>
  <c r="N5" i="4"/>
  <c r="Q5" i="4"/>
  <c r="J7" i="6"/>
  <c r="J11" i="6" s="1"/>
  <c r="L3" i="6"/>
  <c r="L4" i="6"/>
  <c r="J5" i="6"/>
  <c r="L7" i="6"/>
  <c r="L11" i="6" s="1"/>
  <c r="P3" i="4"/>
  <c r="P5" i="4"/>
  <c r="L9" i="6"/>
  <c r="L5" i="6"/>
  <c r="L13" i="6" s="1"/>
  <c r="L6" i="6"/>
  <c r="H3" i="6"/>
  <c r="H4" i="6"/>
  <c r="K8" i="6"/>
  <c r="K4" i="6"/>
  <c r="K9" i="6"/>
  <c r="K5" i="6"/>
  <c r="J8" i="6"/>
  <c r="J12" i="6" s="1"/>
  <c r="J4" i="6"/>
  <c r="M4" i="6"/>
  <c r="M5" i="6"/>
  <c r="M8" i="6"/>
  <c r="S4" i="4"/>
  <c r="O4" i="4"/>
  <c r="R4" i="4"/>
  <c r="N4" i="4"/>
  <c r="Q4" i="4"/>
  <c r="M4" i="4"/>
  <c r="I3" i="6"/>
  <c r="M3" i="6"/>
  <c r="H6" i="6"/>
  <c r="I7" i="6"/>
  <c r="I11" i="6" s="1"/>
  <c r="M7" i="6"/>
  <c r="M11" i="6" s="1"/>
  <c r="J3" i="6"/>
  <c r="H5" i="6"/>
  <c r="I6" i="6"/>
  <c r="I15" i="6" s="1"/>
  <c r="H13" i="6" l="1"/>
  <c r="M15" i="6"/>
  <c r="M12" i="6"/>
  <c r="K12" i="6"/>
  <c r="I13" i="6"/>
  <c r="H14" i="6"/>
  <c r="L14" i="6"/>
  <c r="J13" i="6"/>
  <c r="J14" i="6"/>
  <c r="M13" i="6"/>
  <c r="K14" i="6"/>
  <c r="K15" i="6"/>
  <c r="K13" i="6"/>
  <c r="H15" i="6"/>
  <c r="L15" i="6"/>
  <c r="L12" i="6"/>
  <c r="I14" i="6"/>
</calcChain>
</file>

<file path=xl/sharedStrings.xml><?xml version="1.0" encoding="utf-8"?>
<sst xmlns="http://schemas.openxmlformats.org/spreadsheetml/2006/main" count="320" uniqueCount="240">
  <si>
    <t>Plates -&gt; Smart Plates</t>
  </si>
  <si>
    <t>change the color of clothes</t>
  </si>
  <si>
    <t>Windows with overlays -&gt; Weather etc.</t>
  </si>
  <si>
    <t>We could use it to educate less fortunate countries in Africa</t>
  </si>
  <si>
    <t>a big wall might be used as a gigantic whiteboard for brainstorming</t>
  </si>
  <si>
    <t>you could use it to turn table into big information panels</t>
  </si>
  <si>
    <t>Security check (palm print etc)</t>
  </si>
  <si>
    <t>use as possibility to make windows opaque / not opaque</t>
  </si>
  <si>
    <t>show cooking &amp; baking instructions on food</t>
  </si>
  <si>
    <t>Backside of big Folders -&gt; e-ink-ish</t>
  </si>
  <si>
    <t>you could consume media on places where you are usually not can, e.g. in nature for watching movies</t>
  </si>
  <si>
    <t>smart-clothing, e.g. spray your shirt to change color</t>
  </si>
  <si>
    <t>assuming it is removable, we could put it on cars to check the status of it, e.g. how big is pressure, is everything working fine</t>
  </si>
  <si>
    <t>Bus stop window for personalized ads.</t>
  </si>
  <si>
    <t>use as a kind of interactive note-pad on anything -&gt; e.g. patients in hospital -&gt; what has been done, who did it, what next…</t>
  </si>
  <si>
    <t>On some part of the outside of a car for communcation/signaling</t>
  </si>
  <si>
    <t>On EMT or Firefighter personal clothing for nonverbal communication.</t>
  </si>
  <si>
    <t>We could use them to have touch display fun balls for children</t>
  </si>
  <si>
    <t>make signs on boxes … re-useable (change writing)</t>
  </si>
  <si>
    <t>Smart-Watch Band -&gt; Instant smart-watch</t>
  </si>
  <si>
    <t>Picture frame curated by third party artist, they pick a picture every week/month. -&gt; Picture hangs in consumers home.</t>
  </si>
  <si>
    <t>Street light activation e.g. getting off the bus and turning on some lights around it.</t>
  </si>
  <si>
    <t>Spray it on buildings that shouldn't be seen and let it display the surroundings so they become invisible</t>
  </si>
  <si>
    <t>Smart childrens book / tablet that's stationary -&gt; Playhouse in their room</t>
  </si>
  <si>
    <t>Show how many seats are free on the side of the train</t>
  </si>
  <si>
    <t>Touch Screen on the outside of a wallet</t>
  </si>
  <si>
    <t>put it on windowglass as digital &amp; smart drapes</t>
  </si>
  <si>
    <t>check cars from the outside (service check)</t>
  </si>
  <si>
    <t>a fridge that displays the content and amount on the outside</t>
  </si>
  <si>
    <t>Clothing with instant changing designs -&gt; Levis Jacket back e.g.</t>
  </si>
  <si>
    <t>Show nutrition data on the outside of food (fruit etc.)</t>
  </si>
  <si>
    <t>Nail polish that can display stuff</t>
  </si>
  <si>
    <t>In cars, instead of having plain glass we could use it to replicate what the drivers sees on the road into a theme maybe Mario animations.</t>
  </si>
  <si>
    <t>Use in grips/handles of medical equipment to measure puls / heat / how strong someone is gripping it</t>
  </si>
  <si>
    <t>put it on the floor to make a game out of it (Remember Tabaluga TV?)</t>
  </si>
  <si>
    <t>Good-looking / space-saving screens on wall etc</t>
  </si>
  <si>
    <t>emergency tokens -&gt; i.e. give out in case of catastrophic events with many people &amp; a lot of chaos, like coins: I am here &amp; still alive/need help…</t>
  </si>
  <si>
    <t>If other sensors can be build in: Spray on trees/leaves/produce to measure growth/leaf colour/temperature</t>
  </si>
  <si>
    <t>Swiss Army Knife with better functions.</t>
  </si>
  <si>
    <t>Show speed and travel distance on the bike frame</t>
  </si>
  <si>
    <t>Use as wall paint for instant new wallpaper</t>
  </si>
  <si>
    <t>Two page coated pocket notebook instead of paper notebook.</t>
  </si>
  <si>
    <t>Interactive fusebox -&gt; more intricate control</t>
  </si>
  <si>
    <t>We could use them to create ever changing and lasting touch display lattes or water parks.</t>
  </si>
  <si>
    <t>We could use them for immersive VR spaces.</t>
  </si>
  <si>
    <t>We could use it to spray it over our bodies completely, till we could be invisible by duplicating the background colors of what's behind us.</t>
  </si>
  <si>
    <t>We could use it on glasses, the screen duplicates reality with overlays that're necessary like google maps.</t>
  </si>
  <si>
    <t>We could use it to have smart devices right on our arms.</t>
  </si>
  <si>
    <t>We could use it to replace paint, instead, we could have huge screens for walls</t>
  </si>
  <si>
    <t>Decoration/Art</t>
  </si>
  <si>
    <t>make a one for all card that can act as a credit card, passport, insurance etc.</t>
  </si>
  <si>
    <t>use as communcation device visible over distances ("land here" ...)</t>
  </si>
  <si>
    <t>We could use it as a cheating method on tests, in a drawer maybe.</t>
  </si>
  <si>
    <t>use a fold-away TV/cinema</t>
  </si>
  <si>
    <t>Spray it on persons or cars which need to be undetected (e.g. police car following thiefs) the screen should display its surroundings</t>
  </si>
  <si>
    <t>Turn school desks into instant tablets</t>
  </si>
  <si>
    <t>use it on front glasses of car to have a map displayed next to / in the corner of the front glass</t>
  </si>
  <si>
    <t>Inlay in the bottom of a glass/shot glass displaying how many have been had.</t>
  </si>
  <si>
    <t>Instant smart mirror</t>
  </si>
  <si>
    <t>We could use them to have fun napkins or tissues.</t>
  </si>
  <si>
    <t>control your car on the steering wheel</t>
  </si>
  <si>
    <t>We could use them for immersive virtual tourism.</t>
  </si>
  <si>
    <t>We could use it in rehabilitation facilities, psychologically manipulate those in need of treatment.</t>
  </si>
  <si>
    <t>put it on the ceiling of buildings (inside) to mirror the sky for natural room light</t>
  </si>
  <si>
    <t xml:space="preserve">use it as a counting device (on the floor) number of people/animals... leaving/entering </t>
  </si>
  <si>
    <t>simple flat surfaces could be sold. These could be sprayed over to be used as a tablet. In a family every member could overspray the existing coating to ther personalised</t>
  </si>
  <si>
    <t>put it on a Shower curtain to watch TV in the shower</t>
  </si>
  <si>
    <t>First Aid Kit with simple interactive instructions/menu</t>
  </si>
  <si>
    <t>Create high-visibility clothes that can change colour according to what's needed</t>
  </si>
  <si>
    <t>spray on glasses to get a smart watches. Remove it to keep looks of old watch</t>
  </si>
  <si>
    <t>Touch sensitive credit card. Show the balance etc.</t>
  </si>
  <si>
    <t>Bathroom tile entertainment center. Play music etc.</t>
  </si>
  <si>
    <t>Smart Drawer door -&gt; Show inventory on touch</t>
  </si>
  <si>
    <t>Spray on trees to show maps/information</t>
  </si>
  <si>
    <t>Show if at home or not on the door</t>
  </si>
  <si>
    <t>spray it on the wall near you to turn lights off (so you don't have to go the light-switcher)</t>
  </si>
  <si>
    <t>We could use them to change the look of bad looking but usefull food.</t>
  </si>
  <si>
    <t>let the room service know if the room is free in a hotel</t>
  </si>
  <si>
    <t>Full screen fridge door, show inside without opening fridge.</t>
  </si>
  <si>
    <t>Bars to mark drinks. Different color under everyones glass.</t>
  </si>
  <si>
    <t>tiny screen inside backpack -&gt; display charge status of devices inside -&gt; warn if e.g. laptop is missing</t>
  </si>
  <si>
    <t>Advertisement that you can interact with. Change/turn off</t>
  </si>
  <si>
    <t>Put on medicine/pill boxes to show if it has been opened today</t>
  </si>
  <si>
    <t>show temperature on the door</t>
  </si>
  <si>
    <t>show speed regulations on the road</t>
  </si>
  <si>
    <t>put on boxing/martial arts equipment to show precision/strength</t>
  </si>
  <si>
    <t>Put it on the floor/walls and give interactive directions (footprints on the floor or something)</t>
  </si>
  <si>
    <t>Closet that shows content/outfit suggestions -&gt; Could include weather info.</t>
  </si>
  <si>
    <t>We could use it to psychologically torture highly dangerous inmates by surrounding them with the touch displays. The only limitations here are our imagination.</t>
  </si>
  <si>
    <t>put it on a tree to show its age</t>
  </si>
  <si>
    <t>it could show a notepad/whiteboard. When you want to write down something important, you may spray on a surface near you and write it down. The content gets saved and you could remove the coating (or it removes itself)</t>
  </si>
  <si>
    <t>build easy accesibility tools, customized for what is needed, easily changeable if needs change</t>
  </si>
  <si>
    <t>show the flag of a ship big on the side</t>
  </si>
  <si>
    <t>create labels that can give information about a product</t>
  </si>
  <si>
    <t>Better automobile HUDs</t>
  </si>
  <si>
    <t>When did you get ideas from the pool?</t>
  </si>
  <si>
    <t>How did you make use of the other participants' ideas in your own ideas?</t>
  </si>
  <si>
    <t>Did the other ideas inspire or distract you? Why/how?</t>
  </si>
  <si>
    <t>How do you brainstorm in other contexts?</t>
  </si>
  <si>
    <t>Which things did you like or dislike about the Brainwriting Pool method?</t>
  </si>
  <si>
    <t>Imagine you would do the brainwriting pool session on a computer. What could such a software look like?</t>
  </si>
  <si>
    <t>When I ran out of ideas.</t>
  </si>
  <si>
    <t>I tried to figure out the approach they took to find use of the product and then spin them off to products I find interesting to me.</t>
  </si>
  <si>
    <t>No, I was too set in my ways. Didn't really want to change my methodology.</t>
  </si>
  <si>
    <t>Usually I just look around and see how the environment inspires me. It only takes me one idea or one word to kick of my thinking process.</t>
  </si>
  <si>
    <t>The pressure of it and being limited to ticking timer. And that I couldn't use the web for further inspiration.</t>
  </si>
  <si>
    <t>to find an application area / material</t>
  </si>
  <si>
    <t>verbally, everybody, speaking \n mindmapping/clustering (written down)</t>
  </si>
  <si>
    <t>* A menu and a homepage. 1 page or partition for writing my own ideas, another for a live updates of what others are comping up with. Google integrates into the software as well. \n * It would've made it easier to spectate other's ideas and it'd have made me less distracted by my hand writing and spelling mistakes.</t>
  </si>
  <si>
    <t>When I was bored. \n When I ran out of ideas.</t>
  </si>
  <si>
    <t>null</t>
  </si>
  <si>
    <t>*button with "pick random idea" \n * notepad-thingy for own writing \n * automatic execution sheet/tracking \n software might open the possibility to do the brainstorming session at different times. I'd still miss the talking about things. Automatic clustering might be possible.</t>
  </si>
  <si>
    <t>When I ran out of ideas. \n Other: When someone was writing a long idea and I wanted to see what it was</t>
  </si>
  <si>
    <t>tried to find a different use for the solution it was offering</t>
  </si>
  <si>
    <t>inspire but often the ideas were pretty similar</t>
  </si>
  <si>
    <t>verbally, sitting around a table \n more communication with others compare to the Pool method</t>
  </si>
  <si>
    <t>like: choosing when to get input/inspiration, not being disturbed by others \n dislike: numbers make it competetive, less spontaneous, Brainstorming needs talking in between, starting a not yet finished idea</t>
  </si>
  <si>
    <t>handwriting is exhausting, make it more as a game with prints</t>
  </si>
  <si>
    <t>to find an application area \n See if I missed some application area</t>
  </si>
  <si>
    <t>They inspired me because at some point I was locked into simple set of use-cases and some of the other ideas broke me out of that thought-pattern.</t>
  </si>
  <si>
    <t>Yes, usually when facing a practical problem just doing an idea dump at the beginning helps think of and improve a solution.</t>
  </si>
  <si>
    <t>The interaction was a bit lacking for my liking especially considering we had the same task. On the other hand this way everyone had different approaches!</t>
  </si>
  <si>
    <t>The ppol could be bigger but way less organized. The process of writing down the ideas and sorting thourgh the ansers would be faster. There should be a way to directly contact a participant to clear up any confusion there might be relating to their idea.</t>
  </si>
  <si>
    <t>If I liked the ideas I tried to alternate it slightly to another fitting use-case</t>
  </si>
  <si>
    <t>Mostly inspired me because they showed very diverse use cases I was not thinking about</t>
  </si>
  <si>
    <t>Walking around, thinking about what I know and how I could use it. Alsow when an idea seems promising, write it down on a whiteboard and either find connected ones or find others.</t>
  </si>
  <si>
    <t>the ideas seemed all to be seperated (in comparison to a mind-map where the link between ideas is clearly recognizable). So judging whether this is good depends on how connected everyhing is after all.</t>
  </si>
  <si>
    <t>Overall rating out of 5</t>
  </si>
  <si>
    <t>On the left there could be a space where you can write your idea. On the right side is the pool with every note submitted already. On click a note extends. It would be more comfortable to look for other ideas and you couldn't feel pressured by other collegues to submit (author is anonymous)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</si>
  <si>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</si>
  <si>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</si>
  <si>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</si>
  <si>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</si>
  <si>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</si>
  <si>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</si>
  <si>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</si>
  <si>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</si>
  <si>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</si>
  <si>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</si>
  <si>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</si>
  <si>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</si>
  <si>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</si>
  <si>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D7</t>
  </si>
  <si>
    <t>C6</t>
  </si>
  <si>
    <t>A14</t>
  </si>
  <si>
    <t>C10</t>
  </si>
  <si>
    <t>E10</t>
  </si>
  <si>
    <t>A15</t>
  </si>
  <si>
    <t>D28</t>
  </si>
  <si>
    <t>B1</t>
  </si>
  <si>
    <t>B2</t>
  </si>
  <si>
    <t>B3</t>
  </si>
  <si>
    <t>B4</t>
  </si>
  <si>
    <t>D2</t>
  </si>
  <si>
    <t>B5</t>
  </si>
  <si>
    <t>B6</t>
  </si>
  <si>
    <t>D5</t>
  </si>
  <si>
    <t>B7</t>
  </si>
  <si>
    <t>B8</t>
  </si>
  <si>
    <t>C2</t>
  </si>
  <si>
    <t>B9</t>
  </si>
  <si>
    <t>B10</t>
  </si>
  <si>
    <t>B11</t>
  </si>
  <si>
    <t>E6</t>
  </si>
  <si>
    <t>B12</t>
  </si>
  <si>
    <t>B13</t>
  </si>
  <si>
    <t>C11</t>
  </si>
  <si>
    <t>B14</t>
  </si>
  <si>
    <t>B15</t>
  </si>
  <si>
    <t>B16</t>
  </si>
  <si>
    <t>D22</t>
  </si>
  <si>
    <t>E9</t>
  </si>
  <si>
    <t>B17</t>
  </si>
  <si>
    <t>D1</t>
  </si>
  <si>
    <t>B18</t>
  </si>
  <si>
    <t>B19</t>
  </si>
  <si>
    <t>D14</t>
  </si>
  <si>
    <t>C15</t>
  </si>
  <si>
    <t>B20</t>
  </si>
  <si>
    <t>B21</t>
  </si>
  <si>
    <t>C1</t>
  </si>
  <si>
    <t>C3</t>
  </si>
  <si>
    <t>E2</t>
  </si>
  <si>
    <t>D8</t>
  </si>
  <si>
    <t>C4</t>
  </si>
  <si>
    <t>C5</t>
  </si>
  <si>
    <t>C7</t>
  </si>
  <si>
    <t>D10</t>
  </si>
  <si>
    <t>C8</t>
  </si>
  <si>
    <t>C9</t>
  </si>
  <si>
    <t>C12</t>
  </si>
  <si>
    <t>C13</t>
  </si>
  <si>
    <t>D3</t>
  </si>
  <si>
    <t>C14</t>
  </si>
  <si>
    <t>C16</t>
  </si>
  <si>
    <t>D26</t>
  </si>
  <si>
    <t>C17</t>
  </si>
  <si>
    <t>C18</t>
  </si>
  <si>
    <t>E11</t>
  </si>
  <si>
    <t>C19</t>
  </si>
  <si>
    <t>D29</t>
  </si>
  <si>
    <t>D4</t>
  </si>
  <si>
    <t>D6</t>
  </si>
  <si>
    <t>D9</t>
  </si>
  <si>
    <t>D11</t>
  </si>
  <si>
    <t>D12</t>
  </si>
  <si>
    <t>D13</t>
  </si>
  <si>
    <t>D15</t>
  </si>
  <si>
    <t>D16</t>
  </si>
  <si>
    <t>D17</t>
  </si>
  <si>
    <t>D18</t>
  </si>
  <si>
    <t>D19</t>
  </si>
  <si>
    <t>D20</t>
  </si>
  <si>
    <t>D21</t>
  </si>
  <si>
    <t>D23</t>
  </si>
  <si>
    <t>D24</t>
  </si>
  <si>
    <t>D25</t>
  </si>
  <si>
    <t>D27</t>
  </si>
  <si>
    <t>E1</t>
  </si>
  <si>
    <t>E3</t>
  </si>
  <si>
    <t>E4</t>
  </si>
  <si>
    <t>E5</t>
  </si>
  <si>
    <t>E7</t>
  </si>
  <si>
    <t>E8</t>
  </si>
  <si>
    <t xml:space="preserve"> </t>
  </si>
  <si>
    <t>actions</t>
  </si>
  <si>
    <t>submitted ideas</t>
  </si>
  <si>
    <t>read ideas</t>
  </si>
  <si>
    <t>Average</t>
  </si>
  <si>
    <t>Total</t>
  </si>
  <si>
    <t>Median</t>
  </si>
  <si>
    <t>Maximum</t>
  </si>
  <si>
    <t>Minimum</t>
  </si>
  <si>
    <t>All</t>
  </si>
  <si>
    <t>1. Quartil</t>
  </si>
  <si>
    <t>3. Quartil</t>
  </si>
  <si>
    <t>Max</t>
  </si>
  <si>
    <t>Q1</t>
  </si>
  <si>
    <t>Q3</t>
  </si>
  <si>
    <t>They inspired me, one because the offered new materials for use and two because it showed me which areas were missing, but which I might be able to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</si>
</sst>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1" xfId="1" applyFont="1" applyAlignment="1">
      <alignment wrapText="1"/>
    </xf>
    <xf numFmtId="164" fontId="0" fillId="0" borderId="0" xfId="0" applyNumberFormat="1"/>
  </cellXfs>
  <cellStyles count="2">
    <cellStyle name="Notiz" xfId="1" builtinId="10"/>
    <cellStyle name="Standard" xfId="0" builtinId="0"/>
  </cellStyles>
  <dxfs count="8">
    <dxf>
      <fill>
        <patternFill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Boxplot Word Counts Session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'Word Counts'!$H$2:$M$2</c:f>
              <c:strCache>
                <c:ptCount val="6"/>
                <c:pt idx="0">
                  <c:v>All</c:v>
                </c:pt>
                <c:pt idx="1">
                  <c:v>A1</c:v>
                </c:pt>
                <c:pt idx="2">
                  <c:v>B1</c:v>
                </c:pt>
                <c:pt idx="3">
                  <c:v>C1</c:v>
                </c:pt>
                <c:pt idx="4">
                  <c:v>D1</c:v>
                </c:pt>
                <c:pt idx="5">
                  <c:v>E1</c:v>
                </c:pt>
              </c:strCache>
            </c:strRef>
          </c:cat>
          <c:val>
            <c:numRef>
              <c:f>'Word Counts'!$H$11:$M$11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3A-40EB-A9C1-0A56026A72B4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'Word Counts'!$H$2:$M$2</c:f>
              <c:strCache>
                <c:ptCount val="6"/>
                <c:pt idx="0">
                  <c:v>All</c:v>
                </c:pt>
                <c:pt idx="1">
                  <c:v>A1</c:v>
                </c:pt>
                <c:pt idx="2">
                  <c:v>B1</c:v>
                </c:pt>
                <c:pt idx="3">
                  <c:v>C1</c:v>
                </c:pt>
                <c:pt idx="4">
                  <c:v>D1</c:v>
                </c:pt>
                <c:pt idx="5">
                  <c:v>E1</c:v>
                </c:pt>
              </c:strCache>
            </c:strRef>
          </c:cat>
          <c:val>
            <c:numRef>
              <c:f>'Word Counts'!$H$12:$M$12</c:f>
              <c:numCache>
                <c:formatCode>General</c:formatCode>
                <c:ptCount val="6"/>
                <c:pt idx="0">
                  <c:v>6.5</c:v>
                </c:pt>
                <c:pt idx="1">
                  <c:v>3.5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3A-40EB-A9C1-0A56026A72B4}"/>
            </c:ext>
          </c:extLst>
        </c:ser>
        <c:ser>
          <c:idx val="2"/>
          <c:order val="2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'Word Counts'!$H$2:$M$2</c:f>
              <c:strCache>
                <c:ptCount val="6"/>
                <c:pt idx="0">
                  <c:v>All</c:v>
                </c:pt>
                <c:pt idx="1">
                  <c:v>A1</c:v>
                </c:pt>
                <c:pt idx="2">
                  <c:v>B1</c:v>
                </c:pt>
                <c:pt idx="3">
                  <c:v>C1</c:v>
                </c:pt>
                <c:pt idx="4">
                  <c:v>D1</c:v>
                </c:pt>
                <c:pt idx="5">
                  <c:v>E1</c:v>
                </c:pt>
              </c:strCache>
            </c:strRef>
          </c:cat>
          <c:val>
            <c:numRef>
              <c:f>'Word Counts'!$H$13:$M$13</c:f>
              <c:numCache>
                <c:formatCode>General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3A-40EB-A9C1-0A56026A72B4}"/>
            </c:ext>
          </c:extLst>
        </c:ser>
        <c:ser>
          <c:idx val="3"/>
          <c:order val="3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'Word Counts'!$H$2:$M$2</c:f>
              <c:strCache>
                <c:ptCount val="6"/>
                <c:pt idx="0">
                  <c:v>All</c:v>
                </c:pt>
                <c:pt idx="1">
                  <c:v>A1</c:v>
                </c:pt>
                <c:pt idx="2">
                  <c:v>B1</c:v>
                </c:pt>
                <c:pt idx="3">
                  <c:v>C1</c:v>
                </c:pt>
                <c:pt idx="4">
                  <c:v>D1</c:v>
                </c:pt>
                <c:pt idx="5">
                  <c:v>E1</c:v>
                </c:pt>
              </c:strCache>
            </c:strRef>
          </c:cat>
          <c:val>
            <c:numRef>
              <c:f>'Word Counts'!$H$14:$M$14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3A-40EB-A9C1-0A56026A72B4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none"/>
              </a:ln>
              <a:effectLst/>
            </c:spPr>
          </c:errBars>
          <c:cat>
            <c:strRef>
              <c:f>'Word Counts'!$H$2:$M$2</c:f>
              <c:strCache>
                <c:ptCount val="6"/>
                <c:pt idx="0">
                  <c:v>All</c:v>
                </c:pt>
                <c:pt idx="1">
                  <c:v>A1</c:v>
                </c:pt>
                <c:pt idx="2">
                  <c:v>B1</c:v>
                </c:pt>
                <c:pt idx="3">
                  <c:v>C1</c:v>
                </c:pt>
                <c:pt idx="4">
                  <c:v>D1</c:v>
                </c:pt>
                <c:pt idx="5">
                  <c:v>E1</c:v>
                </c:pt>
              </c:strCache>
            </c:strRef>
          </c:cat>
          <c:val>
            <c:numRef>
              <c:f>'Word Counts'!$H$15:$M$15</c:f>
              <c:numCache>
                <c:formatCode>General</c:formatCode>
                <c:ptCount val="6"/>
                <c:pt idx="0">
                  <c:v>24</c:v>
                </c:pt>
                <c:pt idx="1">
                  <c:v>9.5</c:v>
                </c:pt>
                <c:pt idx="2">
                  <c:v>14</c:v>
                </c:pt>
                <c:pt idx="3">
                  <c:v>6</c:v>
                </c:pt>
                <c:pt idx="4">
                  <c:v>9</c:v>
                </c:pt>
                <c:pt idx="5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3A-40EB-A9C1-0A56026A7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066032"/>
        <c:axId val="416066688"/>
      </c:barChart>
      <c:catAx>
        <c:axId val="4160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6688"/>
        <c:crosses val="autoZero"/>
        <c:auto val="1"/>
        <c:lblAlgn val="ctr"/>
        <c:lblOffset val="100"/>
        <c:noMultiLvlLbl val="0"/>
      </c:catAx>
      <c:valAx>
        <c:axId val="4160666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14286</xdr:colOff>
      <xdr:row>0</xdr:row>
      <xdr:rowOff>185736</xdr:rowOff>
    </xdr:from>
    <xdr:to>
      <xdr:col>24</xdr:col>
      <xdr:colOff>742950</xdr:colOff>
      <xdr:row>29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E1B13A9-7051-412C-B109-C76683096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EDC31C-B442-4616-BC5D-90600797E22D}" name="Tabelle5" displayName="Tabelle5" ref="G2:M9" totalsRowShown="0">
  <autoFilter ref="G2:M9" xr:uid="{D383D2A5-FB76-4B07-AD8F-EBB5F841C4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6FAF34A-551B-4172-9763-18148B7A1860}" name=" "/>
    <tableColumn id="2" xr3:uid="{16264213-9B59-4BFC-9463-8A748B3BC6DE}" name="All"/>
    <tableColumn id="3" xr3:uid="{BEE72DEA-3A4F-4F09-83D3-AAE7298D59CA}" name="A1"/>
    <tableColumn id="4" xr3:uid="{BE717C89-5EE4-4D0F-A102-36464B2CA0E1}" name="B1"/>
    <tableColumn id="5" xr3:uid="{77F6BD3F-3EAD-4772-B6DD-B90630A27DD0}" name="C1"/>
    <tableColumn id="6" xr3:uid="{F554B3B1-6BBC-4879-B70E-94813E15106D}" name="D1"/>
    <tableColumn id="7" xr3:uid="{FD3E953A-AA55-47D1-B5BE-D0EDDA10D85C}" name="E1"/>
  </tableColumns>
  <tableStyleInfo name="TableStyleMedium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6EE99-7B46-41D7-80DB-0981995FE025}" name="Tabelle1" displayName="Tabelle1" ref="G2:S5" totalsRowShown="0">
  <autoFilter ref="G2:S5" xr:uid="{EAA141FB-8C2A-42AD-A6CB-0C345C28BE65}"/>
  <tableColumns count="13">
    <tableColumn id="1" xr3:uid="{121C01EF-4D8F-4C68-82E5-3F888164F1BF}" name=" "/>
    <tableColumn id="2" xr3:uid="{F32F6BEA-09DC-46F3-89A3-A1DDE0749E24}" name="A1"/>
    <tableColumn id="3" xr3:uid="{564E11F3-FFD0-4EF1-BD1C-5167F1307F1B}" name="B1"/>
    <tableColumn id="4" xr3:uid="{995236BD-F96F-4D61-924D-8AB954F561E2}" name="C1"/>
    <tableColumn id="5" xr3:uid="{522228BB-157B-4365-B6C1-7A8E5E9BFF81}" name="D1"/>
    <tableColumn id="6" xr3:uid="{29BB6356-4920-46FE-96E0-9724EC19887F}" name="E1"/>
    <tableColumn id="9" xr3:uid="{380DBEF7-96F4-43F4-94AF-AFD0C7F01371}" name="All" dataDxfId="7">
      <calculatedColumnFormula>SUM(H3:L3)</calculatedColumnFormula>
    </tableColumn>
    <tableColumn id="7" xr3:uid="{0C0A9301-161D-451E-AF20-8F7F4F6A8928}" name="Max" dataDxfId="6">
      <calculatedColumnFormula>MAX(Tabelle1[[#This Row],[A1]:[E1]])</calculatedColumnFormula>
    </tableColumn>
    <tableColumn id="8" xr3:uid="{EB49DF39-48E7-4BAB-B7C2-D44074151616}" name="Minimum" dataDxfId="5">
      <calculatedColumnFormula>MIN(Tabelle1[[#This Row],[A1]:[E1]])</calculatedColumnFormula>
    </tableColumn>
    <tableColumn id="10" xr3:uid="{786751E4-9393-4845-A700-3B97BC44A7B6}" name="Average" dataDxfId="4">
      <calculatedColumnFormula>AVERAGE(Tabelle1[[#This Row],[A1]:[E1]])</calculatedColumnFormula>
    </tableColumn>
    <tableColumn id="11" xr3:uid="{2C2DFCB8-3EC0-4825-AC0B-5E2E0912F904}" name="Median" dataDxfId="3">
      <calculatedColumnFormula>MEDIAN(Tabelle1[[#This Row],[A1]:[E1]])</calculatedColumnFormula>
    </tableColumn>
    <tableColumn id="12" xr3:uid="{5A5ED480-A598-44FE-8651-F054F6C84B72}" name="Q1" dataDxfId="2">
      <calculatedColumnFormula>_xlfn.QUARTILE.INC(Tabelle1[[#This Row],[A1]:[E1]],1)</calculatedColumnFormula>
    </tableColumn>
    <tableColumn id="13" xr3:uid="{0E4E9504-7A2E-4E4C-A0C9-2D1FDA0A9CAE}" name="Q3" dataDxfId="1">
      <calculatedColumnFormula>_xlfn.QUARTILE.INC(Tabelle1[[#This Row],[A1]:[E1]],3)</calculatedColumnFormula>
    </tableColumn>
  </tableColumns>
  <tableStyleInfo name="TableStyleMedium6" showFirstColumn="1" showLastColumn="0" showRowStripes="0" showColumnStripes="1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33E8-B338-4236-92AA-2494AE809AE5}">
  <dimension ref="A1:F29"/>
  <sheetViews>
    <sheetView workbookViewId="0">
      <selection activeCell="E11" sqref="E11"/>
    </sheetView>
  </sheetViews>
  <sheetFormatPr baseColWidth="10" defaultRowHeight="14.4" x14ac:dyDescent="0.3"/>
  <cols>
    <col min="1" max="1" width="63.44140625" style="1" customWidth="1"/>
    <col min="2" max="2" width="58.44140625" style="1" customWidth="1"/>
    <col min="3" max="3" width="51.6640625" style="1" customWidth="1"/>
    <col min="4" max="4" width="64.109375" style="1" customWidth="1"/>
    <col min="5" max="5" width="71.33203125" style="1" customWidth="1"/>
    <col min="6" max="6" width="11.44140625" style="1"/>
  </cols>
  <sheetData>
    <row r="1" spans="1:5" ht="28.8" x14ac:dyDescent="0.3">
      <c r="A1" s="1" t="s">
        <v>32</v>
      </c>
      <c r="B1" s="1" t="s">
        <v>34</v>
      </c>
      <c r="C1" s="1" t="s">
        <v>28</v>
      </c>
      <c r="D1" s="1" t="s">
        <v>58</v>
      </c>
      <c r="E1" s="1" t="s">
        <v>11</v>
      </c>
    </row>
    <row r="2" spans="1:5" ht="28.8" x14ac:dyDescent="0.3">
      <c r="A2" s="1" t="s">
        <v>48</v>
      </c>
      <c r="B2" s="1" t="s">
        <v>33</v>
      </c>
      <c r="C2" s="1" t="s">
        <v>27</v>
      </c>
      <c r="D2" s="1" t="s">
        <v>2</v>
      </c>
      <c r="E2" s="1" t="s">
        <v>4</v>
      </c>
    </row>
    <row r="3" spans="1:5" ht="28.8" x14ac:dyDescent="0.3">
      <c r="A3" s="1" t="s">
        <v>47</v>
      </c>
      <c r="B3" s="1" t="s">
        <v>35</v>
      </c>
      <c r="C3" s="1" t="s">
        <v>1</v>
      </c>
      <c r="D3" s="1" t="s">
        <v>94</v>
      </c>
      <c r="E3" s="1" t="s">
        <v>10</v>
      </c>
    </row>
    <row r="4" spans="1:5" ht="28.8" x14ac:dyDescent="0.3">
      <c r="A4" s="1" t="s">
        <v>46</v>
      </c>
      <c r="B4" s="1" t="s">
        <v>6</v>
      </c>
      <c r="C4" s="1" t="s">
        <v>30</v>
      </c>
      <c r="D4" s="1" t="s">
        <v>38</v>
      </c>
      <c r="E4" s="1" t="s">
        <v>5</v>
      </c>
    </row>
    <row r="5" spans="1:5" ht="28.8" x14ac:dyDescent="0.3">
      <c r="A5" s="1" t="s">
        <v>52</v>
      </c>
      <c r="B5" s="1" t="s">
        <v>7</v>
      </c>
      <c r="C5" s="1" t="s">
        <v>8</v>
      </c>
      <c r="D5" s="1" t="s">
        <v>9</v>
      </c>
      <c r="E5" s="1" t="s">
        <v>12</v>
      </c>
    </row>
    <row r="6" spans="1:5" ht="28.8" x14ac:dyDescent="0.3">
      <c r="A6" s="1" t="s">
        <v>45</v>
      </c>
      <c r="B6" s="1" t="s">
        <v>14</v>
      </c>
      <c r="C6" s="1" t="s">
        <v>60</v>
      </c>
      <c r="D6" s="1" t="s">
        <v>29</v>
      </c>
      <c r="E6" s="1" t="s">
        <v>54</v>
      </c>
    </row>
    <row r="7" spans="1:5" ht="28.8" x14ac:dyDescent="0.3">
      <c r="A7" s="1" t="s">
        <v>3</v>
      </c>
      <c r="B7" s="1" t="s">
        <v>18</v>
      </c>
      <c r="C7" s="1" t="s">
        <v>22</v>
      </c>
      <c r="D7" s="1" t="s">
        <v>19</v>
      </c>
      <c r="E7" s="1" t="s">
        <v>65</v>
      </c>
    </row>
    <row r="8" spans="1:5" ht="43.2" x14ac:dyDescent="0.3">
      <c r="A8" s="1" t="s">
        <v>88</v>
      </c>
      <c r="B8" s="1" t="s">
        <v>36</v>
      </c>
      <c r="C8" s="1" t="s">
        <v>26</v>
      </c>
      <c r="D8" s="1" t="s">
        <v>31</v>
      </c>
      <c r="E8" s="1" t="s">
        <v>69</v>
      </c>
    </row>
    <row r="9" spans="1:5" ht="28.8" x14ac:dyDescent="0.3">
      <c r="A9" s="1" t="s">
        <v>17</v>
      </c>
      <c r="B9" s="1" t="s">
        <v>37</v>
      </c>
      <c r="C9" s="1" t="s">
        <v>50</v>
      </c>
      <c r="D9" s="1" t="s">
        <v>0</v>
      </c>
      <c r="E9" s="1" t="s">
        <v>56</v>
      </c>
    </row>
    <row r="10" spans="1:5" ht="28.8" x14ac:dyDescent="0.3">
      <c r="A10" s="1" t="s">
        <v>43</v>
      </c>
      <c r="B10" s="1" t="s">
        <v>49</v>
      </c>
      <c r="C10" s="1" t="s">
        <v>63</v>
      </c>
      <c r="D10" s="1" t="s">
        <v>72</v>
      </c>
      <c r="E10" s="1" t="s">
        <v>75</v>
      </c>
    </row>
    <row r="11" spans="1:5" ht="43.2" x14ac:dyDescent="0.3">
      <c r="A11" s="1" t="s">
        <v>59</v>
      </c>
      <c r="B11" s="1" t="s">
        <v>51</v>
      </c>
      <c r="C11" s="1" t="s">
        <v>66</v>
      </c>
      <c r="D11" s="1" t="s">
        <v>41</v>
      </c>
      <c r="E11" s="1" t="s">
        <v>90</v>
      </c>
    </row>
    <row r="12" spans="1:5" x14ac:dyDescent="0.3">
      <c r="A12" s="1" t="s">
        <v>44</v>
      </c>
      <c r="B12" s="1" t="s">
        <v>55</v>
      </c>
      <c r="C12" s="1" t="s">
        <v>39</v>
      </c>
      <c r="D12" s="1" t="s">
        <v>40</v>
      </c>
    </row>
    <row r="13" spans="1:5" ht="28.8" x14ac:dyDescent="0.3">
      <c r="A13" s="1" t="s">
        <v>61</v>
      </c>
      <c r="B13" s="1" t="s">
        <v>64</v>
      </c>
      <c r="C13" s="1" t="s">
        <v>24</v>
      </c>
      <c r="D13" s="1" t="s">
        <v>13</v>
      </c>
    </row>
    <row r="14" spans="1:5" x14ac:dyDescent="0.3">
      <c r="A14" s="1" t="s">
        <v>76</v>
      </c>
      <c r="B14" s="1" t="s">
        <v>53</v>
      </c>
      <c r="C14" s="1" t="s">
        <v>74</v>
      </c>
      <c r="D14" s="1" t="s">
        <v>79</v>
      </c>
    </row>
    <row r="15" spans="1:5" ht="28.8" x14ac:dyDescent="0.3">
      <c r="A15" s="1" t="s">
        <v>62</v>
      </c>
      <c r="B15" s="1" t="s">
        <v>68</v>
      </c>
      <c r="C15" s="1" t="s">
        <v>83</v>
      </c>
      <c r="D15" s="1" t="s">
        <v>16</v>
      </c>
    </row>
    <row r="16" spans="1:5" x14ac:dyDescent="0.3">
      <c r="B16" s="1" t="s">
        <v>93</v>
      </c>
      <c r="C16" s="1" t="s">
        <v>77</v>
      </c>
      <c r="D16" s="1" t="s">
        <v>15</v>
      </c>
    </row>
    <row r="17" spans="2:4" ht="28.8" x14ac:dyDescent="0.3">
      <c r="B17" s="1" t="s">
        <v>73</v>
      </c>
      <c r="C17" s="1" t="s">
        <v>84</v>
      </c>
      <c r="D17" s="1" t="s">
        <v>20</v>
      </c>
    </row>
    <row r="18" spans="2:4" ht="28.8" x14ac:dyDescent="0.3">
      <c r="B18" s="1" t="s">
        <v>86</v>
      </c>
      <c r="C18" s="1" t="s">
        <v>92</v>
      </c>
      <c r="D18" s="1" t="s">
        <v>42</v>
      </c>
    </row>
    <row r="19" spans="2:4" ht="28.8" x14ac:dyDescent="0.3">
      <c r="B19" s="1" t="s">
        <v>82</v>
      </c>
      <c r="C19" s="1" t="s">
        <v>89</v>
      </c>
      <c r="D19" s="1" t="s">
        <v>21</v>
      </c>
    </row>
    <row r="20" spans="2:4" ht="28.8" x14ac:dyDescent="0.3">
      <c r="B20" s="1" t="s">
        <v>85</v>
      </c>
      <c r="D20" s="1" t="s">
        <v>57</v>
      </c>
    </row>
    <row r="21" spans="2:4" ht="28.8" x14ac:dyDescent="0.3">
      <c r="B21" s="1" t="s">
        <v>91</v>
      </c>
      <c r="D21" s="1" t="s">
        <v>67</v>
      </c>
    </row>
    <row r="22" spans="2:4" x14ac:dyDescent="0.3">
      <c r="D22" s="1" t="s">
        <v>71</v>
      </c>
    </row>
    <row r="23" spans="2:4" x14ac:dyDescent="0.3">
      <c r="D23" s="1" t="s">
        <v>25</v>
      </c>
    </row>
    <row r="24" spans="2:4" x14ac:dyDescent="0.3">
      <c r="D24" s="1" t="s">
        <v>70</v>
      </c>
    </row>
    <row r="25" spans="2:4" x14ac:dyDescent="0.3">
      <c r="D25" s="1" t="s">
        <v>23</v>
      </c>
    </row>
    <row r="26" spans="2:4" x14ac:dyDescent="0.3">
      <c r="D26" s="1" t="s">
        <v>78</v>
      </c>
    </row>
    <row r="27" spans="2:4" x14ac:dyDescent="0.3">
      <c r="D27" s="1" t="s">
        <v>81</v>
      </c>
    </row>
    <row r="28" spans="2:4" x14ac:dyDescent="0.3">
      <c r="D28" s="1" t="s">
        <v>87</v>
      </c>
    </row>
    <row r="29" spans="2:4" ht="28.8" x14ac:dyDescent="0.3">
      <c r="D29" s="1" t="s">
        <v>80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5728-9219-47F8-BB97-1DD3058737B2}">
  <dimension ref="A1:M50"/>
  <sheetViews>
    <sheetView tabSelected="1" workbookViewId="0">
      <selection activeCell="N2" sqref="N2"/>
    </sheetView>
  </sheetViews>
  <sheetFormatPr baseColWidth="10" defaultRowHeight="14.4" x14ac:dyDescent="0.3"/>
  <cols>
    <col min="8" max="8" width="7.33203125" customWidth="1"/>
    <col min="9" max="9" width="12.109375" customWidth="1"/>
    <col min="10" max="10" width="8.5546875" customWidth="1"/>
    <col min="11" max="11" width="11" customWidth="1"/>
    <col min="12" max="12" width="10.33203125" customWidth="1"/>
  </cols>
  <sheetData>
    <row r="1" spans="1:13" x14ac:dyDescent="0.3">
      <c r="A1">
        <f>IF(ISBLANK(Ideas!A1),"",LEN(TRIM(Ideas!A1))-LEN(SUBSTITUTE(Ideas!A1," ",""))+1)</f>
        <v>26</v>
      </c>
      <c r="B1">
        <f>IF(ISBLANK(Ideas!B1),"",LEN(TRIM(Ideas!B1))-LEN(SUBSTITUTE(Ideas!B1," ",""))+1)</f>
        <v>15</v>
      </c>
      <c r="C1">
        <f>IF(ISBLANK(Ideas!C1),"",LEN(TRIM(Ideas!C1))-LEN(SUBSTITUTE(Ideas!C1," ",""))+1)</f>
        <v>11</v>
      </c>
      <c r="D1">
        <f>IF(ISBLANK(Ideas!D1),"",LEN(TRIM(Ideas!D1))-LEN(SUBSTITUTE(Ideas!D1," ",""))+1)</f>
        <v>3</v>
      </c>
      <c r="E1">
        <f>IF(ISBLANK(Ideas!E1),"",LEN(TRIM(Ideas!E1))-LEN(SUBSTITUTE(Ideas!E1," ",""))+1)</f>
        <v>8</v>
      </c>
    </row>
    <row r="2" spans="1:13" x14ac:dyDescent="0.3">
      <c r="A2">
        <f>IF(ISBLANK(Ideas!A2),"",LEN(TRIM(Ideas!A2))-LEN(SUBSTITUTE(Ideas!A2," ",""))+1)</f>
        <v>15</v>
      </c>
      <c r="B2">
        <f>IF(ISBLANK(Ideas!B2),"",LEN(TRIM(Ideas!B2))-LEN(SUBSTITUTE(Ideas!B2," ",""))+1)</f>
        <v>18</v>
      </c>
      <c r="C2">
        <f>IF(ISBLANK(Ideas!C2),"",LEN(TRIM(Ideas!C2))-LEN(SUBSTITUTE(Ideas!C2," ",""))+1)</f>
        <v>7</v>
      </c>
      <c r="D2">
        <f>IF(ISBLANK(Ideas!D2),"",LEN(TRIM(Ideas!D2))-LEN(SUBSTITUTE(Ideas!D2," ",""))+1)</f>
        <v>6</v>
      </c>
      <c r="E2">
        <f>IF(ISBLANK(Ideas!E2),"",LEN(TRIM(Ideas!E2))-LEN(SUBSTITUTE(Ideas!E2," ",""))+1)</f>
        <v>12</v>
      </c>
      <c r="G2" t="s">
        <v>224</v>
      </c>
      <c r="H2" t="s">
        <v>233</v>
      </c>
      <c r="I2" t="s">
        <v>129</v>
      </c>
      <c r="J2" t="s">
        <v>149</v>
      </c>
      <c r="K2" t="s">
        <v>180</v>
      </c>
      <c r="L2" t="s">
        <v>173</v>
      </c>
      <c r="M2" t="s">
        <v>218</v>
      </c>
    </row>
    <row r="3" spans="1:13" x14ac:dyDescent="0.3">
      <c r="A3">
        <f>IF(ISBLANK(Ideas!A3),"",LEN(TRIM(Ideas!A3))-LEN(SUBSTITUTE(Ideas!A3," ",""))+1)</f>
        <v>12</v>
      </c>
      <c r="B3">
        <f>IF(ISBLANK(Ideas!B3),"",LEN(TRIM(Ideas!B3))-LEN(SUBSTITUTE(Ideas!B3," ",""))+1)</f>
        <v>7</v>
      </c>
      <c r="C3">
        <f>IF(ISBLANK(Ideas!C3),"",LEN(TRIM(Ideas!C3))-LEN(SUBSTITUTE(Ideas!C3," ",""))+1)</f>
        <v>5</v>
      </c>
      <c r="D3">
        <f>IF(ISBLANK(Ideas!D3),"",LEN(TRIM(Ideas!D3))-LEN(SUBSTITUTE(Ideas!D3," ",""))+1)</f>
        <v>3</v>
      </c>
      <c r="E3">
        <f>IF(ISBLANK(Ideas!E3),"",LEN(TRIM(Ideas!E3))-LEN(SUBSTITUTE(Ideas!E3," ",""))+1)</f>
        <v>18</v>
      </c>
      <c r="G3" t="s">
        <v>229</v>
      </c>
      <c r="H3">
        <f>SUM(A1:E50)</f>
        <v>1127</v>
      </c>
      <c r="I3">
        <f>SUM(A1:A50)</f>
        <v>226</v>
      </c>
      <c r="J3">
        <f>SUM(B1:B50)</f>
        <v>238</v>
      </c>
      <c r="K3">
        <f>SUM(C1:C50)</f>
        <v>191</v>
      </c>
      <c r="L3">
        <f>SUM(D1:D50)</f>
        <v>250</v>
      </c>
      <c r="M3">
        <f>SUM(E1:E50)</f>
        <v>222</v>
      </c>
    </row>
    <row r="4" spans="1:13" x14ac:dyDescent="0.3">
      <c r="A4">
        <f>IF(ISBLANK(Ideas!A4),"",LEN(TRIM(Ideas!A4))-LEN(SUBSTITUTE(Ideas!A4," ",""))+1)</f>
        <v>17</v>
      </c>
      <c r="B4">
        <f>IF(ISBLANK(Ideas!B4),"",LEN(TRIM(Ideas!B4))-LEN(SUBSTITUTE(Ideas!B4," ",""))+1)</f>
        <v>5</v>
      </c>
      <c r="C4">
        <f>IF(ISBLANK(Ideas!C4),"",LEN(TRIM(Ideas!C4))-LEN(SUBSTITUTE(Ideas!C4," ",""))+1)</f>
        <v>10</v>
      </c>
      <c r="D4">
        <f>IF(ISBLANK(Ideas!D4),"",LEN(TRIM(Ideas!D4))-LEN(SUBSTITUTE(Ideas!D4," ",""))+1)</f>
        <v>6</v>
      </c>
      <c r="E4">
        <f>IF(ISBLANK(Ideas!E4),"",LEN(TRIM(Ideas!E4))-LEN(SUBSTITUTE(Ideas!E4," ",""))+1)</f>
        <v>11</v>
      </c>
      <c r="G4" t="s">
        <v>228</v>
      </c>
      <c r="H4" s="3">
        <f>AVERAGE(A1:E50)</f>
        <v>11.863157894736842</v>
      </c>
      <c r="I4" s="3">
        <f>AVERAGE(A1:A50)</f>
        <v>15.066666666666666</v>
      </c>
      <c r="J4" s="3">
        <f>AVERAGE(B1:B50)</f>
        <v>11.333333333333334</v>
      </c>
      <c r="K4" s="3">
        <f>AVERAGE(C1:C50)</f>
        <v>10.052631578947368</v>
      </c>
      <c r="L4" s="3">
        <f>AVERAGE(D1:D50)</f>
        <v>8.6206896551724146</v>
      </c>
      <c r="M4" s="3">
        <f>AVERAGE(E1:E50)</f>
        <v>20.181818181818183</v>
      </c>
    </row>
    <row r="5" spans="1:13" x14ac:dyDescent="0.3">
      <c r="A5">
        <f>IF(ISBLANK(Ideas!A5),"",LEN(TRIM(Ideas!A5))-LEN(SUBSTITUTE(Ideas!A5," ",""))+1)</f>
        <v>14</v>
      </c>
      <c r="B5">
        <f>IF(ISBLANK(Ideas!B5),"",LEN(TRIM(Ideas!B5))-LEN(SUBSTITUTE(Ideas!B5," ",""))+1)</f>
        <v>10</v>
      </c>
      <c r="C5">
        <f>IF(ISBLANK(Ideas!C5),"",LEN(TRIM(Ideas!C5))-LEN(SUBSTITUTE(Ideas!C5," ",""))+1)</f>
        <v>7</v>
      </c>
      <c r="D5">
        <f>IF(ISBLANK(Ideas!D5),"",LEN(TRIM(Ideas!D5))-LEN(SUBSTITUTE(Ideas!D5," ",""))+1)</f>
        <v>6</v>
      </c>
      <c r="E5">
        <f>IF(ISBLANK(Ideas!E5),"",LEN(TRIM(Ideas!E5))-LEN(SUBSTITUTE(Ideas!E5," ",""))+1)</f>
        <v>25</v>
      </c>
      <c r="G5" t="s">
        <v>230</v>
      </c>
      <c r="H5">
        <f>MEDIAN(A1:E50)</f>
        <v>10</v>
      </c>
      <c r="I5">
        <f>MEDIAN(A1:A50)</f>
        <v>14</v>
      </c>
      <c r="J5">
        <f>MEDIAN(B1:B50)</f>
        <v>10</v>
      </c>
      <c r="K5">
        <f>MEDIAN(C1:C50)</f>
        <v>9</v>
      </c>
      <c r="L5">
        <f>MEDIAN(D1:D50)</f>
        <v>8</v>
      </c>
      <c r="M5">
        <f>MEDIAN(E1:E50)</f>
        <v>19</v>
      </c>
    </row>
    <row r="6" spans="1:13" x14ac:dyDescent="0.3">
      <c r="A6">
        <f>IF(ISBLANK(Ideas!A6),"",LEN(TRIM(Ideas!A6))-LEN(SUBSTITUTE(Ideas!A6," ",""))+1)</f>
        <v>25</v>
      </c>
      <c r="B6">
        <f>IF(ISBLANK(Ideas!B6),"",LEN(TRIM(Ideas!B6))-LEN(SUBSTITUTE(Ideas!B6," ",""))+1)</f>
        <v>24</v>
      </c>
      <c r="C6">
        <f>IF(ISBLANK(Ideas!C6),"",LEN(TRIM(Ideas!C6))-LEN(SUBSTITUTE(Ideas!C6," ",""))+1)</f>
        <v>7</v>
      </c>
      <c r="D6">
        <f>IF(ISBLANK(Ideas!D6),"",LEN(TRIM(Ideas!D6))-LEN(SUBSTITUTE(Ideas!D6," ",""))+1)</f>
        <v>10</v>
      </c>
      <c r="E6">
        <f>IF(ISBLANK(Ideas!E6),"",LEN(TRIM(Ideas!E6))-LEN(SUBSTITUTE(Ideas!E6," ",""))+1)</f>
        <v>22</v>
      </c>
      <c r="G6" t="s">
        <v>231</v>
      </c>
      <c r="H6">
        <f>MAX(A1:E50)</f>
        <v>39</v>
      </c>
      <c r="I6">
        <f>MAX(A1:A50)</f>
        <v>26</v>
      </c>
      <c r="J6">
        <f>MAX(B1:B50)</f>
        <v>28</v>
      </c>
      <c r="K6">
        <f>MAX(C1:C50)</f>
        <v>18</v>
      </c>
      <c r="L6">
        <f>MAX(D1:D50)</f>
        <v>19</v>
      </c>
      <c r="M6">
        <f>MAX(E1:E50)</f>
        <v>39</v>
      </c>
    </row>
    <row r="7" spans="1:13" x14ac:dyDescent="0.3">
      <c r="A7">
        <f>IF(ISBLANK(Ideas!A7),"",LEN(TRIM(Ideas!A7))-LEN(SUBSTITUTE(Ideas!A7," ",""))+1)</f>
        <v>11</v>
      </c>
      <c r="B7">
        <f>IF(ISBLANK(Ideas!B7),"",LEN(TRIM(Ideas!B7))-LEN(SUBSTITUTE(Ideas!B7," ",""))+1)</f>
        <v>8</v>
      </c>
      <c r="C7">
        <f>IF(ISBLANK(Ideas!C7),"",LEN(TRIM(Ideas!C7))-LEN(SUBSTITUTE(Ideas!C7," ",""))+1)</f>
        <v>18</v>
      </c>
      <c r="D7">
        <f>IF(ISBLANK(Ideas!D7),"",LEN(TRIM(Ideas!D7))-LEN(SUBSTITUTE(Ideas!D7," ",""))+1)</f>
        <v>5</v>
      </c>
      <c r="E7">
        <f>IF(ISBLANK(Ideas!E7),"",LEN(TRIM(Ideas!E7))-LEN(SUBSTITUTE(Ideas!E7," ",""))+1)</f>
        <v>30</v>
      </c>
      <c r="G7" t="s">
        <v>232</v>
      </c>
      <c r="H7">
        <f>MIN(A1:E50)</f>
        <v>1</v>
      </c>
      <c r="I7">
        <f>MIN(A1:A50)</f>
        <v>8</v>
      </c>
      <c r="J7">
        <f>MIN(B1:B50)</f>
        <v>1</v>
      </c>
      <c r="K7">
        <f>MIN(C1:C50)</f>
        <v>5</v>
      </c>
      <c r="L7">
        <f>MIN(D1:D50)</f>
        <v>3</v>
      </c>
      <c r="M7">
        <f>MIN(E1:E50)</f>
        <v>8</v>
      </c>
    </row>
    <row r="8" spans="1:13" x14ac:dyDescent="0.3">
      <c r="A8">
        <f>IF(ISBLANK(Ideas!A8),"",LEN(TRIM(Ideas!A8))-LEN(SUBSTITUTE(Ideas!A8," ",""))+1)</f>
        <v>24</v>
      </c>
      <c r="B8">
        <f>IF(ISBLANK(Ideas!B8),"",LEN(TRIM(Ideas!B8))-LEN(SUBSTITUTE(Ideas!B8," ",""))+1)</f>
        <v>28</v>
      </c>
      <c r="C8">
        <f>IF(ISBLANK(Ideas!C8),"",LEN(TRIM(Ideas!C8))-LEN(SUBSTITUTE(Ideas!C8," ",""))+1)</f>
        <v>9</v>
      </c>
      <c r="D8">
        <f>IF(ISBLANK(Ideas!D8),"",LEN(TRIM(Ideas!D8))-LEN(SUBSTITUTE(Ideas!D8," ",""))+1)</f>
        <v>6</v>
      </c>
      <c r="E8">
        <f>IF(ISBLANK(Ideas!E8),"",LEN(TRIM(Ideas!E8))-LEN(SUBSTITUTE(Ideas!E8," ",""))+1)</f>
        <v>16</v>
      </c>
      <c r="G8" t="s">
        <v>234</v>
      </c>
      <c r="H8">
        <f>_xlfn.QUARTILE.INC(A1:E38,1)</f>
        <v>7.5</v>
      </c>
      <c r="I8">
        <f>_xlfn.QUARTILE.INC(A1:A50,1)</f>
        <v>11.5</v>
      </c>
      <c r="J8">
        <f>_xlfn.QUARTILE.INC(B1:B50,1)</f>
        <v>7</v>
      </c>
      <c r="K8">
        <f>_xlfn.QUARTILE.INC(C1:C50,1)</f>
        <v>7</v>
      </c>
      <c r="L8">
        <f>_xlfn.QUARTILE.INC(D1:D50,1)</f>
        <v>6</v>
      </c>
      <c r="M8">
        <f>_xlfn.QUARTILE.INC(E1:E50,1)</f>
        <v>14</v>
      </c>
    </row>
    <row r="9" spans="1:13" x14ac:dyDescent="0.3">
      <c r="A9">
        <f>IF(ISBLANK(Ideas!A9),"",LEN(TRIM(Ideas!A9))-LEN(SUBSTITUTE(Ideas!A9," ",""))+1)</f>
        <v>12</v>
      </c>
      <c r="B9">
        <f>IF(ISBLANK(Ideas!B9),"",LEN(TRIM(Ideas!B9))-LEN(SUBSTITUTE(Ideas!B9," ",""))+1)</f>
        <v>14</v>
      </c>
      <c r="C9">
        <f>IF(ISBLANK(Ideas!C9),"",LEN(TRIM(Ideas!C9))-LEN(SUBSTITUTE(Ideas!C9," ",""))+1)</f>
        <v>16</v>
      </c>
      <c r="D9">
        <f>IF(ISBLANK(Ideas!D9),"",LEN(TRIM(Ideas!D9))-LEN(SUBSTITUTE(Ideas!D9," ",""))+1)</f>
        <v>4</v>
      </c>
      <c r="E9">
        <f>IF(ISBLANK(Ideas!E9),"",LEN(TRIM(Ideas!E9))-LEN(SUBSTITUTE(Ideas!E9," ",""))+1)</f>
        <v>22</v>
      </c>
      <c r="G9" t="s">
        <v>235</v>
      </c>
      <c r="H9">
        <f>_xlfn.QUARTILE.INC(A1:E38,3)</f>
        <v>15</v>
      </c>
      <c r="I9">
        <f>_xlfn.QUARTILE.INC(A1:A50,3)</f>
        <v>16.5</v>
      </c>
      <c r="J9">
        <f>_xlfn.QUARTILE.INC(B1:B50,3)</f>
        <v>14</v>
      </c>
      <c r="K9">
        <f>_xlfn.QUARTILE.INC(C1:C50,3)</f>
        <v>12</v>
      </c>
      <c r="L9">
        <f>_xlfn.QUARTILE.INC(D1:D50,3)</f>
        <v>10</v>
      </c>
      <c r="M9">
        <f>_xlfn.QUARTILE.INC(E1:E50,3)</f>
        <v>23.5</v>
      </c>
    </row>
    <row r="10" spans="1:13" x14ac:dyDescent="0.3">
      <c r="A10">
        <f>IF(ISBLANK(Ideas!A10),"",LEN(TRIM(Ideas!A10))-LEN(SUBSTITUTE(Ideas!A10," ",""))+1)</f>
        <v>16</v>
      </c>
      <c r="B10">
        <f>IF(ISBLANK(Ideas!B10),"",LEN(TRIM(Ideas!B10))-LEN(SUBSTITUTE(Ideas!B10," ",""))+1)</f>
        <v>1</v>
      </c>
      <c r="C10">
        <f>IF(ISBLANK(Ideas!C10),"",LEN(TRIM(Ideas!C10))-LEN(SUBSTITUTE(Ideas!C10," ",""))+1)</f>
        <v>16</v>
      </c>
      <c r="D10">
        <f>IF(ISBLANK(Ideas!D10),"",LEN(TRIM(Ideas!D10))-LEN(SUBSTITUTE(Ideas!D10," ",""))+1)</f>
        <v>8</v>
      </c>
      <c r="E10">
        <f>IF(ISBLANK(Ideas!E10),"",LEN(TRIM(Ideas!E10))-LEN(SUBSTITUTE(Ideas!E10," ",""))+1)</f>
        <v>19</v>
      </c>
    </row>
    <row r="11" spans="1:13" x14ac:dyDescent="0.3">
      <c r="A11">
        <f>IF(ISBLANK(Ideas!A11),"",LEN(TRIM(Ideas!A11))-LEN(SUBSTITUTE(Ideas!A11," ",""))+1)</f>
        <v>10</v>
      </c>
      <c r="B11">
        <f>IF(ISBLANK(Ideas!B11),"",LEN(TRIM(Ideas!B11))-LEN(SUBSTITUTE(Ideas!B11," ",""))+1)</f>
        <v>10</v>
      </c>
      <c r="C11">
        <f>IF(ISBLANK(Ideas!C11),"",LEN(TRIM(Ideas!C11))-LEN(SUBSTITUTE(Ideas!C11," ",""))+1)</f>
        <v>12</v>
      </c>
      <c r="D11">
        <f>IF(ISBLANK(Ideas!D11),"",LEN(TRIM(Ideas!D11))-LEN(SUBSTITUTE(Ideas!D11," ",""))+1)</f>
        <v>9</v>
      </c>
      <c r="E11">
        <f>IF(ISBLANK(Ideas!E11),"",LEN(TRIM(Ideas!E11))-LEN(SUBSTITUTE(Ideas!E11," ",""))+1)</f>
        <v>39</v>
      </c>
      <c r="H11">
        <f t="shared" ref="H11:M11" si="0">H7</f>
        <v>1</v>
      </c>
      <c r="I11">
        <f t="shared" si="0"/>
        <v>8</v>
      </c>
      <c r="J11">
        <f t="shared" si="0"/>
        <v>1</v>
      </c>
      <c r="K11">
        <f t="shared" si="0"/>
        <v>5</v>
      </c>
      <c r="L11">
        <f t="shared" si="0"/>
        <v>3</v>
      </c>
      <c r="M11">
        <f t="shared" si="0"/>
        <v>8</v>
      </c>
    </row>
    <row r="12" spans="1:13" x14ac:dyDescent="0.3">
      <c r="A12">
        <f>IF(ISBLANK(Ideas!A12),"",LEN(TRIM(Ideas!A12))-LEN(SUBSTITUTE(Ideas!A12," ",""))+1)</f>
        <v>8</v>
      </c>
      <c r="B12">
        <f>IF(ISBLANK(Ideas!B12),"",LEN(TRIM(Ideas!B12))-LEN(SUBSTITUTE(Ideas!B12," ",""))+1)</f>
        <v>6</v>
      </c>
      <c r="C12">
        <f>IF(ISBLANK(Ideas!C12),"",LEN(TRIM(Ideas!C12))-LEN(SUBSTITUTE(Ideas!C12," ",""))+1)</f>
        <v>9</v>
      </c>
      <c r="D12">
        <f>IF(ISBLANK(Ideas!D12),"",LEN(TRIM(Ideas!D12))-LEN(SUBSTITUTE(Ideas!D12," ",""))+1)</f>
        <v>8</v>
      </c>
      <c r="E12" t="str">
        <f>IF(ISBLANK(Ideas!E12),"",LEN(TRIM(Ideas!E12))-LEN(SUBSTITUTE(Ideas!E12," ",""))+1)</f>
        <v/>
      </c>
      <c r="H12">
        <f t="shared" ref="H12:M12" si="1">H8-H7</f>
        <v>6.5</v>
      </c>
      <c r="I12">
        <f t="shared" si="1"/>
        <v>3.5</v>
      </c>
      <c r="J12">
        <f t="shared" si="1"/>
        <v>6</v>
      </c>
      <c r="K12">
        <f t="shared" si="1"/>
        <v>2</v>
      </c>
      <c r="L12">
        <f t="shared" si="1"/>
        <v>3</v>
      </c>
      <c r="M12">
        <f t="shared" si="1"/>
        <v>6</v>
      </c>
    </row>
    <row r="13" spans="1:13" x14ac:dyDescent="0.3">
      <c r="A13">
        <f>IF(ISBLANK(Ideas!A13),"",LEN(TRIM(Ideas!A13))-LEN(SUBSTITUTE(Ideas!A13," ",""))+1)</f>
        <v>8</v>
      </c>
      <c r="B13">
        <f>IF(ISBLANK(Ideas!B13),"",LEN(TRIM(Ideas!B13))-LEN(SUBSTITUTE(Ideas!B13," ",""))+1)</f>
        <v>13</v>
      </c>
      <c r="C13">
        <f>IF(ISBLANK(Ideas!C13),"",LEN(TRIM(Ideas!C13))-LEN(SUBSTITUTE(Ideas!C13," ",""))+1)</f>
        <v>12</v>
      </c>
      <c r="D13">
        <f>IF(ISBLANK(Ideas!D13),"",LEN(TRIM(Ideas!D13))-LEN(SUBSTITUTE(Ideas!D13," ",""))+1)</f>
        <v>6</v>
      </c>
      <c r="E13" t="str">
        <f>IF(ISBLANK(Ideas!E13),"",LEN(TRIM(Ideas!E13))-LEN(SUBSTITUTE(Ideas!E13," ",""))+1)</f>
        <v/>
      </c>
      <c r="H13">
        <f t="shared" ref="H13:M13" si="2">H5-H8</f>
        <v>2.5</v>
      </c>
      <c r="I13">
        <f t="shared" si="2"/>
        <v>2.5</v>
      </c>
      <c r="J13">
        <f t="shared" si="2"/>
        <v>3</v>
      </c>
      <c r="K13">
        <f t="shared" si="2"/>
        <v>2</v>
      </c>
      <c r="L13">
        <f t="shared" si="2"/>
        <v>2</v>
      </c>
      <c r="M13">
        <f t="shared" si="2"/>
        <v>5</v>
      </c>
    </row>
    <row r="14" spans="1:13" x14ac:dyDescent="0.3">
      <c r="A14">
        <f>IF(ISBLANK(Ideas!A14),"",LEN(TRIM(Ideas!A14))-LEN(SUBSTITUTE(Ideas!A14," ",""))+1)</f>
        <v>14</v>
      </c>
      <c r="B14">
        <f>IF(ISBLANK(Ideas!B14),"",LEN(TRIM(Ideas!B14))-LEN(SUBSTITUTE(Ideas!B14," ",""))+1)</f>
        <v>4</v>
      </c>
      <c r="C14">
        <f>IF(ISBLANK(Ideas!C14),"",LEN(TRIM(Ideas!C14))-LEN(SUBSTITUTE(Ideas!C14," ",""))+1)</f>
        <v>9</v>
      </c>
      <c r="D14">
        <f>IF(ISBLANK(Ideas!D14),"",LEN(TRIM(Ideas!D14))-LEN(SUBSTITUTE(Ideas!D14," ",""))+1)</f>
        <v>9</v>
      </c>
      <c r="E14" t="str">
        <f>IF(ISBLANK(Ideas!E14),"",LEN(TRIM(Ideas!E14))-LEN(SUBSTITUTE(Ideas!E14," ",""))+1)</f>
        <v/>
      </c>
      <c r="H14">
        <f t="shared" ref="H14:M14" si="3">H9-H5</f>
        <v>5</v>
      </c>
      <c r="I14">
        <f t="shared" si="3"/>
        <v>2.5</v>
      </c>
      <c r="J14">
        <f t="shared" si="3"/>
        <v>4</v>
      </c>
      <c r="K14">
        <f t="shared" si="3"/>
        <v>3</v>
      </c>
      <c r="L14">
        <f t="shared" si="3"/>
        <v>2</v>
      </c>
      <c r="M14">
        <f t="shared" si="3"/>
        <v>4.5</v>
      </c>
    </row>
    <row r="15" spans="1:13" x14ac:dyDescent="0.3">
      <c r="A15">
        <f>IF(ISBLANK(Ideas!A15),"",LEN(TRIM(Ideas!A15))-LEN(SUBSTITUTE(Ideas!A15," ",""))+1)</f>
        <v>14</v>
      </c>
      <c r="B15">
        <f>IF(ISBLANK(Ideas!B15),"",LEN(TRIM(Ideas!B15))-LEN(SUBSTITUTE(Ideas!B15," ",""))+1)</f>
        <v>11</v>
      </c>
      <c r="C15">
        <f>IF(ISBLANK(Ideas!C15),"",LEN(TRIM(Ideas!C15))-LEN(SUBSTITUTE(Ideas!C15," ",""))+1)</f>
        <v>5</v>
      </c>
      <c r="D15">
        <f>IF(ISBLANK(Ideas!D15),"",LEN(TRIM(Ideas!D15))-LEN(SUBSTITUTE(Ideas!D15," ",""))+1)</f>
        <v>9</v>
      </c>
      <c r="E15" t="str">
        <f>IF(ISBLANK(Ideas!E15),"",LEN(TRIM(Ideas!E15))-LEN(SUBSTITUTE(Ideas!E15," ",""))+1)</f>
        <v/>
      </c>
      <c r="H15">
        <f t="shared" ref="H15:M15" si="4">H6-H9</f>
        <v>24</v>
      </c>
      <c r="I15">
        <f t="shared" si="4"/>
        <v>9.5</v>
      </c>
      <c r="J15">
        <f t="shared" si="4"/>
        <v>14</v>
      </c>
      <c r="K15">
        <f t="shared" si="4"/>
        <v>6</v>
      </c>
      <c r="L15">
        <f t="shared" si="4"/>
        <v>9</v>
      </c>
      <c r="M15">
        <f t="shared" si="4"/>
        <v>15.5</v>
      </c>
    </row>
    <row r="16" spans="1:13" x14ac:dyDescent="0.3">
      <c r="A16" t="str">
        <f>IF(ISBLANK(Ideas!A16),"",LEN(TRIM(Ideas!A16))-LEN(SUBSTITUTE(Ideas!A16," ",""))+1)</f>
        <v/>
      </c>
      <c r="B16">
        <f>IF(ISBLANK(Ideas!B16),"",LEN(TRIM(Ideas!B16))-LEN(SUBSTITUTE(Ideas!B16," ",""))+1)</f>
        <v>9</v>
      </c>
      <c r="C16">
        <f>IF(ISBLANK(Ideas!C16),"",LEN(TRIM(Ideas!C16))-LEN(SUBSTITUTE(Ideas!C16," ",""))+1)</f>
        <v>13</v>
      </c>
      <c r="D16">
        <f>IF(ISBLANK(Ideas!D16),"",LEN(TRIM(Ideas!D16))-LEN(SUBSTITUTE(Ideas!D16," ",""))+1)</f>
        <v>11</v>
      </c>
      <c r="E16" t="str">
        <f>IF(ISBLANK(Ideas!E16),"",LEN(TRIM(Ideas!E16))-LEN(SUBSTITUTE(Ideas!E16," ",""))+1)</f>
        <v/>
      </c>
    </row>
    <row r="17" spans="1:5" x14ac:dyDescent="0.3">
      <c r="A17" t="str">
        <f>IF(ISBLANK(Ideas!A17),"",LEN(TRIM(Ideas!A17))-LEN(SUBSTITUTE(Ideas!A17," ",""))+1)</f>
        <v/>
      </c>
      <c r="B17">
        <f>IF(ISBLANK(Ideas!B17),"",LEN(TRIM(Ideas!B17))-LEN(SUBSTITUTE(Ideas!B17," ",""))+1)</f>
        <v>6</v>
      </c>
      <c r="C17">
        <f>IF(ISBLANK(Ideas!C17),"",LEN(TRIM(Ideas!C17))-LEN(SUBSTITUTE(Ideas!C17," ",""))+1)</f>
        <v>6</v>
      </c>
      <c r="D17">
        <f>IF(ISBLANK(Ideas!D17),"",LEN(TRIM(Ideas!D17))-LEN(SUBSTITUTE(Ideas!D17," ",""))+1)</f>
        <v>19</v>
      </c>
      <c r="E17" t="str">
        <f>IF(ISBLANK(Ideas!E17),"",LEN(TRIM(Ideas!E17))-LEN(SUBSTITUTE(Ideas!E17," ",""))+1)</f>
        <v/>
      </c>
    </row>
    <row r="18" spans="1:5" x14ac:dyDescent="0.3">
      <c r="A18" t="str">
        <f>IF(ISBLANK(Ideas!A18),"",LEN(TRIM(Ideas!A18))-LEN(SUBSTITUTE(Ideas!A18," ",""))+1)</f>
        <v/>
      </c>
      <c r="B18">
        <f>IF(ISBLANK(Ideas!B18),"",LEN(TRIM(Ideas!B18))-LEN(SUBSTITUTE(Ideas!B18," ",""))+1)</f>
        <v>15</v>
      </c>
      <c r="C18">
        <f>IF(ISBLANK(Ideas!C18),"",LEN(TRIM(Ideas!C18))-LEN(SUBSTITUTE(Ideas!C18," ",""))+1)</f>
        <v>10</v>
      </c>
      <c r="D18">
        <f>IF(ISBLANK(Ideas!D18),"",LEN(TRIM(Ideas!D18))-LEN(SUBSTITUTE(Ideas!D18," ",""))+1)</f>
        <v>6</v>
      </c>
      <c r="E18" t="str">
        <f>IF(ISBLANK(Ideas!E18),"",LEN(TRIM(Ideas!E18))-LEN(SUBSTITUTE(Ideas!E18," ",""))+1)</f>
        <v/>
      </c>
    </row>
    <row r="19" spans="1:5" x14ac:dyDescent="0.3">
      <c r="A19" t="str">
        <f>IF(ISBLANK(Ideas!A19),"",LEN(TRIM(Ideas!A19))-LEN(SUBSTITUTE(Ideas!A19," ",""))+1)</f>
        <v/>
      </c>
      <c r="B19">
        <f>IF(ISBLANK(Ideas!B19),"",LEN(TRIM(Ideas!B19))-LEN(SUBSTITUTE(Ideas!B19," ",""))+1)</f>
        <v>12</v>
      </c>
      <c r="C19">
        <f>IF(ISBLANK(Ideas!C19),"",LEN(TRIM(Ideas!C19))-LEN(SUBSTITUTE(Ideas!C19," ",""))+1)</f>
        <v>9</v>
      </c>
      <c r="D19">
        <f>IF(ISBLANK(Ideas!D19),"",LEN(TRIM(Ideas!D19))-LEN(SUBSTITUTE(Ideas!D19," ",""))+1)</f>
        <v>15</v>
      </c>
      <c r="E19" t="str">
        <f>IF(ISBLANK(Ideas!E19),"",LEN(TRIM(Ideas!E19))-LEN(SUBSTITUTE(Ideas!E19," ",""))+1)</f>
        <v/>
      </c>
    </row>
    <row r="20" spans="1:5" x14ac:dyDescent="0.3">
      <c r="A20" t="str">
        <f>IF(ISBLANK(Ideas!A20),"",LEN(TRIM(Ideas!A20))-LEN(SUBSTITUTE(Ideas!A20," ",""))+1)</f>
        <v/>
      </c>
      <c r="B20">
        <f>IF(ISBLANK(Ideas!B20),"",LEN(TRIM(Ideas!B20))-LEN(SUBSTITUTE(Ideas!B20," ",""))+1)</f>
        <v>8</v>
      </c>
      <c r="C20" t="str">
        <f>IF(ISBLANK(Ideas!C20),"",LEN(TRIM(Ideas!C20))-LEN(SUBSTITUTE(Ideas!C20," ",""))+1)</f>
        <v/>
      </c>
      <c r="D20">
        <f>IF(ISBLANK(Ideas!D20),"",LEN(TRIM(Ideas!D20))-LEN(SUBSTITUTE(Ideas!D20," ",""))+1)</f>
        <v>14</v>
      </c>
      <c r="E20" t="str">
        <f>IF(ISBLANK(Ideas!E20),"",LEN(TRIM(Ideas!E20))-LEN(SUBSTITUTE(Ideas!E20," ",""))+1)</f>
        <v/>
      </c>
    </row>
    <row r="21" spans="1:5" x14ac:dyDescent="0.3">
      <c r="A21" t="str">
        <f>IF(ISBLANK(Ideas!A21),"",LEN(TRIM(Ideas!A21))-LEN(SUBSTITUTE(Ideas!A21," ",""))+1)</f>
        <v/>
      </c>
      <c r="B21">
        <f>IF(ISBLANK(Ideas!B21),"",LEN(TRIM(Ideas!B21))-LEN(SUBSTITUTE(Ideas!B21," ",""))+1)</f>
        <v>14</v>
      </c>
      <c r="C21" t="str">
        <f>IF(ISBLANK(Ideas!C21),"",LEN(TRIM(Ideas!C21))-LEN(SUBSTITUTE(Ideas!C21," ",""))+1)</f>
        <v/>
      </c>
      <c r="D21">
        <f>IF(ISBLANK(Ideas!D21),"",LEN(TRIM(Ideas!D21))-LEN(SUBSTITUTE(Ideas!D21," ",""))+1)</f>
        <v>7</v>
      </c>
      <c r="E21" t="str">
        <f>IF(ISBLANK(Ideas!E21),"",LEN(TRIM(Ideas!E21))-LEN(SUBSTITUTE(Ideas!E21," ",""))+1)</f>
        <v/>
      </c>
    </row>
    <row r="22" spans="1:5" x14ac:dyDescent="0.3">
      <c r="A22" t="str">
        <f>IF(ISBLANK(Ideas!A22),"",LEN(TRIM(Ideas!A22))-LEN(SUBSTITUTE(Ideas!A22," ",""))+1)</f>
        <v/>
      </c>
      <c r="B22" t="str">
        <f>IF(ISBLANK(Ideas!B22),"",LEN(TRIM(Ideas!B22))-LEN(SUBSTITUTE(Ideas!B22," ",""))+1)</f>
        <v/>
      </c>
      <c r="C22" t="str">
        <f>IF(ISBLANK(Ideas!C22),"",LEN(TRIM(Ideas!C22))-LEN(SUBSTITUTE(Ideas!C22," ",""))+1)</f>
        <v/>
      </c>
      <c r="D22">
        <f>IF(ISBLANK(Ideas!D22),"",LEN(TRIM(Ideas!D22))-LEN(SUBSTITUTE(Ideas!D22," ",""))+1)</f>
        <v>7</v>
      </c>
      <c r="E22" t="str">
        <f>IF(ISBLANK(Ideas!E22),"",LEN(TRIM(Ideas!E22))-LEN(SUBSTITUTE(Ideas!E22," ",""))+1)</f>
        <v/>
      </c>
    </row>
    <row r="23" spans="1:5" x14ac:dyDescent="0.3">
      <c r="A23" t="str">
        <f>IF(ISBLANK(Ideas!A23),"",LEN(TRIM(Ideas!A23))-LEN(SUBSTITUTE(Ideas!A23," ",""))+1)</f>
        <v/>
      </c>
      <c r="B23" t="str">
        <f>IF(ISBLANK(Ideas!B23),"",LEN(TRIM(Ideas!B23))-LEN(SUBSTITUTE(Ideas!B23," ",""))+1)</f>
        <v/>
      </c>
      <c r="C23" t="str">
        <f>IF(ISBLANK(Ideas!C23),"",LEN(TRIM(Ideas!C23))-LEN(SUBSTITUTE(Ideas!C23," ",""))+1)</f>
        <v/>
      </c>
      <c r="D23">
        <f>IF(ISBLANK(Ideas!D23),"",LEN(TRIM(Ideas!D23))-LEN(SUBSTITUTE(Ideas!D23," ",""))+1)</f>
        <v>8</v>
      </c>
      <c r="E23" t="str">
        <f>IF(ISBLANK(Ideas!E23),"",LEN(TRIM(Ideas!E23))-LEN(SUBSTITUTE(Ideas!E23," ",""))+1)</f>
        <v/>
      </c>
    </row>
    <row r="24" spans="1:5" x14ac:dyDescent="0.3">
      <c r="A24" t="str">
        <f>IF(ISBLANK(Ideas!A24),"",LEN(TRIM(Ideas!A24))-LEN(SUBSTITUTE(Ideas!A24," ",""))+1)</f>
        <v/>
      </c>
      <c r="B24" t="str">
        <f>IF(ISBLANK(Ideas!B24),"",LEN(TRIM(Ideas!B24))-LEN(SUBSTITUTE(Ideas!B24," ",""))+1)</f>
        <v/>
      </c>
      <c r="C24" t="str">
        <f>IF(ISBLANK(Ideas!C24),"",LEN(TRIM(Ideas!C24))-LEN(SUBSTITUTE(Ideas!C24," ",""))+1)</f>
        <v/>
      </c>
      <c r="D24">
        <f>IF(ISBLANK(Ideas!D24),"",LEN(TRIM(Ideas!D24))-LEN(SUBSTITUTE(Ideas!D24," ",""))+1)</f>
        <v>8</v>
      </c>
      <c r="E24" t="str">
        <f>IF(ISBLANK(Ideas!E24),"",LEN(TRIM(Ideas!E24))-LEN(SUBSTITUTE(Ideas!E24," ",""))+1)</f>
        <v/>
      </c>
    </row>
    <row r="25" spans="1:5" x14ac:dyDescent="0.3">
      <c r="A25" t="str">
        <f>IF(ISBLANK(Ideas!A25),"",LEN(TRIM(Ideas!A25))-LEN(SUBSTITUTE(Ideas!A25," ",""))+1)</f>
        <v/>
      </c>
      <c r="B25" t="str">
        <f>IF(ISBLANK(Ideas!B25),"",LEN(TRIM(Ideas!B25))-LEN(SUBSTITUTE(Ideas!B25," ",""))+1)</f>
        <v/>
      </c>
      <c r="C25" t="str">
        <f>IF(ISBLANK(Ideas!C25),"",LEN(TRIM(Ideas!C25))-LEN(SUBSTITUTE(Ideas!C25," ",""))+1)</f>
        <v/>
      </c>
      <c r="D25">
        <f>IF(ISBLANK(Ideas!D25),"",LEN(TRIM(Ideas!D25))-LEN(SUBSTITUTE(Ideas!D25," ",""))+1)</f>
        <v>12</v>
      </c>
      <c r="E25" t="str">
        <f>IF(ISBLANK(Ideas!E25),"",LEN(TRIM(Ideas!E25))-LEN(SUBSTITUTE(Ideas!E25," ",""))+1)</f>
        <v/>
      </c>
    </row>
    <row r="26" spans="1:5" x14ac:dyDescent="0.3">
      <c r="A26" t="str">
        <f>IF(ISBLANK(Ideas!A26),"",LEN(TRIM(Ideas!A26))-LEN(SUBSTITUTE(Ideas!A26," ",""))+1)</f>
        <v/>
      </c>
      <c r="B26" t="str">
        <f>IF(ISBLANK(Ideas!B26),"",LEN(TRIM(Ideas!B26))-LEN(SUBSTITUTE(Ideas!B26," ",""))+1)</f>
        <v/>
      </c>
      <c r="C26" t="str">
        <f>IF(ISBLANK(Ideas!C26),"",LEN(TRIM(Ideas!C26))-LEN(SUBSTITUTE(Ideas!C26," ",""))+1)</f>
        <v/>
      </c>
      <c r="D26">
        <f>IF(ISBLANK(Ideas!D26),"",LEN(TRIM(Ideas!D26))-LEN(SUBSTITUTE(Ideas!D26," ",""))+1)</f>
        <v>9</v>
      </c>
      <c r="E26" t="str">
        <f>IF(ISBLANK(Ideas!E26),"",LEN(TRIM(Ideas!E26))-LEN(SUBSTITUTE(Ideas!E26," ",""))+1)</f>
        <v/>
      </c>
    </row>
    <row r="27" spans="1:5" x14ac:dyDescent="0.3">
      <c r="A27" t="str">
        <f>IF(ISBLANK(Ideas!A27),"",LEN(TRIM(Ideas!A27))-LEN(SUBSTITUTE(Ideas!A27," ",""))+1)</f>
        <v/>
      </c>
      <c r="B27" t="str">
        <f>IF(ISBLANK(Ideas!B27),"",LEN(TRIM(Ideas!B27))-LEN(SUBSTITUTE(Ideas!B27," ",""))+1)</f>
        <v/>
      </c>
      <c r="C27" t="str">
        <f>IF(ISBLANK(Ideas!C27),"",LEN(TRIM(Ideas!C27))-LEN(SUBSTITUTE(Ideas!C27," ",""))+1)</f>
        <v/>
      </c>
      <c r="D27">
        <f>IF(ISBLANK(Ideas!D27),"",LEN(TRIM(Ideas!D27))-LEN(SUBSTITUTE(Ideas!D27," ",""))+1)</f>
        <v>8</v>
      </c>
      <c r="E27" t="str">
        <f>IF(ISBLANK(Ideas!E27),"",LEN(TRIM(Ideas!E27))-LEN(SUBSTITUTE(Ideas!E27," ",""))+1)</f>
        <v/>
      </c>
    </row>
    <row r="28" spans="1:5" x14ac:dyDescent="0.3">
      <c r="A28" t="str">
        <f>IF(ISBLANK(Ideas!A28),"",LEN(TRIM(Ideas!A28))-LEN(SUBSTITUTE(Ideas!A28," ",""))+1)</f>
        <v/>
      </c>
      <c r="B28" t="str">
        <f>IF(ISBLANK(Ideas!B28),"",LEN(TRIM(Ideas!B28))-LEN(SUBSTITUTE(Ideas!B28," ",""))+1)</f>
        <v/>
      </c>
      <c r="C28" t="str">
        <f>IF(ISBLANK(Ideas!C28),"",LEN(TRIM(Ideas!C28))-LEN(SUBSTITUTE(Ideas!C28," ",""))+1)</f>
        <v/>
      </c>
      <c r="D28">
        <f>IF(ISBLANK(Ideas!D28),"",LEN(TRIM(Ideas!D28))-LEN(SUBSTITUTE(Ideas!D28," ",""))+1)</f>
        <v>10</v>
      </c>
      <c r="E28" t="str">
        <f>IF(ISBLANK(Ideas!E28),"",LEN(TRIM(Ideas!E28))-LEN(SUBSTITUTE(Ideas!E28," ",""))+1)</f>
        <v/>
      </c>
    </row>
    <row r="29" spans="1:5" x14ac:dyDescent="0.3">
      <c r="A29" t="str">
        <f>IF(ISBLANK(Ideas!A29),"",LEN(TRIM(Ideas!A29))-LEN(SUBSTITUTE(Ideas!A29," ",""))+1)</f>
        <v/>
      </c>
      <c r="B29" t="str">
        <f>IF(ISBLANK(Ideas!B29),"",LEN(TRIM(Ideas!B29))-LEN(SUBSTITUTE(Ideas!B29," ",""))+1)</f>
        <v/>
      </c>
      <c r="C29" t="str">
        <f>IF(ISBLANK(Ideas!C29),"",LEN(TRIM(Ideas!C29))-LEN(SUBSTITUTE(Ideas!C29," ",""))+1)</f>
        <v/>
      </c>
      <c r="D29">
        <f>IF(ISBLANK(Ideas!D29),"",LEN(TRIM(Ideas!D29))-LEN(SUBSTITUTE(Ideas!D29," ",""))+1)</f>
        <v>18</v>
      </c>
      <c r="E29" t="str">
        <f>IF(ISBLANK(Ideas!E29),"",LEN(TRIM(Ideas!E29))-LEN(SUBSTITUTE(Ideas!E29," ",""))+1)</f>
        <v/>
      </c>
    </row>
    <row r="30" spans="1:5" x14ac:dyDescent="0.3">
      <c r="A30" t="str">
        <f>IF(ISBLANK(Ideas!A30),"",LEN(TRIM(Ideas!A30))-LEN(SUBSTITUTE(Ideas!A30," ",""))+1)</f>
        <v/>
      </c>
      <c r="B30" t="str">
        <f>IF(ISBLANK(Ideas!B30),"",LEN(TRIM(Ideas!B30))-LEN(SUBSTITUTE(Ideas!B30," ",""))+1)</f>
        <v/>
      </c>
      <c r="C30" t="str">
        <f>IF(ISBLANK(Ideas!C30),"",LEN(TRIM(Ideas!C30))-LEN(SUBSTITUTE(Ideas!C30," ",""))+1)</f>
        <v/>
      </c>
      <c r="D30" t="str">
        <f>IF(ISBLANK(Ideas!D30),"",LEN(TRIM(Ideas!D30))-LEN(SUBSTITUTE(Ideas!D30," ",""))+1)</f>
        <v/>
      </c>
      <c r="E30" t="str">
        <f>IF(ISBLANK(Ideas!E30),"",LEN(TRIM(Ideas!E30))-LEN(SUBSTITUTE(Ideas!E30," ",""))+1)</f>
        <v/>
      </c>
    </row>
    <row r="31" spans="1:5" x14ac:dyDescent="0.3">
      <c r="A31" t="str">
        <f>IF(ISBLANK(Ideas!A31),"",LEN(TRIM(Ideas!A31))-LEN(SUBSTITUTE(Ideas!A31," ",""))+1)</f>
        <v/>
      </c>
      <c r="B31" t="str">
        <f>IF(ISBLANK(Ideas!B31),"",LEN(TRIM(Ideas!B31))-LEN(SUBSTITUTE(Ideas!B31," ",""))+1)</f>
        <v/>
      </c>
      <c r="C31" t="str">
        <f>IF(ISBLANK(Ideas!C31),"",LEN(TRIM(Ideas!C31))-LEN(SUBSTITUTE(Ideas!C31," ",""))+1)</f>
        <v/>
      </c>
      <c r="D31" t="str">
        <f>IF(ISBLANK(Ideas!D31),"",LEN(TRIM(Ideas!D31))-LEN(SUBSTITUTE(Ideas!D31," ",""))+1)</f>
        <v/>
      </c>
      <c r="E31" t="str">
        <f>IF(ISBLANK(Ideas!E31),"",LEN(TRIM(Ideas!E31))-LEN(SUBSTITUTE(Ideas!E31," ",""))+1)</f>
        <v/>
      </c>
    </row>
    <row r="32" spans="1:5" x14ac:dyDescent="0.3">
      <c r="A32" t="str">
        <f>IF(ISBLANK(Ideas!A32),"",LEN(TRIM(Ideas!A32))-LEN(SUBSTITUTE(Ideas!A32," ",""))+1)</f>
        <v/>
      </c>
      <c r="B32" t="str">
        <f>IF(ISBLANK(Ideas!B32),"",LEN(TRIM(Ideas!B32))-LEN(SUBSTITUTE(Ideas!B32," ",""))+1)</f>
        <v/>
      </c>
      <c r="C32" t="str">
        <f>IF(ISBLANK(Ideas!C32),"",LEN(TRIM(Ideas!C32))-LEN(SUBSTITUTE(Ideas!C32," ",""))+1)</f>
        <v/>
      </c>
      <c r="D32" t="str">
        <f>IF(ISBLANK(Ideas!D32),"",LEN(TRIM(Ideas!D32))-LEN(SUBSTITUTE(Ideas!D32," ",""))+1)</f>
        <v/>
      </c>
      <c r="E32" t="str">
        <f>IF(ISBLANK(Ideas!E32),"",LEN(TRIM(Ideas!E32))-LEN(SUBSTITUTE(Ideas!E32," ",""))+1)</f>
        <v/>
      </c>
    </row>
    <row r="33" spans="1:5" x14ac:dyDescent="0.3">
      <c r="A33" t="str">
        <f>IF(ISBLANK(Ideas!A33),"",LEN(TRIM(Ideas!A33))-LEN(SUBSTITUTE(Ideas!A33," ",""))+1)</f>
        <v/>
      </c>
      <c r="B33" t="str">
        <f>IF(ISBLANK(Ideas!B33),"",LEN(TRIM(Ideas!B33))-LEN(SUBSTITUTE(Ideas!B33," ",""))+1)</f>
        <v/>
      </c>
      <c r="C33" t="str">
        <f>IF(ISBLANK(Ideas!C33),"",LEN(TRIM(Ideas!C33))-LEN(SUBSTITUTE(Ideas!C33," ",""))+1)</f>
        <v/>
      </c>
      <c r="D33" t="str">
        <f>IF(ISBLANK(Ideas!D33),"",LEN(TRIM(Ideas!D33))-LEN(SUBSTITUTE(Ideas!D33," ",""))+1)</f>
        <v/>
      </c>
      <c r="E33" t="str">
        <f>IF(ISBLANK(Ideas!E33),"",LEN(TRIM(Ideas!E33))-LEN(SUBSTITUTE(Ideas!E33," ",""))+1)</f>
        <v/>
      </c>
    </row>
    <row r="34" spans="1:5" x14ac:dyDescent="0.3">
      <c r="A34" t="str">
        <f>IF(ISBLANK(Ideas!A34),"",LEN(TRIM(Ideas!A34))-LEN(SUBSTITUTE(Ideas!A34," ",""))+1)</f>
        <v/>
      </c>
      <c r="B34" t="str">
        <f>IF(ISBLANK(Ideas!B34),"",LEN(TRIM(Ideas!B34))-LEN(SUBSTITUTE(Ideas!B34," ",""))+1)</f>
        <v/>
      </c>
      <c r="C34" t="str">
        <f>IF(ISBLANK(Ideas!C34),"",LEN(TRIM(Ideas!C34))-LEN(SUBSTITUTE(Ideas!C34," ",""))+1)</f>
        <v/>
      </c>
      <c r="D34" t="str">
        <f>IF(ISBLANK(Ideas!D34),"",LEN(TRIM(Ideas!D34))-LEN(SUBSTITUTE(Ideas!D34," ",""))+1)</f>
        <v/>
      </c>
      <c r="E34" t="str">
        <f>IF(ISBLANK(Ideas!E34),"",LEN(TRIM(Ideas!E34))-LEN(SUBSTITUTE(Ideas!E34," ",""))+1)</f>
        <v/>
      </c>
    </row>
    <row r="35" spans="1:5" x14ac:dyDescent="0.3">
      <c r="A35" t="str">
        <f>IF(ISBLANK(Ideas!A35),"",LEN(TRIM(Ideas!A35))-LEN(SUBSTITUTE(Ideas!A35," ",""))+1)</f>
        <v/>
      </c>
      <c r="B35" t="str">
        <f>IF(ISBLANK(Ideas!B35),"",LEN(TRIM(Ideas!B35))-LEN(SUBSTITUTE(Ideas!B35," ",""))+1)</f>
        <v/>
      </c>
      <c r="C35" t="str">
        <f>IF(ISBLANK(Ideas!C35),"",LEN(TRIM(Ideas!C35))-LEN(SUBSTITUTE(Ideas!C35," ",""))+1)</f>
        <v/>
      </c>
      <c r="D35" t="str">
        <f>IF(ISBLANK(Ideas!D35),"",LEN(TRIM(Ideas!D35))-LEN(SUBSTITUTE(Ideas!D35," ",""))+1)</f>
        <v/>
      </c>
      <c r="E35" t="str">
        <f>IF(ISBLANK(Ideas!E35),"",LEN(TRIM(Ideas!E35))-LEN(SUBSTITUTE(Ideas!E35," ",""))+1)</f>
        <v/>
      </c>
    </row>
    <row r="36" spans="1:5" x14ac:dyDescent="0.3">
      <c r="A36" t="str">
        <f>IF(ISBLANK(Ideas!A36),"",LEN(TRIM(Ideas!A36))-LEN(SUBSTITUTE(Ideas!A36," ",""))+1)</f>
        <v/>
      </c>
      <c r="B36" t="str">
        <f>IF(ISBLANK(Ideas!B36),"",LEN(TRIM(Ideas!B36))-LEN(SUBSTITUTE(Ideas!B36," ",""))+1)</f>
        <v/>
      </c>
      <c r="C36" t="str">
        <f>IF(ISBLANK(Ideas!C36),"",LEN(TRIM(Ideas!C36))-LEN(SUBSTITUTE(Ideas!C36," ",""))+1)</f>
        <v/>
      </c>
      <c r="D36" t="str">
        <f>IF(ISBLANK(Ideas!D36),"",LEN(TRIM(Ideas!D36))-LEN(SUBSTITUTE(Ideas!D36," ",""))+1)</f>
        <v/>
      </c>
      <c r="E36" t="str">
        <f>IF(ISBLANK(Ideas!E36),"",LEN(TRIM(Ideas!E36))-LEN(SUBSTITUTE(Ideas!E36," ",""))+1)</f>
        <v/>
      </c>
    </row>
    <row r="37" spans="1:5" x14ac:dyDescent="0.3">
      <c r="A37" t="str">
        <f>IF(ISBLANK(Ideas!A37),"",LEN(TRIM(Ideas!A37))-LEN(SUBSTITUTE(Ideas!A37," ",""))+1)</f>
        <v/>
      </c>
      <c r="B37" t="str">
        <f>IF(ISBLANK(Ideas!B37),"",LEN(TRIM(Ideas!B37))-LEN(SUBSTITUTE(Ideas!B37," ",""))+1)</f>
        <v/>
      </c>
      <c r="C37" t="str">
        <f>IF(ISBLANK(Ideas!C37),"",LEN(TRIM(Ideas!C37))-LEN(SUBSTITUTE(Ideas!C37," ",""))+1)</f>
        <v/>
      </c>
      <c r="D37" t="str">
        <f>IF(ISBLANK(Ideas!D37),"",LEN(TRIM(Ideas!D37))-LEN(SUBSTITUTE(Ideas!D37," ",""))+1)</f>
        <v/>
      </c>
      <c r="E37" t="str">
        <f>IF(ISBLANK(Ideas!E37),"",LEN(TRIM(Ideas!E37))-LEN(SUBSTITUTE(Ideas!E37," ",""))+1)</f>
        <v/>
      </c>
    </row>
    <row r="38" spans="1:5" x14ac:dyDescent="0.3">
      <c r="A38" t="str">
        <f>IF(ISBLANK(Ideas!A38),"",LEN(TRIM(Ideas!A38))-LEN(SUBSTITUTE(Ideas!A38," ",""))+1)</f>
        <v/>
      </c>
      <c r="B38" t="str">
        <f>IF(ISBLANK(Ideas!B38),"",LEN(TRIM(Ideas!B38))-LEN(SUBSTITUTE(Ideas!B38," ",""))+1)</f>
        <v/>
      </c>
      <c r="C38" t="str">
        <f>IF(ISBLANK(Ideas!C38),"",LEN(TRIM(Ideas!C38))-LEN(SUBSTITUTE(Ideas!C38," ",""))+1)</f>
        <v/>
      </c>
      <c r="D38" t="str">
        <f>IF(ISBLANK(Ideas!D38),"",LEN(TRIM(Ideas!D38))-LEN(SUBSTITUTE(Ideas!D38," ",""))+1)</f>
        <v/>
      </c>
      <c r="E38" t="str">
        <f>IF(ISBLANK(Ideas!E38),"",LEN(TRIM(Ideas!E38))-LEN(SUBSTITUTE(Ideas!E38," ",""))+1)</f>
        <v/>
      </c>
    </row>
    <row r="39" spans="1:5" x14ac:dyDescent="0.3">
      <c r="A39" t="str">
        <f>IF(ISBLANK(Ideas!A39),"",LEN(TRIM(Ideas!A39))-LEN(SUBSTITUTE(Ideas!A39," ",""))+1)</f>
        <v/>
      </c>
      <c r="B39" t="str">
        <f>IF(ISBLANK(Ideas!B39),"",LEN(TRIM(Ideas!B39))-LEN(SUBSTITUTE(Ideas!B39," ",""))+1)</f>
        <v/>
      </c>
      <c r="C39" t="str">
        <f>IF(ISBLANK(Ideas!C39),"",LEN(TRIM(Ideas!C39))-LEN(SUBSTITUTE(Ideas!C39," ",""))+1)</f>
        <v/>
      </c>
      <c r="D39" t="str">
        <f>IF(ISBLANK(Ideas!D39),"",LEN(TRIM(Ideas!D39))-LEN(SUBSTITUTE(Ideas!D39," ",""))+1)</f>
        <v/>
      </c>
      <c r="E39" t="str">
        <f>IF(ISBLANK(Ideas!E39),"",LEN(TRIM(Ideas!E39))-LEN(SUBSTITUTE(Ideas!E39," ",""))+1)</f>
        <v/>
      </c>
    </row>
    <row r="40" spans="1:5" x14ac:dyDescent="0.3">
      <c r="A40" t="str">
        <f>IF(ISBLANK(Ideas!A40),"",LEN(TRIM(Ideas!A40))-LEN(SUBSTITUTE(Ideas!A40," ",""))+1)</f>
        <v/>
      </c>
      <c r="B40" t="str">
        <f>IF(ISBLANK(Ideas!B40),"",LEN(TRIM(Ideas!B40))-LEN(SUBSTITUTE(Ideas!B40," ",""))+1)</f>
        <v/>
      </c>
      <c r="C40" t="str">
        <f>IF(ISBLANK(Ideas!C40),"",LEN(TRIM(Ideas!C40))-LEN(SUBSTITUTE(Ideas!C40," ",""))+1)</f>
        <v/>
      </c>
      <c r="D40" t="str">
        <f>IF(ISBLANK(Ideas!D40),"",LEN(TRIM(Ideas!D40))-LEN(SUBSTITUTE(Ideas!D40," ",""))+1)</f>
        <v/>
      </c>
      <c r="E40" t="str">
        <f>IF(ISBLANK(Ideas!E40),"",LEN(TRIM(Ideas!E40))-LEN(SUBSTITUTE(Ideas!E40," ",""))+1)</f>
        <v/>
      </c>
    </row>
    <row r="41" spans="1:5" x14ac:dyDescent="0.3">
      <c r="A41" t="str">
        <f>IF(ISBLANK(Ideas!A41),"",LEN(TRIM(Ideas!A41))-LEN(SUBSTITUTE(Ideas!A41," ",""))+1)</f>
        <v/>
      </c>
      <c r="B41" t="str">
        <f>IF(ISBLANK(Ideas!B41),"",LEN(TRIM(Ideas!B41))-LEN(SUBSTITUTE(Ideas!B41," ",""))+1)</f>
        <v/>
      </c>
      <c r="C41" t="str">
        <f>IF(ISBLANK(Ideas!C41),"",LEN(TRIM(Ideas!C41))-LEN(SUBSTITUTE(Ideas!C41," ",""))+1)</f>
        <v/>
      </c>
      <c r="D41" t="str">
        <f>IF(ISBLANK(Ideas!D41),"",LEN(TRIM(Ideas!D41))-LEN(SUBSTITUTE(Ideas!D41," ",""))+1)</f>
        <v/>
      </c>
      <c r="E41" t="str">
        <f>IF(ISBLANK(Ideas!E41),"",LEN(TRIM(Ideas!E41))-LEN(SUBSTITUTE(Ideas!E41," ",""))+1)</f>
        <v/>
      </c>
    </row>
    <row r="42" spans="1:5" x14ac:dyDescent="0.3">
      <c r="A42" t="str">
        <f>IF(ISBLANK(Ideas!A42),"",LEN(TRIM(Ideas!A42))-LEN(SUBSTITUTE(Ideas!A42," ",""))+1)</f>
        <v/>
      </c>
      <c r="B42" t="str">
        <f>IF(ISBLANK(Ideas!B42),"",LEN(TRIM(Ideas!B42))-LEN(SUBSTITUTE(Ideas!B42," ",""))+1)</f>
        <v/>
      </c>
      <c r="C42" t="str">
        <f>IF(ISBLANK(Ideas!C42),"",LEN(TRIM(Ideas!C42))-LEN(SUBSTITUTE(Ideas!C42," ",""))+1)</f>
        <v/>
      </c>
      <c r="D42" t="str">
        <f>IF(ISBLANK(Ideas!D42),"",LEN(TRIM(Ideas!D42))-LEN(SUBSTITUTE(Ideas!D42," ",""))+1)</f>
        <v/>
      </c>
      <c r="E42" t="str">
        <f>IF(ISBLANK(Ideas!E42),"",LEN(TRIM(Ideas!E42))-LEN(SUBSTITUTE(Ideas!E42," ",""))+1)</f>
        <v/>
      </c>
    </row>
    <row r="43" spans="1:5" x14ac:dyDescent="0.3">
      <c r="A43" t="str">
        <f>IF(ISBLANK(Ideas!A43),"",LEN(TRIM(Ideas!A43))-LEN(SUBSTITUTE(Ideas!A43," ",""))+1)</f>
        <v/>
      </c>
      <c r="B43" t="str">
        <f>IF(ISBLANK(Ideas!B43),"",LEN(TRIM(Ideas!B43))-LEN(SUBSTITUTE(Ideas!B43," ",""))+1)</f>
        <v/>
      </c>
      <c r="C43" t="str">
        <f>IF(ISBLANK(Ideas!C43),"",LEN(TRIM(Ideas!C43))-LEN(SUBSTITUTE(Ideas!C43," ",""))+1)</f>
        <v/>
      </c>
      <c r="D43" t="str">
        <f>IF(ISBLANK(Ideas!D43),"",LEN(TRIM(Ideas!D43))-LEN(SUBSTITUTE(Ideas!D43," ",""))+1)</f>
        <v/>
      </c>
      <c r="E43" t="str">
        <f>IF(ISBLANK(Ideas!E43),"",LEN(TRIM(Ideas!E43))-LEN(SUBSTITUTE(Ideas!E43," ",""))+1)</f>
        <v/>
      </c>
    </row>
    <row r="44" spans="1:5" x14ac:dyDescent="0.3">
      <c r="A44" t="str">
        <f>IF(ISBLANK(Ideas!A44),"",LEN(TRIM(Ideas!A44))-LEN(SUBSTITUTE(Ideas!A44," ",""))+1)</f>
        <v/>
      </c>
      <c r="B44" t="str">
        <f>IF(ISBLANK(Ideas!B44),"",LEN(TRIM(Ideas!B44))-LEN(SUBSTITUTE(Ideas!B44," ",""))+1)</f>
        <v/>
      </c>
      <c r="C44" t="str">
        <f>IF(ISBLANK(Ideas!C44),"",LEN(TRIM(Ideas!C44))-LEN(SUBSTITUTE(Ideas!C44," ",""))+1)</f>
        <v/>
      </c>
      <c r="D44" t="str">
        <f>IF(ISBLANK(Ideas!D44),"",LEN(TRIM(Ideas!D44))-LEN(SUBSTITUTE(Ideas!D44," ",""))+1)</f>
        <v/>
      </c>
      <c r="E44" t="str">
        <f>IF(ISBLANK(Ideas!E44),"",LEN(TRIM(Ideas!E44))-LEN(SUBSTITUTE(Ideas!E44," ",""))+1)</f>
        <v/>
      </c>
    </row>
    <row r="45" spans="1:5" x14ac:dyDescent="0.3">
      <c r="A45" t="str">
        <f>IF(ISBLANK(Ideas!A45),"",LEN(TRIM(Ideas!A45))-LEN(SUBSTITUTE(Ideas!A45," ",""))+1)</f>
        <v/>
      </c>
      <c r="B45" t="str">
        <f>IF(ISBLANK(Ideas!B45),"",LEN(TRIM(Ideas!B45))-LEN(SUBSTITUTE(Ideas!B45," ",""))+1)</f>
        <v/>
      </c>
      <c r="C45" t="str">
        <f>IF(ISBLANK(Ideas!C45),"",LEN(TRIM(Ideas!C45))-LEN(SUBSTITUTE(Ideas!C45," ",""))+1)</f>
        <v/>
      </c>
      <c r="D45" t="str">
        <f>IF(ISBLANK(Ideas!D45),"",LEN(TRIM(Ideas!D45))-LEN(SUBSTITUTE(Ideas!D45," ",""))+1)</f>
        <v/>
      </c>
      <c r="E45" t="str">
        <f>IF(ISBLANK(Ideas!E45),"",LEN(TRIM(Ideas!E45))-LEN(SUBSTITUTE(Ideas!E45," ",""))+1)</f>
        <v/>
      </c>
    </row>
    <row r="46" spans="1:5" x14ac:dyDescent="0.3">
      <c r="A46" t="str">
        <f>IF(ISBLANK(Ideas!A46),"",LEN(TRIM(Ideas!A46))-LEN(SUBSTITUTE(Ideas!A46," ",""))+1)</f>
        <v/>
      </c>
      <c r="B46" t="str">
        <f>IF(ISBLANK(Ideas!B46),"",LEN(TRIM(Ideas!B46))-LEN(SUBSTITUTE(Ideas!B46," ",""))+1)</f>
        <v/>
      </c>
      <c r="C46" t="str">
        <f>IF(ISBLANK(Ideas!C46),"",LEN(TRIM(Ideas!C46))-LEN(SUBSTITUTE(Ideas!C46," ",""))+1)</f>
        <v/>
      </c>
      <c r="D46" t="str">
        <f>IF(ISBLANK(Ideas!D46),"",LEN(TRIM(Ideas!D46))-LEN(SUBSTITUTE(Ideas!D46," ",""))+1)</f>
        <v/>
      </c>
      <c r="E46" t="str">
        <f>IF(ISBLANK(Ideas!E46),"",LEN(TRIM(Ideas!E46))-LEN(SUBSTITUTE(Ideas!E46," ",""))+1)</f>
        <v/>
      </c>
    </row>
    <row r="47" spans="1:5" x14ac:dyDescent="0.3">
      <c r="A47" t="str">
        <f>IF(ISBLANK(Ideas!A47),"",LEN(TRIM(Ideas!A47))-LEN(SUBSTITUTE(Ideas!A47," ",""))+1)</f>
        <v/>
      </c>
      <c r="B47" t="str">
        <f>IF(ISBLANK(Ideas!B47),"",LEN(TRIM(Ideas!B47))-LEN(SUBSTITUTE(Ideas!B47," ",""))+1)</f>
        <v/>
      </c>
      <c r="C47" t="str">
        <f>IF(ISBLANK(Ideas!C47),"",LEN(TRIM(Ideas!C47))-LEN(SUBSTITUTE(Ideas!C47," ",""))+1)</f>
        <v/>
      </c>
      <c r="D47" t="str">
        <f>IF(ISBLANK(Ideas!D47),"",LEN(TRIM(Ideas!D47))-LEN(SUBSTITUTE(Ideas!D47," ",""))+1)</f>
        <v/>
      </c>
      <c r="E47" t="str">
        <f>IF(ISBLANK(Ideas!E47),"",LEN(TRIM(Ideas!E47))-LEN(SUBSTITUTE(Ideas!E47," ",""))+1)</f>
        <v/>
      </c>
    </row>
    <row r="48" spans="1:5" x14ac:dyDescent="0.3">
      <c r="A48" t="str">
        <f>IF(ISBLANK(Ideas!A48),"",LEN(TRIM(Ideas!A48))-LEN(SUBSTITUTE(Ideas!A48," ",""))+1)</f>
        <v/>
      </c>
      <c r="B48" t="str">
        <f>IF(ISBLANK(Ideas!B48),"",LEN(TRIM(Ideas!B48))-LEN(SUBSTITUTE(Ideas!B48," ",""))+1)</f>
        <v/>
      </c>
      <c r="C48" t="str">
        <f>IF(ISBLANK(Ideas!C48),"",LEN(TRIM(Ideas!C48))-LEN(SUBSTITUTE(Ideas!C48," ",""))+1)</f>
        <v/>
      </c>
      <c r="D48" t="str">
        <f>IF(ISBLANK(Ideas!D48),"",LEN(TRIM(Ideas!D48))-LEN(SUBSTITUTE(Ideas!D48," ",""))+1)</f>
        <v/>
      </c>
      <c r="E48" t="str">
        <f>IF(ISBLANK(Ideas!E48),"",LEN(TRIM(Ideas!E48))-LEN(SUBSTITUTE(Ideas!E48," ",""))+1)</f>
        <v/>
      </c>
    </row>
    <row r="49" spans="1:5" x14ac:dyDescent="0.3">
      <c r="A49" t="str">
        <f>IF(ISBLANK(Ideas!A49),"",LEN(TRIM(Ideas!A49))-LEN(SUBSTITUTE(Ideas!A49," ",""))+1)</f>
        <v/>
      </c>
      <c r="B49" t="str">
        <f>IF(ISBLANK(Ideas!B49),"",LEN(TRIM(Ideas!B49))-LEN(SUBSTITUTE(Ideas!B49," ",""))+1)</f>
        <v/>
      </c>
      <c r="C49" t="str">
        <f>IF(ISBLANK(Ideas!C49),"",LEN(TRIM(Ideas!C49))-LEN(SUBSTITUTE(Ideas!C49," ",""))+1)</f>
        <v/>
      </c>
      <c r="D49" t="str">
        <f>IF(ISBLANK(Ideas!D49),"",LEN(TRIM(Ideas!D49))-LEN(SUBSTITUTE(Ideas!D49," ",""))+1)</f>
        <v/>
      </c>
      <c r="E49" t="str">
        <f>IF(ISBLANK(Ideas!E49),"",LEN(TRIM(Ideas!E49))-LEN(SUBSTITUTE(Ideas!E49," ",""))+1)</f>
        <v/>
      </c>
    </row>
    <row r="50" spans="1:5" x14ac:dyDescent="0.3">
      <c r="A50" t="str">
        <f>IF(ISBLANK(Ideas!A50),"",LEN(TRIM(Ideas!A50))-LEN(SUBSTITUTE(Ideas!A50," ",""))+1)</f>
        <v/>
      </c>
      <c r="B50" t="str">
        <f>IF(ISBLANK(Ideas!B50),"",LEN(TRIM(Ideas!B50))-LEN(SUBSTITUTE(Ideas!B50," ",""))+1)</f>
        <v/>
      </c>
      <c r="C50" t="str">
        <f>IF(ISBLANK(Ideas!C50),"",LEN(TRIM(Ideas!C50))-LEN(SUBSTITUTE(Ideas!C50," ",""))+1)</f>
        <v/>
      </c>
      <c r="D50" t="str">
        <f>IF(ISBLANK(Ideas!D50),"",LEN(TRIM(Ideas!D50))-LEN(SUBSTITUTE(Ideas!D50," ",""))+1)</f>
        <v/>
      </c>
      <c r="E50" t="str">
        <f>IF(ISBLANK(Ideas!E50),"",LEN(TRIM(Ideas!E50))-LEN(SUBSTITUTE(Ideas!E50," ",""))+1)</f>
        <v/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84EA-2D04-4B19-8417-70675990E934}">
  <dimension ref="A1:S44"/>
  <sheetViews>
    <sheetView topLeftCell="B1" workbookViewId="0">
      <selection activeCell="J13" sqref="J13"/>
    </sheetView>
  </sheetViews>
  <sheetFormatPr baseColWidth="10" defaultRowHeight="14.4" x14ac:dyDescent="0.3"/>
  <cols>
    <col min="7" max="7" width="15.44140625" customWidth="1"/>
  </cols>
  <sheetData>
    <row r="1" spans="1:19" x14ac:dyDescent="0.3">
      <c r="A1" t="s">
        <v>129</v>
      </c>
      <c r="B1" t="s">
        <v>149</v>
      </c>
      <c r="C1" t="s">
        <v>180</v>
      </c>
      <c r="D1" t="s">
        <v>173</v>
      </c>
      <c r="E1" t="s">
        <v>218</v>
      </c>
    </row>
    <row r="2" spans="1:19" x14ac:dyDescent="0.3">
      <c r="A2" t="s">
        <v>130</v>
      </c>
      <c r="B2" t="s">
        <v>150</v>
      </c>
      <c r="C2" t="s">
        <v>159</v>
      </c>
      <c r="D2" t="s">
        <v>153</v>
      </c>
      <c r="E2" t="s">
        <v>180</v>
      </c>
      <c r="G2" t="s">
        <v>224</v>
      </c>
      <c r="H2" t="s">
        <v>129</v>
      </c>
      <c r="I2" t="s">
        <v>149</v>
      </c>
      <c r="J2" t="s">
        <v>180</v>
      </c>
      <c r="K2" t="s">
        <v>173</v>
      </c>
      <c r="L2" t="s">
        <v>218</v>
      </c>
      <c r="M2" t="s">
        <v>233</v>
      </c>
      <c r="N2" t="s">
        <v>236</v>
      </c>
      <c r="O2" t="s">
        <v>232</v>
      </c>
      <c r="P2" t="s">
        <v>228</v>
      </c>
      <c r="Q2" t="s">
        <v>230</v>
      </c>
      <c r="R2" t="s">
        <v>237</v>
      </c>
      <c r="S2" t="s">
        <v>238</v>
      </c>
    </row>
    <row r="3" spans="1:19" x14ac:dyDescent="0.3">
      <c r="A3" t="s">
        <v>131</v>
      </c>
      <c r="B3" t="s">
        <v>151</v>
      </c>
      <c r="C3" t="s">
        <v>149</v>
      </c>
      <c r="D3" t="s">
        <v>192</v>
      </c>
      <c r="E3" t="s">
        <v>182</v>
      </c>
      <c r="G3" t="s">
        <v>225</v>
      </c>
      <c r="H3">
        <f>COUNTIF(A1:A50, "*")</f>
        <v>20</v>
      </c>
      <c r="I3">
        <f>COUNTIF(B1:B50, "*")</f>
        <v>35</v>
      </c>
      <c r="J3">
        <f>COUNTIF(C1:C50, "*")</f>
        <v>44</v>
      </c>
      <c r="K3">
        <f>COUNTIF(D1:D50, "*")</f>
        <v>33</v>
      </c>
      <c r="L3">
        <f>COUNTIF(E1:E50, "*")</f>
        <v>26</v>
      </c>
      <c r="M3">
        <f>SUM(H3:L3)</f>
        <v>158</v>
      </c>
      <c r="N3">
        <f>MAX(Tabelle1[[#This Row],[A1]:[E1]])</f>
        <v>44</v>
      </c>
      <c r="O3">
        <f>MIN(Tabelle1[[#This Row],[A1]:[E1]])</f>
        <v>20</v>
      </c>
      <c r="P3">
        <f>AVERAGE(Tabelle1[[#This Row],[A1]:[E1]])</f>
        <v>31.6</v>
      </c>
      <c r="Q3">
        <f>MEDIAN(Tabelle1[[#This Row],[A1]:[E1]])</f>
        <v>33</v>
      </c>
      <c r="R3">
        <f>_xlfn.QUARTILE.INC(Tabelle1[[#This Row],[A1]:[E1]],1)</f>
        <v>26</v>
      </c>
      <c r="S3">
        <f>_xlfn.QUARTILE.INC(Tabelle1[[#This Row],[A1]:[E1]],3)</f>
        <v>35</v>
      </c>
    </row>
    <row r="4" spans="1:19" x14ac:dyDescent="0.3">
      <c r="A4" t="s">
        <v>132</v>
      </c>
      <c r="B4" t="s">
        <v>152</v>
      </c>
      <c r="C4" t="s">
        <v>181</v>
      </c>
      <c r="D4" t="s">
        <v>201</v>
      </c>
      <c r="E4" t="s">
        <v>219</v>
      </c>
      <c r="G4" t="s">
        <v>226</v>
      </c>
      <c r="H4">
        <f>COUNTIF(A1:A50, CONCATENATE(CHAR(COLUMN()+57),"*"))</f>
        <v>15</v>
      </c>
      <c r="I4">
        <f>COUNTIF(B1:B50, CONCATENATE(CHAR(COLUMN()+57),"*"))</f>
        <v>21</v>
      </c>
      <c r="J4">
        <f>COUNTIF(C1:C50, CONCATENATE(CHAR(COLUMN()+57),"*"))</f>
        <v>19</v>
      </c>
      <c r="K4">
        <f>COUNTIF(D1:D50, CONCATENATE(CHAR(COLUMN()+57),"*"))</f>
        <v>29</v>
      </c>
      <c r="L4">
        <f>COUNTIF(E1:E50, CONCATENATE(CHAR(COLUMN()+57),"*"))</f>
        <v>11</v>
      </c>
      <c r="M4">
        <f>SUM(H4:L4)</f>
        <v>95</v>
      </c>
      <c r="N4">
        <f>MAX(Tabelle1[[#This Row],[A1]:[E1]])</f>
        <v>29</v>
      </c>
      <c r="O4">
        <f>MIN(Tabelle1[[#This Row],[A1]:[E1]])</f>
        <v>11</v>
      </c>
      <c r="P4">
        <f>AVERAGE(Tabelle1[[#This Row],[A1]:[E1]])</f>
        <v>19</v>
      </c>
      <c r="Q4">
        <f>MEDIAN(Tabelle1[[#This Row],[A1]:[E1]])</f>
        <v>19</v>
      </c>
      <c r="R4">
        <f>_xlfn.QUARTILE.INC(Tabelle1[[#This Row],[A1]:[E1]],1)</f>
        <v>15</v>
      </c>
      <c r="S4">
        <f>_xlfn.QUARTILE.INC(Tabelle1[[#This Row],[A1]:[E1]],3)</f>
        <v>21</v>
      </c>
    </row>
    <row r="5" spans="1:19" x14ac:dyDescent="0.3">
      <c r="A5" t="s">
        <v>133</v>
      </c>
      <c r="B5" t="s">
        <v>153</v>
      </c>
      <c r="C5" t="s">
        <v>182</v>
      </c>
      <c r="D5" t="s">
        <v>156</v>
      </c>
      <c r="E5" t="s">
        <v>132</v>
      </c>
      <c r="G5" t="s">
        <v>227</v>
      </c>
      <c r="H5">
        <f>COUNTIFS(A1:A50, CONCATENATE("&lt;&gt;*",CHAR(COLUMN()+57),"*"),A1:A50,"?*")</f>
        <v>5</v>
      </c>
      <c r="I5">
        <f>COUNTIFS(B1:B50, CONCATENATE("&lt;&gt;*",CHAR(COLUMN()+57),"*"),B1:B50,"?*")</f>
        <v>14</v>
      </c>
      <c r="J5">
        <f>COUNTIFS(C1:C50, CONCATENATE("&lt;&gt;*",CHAR(COLUMN()+57),"*"),C1:C50,"?*")</f>
        <v>25</v>
      </c>
      <c r="K5">
        <f>COUNTIFS(D1:D50, CONCATENATE("&lt;&gt;*",CHAR(COLUMN()+57),"*"),D1:D50,"?*")</f>
        <v>4</v>
      </c>
      <c r="L5">
        <f>COUNTIFS(E1:E50, CONCATENATE("&lt;&gt;*",CHAR(COLUMN()+57),"*"),E1:E50,"?*")</f>
        <v>15</v>
      </c>
      <c r="M5">
        <f>SUM(H5:L5)</f>
        <v>63</v>
      </c>
      <c r="N5">
        <f>MAX(Tabelle1[[#This Row],[A1]:[E1]])</f>
        <v>25</v>
      </c>
      <c r="O5">
        <f>MIN(Tabelle1[[#This Row],[A1]:[E1]])</f>
        <v>4</v>
      </c>
      <c r="P5">
        <f>AVERAGE(Tabelle1[[#This Row],[A1]:[E1]])</f>
        <v>12.6</v>
      </c>
      <c r="Q5">
        <f>MEDIAN(Tabelle1[[#This Row],[A1]:[E1]])</f>
        <v>14</v>
      </c>
      <c r="R5">
        <f>_xlfn.QUARTILE.INC(Tabelle1[[#This Row],[A1]:[E1]],1)</f>
        <v>5</v>
      </c>
      <c r="S5">
        <f>_xlfn.QUARTILE.INC(Tabelle1[[#This Row],[A1]:[E1]],3)</f>
        <v>15</v>
      </c>
    </row>
    <row r="6" spans="1:19" x14ac:dyDescent="0.3">
      <c r="A6" t="s">
        <v>134</v>
      </c>
      <c r="B6" t="s">
        <v>154</v>
      </c>
      <c r="C6" t="s">
        <v>183</v>
      </c>
      <c r="D6" t="s">
        <v>202</v>
      </c>
      <c r="E6" t="s">
        <v>220</v>
      </c>
    </row>
    <row r="7" spans="1:19" x14ac:dyDescent="0.3">
      <c r="A7" t="s">
        <v>135</v>
      </c>
      <c r="B7" t="s">
        <v>155</v>
      </c>
      <c r="C7" t="s">
        <v>184</v>
      </c>
      <c r="D7" t="s">
        <v>142</v>
      </c>
      <c r="E7" t="s">
        <v>155</v>
      </c>
    </row>
    <row r="8" spans="1:19" x14ac:dyDescent="0.3">
      <c r="A8" t="s">
        <v>136</v>
      </c>
      <c r="B8" t="s">
        <v>156</v>
      </c>
      <c r="C8" t="s">
        <v>156</v>
      </c>
      <c r="D8" t="s">
        <v>183</v>
      </c>
      <c r="E8" t="s">
        <v>221</v>
      </c>
    </row>
    <row r="9" spans="1:19" x14ac:dyDescent="0.3">
      <c r="A9" t="s">
        <v>137</v>
      </c>
      <c r="B9" t="s">
        <v>157</v>
      </c>
      <c r="C9" t="s">
        <v>185</v>
      </c>
      <c r="D9" t="s">
        <v>203</v>
      </c>
      <c r="E9" t="s">
        <v>157</v>
      </c>
    </row>
    <row r="10" spans="1:19" x14ac:dyDescent="0.3">
      <c r="A10" t="s">
        <v>138</v>
      </c>
      <c r="B10" t="s">
        <v>158</v>
      </c>
      <c r="C10" t="s">
        <v>132</v>
      </c>
      <c r="D10" t="s">
        <v>187</v>
      </c>
      <c r="E10" t="s">
        <v>186</v>
      </c>
    </row>
    <row r="11" spans="1:19" x14ac:dyDescent="0.3">
      <c r="A11" t="s">
        <v>139</v>
      </c>
      <c r="B11" t="s">
        <v>142</v>
      </c>
      <c r="C11" t="s">
        <v>143</v>
      </c>
      <c r="D11" t="s">
        <v>132</v>
      </c>
      <c r="E11" t="s">
        <v>163</v>
      </c>
    </row>
    <row r="12" spans="1:19" x14ac:dyDescent="0.3">
      <c r="A12" t="s">
        <v>140</v>
      </c>
      <c r="B12" t="s">
        <v>159</v>
      </c>
      <c r="C12" t="s">
        <v>157</v>
      </c>
      <c r="D12" t="s">
        <v>204</v>
      </c>
      <c r="E12" t="s">
        <v>176</v>
      </c>
    </row>
    <row r="13" spans="1:19" x14ac:dyDescent="0.3">
      <c r="A13" t="s">
        <v>141</v>
      </c>
      <c r="B13" t="s">
        <v>160</v>
      </c>
      <c r="C13" t="s">
        <v>134</v>
      </c>
      <c r="D13" t="s">
        <v>205</v>
      </c>
      <c r="E13" t="s">
        <v>164</v>
      </c>
    </row>
    <row r="14" spans="1:19" x14ac:dyDescent="0.3">
      <c r="A14" t="s">
        <v>142</v>
      </c>
      <c r="B14" t="s">
        <v>161</v>
      </c>
      <c r="C14" t="s">
        <v>186</v>
      </c>
      <c r="D14" t="s">
        <v>206</v>
      </c>
      <c r="E14" t="s">
        <v>222</v>
      </c>
    </row>
    <row r="15" spans="1:19" x14ac:dyDescent="0.3">
      <c r="A15" t="s">
        <v>143</v>
      </c>
      <c r="B15" t="s">
        <v>162</v>
      </c>
      <c r="C15" t="s">
        <v>158</v>
      </c>
      <c r="D15" t="s">
        <v>176</v>
      </c>
      <c r="E15" t="s">
        <v>173</v>
      </c>
    </row>
    <row r="16" spans="1:19" x14ac:dyDescent="0.3">
      <c r="A16" t="s">
        <v>144</v>
      </c>
      <c r="B16" t="s">
        <v>163</v>
      </c>
      <c r="C16" t="s">
        <v>176</v>
      </c>
      <c r="D16" t="s">
        <v>207</v>
      </c>
      <c r="E16" t="s">
        <v>223</v>
      </c>
    </row>
    <row r="17" spans="1:5" x14ac:dyDescent="0.3">
      <c r="A17" t="s">
        <v>145</v>
      </c>
      <c r="B17" t="s">
        <v>133</v>
      </c>
      <c r="C17" t="s">
        <v>187</v>
      </c>
      <c r="D17" t="s">
        <v>208</v>
      </c>
      <c r="E17" t="s">
        <v>142</v>
      </c>
    </row>
    <row r="18" spans="1:5" x14ac:dyDescent="0.3">
      <c r="A18" t="s">
        <v>146</v>
      </c>
      <c r="B18" t="s">
        <v>164</v>
      </c>
      <c r="C18" t="s">
        <v>188</v>
      </c>
      <c r="D18" t="s">
        <v>209</v>
      </c>
      <c r="E18" t="s">
        <v>192</v>
      </c>
    </row>
    <row r="19" spans="1:5" x14ac:dyDescent="0.3">
      <c r="A19" t="s">
        <v>147</v>
      </c>
      <c r="B19" t="s">
        <v>143</v>
      </c>
      <c r="C19" t="s">
        <v>160</v>
      </c>
      <c r="D19" t="s">
        <v>210</v>
      </c>
      <c r="E19" t="s">
        <v>171</v>
      </c>
    </row>
    <row r="20" spans="1:5" x14ac:dyDescent="0.3">
      <c r="A20" t="s">
        <v>148</v>
      </c>
      <c r="B20" t="s">
        <v>165</v>
      </c>
      <c r="C20" t="s">
        <v>189</v>
      </c>
      <c r="D20" t="s">
        <v>211</v>
      </c>
      <c r="E20" t="s">
        <v>145</v>
      </c>
    </row>
    <row r="21" spans="1:5" x14ac:dyDescent="0.3">
      <c r="B21" t="s">
        <v>166</v>
      </c>
      <c r="C21" t="s">
        <v>133</v>
      </c>
      <c r="D21" t="s">
        <v>212</v>
      </c>
      <c r="E21" t="s">
        <v>146</v>
      </c>
    </row>
    <row r="22" spans="1:5" x14ac:dyDescent="0.3">
      <c r="B22" t="s">
        <v>167</v>
      </c>
      <c r="C22" t="s">
        <v>163</v>
      </c>
      <c r="D22" t="s">
        <v>213</v>
      </c>
      <c r="E22" t="s">
        <v>216</v>
      </c>
    </row>
    <row r="23" spans="1:5" x14ac:dyDescent="0.3">
      <c r="B23" t="s">
        <v>168</v>
      </c>
      <c r="C23" t="s">
        <v>145</v>
      </c>
      <c r="D23" t="s">
        <v>170</v>
      </c>
      <c r="E23" t="s">
        <v>136</v>
      </c>
    </row>
    <row r="24" spans="1:5" x14ac:dyDescent="0.3">
      <c r="B24" t="s">
        <v>169</v>
      </c>
      <c r="C24" t="s">
        <v>164</v>
      </c>
      <c r="D24" t="s">
        <v>136</v>
      </c>
      <c r="E24" t="s">
        <v>195</v>
      </c>
    </row>
    <row r="25" spans="1:5" x14ac:dyDescent="0.3">
      <c r="B25" t="s">
        <v>170</v>
      </c>
      <c r="C25" t="s">
        <v>139</v>
      </c>
      <c r="D25" t="s">
        <v>214</v>
      </c>
      <c r="E25" t="s">
        <v>198</v>
      </c>
    </row>
    <row r="26" spans="1:5" x14ac:dyDescent="0.3">
      <c r="B26" t="s">
        <v>171</v>
      </c>
      <c r="C26" t="s">
        <v>166</v>
      </c>
      <c r="D26" t="s">
        <v>215</v>
      </c>
      <c r="E26" t="s">
        <v>197</v>
      </c>
    </row>
    <row r="27" spans="1:5" x14ac:dyDescent="0.3">
      <c r="B27" t="s">
        <v>172</v>
      </c>
      <c r="C27" t="s">
        <v>190</v>
      </c>
      <c r="D27" t="s">
        <v>216</v>
      </c>
    </row>
    <row r="28" spans="1:5" x14ac:dyDescent="0.3">
      <c r="B28" t="s">
        <v>173</v>
      </c>
      <c r="C28" t="s">
        <v>167</v>
      </c>
      <c r="D28" t="s">
        <v>195</v>
      </c>
    </row>
    <row r="29" spans="1:5" x14ac:dyDescent="0.3">
      <c r="B29" t="s">
        <v>144</v>
      </c>
      <c r="C29" t="s">
        <v>191</v>
      </c>
      <c r="D29" t="s">
        <v>145</v>
      </c>
    </row>
    <row r="30" spans="1:5" x14ac:dyDescent="0.3">
      <c r="B30" t="s">
        <v>174</v>
      </c>
      <c r="C30" t="s">
        <v>192</v>
      </c>
      <c r="D30" t="s">
        <v>217</v>
      </c>
    </row>
    <row r="31" spans="1:5" x14ac:dyDescent="0.3">
      <c r="B31" t="s">
        <v>175</v>
      </c>
      <c r="C31" t="s">
        <v>187</v>
      </c>
      <c r="D31" t="s">
        <v>148</v>
      </c>
    </row>
    <row r="32" spans="1:5" x14ac:dyDescent="0.3">
      <c r="B32" t="s">
        <v>176</v>
      </c>
      <c r="C32" t="s">
        <v>193</v>
      </c>
      <c r="D32" t="s">
        <v>200</v>
      </c>
    </row>
    <row r="33" spans="2:4" x14ac:dyDescent="0.3">
      <c r="B33" t="s">
        <v>177</v>
      </c>
      <c r="C33" t="s">
        <v>146</v>
      </c>
      <c r="D33" t="s">
        <v>199</v>
      </c>
    </row>
    <row r="34" spans="2:4" x14ac:dyDescent="0.3">
      <c r="B34" t="s">
        <v>178</v>
      </c>
      <c r="C34" t="s">
        <v>177</v>
      </c>
    </row>
    <row r="35" spans="2:4" x14ac:dyDescent="0.3">
      <c r="B35" t="s">
        <v>179</v>
      </c>
      <c r="C35" t="s">
        <v>194</v>
      </c>
    </row>
    <row r="36" spans="2:4" x14ac:dyDescent="0.3">
      <c r="C36" t="s">
        <v>174</v>
      </c>
    </row>
    <row r="37" spans="2:4" x14ac:dyDescent="0.3">
      <c r="C37" t="s">
        <v>169</v>
      </c>
    </row>
    <row r="38" spans="2:4" x14ac:dyDescent="0.3">
      <c r="C38" t="s">
        <v>195</v>
      </c>
    </row>
    <row r="39" spans="2:4" x14ac:dyDescent="0.3">
      <c r="C39" t="s">
        <v>136</v>
      </c>
    </row>
    <row r="40" spans="2:4" x14ac:dyDescent="0.3">
      <c r="C40" t="s">
        <v>196</v>
      </c>
    </row>
    <row r="41" spans="2:4" x14ac:dyDescent="0.3">
      <c r="C41" t="s">
        <v>197</v>
      </c>
    </row>
    <row r="42" spans="2:4" x14ac:dyDescent="0.3">
      <c r="C42" t="s">
        <v>198</v>
      </c>
    </row>
    <row r="43" spans="2:4" x14ac:dyDescent="0.3">
      <c r="C43" t="s">
        <v>199</v>
      </c>
    </row>
    <row r="44" spans="2:4" x14ac:dyDescent="0.3">
      <c r="C44" t="s">
        <v>200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94C3-23D7-44B4-A2CD-233AA2C73533}">
  <dimension ref="A1:E68"/>
  <sheetViews>
    <sheetView workbookViewId="0">
      <selection activeCell="B5" sqref="B5"/>
    </sheetView>
  </sheetViews>
  <sheetFormatPr baseColWidth="10" defaultRowHeight="14.4" x14ac:dyDescent="0.3"/>
  <cols>
    <col min="1" max="1" width="49.33203125" customWidth="1"/>
    <col min="2" max="2" width="50.44140625" customWidth="1"/>
    <col min="3" max="3" width="47.88671875" customWidth="1"/>
    <col min="4" max="4" width="49" customWidth="1"/>
    <col min="5" max="5" width="58.5546875" customWidth="1"/>
  </cols>
  <sheetData>
    <row r="1" spans="1:5" ht="43.2" x14ac:dyDescent="0.3">
      <c r="A1" s="1" t="str">
        <f ca="1">IF('Execution Sheets'!A1&lt;&gt;"", CONCATENATE('Execution Sheets'!A1, ": ", INDIRECT("Ideas!" &amp; 'Execution Sheets'!A1)),"")</f>
        <v>A1: In cars, instead of having plain glass we could use it to replicate what the drivers sees on the road into a theme maybe Mario animations.</v>
      </c>
      <c r="B1" s="1" t="str">
        <f ca="1">IF('Execution Sheets'!B1&lt;&gt;"", CONCATENATE('Execution Sheets'!B1, ": ", INDIRECT("Ideas!" &amp; 'Execution Sheets'!B1)),"")</f>
        <v>B1: put it on the floor to make a game out of it (Remember Tabaluga TV?)</v>
      </c>
      <c r="C1" s="1" t="str">
        <f ca="1">IF('Execution Sheets'!C1&lt;&gt;"", CONCATENATE('Execution Sheets'!C1, ": ", INDIRECT("Ideas!" &amp; 'Execution Sheets'!C1)),"")</f>
        <v>C1: a fridge that displays the content and amount on the outside</v>
      </c>
      <c r="D1" s="1" t="str">
        <f ca="1">IF('Execution Sheets'!D1&lt;&gt;"", CONCATENATE('Execution Sheets'!D1, ": ", INDIRECT("Ideas!" &amp; 'Execution Sheets'!D1)),"")</f>
        <v>D1: Instant smart mirror</v>
      </c>
      <c r="E1" s="1" t="str">
        <f ca="1">IF('Execution Sheets'!E1&lt;&gt;"", CONCATENATE('Execution Sheets'!E1, ": ", INDIRECT("Ideas!" &amp; 'Execution Sheets'!E1)),"")</f>
        <v>E1: smart-clothing, e.g. spray your shirt to change color</v>
      </c>
    </row>
    <row r="2" spans="1:5" ht="28.8" x14ac:dyDescent="0.3">
      <c r="A2" s="1" t="str">
        <f ca="1">IF('Execution Sheets'!A2&lt;&gt;"", CONCATENATE('Execution Sheets'!A2, ": ", INDIRECT("Ideas!" &amp; 'Execution Sheets'!A2)),"")</f>
        <v>A2: We could use it to replace paint, instead, we could have huge screens for walls</v>
      </c>
      <c r="B2" s="1" t="str">
        <f ca="1">IF('Execution Sheets'!B2&lt;&gt;"", CONCATENATE('Execution Sheets'!B2, ": ", INDIRECT("Ideas!" &amp; 'Execution Sheets'!B2)),"")</f>
        <v>B2: Use in grips/handles of medical equipment to measure puls / heat / how strong someone is gripping it</v>
      </c>
      <c r="C2" s="1" t="str">
        <f ca="1">IF('Execution Sheets'!C2&lt;&gt;"", CONCATENATE('Execution Sheets'!C2, ": ", INDIRECT("Ideas!" &amp; 'Execution Sheets'!C2)),"")</f>
        <v>C2: check cars from the outside (service check)</v>
      </c>
      <c r="D2" s="1" t="str">
        <f ca="1">IF('Execution Sheets'!D2&lt;&gt;"", CONCATENATE('Execution Sheets'!D2, ": ", INDIRECT("Ideas!" &amp; 'Execution Sheets'!D2)),"")</f>
        <v>D2: Windows with overlays -&gt; Weather etc.</v>
      </c>
      <c r="E2" s="1" t="str">
        <f ca="1">IF('Execution Sheets'!E2&lt;&gt;"", CONCATENATE('Execution Sheets'!E2, ": ", INDIRECT("Ideas!" &amp; 'Execution Sheets'!E2)),"")</f>
        <v>C1: a fridge that displays the content and amount on the outside</v>
      </c>
    </row>
    <row r="3" spans="1:5" ht="28.8" x14ac:dyDescent="0.3">
      <c r="A3" s="1" t="str">
        <f ca="1">IF('Execution Sheets'!A3&lt;&gt;"", CONCATENATE('Execution Sheets'!A3, ": ", INDIRECT("Ideas!" &amp; 'Execution Sheets'!A3)),"")</f>
        <v>A3: We could use it to have smart devices right on our arms.</v>
      </c>
      <c r="B3" s="1" t="str">
        <f ca="1">IF('Execution Sheets'!B3&lt;&gt;"", CONCATENATE('Execution Sheets'!B3, ": ", INDIRECT("Ideas!" &amp; 'Execution Sheets'!B3)),"")</f>
        <v>B3: Good-looking / space-saving screens on wall etc</v>
      </c>
      <c r="C3" s="1" t="str">
        <f ca="1">IF('Execution Sheets'!C3&lt;&gt;"", CONCATENATE('Execution Sheets'!C3, ": ", INDIRECT("Ideas!" &amp; 'Execution Sheets'!C3)),"")</f>
        <v>B1: put it on the floor to make a game out of it (Remember Tabaluga TV?)</v>
      </c>
      <c r="D3" s="1" t="str">
        <f ca="1">IF('Execution Sheets'!D3&lt;&gt;"", CONCATENATE('Execution Sheets'!D3, ": ", INDIRECT("Ideas!" &amp; 'Execution Sheets'!D3)),"")</f>
        <v>D3: Better automobile HUDs</v>
      </c>
      <c r="E3" s="1" t="str">
        <f ca="1">IF('Execution Sheets'!E3&lt;&gt;"", CONCATENATE('Execution Sheets'!E3, ": ", INDIRECT("Ideas!" &amp; 'Execution Sheets'!E3)),"")</f>
        <v>E2: a big wall might be used as a gigantic whiteboard for brainstorming</v>
      </c>
    </row>
    <row r="4" spans="1:5" ht="28.8" x14ac:dyDescent="0.3">
      <c r="A4" s="1" t="str">
        <f ca="1">IF('Execution Sheets'!A4&lt;&gt;"", CONCATENATE('Execution Sheets'!A4, ": ", INDIRECT("Ideas!" &amp; 'Execution Sheets'!A4)),"")</f>
        <v>A4: We could use it on glasses, the screen duplicates reality with overlays that're necessary like google maps.</v>
      </c>
      <c r="B4" s="1" t="str">
        <f ca="1">IF('Execution Sheets'!B4&lt;&gt;"", CONCATENATE('Execution Sheets'!B4, ": ", INDIRECT("Ideas!" &amp; 'Execution Sheets'!B4)),"")</f>
        <v>B4: Security check (palm print etc)</v>
      </c>
      <c r="C4" s="1" t="str">
        <f ca="1">IF('Execution Sheets'!C4&lt;&gt;"", CONCATENATE('Execution Sheets'!C4, ": ", INDIRECT("Ideas!" &amp; 'Execution Sheets'!C4)),"")</f>
        <v>C3: change the color of clothes</v>
      </c>
      <c r="D4" s="1" t="str">
        <f ca="1">IF('Execution Sheets'!D4&lt;&gt;"", CONCATENATE('Execution Sheets'!D4, ": ", INDIRECT("Ideas!" &amp; 'Execution Sheets'!D4)),"")</f>
        <v>D4: Swiss Army Knife with better functions.</v>
      </c>
      <c r="E4" s="1" t="str">
        <f ca="1">IF('Execution Sheets'!E4&lt;&gt;"", CONCATENATE('Execution Sheets'!E4, ": ", INDIRECT("Ideas!" &amp; 'Execution Sheets'!E4)),"")</f>
        <v>E3: you could consume media on places where you are usually not can, e.g. in nature for watching movies</v>
      </c>
    </row>
    <row r="5" spans="1:5" ht="28.8" x14ac:dyDescent="0.3">
      <c r="A5" s="1" t="str">
        <f ca="1">IF('Execution Sheets'!A5&lt;&gt;"", CONCATENATE('Execution Sheets'!A5, ": ", INDIRECT("Ideas!" &amp; 'Execution Sheets'!A5)),"")</f>
        <v>A5: We could use it as a cheating method on tests, in a drawer maybe.</v>
      </c>
      <c r="B5" s="1" t="str">
        <f ca="1">IF('Execution Sheets'!B5&lt;&gt;"", CONCATENATE('Execution Sheets'!B5, ": ", INDIRECT("Ideas!" &amp; 'Execution Sheets'!B5)),"")</f>
        <v>D2: Windows with overlays -&gt; Weather etc.</v>
      </c>
      <c r="C5" s="1" t="str">
        <f ca="1">IF('Execution Sheets'!C5&lt;&gt;"", CONCATENATE('Execution Sheets'!C5, ": ", INDIRECT("Ideas!" &amp; 'Execution Sheets'!C5)),"")</f>
        <v>E2: a big wall might be used as a gigantic whiteboard for brainstorming</v>
      </c>
      <c r="D5" s="1" t="str">
        <f ca="1">IF('Execution Sheets'!D5&lt;&gt;"", CONCATENATE('Execution Sheets'!D5, ": ", INDIRECT("Ideas!" &amp; 'Execution Sheets'!D5)),"")</f>
        <v>D5: Backside of big Folders -&gt; e-ink-ish</v>
      </c>
      <c r="E5" s="1" t="str">
        <f ca="1">IF('Execution Sheets'!E5&lt;&gt;"", CONCATENATE('Execution Sheets'!E5, ": ", INDIRECT("Ideas!" &amp; 'Execution Sheets'!E5)),"")</f>
        <v>A4: We could use it on glasses, the screen duplicates reality with overlays that're necessary like google maps.</v>
      </c>
    </row>
    <row r="6" spans="1:5" ht="43.2" x14ac:dyDescent="0.3">
      <c r="A6" s="1" t="str">
        <f ca="1">IF('Execution Sheets'!A6&lt;&gt;"", CONCATENATE('Execution Sheets'!A6, ": ", INDIRECT("Ideas!" &amp; 'Execution Sheets'!A6)),"")</f>
        <v>A6: We could use it to spray it over our bodies completely, till we could be invisible by duplicating the background colors of what's behind us.</v>
      </c>
      <c r="B6" s="1" t="str">
        <f ca="1">IF('Execution Sheets'!B6&lt;&gt;"", CONCATENATE('Execution Sheets'!B6, ": ", INDIRECT("Ideas!" &amp; 'Execution Sheets'!B6)),"")</f>
        <v>B5: use as possibility to make windows opaque / not opaque</v>
      </c>
      <c r="C6" s="1" t="str">
        <f ca="1">IF('Execution Sheets'!C6&lt;&gt;"", CONCATENATE('Execution Sheets'!C6, ": ", INDIRECT("Ideas!" &amp; 'Execution Sheets'!C6)),"")</f>
        <v>D8: Nail polish that can display stuff</v>
      </c>
      <c r="D6" s="1" t="str">
        <f ca="1">IF('Execution Sheets'!D6&lt;&gt;"", CONCATENATE('Execution Sheets'!D6, ": ", INDIRECT("Ideas!" &amp; 'Execution Sheets'!D6)),"")</f>
        <v>D6: Clothing with instant changing designs -&gt; Levis Jacket back e.g.</v>
      </c>
      <c r="E6" s="1" t="str">
        <f ca="1">IF('Execution Sheets'!E6&lt;&gt;"", CONCATENATE('Execution Sheets'!E6, ": ", INDIRECT("Ideas!" &amp; 'Execution Sheets'!E6)),"")</f>
        <v>E4: you could use it to turn table into big information panels</v>
      </c>
    </row>
    <row r="7" spans="1:5" ht="43.2" x14ac:dyDescent="0.3">
      <c r="A7" s="1" t="str">
        <f ca="1">IF('Execution Sheets'!A7&lt;&gt;"", CONCATENATE('Execution Sheets'!A7, ": ", INDIRECT("Ideas!" &amp; 'Execution Sheets'!A7)),"")</f>
        <v>A7: We could use it to educate less fortunate countries in Africa</v>
      </c>
      <c r="B7" s="1" t="str">
        <f ca="1">IF('Execution Sheets'!B7&lt;&gt;"", CONCATENATE('Execution Sheets'!B7, ": ", INDIRECT("Ideas!" &amp; 'Execution Sheets'!B7)),"")</f>
        <v>B6: use as a kind of interactive note-pad on anything -&gt; e.g. patients in hospital -&gt; what has been done, who did it, what next…</v>
      </c>
      <c r="C7" s="1" t="str">
        <f ca="1">IF('Execution Sheets'!C7&lt;&gt;"", CONCATENATE('Execution Sheets'!C7, ": ", INDIRECT("Ideas!" &amp; 'Execution Sheets'!C7)),"")</f>
        <v>C4: Show nutrition data on the outside of food (fruit etc.)</v>
      </c>
      <c r="D7" s="1" t="str">
        <f ca="1">IF('Execution Sheets'!D7&lt;&gt;"", CONCATENATE('Execution Sheets'!D7, ": ", INDIRECT("Ideas!" &amp; 'Execution Sheets'!D7)),"")</f>
        <v>D7: Smart-Watch Band -&gt; Instant smart-watch</v>
      </c>
      <c r="E7" s="1" t="str">
        <f ca="1">IF('Execution Sheets'!E7&lt;&gt;"", CONCATENATE('Execution Sheets'!E7, ": ", INDIRECT("Ideas!" &amp; 'Execution Sheets'!E7)),"")</f>
        <v>B6: use as a kind of interactive note-pad on anything -&gt; e.g. patients in hospital -&gt; what has been done, who did it, what next…</v>
      </c>
    </row>
    <row r="8" spans="1:5" ht="43.2" x14ac:dyDescent="0.3">
      <c r="A8" s="1" t="str">
        <f ca="1">IF('Execution Sheets'!A8&lt;&gt;"", CONCATENATE('Execution Sheets'!A8, ": ", INDIRECT("Ideas!" &amp; 'Execution Sheets'!A8)),"")</f>
        <v>A8: We could use it to psychologically torture highly dangerous inmates by surrounding them with the touch displays. The only limitations here are our imagination.</v>
      </c>
      <c r="B8" s="1" t="str">
        <f ca="1">IF('Execution Sheets'!B8&lt;&gt;"", CONCATENATE('Execution Sheets'!B8, ": ", INDIRECT("Ideas!" &amp; 'Execution Sheets'!B8)),"")</f>
        <v>D5: Backside of big Folders -&gt; e-ink-ish</v>
      </c>
      <c r="C8" s="1" t="str">
        <f ca="1">IF('Execution Sheets'!C8&lt;&gt;"", CONCATENATE('Execution Sheets'!C8, ": ", INDIRECT("Ideas!" &amp; 'Execution Sheets'!C8)),"")</f>
        <v>D5: Backside of big Folders -&gt; e-ink-ish</v>
      </c>
      <c r="D8" s="1" t="str">
        <f ca="1">IF('Execution Sheets'!D8&lt;&gt;"", CONCATENATE('Execution Sheets'!D8, ": ", INDIRECT("Ideas!" &amp; 'Execution Sheets'!D8)),"")</f>
        <v>D8: Nail polish that can display stuff</v>
      </c>
      <c r="E8" s="1" t="str">
        <f ca="1">IF('Execution Sheets'!E8&lt;&gt;"", CONCATENATE('Execution Sheets'!E8, ": ", INDIRECT("Ideas!" &amp; 'Execution Sheets'!E8)),"")</f>
        <v>E5: assuming it is removable, we could put it on cars to check the status of it, e.g. how big is pressure, is everything working fine</v>
      </c>
    </row>
    <row r="9" spans="1:5" ht="28.8" x14ac:dyDescent="0.3">
      <c r="A9" s="1" t="str">
        <f ca="1">IF('Execution Sheets'!A9&lt;&gt;"", CONCATENATE('Execution Sheets'!A9, ": ", INDIRECT("Ideas!" &amp; 'Execution Sheets'!A9)),"")</f>
        <v>A9: We could use them to have touch display fun balls for children</v>
      </c>
      <c r="B9" s="1" t="str">
        <f ca="1">IF('Execution Sheets'!B9&lt;&gt;"", CONCATENATE('Execution Sheets'!B9, ": ", INDIRECT("Ideas!" &amp; 'Execution Sheets'!B9)),"")</f>
        <v>B7: make signs on boxes … re-useable (change writing)</v>
      </c>
      <c r="C9" s="1" t="str">
        <f ca="1">IF('Execution Sheets'!C9&lt;&gt;"", CONCATENATE('Execution Sheets'!C9, ": ", INDIRECT("Ideas!" &amp; 'Execution Sheets'!C9)),"")</f>
        <v>C5: show cooking &amp; baking instructions on food</v>
      </c>
      <c r="D9" s="1" t="str">
        <f ca="1">IF('Execution Sheets'!D9&lt;&gt;"", CONCATENATE('Execution Sheets'!D9, ": ", INDIRECT("Ideas!" &amp; 'Execution Sheets'!D9)),"")</f>
        <v>D9: Plates -&gt; Smart Plates</v>
      </c>
      <c r="E9" s="1" t="str">
        <f ca="1">IF('Execution Sheets'!E9&lt;&gt;"", CONCATENATE('Execution Sheets'!E9, ": ", INDIRECT("Ideas!" &amp; 'Execution Sheets'!E9)),"")</f>
        <v>B7: make signs on boxes … re-useable (change writing)</v>
      </c>
    </row>
    <row r="10" spans="1:5" ht="43.2" x14ac:dyDescent="0.3">
      <c r="A10" s="1" t="str">
        <f ca="1">IF('Execution Sheets'!A10&lt;&gt;"", CONCATENATE('Execution Sheets'!A10, ": ", INDIRECT("Ideas!" &amp; 'Execution Sheets'!A10)),"")</f>
        <v>A10: We could use them to create ever changing and lasting touch display lattes or water parks.</v>
      </c>
      <c r="B10" s="1" t="str">
        <f ca="1">IF('Execution Sheets'!B10&lt;&gt;"", CONCATENATE('Execution Sheets'!B10, ": ", INDIRECT("Ideas!" &amp; 'Execution Sheets'!B10)),"")</f>
        <v>B8: emergency tokens -&gt; i.e. give out in case of catastrophic events with many people &amp; a lot of chaos, like coins: I am here &amp; still alive/need help…</v>
      </c>
      <c r="C10" s="1" t="str">
        <f ca="1">IF('Execution Sheets'!C10&lt;&gt;"", CONCATENATE('Execution Sheets'!C10, ": ", INDIRECT("Ideas!" &amp; 'Execution Sheets'!C10)),"")</f>
        <v>A4: We could use it on glasses, the screen duplicates reality with overlays that're necessary like google maps.</v>
      </c>
      <c r="D10" s="1" t="str">
        <f ca="1">IF('Execution Sheets'!D10&lt;&gt;"", CONCATENATE('Execution Sheets'!D10, ": ", INDIRECT("Ideas!" &amp; 'Execution Sheets'!D10)),"")</f>
        <v>D10: Smart Drawer door -&gt; Show inventory on touch</v>
      </c>
      <c r="E10" s="1" t="str">
        <f ca="1">IF('Execution Sheets'!E10&lt;&gt;"", CONCATENATE('Execution Sheets'!E10, ": ", INDIRECT("Ideas!" &amp; 'Execution Sheets'!E10)),"")</f>
        <v>C7: Spray it on buildings that shouldn't be seen and let it display the surroundings so they become invisible</v>
      </c>
    </row>
    <row r="11" spans="1:5" ht="28.8" x14ac:dyDescent="0.3">
      <c r="A11" s="1" t="str">
        <f ca="1">IF('Execution Sheets'!A11&lt;&gt;"", CONCATENATE('Execution Sheets'!A11, ": ", INDIRECT("Ideas!" &amp; 'Execution Sheets'!A11)),"")</f>
        <v>A11: We could use them to have fun napkins or tissues.</v>
      </c>
      <c r="B11" s="1" t="str">
        <f ca="1">IF('Execution Sheets'!B11&lt;&gt;"", CONCATENATE('Execution Sheets'!B11, ": ", INDIRECT("Ideas!" &amp; 'Execution Sheets'!B11)),"")</f>
        <v>D7: Smart-Watch Band -&gt; Instant smart-watch</v>
      </c>
      <c r="C11" s="1" t="str">
        <f ca="1">IF('Execution Sheets'!C11&lt;&gt;"", CONCATENATE('Execution Sheets'!C11, ": ", INDIRECT("Ideas!" &amp; 'Execution Sheets'!C11)),"")</f>
        <v>C6: control your car on the steering wheel</v>
      </c>
      <c r="D11" s="1" t="str">
        <f ca="1">IF('Execution Sheets'!D11&lt;&gt;"", CONCATENATE('Execution Sheets'!D11, ": ", INDIRECT("Ideas!" &amp; 'Execution Sheets'!D11)),"")</f>
        <v>A4: We could use it on glasses, the screen duplicates reality with overlays that're necessary like google maps.</v>
      </c>
      <c r="E11" s="1" t="str">
        <f ca="1">IF('Execution Sheets'!E11&lt;&gt;"", CONCATENATE('Execution Sheets'!E11, ": ", INDIRECT("Ideas!" &amp; 'Execution Sheets'!E11)),"")</f>
        <v>E6: Spray it on persons or cars which need to be undetected (e.g. police car following thiefs) the screen should display its surroundings</v>
      </c>
    </row>
    <row r="12" spans="1:5" ht="28.8" x14ac:dyDescent="0.3">
      <c r="A12" s="1" t="str">
        <f ca="1">IF('Execution Sheets'!A12&lt;&gt;"", CONCATENATE('Execution Sheets'!A12, ": ", INDIRECT("Ideas!" &amp; 'Execution Sheets'!A12)),"")</f>
        <v>A12: We could use them for immersive VR spaces.</v>
      </c>
      <c r="B12" s="1" t="str">
        <f ca="1">IF('Execution Sheets'!B12&lt;&gt;"", CONCATENATE('Execution Sheets'!B12, ": ", INDIRECT("Ideas!" &amp; 'Execution Sheets'!B12)),"")</f>
        <v>C2: check cars from the outside (service check)</v>
      </c>
      <c r="C12" s="1" t="str">
        <f ca="1">IF('Execution Sheets'!C12&lt;&gt;"", CONCATENATE('Execution Sheets'!C12, ": ", INDIRECT("Ideas!" &amp; 'Execution Sheets'!C12)),"")</f>
        <v>B7: make signs on boxes … re-useable (change writing)</v>
      </c>
      <c r="D12" s="1" t="str">
        <f ca="1">IF('Execution Sheets'!D12&lt;&gt;"", CONCATENATE('Execution Sheets'!D12, ": ", INDIRECT("Ideas!" &amp; 'Execution Sheets'!D12)),"")</f>
        <v>D11: Two page coated pocket notebook instead of paper notebook.</v>
      </c>
      <c r="E12" s="1" t="str">
        <f ca="1">IF('Execution Sheets'!E12&lt;&gt;"", CONCATENATE('Execution Sheets'!E12, ": ", INDIRECT("Ideas!" &amp; 'Execution Sheets'!E12)),"")</f>
        <v>D14: Bars to mark drinks. Different color under everyones glass.</v>
      </c>
    </row>
    <row r="13" spans="1:5" ht="43.2" x14ac:dyDescent="0.3">
      <c r="A13" s="1" t="str">
        <f ca="1">IF('Execution Sheets'!A13&lt;&gt;"", CONCATENATE('Execution Sheets'!A13, ": ", INDIRECT("Ideas!" &amp; 'Execution Sheets'!A13)),"")</f>
        <v>A13: We could use them for immersive virtual tourism.</v>
      </c>
      <c r="B13" s="1" t="str">
        <f ca="1">IF('Execution Sheets'!B13&lt;&gt;"", CONCATENATE('Execution Sheets'!B13, ": ", INDIRECT("Ideas!" &amp; 'Execution Sheets'!B13)),"")</f>
        <v>B9: If other sensors can be build in: Spray on trees/leaves/produce to measure growth/leaf colour/temperature</v>
      </c>
      <c r="C13" s="1" t="str">
        <f ca="1">IF('Execution Sheets'!C13&lt;&gt;"", CONCATENATE('Execution Sheets'!C13, ": ", INDIRECT("Ideas!" &amp; 'Execution Sheets'!C13)),"")</f>
        <v>A6: We could use it to spray it over our bodies completely, till we could be invisible by duplicating the background colors of what's behind us.</v>
      </c>
      <c r="D13" s="1" t="str">
        <f ca="1">IF('Execution Sheets'!D13&lt;&gt;"", CONCATENATE('Execution Sheets'!D13, ": ", INDIRECT("Ideas!" &amp; 'Execution Sheets'!D13)),"")</f>
        <v>D12: Use as wall paint for instant new wallpaper</v>
      </c>
      <c r="E13" s="1" t="str">
        <f ca="1">IF('Execution Sheets'!E13&lt;&gt;"", CONCATENATE('Execution Sheets'!E13, ": ", INDIRECT("Ideas!" &amp; 'Execution Sheets'!E13)),"")</f>
        <v>B12: Turn school desks into instant tablets</v>
      </c>
    </row>
    <row r="14" spans="1:5" ht="43.2" x14ac:dyDescent="0.3">
      <c r="A14" s="1" t="str">
        <f ca="1">IF('Execution Sheets'!A14&lt;&gt;"", CONCATENATE('Execution Sheets'!A14, ": ", INDIRECT("Ideas!" &amp; 'Execution Sheets'!A14)),"")</f>
        <v>D7: Smart-Watch Band -&gt; Instant smart-watch</v>
      </c>
      <c r="B14" s="1" t="str">
        <f ca="1">IF('Execution Sheets'!B14&lt;&gt;"", CONCATENATE('Execution Sheets'!B14, ": ", INDIRECT("Ideas!" &amp; 'Execution Sheets'!B14)),"")</f>
        <v>B10: Decoration/Art</v>
      </c>
      <c r="C14" s="1" t="str">
        <f ca="1">IF('Execution Sheets'!C14&lt;&gt;"", CONCATENATE('Execution Sheets'!C14, ": ", INDIRECT("Ideas!" &amp; 'Execution Sheets'!C14)),"")</f>
        <v>C7: Spray it on buildings that shouldn't be seen and let it display the surroundings so they become invisible</v>
      </c>
      <c r="D14" s="1" t="str">
        <f ca="1">IF('Execution Sheets'!D14&lt;&gt;"", CONCATENATE('Execution Sheets'!D14, ": ", INDIRECT("Ideas!" &amp; 'Execution Sheets'!D14)),"")</f>
        <v>D13: Bus stop window for personalized ads.</v>
      </c>
      <c r="E14" s="1" t="str">
        <f ca="1">IF('Execution Sheets'!E14&lt;&gt;"", CONCATENATE('Execution Sheets'!E14, ": ", INDIRECT("Ideas!" &amp; 'Execution Sheets'!E14)),"")</f>
        <v>E7: simple flat surfaces could be sold. These could be sprayed over to be used as a tablet. In a family every member could overspray the existing coating to ther personalised</v>
      </c>
    </row>
    <row r="15" spans="1:5" ht="43.2" x14ac:dyDescent="0.3">
      <c r="A15" s="1" t="str">
        <f ca="1">IF('Execution Sheets'!A15&lt;&gt;"", CONCATENATE('Execution Sheets'!A15, ": ", INDIRECT("Ideas!" &amp; 'Execution Sheets'!A15)),"")</f>
        <v>C6: control your car on the steering wheel</v>
      </c>
      <c r="B15" s="1" t="str">
        <f ca="1">IF('Execution Sheets'!B15&lt;&gt;"", CONCATENATE('Execution Sheets'!B15, ": ", INDIRECT("Ideas!" &amp; 'Execution Sheets'!B15)),"")</f>
        <v>B11: use as communcation device visible over distances ("land here" ...)</v>
      </c>
      <c r="C15" s="1" t="str">
        <f ca="1">IF('Execution Sheets'!C15&lt;&gt;"", CONCATENATE('Execution Sheets'!C15, ": ", INDIRECT("Ideas!" &amp; 'Execution Sheets'!C15)),"")</f>
        <v>B8: emergency tokens -&gt; i.e. give out in case of catastrophic events with many people &amp; a lot of chaos, like coins: I am here &amp; still alive/need help…</v>
      </c>
      <c r="D15" s="1" t="str">
        <f ca="1">IF('Execution Sheets'!D15&lt;&gt;"", CONCATENATE('Execution Sheets'!D15, ": ", INDIRECT("Ideas!" &amp; 'Execution Sheets'!D15)),"")</f>
        <v>D14: Bars to mark drinks. Different color under everyones glass.</v>
      </c>
      <c r="E15" s="1" t="str">
        <f ca="1">IF('Execution Sheets'!E15&lt;&gt;"", CONCATENATE('Execution Sheets'!E15, ": ", INDIRECT("Ideas!" &amp; 'Execution Sheets'!E15)),"")</f>
        <v>D1: Instant smart mirror</v>
      </c>
    </row>
    <row r="16" spans="1:5" ht="43.2" x14ac:dyDescent="0.3">
      <c r="A16" s="1" t="str">
        <f ca="1">IF('Execution Sheets'!A16&lt;&gt;"", CONCATENATE('Execution Sheets'!A16, ": ", INDIRECT("Ideas!" &amp; 'Execution Sheets'!A16)),"")</f>
        <v>A14: We could use them to change the look of bad looking but usefull food.</v>
      </c>
      <c r="B16" s="1" t="str">
        <f ca="1">IF('Execution Sheets'!B16&lt;&gt;"", CONCATENATE('Execution Sheets'!B16, ": ", INDIRECT("Ideas!" &amp; 'Execution Sheets'!B16)),"")</f>
        <v>E6: Spray it on persons or cars which need to be undetected (e.g. police car following thiefs) the screen should display its surroundings</v>
      </c>
      <c r="C16" s="1" t="str">
        <f ca="1">IF('Execution Sheets'!C16&lt;&gt;"", CONCATENATE('Execution Sheets'!C16, ": ", INDIRECT("Ideas!" &amp; 'Execution Sheets'!C16)),"")</f>
        <v>D14: Bars to mark drinks. Different color under everyones glass.</v>
      </c>
      <c r="D16" s="1" t="str">
        <f ca="1">IF('Execution Sheets'!D16&lt;&gt;"", CONCATENATE('Execution Sheets'!D16, ": ", INDIRECT("Ideas!" &amp; 'Execution Sheets'!D16)),"")</f>
        <v>D15: On EMT or Firefighter personal clothing for nonverbal communication.</v>
      </c>
      <c r="E16" s="1" t="str">
        <f ca="1">IF('Execution Sheets'!E16&lt;&gt;"", CONCATENATE('Execution Sheets'!E16, ": ", INDIRECT("Ideas!" &amp; 'Execution Sheets'!E16)),"")</f>
        <v>E8: spray on glasses to get a smart watches. Remove it to keep looks of old watch</v>
      </c>
    </row>
    <row r="17" spans="1:5" ht="28.8" x14ac:dyDescent="0.3">
      <c r="A17" s="1" t="str">
        <f ca="1">IF('Execution Sheets'!A17&lt;&gt;"", CONCATENATE('Execution Sheets'!A17, ": ", INDIRECT("Ideas!" &amp; 'Execution Sheets'!A17)),"")</f>
        <v>C10: put it on the ceiling of buildings (inside) to mirror the sky for natural room light</v>
      </c>
      <c r="B17" s="1" t="str">
        <f ca="1">IF('Execution Sheets'!B17&lt;&gt;"", CONCATENATE('Execution Sheets'!B17, ": ", INDIRECT("Ideas!" &amp; 'Execution Sheets'!B17)),"")</f>
        <v>A5: We could use it as a cheating method on tests, in a drawer maybe.</v>
      </c>
      <c r="C17" s="1" t="str">
        <f ca="1">IF('Execution Sheets'!C17&lt;&gt;"", CONCATENATE('Execution Sheets'!C17, ": ", INDIRECT("Ideas!" &amp; 'Execution Sheets'!C17)),"")</f>
        <v>D10: Smart Drawer door -&gt; Show inventory on touch</v>
      </c>
      <c r="D17" s="1" t="str">
        <f ca="1">IF('Execution Sheets'!D17&lt;&gt;"", CONCATENATE('Execution Sheets'!D17, ": ", INDIRECT("Ideas!" &amp; 'Execution Sheets'!D17)),"")</f>
        <v>D16: On some part of the outside of a car for communcation/signaling</v>
      </c>
      <c r="E17" s="1" t="str">
        <f ca="1">IF('Execution Sheets'!E17&lt;&gt;"", CONCATENATE('Execution Sheets'!E17, ": ", INDIRECT("Ideas!" &amp; 'Execution Sheets'!E17)),"")</f>
        <v>D7: Smart-Watch Band -&gt; Instant smart-watch</v>
      </c>
    </row>
    <row r="18" spans="1:5" ht="43.2" x14ac:dyDescent="0.3">
      <c r="A18" s="1" t="str">
        <f ca="1">IF('Execution Sheets'!A18&lt;&gt;"", CONCATENATE('Execution Sheets'!A18, ": ", INDIRECT("Ideas!" &amp; 'Execution Sheets'!A18)),"")</f>
        <v>E10: spray it on the wall near you to turn lights off (so you don't have to go the light-switcher)</v>
      </c>
      <c r="B18" s="1" t="str">
        <f ca="1">IF('Execution Sheets'!B18&lt;&gt;"", CONCATENATE('Execution Sheets'!B18, ": ", INDIRECT("Ideas!" &amp; 'Execution Sheets'!B18)),"")</f>
        <v>B12: Turn school desks into instant tablets</v>
      </c>
      <c r="C18" s="1" t="str">
        <f ca="1">IF('Execution Sheets'!C18&lt;&gt;"", CONCATENATE('Execution Sheets'!C18, ": ", INDIRECT("Ideas!" &amp; 'Execution Sheets'!C18)),"")</f>
        <v>C8: put it on windowglass as digital &amp; smart drapes</v>
      </c>
      <c r="D18" s="1" t="str">
        <f ca="1">IF('Execution Sheets'!D18&lt;&gt;"", CONCATENATE('Execution Sheets'!D18, ": ", INDIRECT("Ideas!" &amp; 'Execution Sheets'!D18)),"")</f>
        <v>D17: Picture frame curated by third party artist, they pick a picture every week/month. -&gt; Picture hangs in consumers home.</v>
      </c>
      <c r="E18" s="1" t="str">
        <f ca="1">IF('Execution Sheets'!E18&lt;&gt;"", CONCATENATE('Execution Sheets'!E18, ": ", INDIRECT("Ideas!" &amp; 'Execution Sheets'!E18)),"")</f>
        <v>D3: Better automobile HUDs</v>
      </c>
    </row>
    <row r="19" spans="1:5" ht="43.2" x14ac:dyDescent="0.3">
      <c r="A19" s="1" t="str">
        <f ca="1">IF('Execution Sheets'!A19&lt;&gt;"", CONCATENATE('Execution Sheets'!A19, ": ", INDIRECT("Ideas!" &amp; 'Execution Sheets'!A19)),"")</f>
        <v>A15: We could use it in rehabilitation facilities, psychologically manipulate those in need of treatment.</v>
      </c>
      <c r="B19" s="1" t="str">
        <f ca="1">IF('Execution Sheets'!B19&lt;&gt;"", CONCATENATE('Execution Sheets'!B19, ": ", INDIRECT("Ideas!" &amp; 'Execution Sheets'!B19)),"")</f>
        <v>C6: control your car on the steering wheel</v>
      </c>
      <c r="C19" s="1" t="str">
        <f ca="1">IF('Execution Sheets'!C19&lt;&gt;"", CONCATENATE('Execution Sheets'!C19, ": ", INDIRECT("Ideas!" &amp; 'Execution Sheets'!C19)),"")</f>
        <v>B9: If other sensors can be build in: Spray on trees/leaves/produce to measure growth/leaf colour/temperature</v>
      </c>
      <c r="D19" s="1" t="str">
        <f ca="1">IF('Execution Sheets'!D19&lt;&gt;"", CONCATENATE('Execution Sheets'!D19, ": ", INDIRECT("Ideas!" &amp; 'Execution Sheets'!D19)),"")</f>
        <v>D18: Interactive fusebox -&gt; more intricate control</v>
      </c>
      <c r="E19" s="1" t="str">
        <f ca="1">IF('Execution Sheets'!E19&lt;&gt;"", CONCATENATE('Execution Sheets'!E19, ": ", INDIRECT("Ideas!" &amp; 'Execution Sheets'!E19)),"")</f>
        <v>E9: use it on front glasses of car to have a map displayed next to / in the corner of the front glass</v>
      </c>
    </row>
    <row r="20" spans="1:5" ht="28.8" x14ac:dyDescent="0.3">
      <c r="A20" s="1" t="str">
        <f ca="1">IF('Execution Sheets'!A20&lt;&gt;"", CONCATENATE('Execution Sheets'!A20, ": ", INDIRECT("Ideas!" &amp; 'Execution Sheets'!A20)),"")</f>
        <v>D28: Closet that shows content/outfit suggestions -&gt; Could include weather info.</v>
      </c>
      <c r="B20" s="1" t="str">
        <f ca="1">IF('Execution Sheets'!B20&lt;&gt;"", CONCATENATE('Execution Sheets'!B20, ": ", INDIRECT("Ideas!" &amp; 'Execution Sheets'!B20)),"")</f>
        <v xml:space="preserve">B13: use it as a counting device (on the floor) number of people/animals... leaving/entering </v>
      </c>
      <c r="C20" s="1" t="str">
        <f ca="1">IF('Execution Sheets'!C20&lt;&gt;"", CONCATENATE('Execution Sheets'!C20, ": ", INDIRECT("Ideas!" &amp; 'Execution Sheets'!C20)),"")</f>
        <v>C9: make a one for all card that can act as a credit card, passport, insurance etc.</v>
      </c>
      <c r="D20" s="1" t="str">
        <f ca="1">IF('Execution Sheets'!D20&lt;&gt;"", CONCATENATE('Execution Sheets'!D20, ": ", INDIRECT("Ideas!" &amp; 'Execution Sheets'!D20)),"")</f>
        <v>D19: Street light activation e.g. getting off the bus and turning on some lights around it.</v>
      </c>
      <c r="E20" s="1" t="str">
        <f ca="1">IF('Execution Sheets'!E20&lt;&gt;"", CONCATENATE('Execution Sheets'!E20, ": ", INDIRECT("Ideas!" &amp; 'Execution Sheets'!E20)),"")</f>
        <v>C10: put it on the ceiling of buildings (inside) to mirror the sky for natural room light</v>
      </c>
    </row>
    <row r="21" spans="1:5" ht="28.8" x14ac:dyDescent="0.3">
      <c r="A21" s="1" t="str">
        <f ca="1">IF('Execution Sheets'!A21&lt;&gt;"", CONCATENATE('Execution Sheets'!A21, ": ", INDIRECT("Ideas!" &amp; 'Execution Sheets'!A21)),"")</f>
        <v/>
      </c>
      <c r="B21" s="1" t="str">
        <f ca="1">IF('Execution Sheets'!B21&lt;&gt;"", CONCATENATE('Execution Sheets'!B21, ": ", INDIRECT("Ideas!" &amp; 'Execution Sheets'!B21)),"")</f>
        <v>C11: put it on a Shower curtain to watch TV in the shower</v>
      </c>
      <c r="C21" s="1" t="str">
        <f ca="1">IF('Execution Sheets'!C21&lt;&gt;"", CONCATENATE('Execution Sheets'!C21, ": ", INDIRECT("Ideas!" &amp; 'Execution Sheets'!C21)),"")</f>
        <v>A5: We could use it as a cheating method on tests, in a drawer maybe.</v>
      </c>
      <c r="D21" s="1" t="str">
        <f ca="1">IF('Execution Sheets'!D21&lt;&gt;"", CONCATENATE('Execution Sheets'!D21, ": ", INDIRECT("Ideas!" &amp; 'Execution Sheets'!D21)),"")</f>
        <v>D20: Inlay in the bottom of a glass/shot glass displaying how many have been had.</v>
      </c>
      <c r="E21" s="1" t="str">
        <f ca="1">IF('Execution Sheets'!E21&lt;&gt;"", CONCATENATE('Execution Sheets'!E21, ": ", INDIRECT("Ideas!" &amp; 'Execution Sheets'!E21)),"")</f>
        <v>E10: spray it on the wall near you to turn lights off (so you don't have to go the light-switcher)</v>
      </c>
    </row>
    <row r="22" spans="1:5" ht="43.2" x14ac:dyDescent="0.3">
      <c r="A22" s="1" t="str">
        <f ca="1">IF('Execution Sheets'!A22&lt;&gt;"", CONCATENATE('Execution Sheets'!A22, ": ", INDIRECT("Ideas!" &amp; 'Execution Sheets'!A22)),"")</f>
        <v/>
      </c>
      <c r="B22" s="1" t="str">
        <f ca="1">IF('Execution Sheets'!B22&lt;&gt;"", CONCATENATE('Execution Sheets'!B22, ": ", INDIRECT("Ideas!" &amp; 'Execution Sheets'!B22)),"")</f>
        <v>B14: use a fold-away TV/cinema</v>
      </c>
      <c r="C22" s="1" t="str">
        <f ca="1">IF('Execution Sheets'!C22&lt;&gt;"", CONCATENATE('Execution Sheets'!C22, ": ", INDIRECT("Ideas!" &amp; 'Execution Sheets'!C22)),"")</f>
        <v>E6: Spray it on persons or cars which need to be undetected (e.g. police car following thiefs) the screen should display its surroundings</v>
      </c>
      <c r="D22" s="1" t="str">
        <f ca="1">IF('Execution Sheets'!D22&lt;&gt;"", CONCATENATE('Execution Sheets'!D22, ": ", INDIRECT("Ideas!" &amp; 'Execution Sheets'!D22)),"")</f>
        <v>D21: First Aid Kit with simple interactive instructions/menu</v>
      </c>
      <c r="E22" s="1" t="str">
        <f ca="1">IF('Execution Sheets'!E22&lt;&gt;"", CONCATENATE('Execution Sheets'!E22, ": ", INDIRECT("Ideas!" &amp; 'Execution Sheets'!E22)),"")</f>
        <v>D25: Smart childrens book / tablet that's stationary -&gt; Playhouse in their room</v>
      </c>
    </row>
    <row r="23" spans="1:5" ht="43.2" x14ac:dyDescent="0.3">
      <c r="A23" s="1" t="str">
        <f ca="1">IF('Execution Sheets'!A23&lt;&gt;"", CONCATENATE('Execution Sheets'!A23, ": ", INDIRECT("Ideas!" &amp; 'Execution Sheets'!A23)),"")</f>
        <v/>
      </c>
      <c r="B23" s="1" t="str">
        <f ca="1">IF('Execution Sheets'!B23&lt;&gt;"", CONCATENATE('Execution Sheets'!B23, ": ", INDIRECT("Ideas!" &amp; 'Execution Sheets'!B23)),"")</f>
        <v>B15: Create high-visibility clothes that can change colour according to what's needed</v>
      </c>
      <c r="C23" s="1" t="str">
        <f ca="1">IF('Execution Sheets'!C23&lt;&gt;"", CONCATENATE('Execution Sheets'!C23, ": ", INDIRECT("Ideas!" &amp; 'Execution Sheets'!C23)),"")</f>
        <v>C10: put it on the ceiling of buildings (inside) to mirror the sky for natural room light</v>
      </c>
      <c r="D23" s="1" t="str">
        <f ca="1">IF('Execution Sheets'!D23&lt;&gt;"", CONCATENATE('Execution Sheets'!D23, ": ", INDIRECT("Ideas!" &amp; 'Execution Sheets'!D23)),"")</f>
        <v>D22: Bathroom tile entertainment center. Play music etc.</v>
      </c>
      <c r="E23" s="1" t="str">
        <f ca="1">IF('Execution Sheets'!E23&lt;&gt;"", CONCATENATE('Execution Sheets'!E23, ": ", INDIRECT("Ideas!" &amp; 'Execution Sheets'!E23)),"")</f>
        <v>A8: We could use it to psychologically torture highly dangerous inmates by surrounding them with the touch displays. The only limitations here are our imagination.</v>
      </c>
    </row>
    <row r="24" spans="1:5" ht="43.2" x14ac:dyDescent="0.3">
      <c r="A24" s="1" t="str">
        <f ca="1">IF('Execution Sheets'!A24&lt;&gt;"", CONCATENATE('Execution Sheets'!A24, ": ", INDIRECT("Ideas!" &amp; 'Execution Sheets'!A24)),"")</f>
        <v/>
      </c>
      <c r="B24" s="1" t="str">
        <f ca="1">IF('Execution Sheets'!B24&lt;&gt;"", CONCATENATE('Execution Sheets'!B24, ": ", INDIRECT("Ideas!" &amp; 'Execution Sheets'!B24)),"")</f>
        <v>B16: create labels that can give information about a product</v>
      </c>
      <c r="C24" s="1" t="str">
        <f ca="1">IF('Execution Sheets'!C24&lt;&gt;"", CONCATENATE('Execution Sheets'!C24, ": ", INDIRECT("Ideas!" &amp; 'Execution Sheets'!C24)),"")</f>
        <v>B12: Turn school desks into instant tablets</v>
      </c>
      <c r="D24" s="1" t="str">
        <f ca="1">IF('Execution Sheets'!D24&lt;&gt;"", CONCATENATE('Execution Sheets'!D24, ": ", INDIRECT("Ideas!" &amp; 'Execution Sheets'!D24)),"")</f>
        <v>A8: We could use it to psychologically torture highly dangerous inmates by surrounding them with the touch displays. The only limitations here are our imagination.</v>
      </c>
      <c r="E24" s="1" t="str">
        <f ca="1">IF('Execution Sheets'!E24&lt;&gt;"", CONCATENATE('Execution Sheets'!E24, ": ", INDIRECT("Ideas!" &amp; 'Execution Sheets'!E24)),"")</f>
        <v>D26: Full screen fridge door, show inside without opening fridge.</v>
      </c>
    </row>
    <row r="25" spans="1:5" ht="57.6" x14ac:dyDescent="0.3">
      <c r="A25" s="1" t="str">
        <f ca="1">IF('Execution Sheets'!A25&lt;&gt;"", CONCATENATE('Execution Sheets'!A25, ": ", INDIRECT("Ideas!" &amp; 'Execution Sheets'!A25)),"")</f>
        <v/>
      </c>
      <c r="B25" s="1" t="str">
        <f ca="1">IF('Execution Sheets'!B25&lt;&gt;"", CONCATENATE('Execution Sheets'!B25, ": ", INDIRECT("Ideas!" &amp; 'Execution Sheets'!B25)),"")</f>
        <v>D22: Bathroom tile entertainment center. Play music etc.</v>
      </c>
      <c r="C25" s="1" t="str">
        <f ca="1">IF('Execution Sheets'!C25&lt;&gt;"", CONCATENATE('Execution Sheets'!C25, ": ", INDIRECT("Ideas!" &amp; 'Execution Sheets'!C25)),"")</f>
        <v>A11: We could use them to have fun napkins or tissues.</v>
      </c>
      <c r="D25" s="1" t="str">
        <f ca="1">IF('Execution Sheets'!D25&lt;&gt;"", CONCATENATE('Execution Sheets'!D25, ": ", INDIRECT("Ideas!" &amp; 'Execution Sheets'!D25)),"")</f>
        <v>D23: Touch Screen on the outside of a wallet</v>
      </c>
      <c r="E25" s="1" t="str">
        <f ca="1">IF('Execution Sheets'!E25&lt;&gt;"", CONCATENATE('Execution Sheets'!E25, ": ", INDIRECT("Ideas!" &amp; 'Execution Sheets'!E25)),"")</f>
        <v>E11: it could show a notepad/whiteboard. When you want to write down something important, you may spray on a surface near you and write it down. The content gets saved and you could remove the coating (or it removes itself)</v>
      </c>
    </row>
    <row r="26" spans="1:5" ht="28.8" x14ac:dyDescent="0.3">
      <c r="A26" s="1" t="str">
        <f ca="1">IF('Execution Sheets'!A26&lt;&gt;"", CONCATENATE('Execution Sheets'!A26, ": ", INDIRECT("Ideas!" &amp; 'Execution Sheets'!A26)),"")</f>
        <v/>
      </c>
      <c r="B26" s="1" t="str">
        <f ca="1">IF('Execution Sheets'!B26&lt;&gt;"", CONCATENATE('Execution Sheets'!B26, ": ", INDIRECT("Ideas!" &amp; 'Execution Sheets'!B26)),"")</f>
        <v>E9: use it on front glasses of car to have a map displayed next to / in the corner of the front glass</v>
      </c>
      <c r="C26" s="1" t="str">
        <f ca="1">IF('Execution Sheets'!C26&lt;&gt;"", CONCATENATE('Execution Sheets'!C26, ": ", INDIRECT("Ideas!" &amp; 'Execution Sheets'!C26)),"")</f>
        <v>C11: put it on a Shower curtain to watch TV in the shower</v>
      </c>
      <c r="D26" s="1" t="str">
        <f ca="1">IF('Execution Sheets'!D26&lt;&gt;"", CONCATENATE('Execution Sheets'!D26, ": ", INDIRECT("Ideas!" &amp; 'Execution Sheets'!D26)),"")</f>
        <v>D24: Touch sensitive credit card. Show the balance etc.</v>
      </c>
      <c r="E26" s="1" t="str">
        <f ca="1">IF('Execution Sheets'!E26&lt;&gt;"", CONCATENATE('Execution Sheets'!E26, ": ", INDIRECT("Ideas!" &amp; 'Execution Sheets'!E26)),"")</f>
        <v>C18: show the flag of a ship big on the side</v>
      </c>
    </row>
    <row r="27" spans="1:5" ht="28.8" x14ac:dyDescent="0.3">
      <c r="A27" s="1" t="str">
        <f ca="1">IF('Execution Sheets'!A27&lt;&gt;"", CONCATENATE('Execution Sheets'!A27, ": ", INDIRECT("Ideas!" &amp; 'Execution Sheets'!A27)),"")</f>
        <v/>
      </c>
      <c r="B27" s="1" t="str">
        <f ca="1">IF('Execution Sheets'!B27&lt;&gt;"", CONCATENATE('Execution Sheets'!B27, ": ", INDIRECT("Ideas!" &amp; 'Execution Sheets'!B27)),"")</f>
        <v>B17: Spray on trees to show maps/information</v>
      </c>
      <c r="C27" s="1" t="str">
        <f ca="1">IF('Execution Sheets'!C27&lt;&gt;"", CONCATENATE('Execution Sheets'!C27, ": ", INDIRECT("Ideas!" &amp; 'Execution Sheets'!C27)),"")</f>
        <v>C12: Show speed and travel distance on the bike frame</v>
      </c>
      <c r="D27" s="1" t="str">
        <f ca="1">IF('Execution Sheets'!D27&lt;&gt;"", CONCATENATE('Execution Sheets'!D27, ": ", INDIRECT("Ideas!" &amp; 'Execution Sheets'!D27)),"")</f>
        <v>D25: Smart childrens book / tablet that's stationary -&gt; Playhouse in their room</v>
      </c>
      <c r="E27" s="1" t="str">
        <f ca="1">IF('Execution Sheets'!E27&lt;&gt;"", CONCATENATE('Execution Sheets'!E27, ": ", INDIRECT("Ideas!" &amp; 'Execution Sheets'!E27)),"")</f>
        <v/>
      </c>
    </row>
    <row r="28" spans="1:5" ht="28.8" x14ac:dyDescent="0.3">
      <c r="A28" s="1" t="str">
        <f ca="1">IF('Execution Sheets'!A28&lt;&gt;"", CONCATENATE('Execution Sheets'!A28, ": ", INDIRECT("Ideas!" &amp; 'Execution Sheets'!A28)),"")</f>
        <v/>
      </c>
      <c r="B28" s="1" t="str">
        <f ca="1">IF('Execution Sheets'!B28&lt;&gt;"", CONCATENATE('Execution Sheets'!B28, ": ", INDIRECT("Ideas!" &amp; 'Execution Sheets'!B28)),"")</f>
        <v>D1: Instant smart mirror</v>
      </c>
      <c r="C28" s="1" t="str">
        <f ca="1">IF('Execution Sheets'!C28&lt;&gt;"", CONCATENATE('Execution Sheets'!C28, ": ", INDIRECT("Ideas!" &amp; 'Execution Sheets'!C28)),"")</f>
        <v>B14: use a fold-away TV/cinema</v>
      </c>
      <c r="D28" s="1" t="str">
        <f ca="1">IF('Execution Sheets'!D28&lt;&gt;"", CONCATENATE('Execution Sheets'!D28, ": ", INDIRECT("Ideas!" &amp; 'Execution Sheets'!D28)),"")</f>
        <v>D26: Full screen fridge door, show inside without opening fridge.</v>
      </c>
      <c r="E28" s="1" t="str">
        <f ca="1">IF('Execution Sheets'!E28&lt;&gt;"", CONCATENATE('Execution Sheets'!E28, ": ", INDIRECT("Ideas!" &amp; 'Execution Sheets'!E28)),"")</f>
        <v/>
      </c>
    </row>
    <row r="29" spans="1:5" ht="28.8" x14ac:dyDescent="0.3">
      <c r="A29" s="1" t="str">
        <f ca="1">IF('Execution Sheets'!A29&lt;&gt;"", CONCATENATE('Execution Sheets'!A29, ": ", INDIRECT("Ideas!" &amp; 'Execution Sheets'!A29)),"")</f>
        <v/>
      </c>
      <c r="B29" s="1" t="str">
        <f ca="1">IF('Execution Sheets'!B29&lt;&gt;"", CONCATENATE('Execution Sheets'!B29, ": ", INDIRECT("Ideas!" &amp; 'Execution Sheets'!B29)),"")</f>
        <v>A14: We could use them to change the look of bad looking but usefull food.</v>
      </c>
      <c r="C29" s="1" t="str">
        <f ca="1">IF('Execution Sheets'!C29&lt;&gt;"", CONCATENATE('Execution Sheets'!C29, ": ", INDIRECT("Ideas!" &amp; 'Execution Sheets'!C29)),"")</f>
        <v>C13: Show how many seats are free on the side of the train</v>
      </c>
      <c r="D29" s="1" t="str">
        <f ca="1">IF('Execution Sheets'!D29&lt;&gt;"", CONCATENATE('Execution Sheets'!D29, ": ", INDIRECT("Ideas!" &amp; 'Execution Sheets'!D29)),"")</f>
        <v>C10: put it on the ceiling of buildings (inside) to mirror the sky for natural room light</v>
      </c>
      <c r="E29" s="1" t="str">
        <f ca="1">IF('Execution Sheets'!E29&lt;&gt;"", CONCATENATE('Execution Sheets'!E29, ": ", INDIRECT("Ideas!" &amp; 'Execution Sheets'!E29)),"")</f>
        <v/>
      </c>
    </row>
    <row r="30" spans="1:5" ht="28.8" x14ac:dyDescent="0.3">
      <c r="A30" s="1" t="str">
        <f ca="1">IF('Execution Sheets'!A30&lt;&gt;"", CONCATENATE('Execution Sheets'!A30, ": ", INDIRECT("Ideas!" &amp; 'Execution Sheets'!A30)),"")</f>
        <v/>
      </c>
      <c r="B30" s="1" t="str">
        <f ca="1">IF('Execution Sheets'!B30&lt;&gt;"", CONCATENATE('Execution Sheets'!B30, ": ", INDIRECT("Ideas!" &amp; 'Execution Sheets'!B30)),"")</f>
        <v>B18: Put it on the floor/walls and give interactive directions (footprints on the floor or something)</v>
      </c>
      <c r="C30" s="1" t="str">
        <f ca="1">IF('Execution Sheets'!C30&lt;&gt;"", CONCATENATE('Execution Sheets'!C30, ": ", INDIRECT("Ideas!" &amp; 'Execution Sheets'!C30)),"")</f>
        <v>D3: Better automobile HUDs</v>
      </c>
      <c r="D30" s="1" t="str">
        <f ca="1">IF('Execution Sheets'!D30&lt;&gt;"", CONCATENATE('Execution Sheets'!D30, ": ", INDIRECT("Ideas!" &amp; 'Execution Sheets'!D30)),"")</f>
        <v>D27: Advertisement that you can interact with. Change/turn off</v>
      </c>
      <c r="E30" s="1" t="str">
        <f ca="1">IF('Execution Sheets'!E30&lt;&gt;"", CONCATENATE('Execution Sheets'!E30, ": ", INDIRECT("Ideas!" &amp; 'Execution Sheets'!E30)),"")</f>
        <v/>
      </c>
    </row>
    <row r="31" spans="1:5" ht="28.8" x14ac:dyDescent="0.3">
      <c r="A31" s="1" t="str">
        <f ca="1">IF('Execution Sheets'!A31&lt;&gt;"", CONCATENATE('Execution Sheets'!A31, ": ", INDIRECT("Ideas!" &amp; 'Execution Sheets'!A31)),"")</f>
        <v/>
      </c>
      <c r="B31" s="1" t="str">
        <f ca="1">IF('Execution Sheets'!B31&lt;&gt;"", CONCATENATE('Execution Sheets'!B31, ": ", INDIRECT("Ideas!" &amp; 'Execution Sheets'!B31)),"")</f>
        <v>B19: Put on medicine/pill boxes to show if it has been opened today</v>
      </c>
      <c r="C31" s="1" t="str">
        <f ca="1">IF('Execution Sheets'!C31&lt;&gt;"", CONCATENATE('Execution Sheets'!C31, ": ", INDIRECT("Ideas!" &amp; 'Execution Sheets'!C31)),"")</f>
        <v>D10: Smart Drawer door -&gt; Show inventory on touch</v>
      </c>
      <c r="D31" s="1" t="str">
        <f ca="1">IF('Execution Sheets'!D31&lt;&gt;"", CONCATENATE('Execution Sheets'!D31, ": ", INDIRECT("Ideas!" &amp; 'Execution Sheets'!D31)),"")</f>
        <v>D28: Closet that shows content/outfit suggestions -&gt; Could include weather info.</v>
      </c>
      <c r="E31" s="1" t="str">
        <f ca="1">IF('Execution Sheets'!E31&lt;&gt;"", CONCATENATE('Execution Sheets'!E31, ": ", INDIRECT("Ideas!" &amp; 'Execution Sheets'!E31)),"")</f>
        <v/>
      </c>
    </row>
    <row r="32" spans="1:5" ht="28.8" x14ac:dyDescent="0.3">
      <c r="A32" s="1" t="str">
        <f ca="1">IF('Execution Sheets'!A32&lt;&gt;"", CONCATENATE('Execution Sheets'!A32, ": ", INDIRECT("Ideas!" &amp; 'Execution Sheets'!A32)),"")</f>
        <v/>
      </c>
      <c r="B32" s="1" t="str">
        <f ca="1">IF('Execution Sheets'!B32&lt;&gt;"", CONCATENATE('Execution Sheets'!B32, ": ", INDIRECT("Ideas!" &amp; 'Execution Sheets'!B32)),"")</f>
        <v>D14: Bars to mark drinks. Different color under everyones glass.</v>
      </c>
      <c r="C32" s="1" t="str">
        <f ca="1">IF('Execution Sheets'!C32&lt;&gt;"", CONCATENATE('Execution Sheets'!C32, ": ", INDIRECT("Ideas!" &amp; 'Execution Sheets'!C32)),"")</f>
        <v>C14: Show if at home or not on the door</v>
      </c>
      <c r="D32" s="1" t="str">
        <f ca="1">IF('Execution Sheets'!D32&lt;&gt;"", CONCATENATE('Execution Sheets'!D32, ": ", INDIRECT("Ideas!" &amp; 'Execution Sheets'!D32)),"")</f>
        <v>D29: tiny screen inside backpack -&gt; display charge status of devices inside -&gt; warn if e.g. laptop is missing</v>
      </c>
      <c r="E32" s="1" t="str">
        <f ca="1">IF('Execution Sheets'!E32&lt;&gt;"", CONCATENATE('Execution Sheets'!E32, ": ", INDIRECT("Ideas!" &amp; 'Execution Sheets'!E32)),"")</f>
        <v/>
      </c>
    </row>
    <row r="33" spans="1:5" ht="28.8" x14ac:dyDescent="0.3">
      <c r="A33" s="1" t="str">
        <f ca="1">IF('Execution Sheets'!A33&lt;&gt;"", CONCATENATE('Execution Sheets'!A33, ": ", INDIRECT("Ideas!" &amp; 'Execution Sheets'!A33)),"")</f>
        <v/>
      </c>
      <c r="B33" s="1" t="str">
        <f ca="1">IF('Execution Sheets'!B33&lt;&gt;"", CONCATENATE('Execution Sheets'!B33, ": ", INDIRECT("Ideas!" &amp; 'Execution Sheets'!B33)),"")</f>
        <v>C15: show temperature on the door</v>
      </c>
      <c r="C33" s="1" t="str">
        <f ca="1">IF('Execution Sheets'!C33&lt;&gt;"", CONCATENATE('Execution Sheets'!C33, ": ", INDIRECT("Ideas!" &amp; 'Execution Sheets'!C33)),"")</f>
        <v>E10: spray it on the wall near you to turn lights off (so you don't have to go the light-switcher)</v>
      </c>
      <c r="D33" s="1" t="str">
        <f ca="1">IF('Execution Sheets'!D33&lt;&gt;"", CONCATENATE('Execution Sheets'!D33, ": ", INDIRECT("Ideas!" &amp; 'Execution Sheets'!D33)),"")</f>
        <v>C19: put it on a tree to show its age</v>
      </c>
      <c r="E33" s="1" t="str">
        <f ca="1">IF('Execution Sheets'!E33&lt;&gt;"", CONCATENATE('Execution Sheets'!E33, ": ", INDIRECT("Ideas!" &amp; 'Execution Sheets'!E33)),"")</f>
        <v/>
      </c>
    </row>
    <row r="34" spans="1:5" ht="28.8" x14ac:dyDescent="0.3">
      <c r="A34" s="1" t="str">
        <f ca="1">IF('Execution Sheets'!A34&lt;&gt;"", CONCATENATE('Execution Sheets'!A34, ": ", INDIRECT("Ideas!" &amp; 'Execution Sheets'!A34)),"")</f>
        <v/>
      </c>
      <c r="B34" s="1" t="str">
        <f ca="1">IF('Execution Sheets'!B34&lt;&gt;"", CONCATENATE('Execution Sheets'!B34, ": ", INDIRECT("Ideas!" &amp; 'Execution Sheets'!B34)),"")</f>
        <v>B20: put on boxing/martial arts equipment to show precision/strength</v>
      </c>
      <c r="C34" s="1" t="str">
        <f ca="1">IF('Execution Sheets'!C34&lt;&gt;"", CONCATENATE('Execution Sheets'!C34, ": ", INDIRECT("Ideas!" &amp; 'Execution Sheets'!C34)),"")</f>
        <v>C15: show temperature on the door</v>
      </c>
      <c r="D34" s="1" t="str">
        <f ca="1">IF('Execution Sheets'!D34&lt;&gt;"", CONCATENATE('Execution Sheets'!D34, ": ", INDIRECT("Ideas!" &amp; 'Execution Sheets'!D34)),"")</f>
        <v/>
      </c>
      <c r="E34" s="1" t="str">
        <f ca="1">IF('Execution Sheets'!E34&lt;&gt;"", CONCATENATE('Execution Sheets'!E34, ": ", INDIRECT("Ideas!" &amp; 'Execution Sheets'!E34)),"")</f>
        <v/>
      </c>
    </row>
    <row r="35" spans="1:5" ht="28.8" x14ac:dyDescent="0.3">
      <c r="A35" s="1" t="str">
        <f ca="1">IF('Execution Sheets'!A35&lt;&gt;"", CONCATENATE('Execution Sheets'!A35, ": ", INDIRECT("Ideas!" &amp; 'Execution Sheets'!A35)),"")</f>
        <v/>
      </c>
      <c r="B35" s="1" t="str">
        <f ca="1">IF('Execution Sheets'!B35&lt;&gt;"", CONCATENATE('Execution Sheets'!B35, ": ", INDIRECT("Ideas!" &amp; 'Execution Sheets'!B35)),"")</f>
        <v>B21: build easy accesibility tools, customized for what is needed, easily changeable if needs change</v>
      </c>
      <c r="C35" s="1" t="str">
        <f ca="1">IF('Execution Sheets'!C35&lt;&gt;"", CONCATENATE('Execution Sheets'!C35, ": ", INDIRECT("Ideas!" &amp; 'Execution Sheets'!C35)),"")</f>
        <v>C16: let the room service know if the room is free in a hotel</v>
      </c>
      <c r="D35" s="1" t="str">
        <f ca="1">IF('Execution Sheets'!D35&lt;&gt;"", CONCATENATE('Execution Sheets'!D35, ": ", INDIRECT("Ideas!" &amp; 'Execution Sheets'!D35)),"")</f>
        <v/>
      </c>
      <c r="E35" s="1" t="str">
        <f ca="1">IF('Execution Sheets'!E35&lt;&gt;"", CONCATENATE('Execution Sheets'!E35, ": ", INDIRECT("Ideas!" &amp; 'Execution Sheets'!E35)),"")</f>
        <v/>
      </c>
    </row>
    <row r="36" spans="1:5" ht="28.8" x14ac:dyDescent="0.3">
      <c r="A36" s="1" t="str">
        <f ca="1">IF('Execution Sheets'!A36&lt;&gt;"", CONCATENATE('Execution Sheets'!A36, ": ", INDIRECT("Ideas!" &amp; 'Execution Sheets'!A36)),"")</f>
        <v/>
      </c>
      <c r="B36" s="1" t="str">
        <f ca="1">IF('Execution Sheets'!B36&lt;&gt;"", CONCATENATE('Execution Sheets'!B36, ": ", INDIRECT("Ideas!" &amp; 'Execution Sheets'!B36)),"")</f>
        <v/>
      </c>
      <c r="C36" s="1" t="str">
        <f ca="1">IF('Execution Sheets'!C36&lt;&gt;"", CONCATENATE('Execution Sheets'!C36, ": ", INDIRECT("Ideas!" &amp; 'Execution Sheets'!C36)),"")</f>
        <v>B18: Put it on the floor/walls and give interactive directions (footprints on the floor or something)</v>
      </c>
      <c r="D36" s="1" t="str">
        <f ca="1">IF('Execution Sheets'!D36&lt;&gt;"", CONCATENATE('Execution Sheets'!D36, ": ", INDIRECT("Ideas!" &amp; 'Execution Sheets'!D36)),"")</f>
        <v/>
      </c>
      <c r="E36" s="1" t="str">
        <f ca="1">IF('Execution Sheets'!E36&lt;&gt;"", CONCATENATE('Execution Sheets'!E36, ": ", INDIRECT("Ideas!" &amp; 'Execution Sheets'!E36)),"")</f>
        <v/>
      </c>
    </row>
    <row r="37" spans="1:5" ht="28.8" x14ac:dyDescent="0.3">
      <c r="A37" s="1" t="str">
        <f ca="1">IF('Execution Sheets'!A37&lt;&gt;"", CONCATENATE('Execution Sheets'!A37, ": ", INDIRECT("Ideas!" &amp; 'Execution Sheets'!A37)),"")</f>
        <v/>
      </c>
      <c r="B37" s="1" t="str">
        <f ca="1">IF('Execution Sheets'!B37&lt;&gt;"", CONCATENATE('Execution Sheets'!B37, ": ", INDIRECT("Ideas!" &amp; 'Execution Sheets'!B37)),"")</f>
        <v/>
      </c>
      <c r="C37" s="1" t="str">
        <f ca="1">IF('Execution Sheets'!C37&lt;&gt;"", CONCATENATE('Execution Sheets'!C37, ": ", INDIRECT("Ideas!" &amp; 'Execution Sheets'!C37)),"")</f>
        <v>B16: create labels that can give information about a product</v>
      </c>
      <c r="D37" s="1" t="str">
        <f ca="1">IF('Execution Sheets'!D37&lt;&gt;"", CONCATENATE('Execution Sheets'!D37, ": ", INDIRECT("Ideas!" &amp; 'Execution Sheets'!D37)),"")</f>
        <v/>
      </c>
      <c r="E37" s="1" t="str">
        <f ca="1">IF('Execution Sheets'!E37&lt;&gt;"", CONCATENATE('Execution Sheets'!E37, ": ", INDIRECT("Ideas!" &amp; 'Execution Sheets'!E37)),"")</f>
        <v/>
      </c>
    </row>
    <row r="38" spans="1:5" ht="28.8" x14ac:dyDescent="0.3">
      <c r="A38" s="1" t="str">
        <f ca="1">IF('Execution Sheets'!A38&lt;&gt;"", CONCATENATE('Execution Sheets'!A38, ": ", INDIRECT("Ideas!" &amp; 'Execution Sheets'!A38)),"")</f>
        <v/>
      </c>
      <c r="B38" s="1" t="str">
        <f ca="1">IF('Execution Sheets'!B38&lt;&gt;"", CONCATENATE('Execution Sheets'!B38, ": ", INDIRECT("Ideas!" &amp; 'Execution Sheets'!B38)),"")</f>
        <v/>
      </c>
      <c r="C38" s="1" t="str">
        <f ca="1">IF('Execution Sheets'!C38&lt;&gt;"", CONCATENATE('Execution Sheets'!C38, ": ", INDIRECT("Ideas!" &amp; 'Execution Sheets'!C38)),"")</f>
        <v>D26: Full screen fridge door, show inside without opening fridge.</v>
      </c>
      <c r="D38" s="1" t="str">
        <f ca="1">IF('Execution Sheets'!D38&lt;&gt;"", CONCATENATE('Execution Sheets'!D38, ": ", INDIRECT("Ideas!" &amp; 'Execution Sheets'!D38)),"")</f>
        <v/>
      </c>
      <c r="E38" s="1" t="str">
        <f ca="1">IF('Execution Sheets'!E38&lt;&gt;"", CONCATENATE('Execution Sheets'!E38, ": ", INDIRECT("Ideas!" &amp; 'Execution Sheets'!E38)),"")</f>
        <v/>
      </c>
    </row>
    <row r="39" spans="1:5" ht="43.2" x14ac:dyDescent="0.3">
      <c r="A39" s="1" t="str">
        <f ca="1">IF('Execution Sheets'!A39&lt;&gt;"", CONCATENATE('Execution Sheets'!A39, ": ", INDIRECT("Ideas!" &amp; 'Execution Sheets'!A39)),"")</f>
        <v/>
      </c>
      <c r="B39" s="1" t="str">
        <f ca="1">IF('Execution Sheets'!B39&lt;&gt;"", CONCATENATE('Execution Sheets'!B39, ": ", INDIRECT("Ideas!" &amp; 'Execution Sheets'!B39)),"")</f>
        <v/>
      </c>
      <c r="C39" s="1" t="str">
        <f ca="1">IF('Execution Sheets'!C39&lt;&gt;"", CONCATENATE('Execution Sheets'!C39, ": ", INDIRECT("Ideas!" &amp; 'Execution Sheets'!C39)),"")</f>
        <v>A8: We could use it to psychologically torture highly dangerous inmates by surrounding them with the touch displays. The only limitations here are our imagination.</v>
      </c>
      <c r="D39" s="1" t="str">
        <f ca="1">IF('Execution Sheets'!D39&lt;&gt;"", CONCATENATE('Execution Sheets'!D39, ": ", INDIRECT("Ideas!" &amp; 'Execution Sheets'!D39)),"")</f>
        <v/>
      </c>
      <c r="E39" s="1" t="str">
        <f ca="1">IF('Execution Sheets'!E39&lt;&gt;"", CONCATENATE('Execution Sheets'!E39, ": ", INDIRECT("Ideas!" &amp; 'Execution Sheets'!E39)),"")</f>
        <v/>
      </c>
    </row>
    <row r="40" spans="1:5" x14ac:dyDescent="0.3">
      <c r="A40" s="1" t="str">
        <f ca="1">IF('Execution Sheets'!A40&lt;&gt;"", CONCATENATE('Execution Sheets'!A40, ": ", INDIRECT("Ideas!" &amp; 'Execution Sheets'!A40)),"")</f>
        <v/>
      </c>
      <c r="B40" s="1" t="str">
        <f ca="1">IF('Execution Sheets'!B40&lt;&gt;"", CONCATENATE('Execution Sheets'!B40, ": ", INDIRECT("Ideas!" &amp; 'Execution Sheets'!B40)),"")</f>
        <v/>
      </c>
      <c r="C40" s="1" t="str">
        <f ca="1">IF('Execution Sheets'!C40&lt;&gt;"", CONCATENATE('Execution Sheets'!C40, ": ", INDIRECT("Ideas!" &amp; 'Execution Sheets'!C40)),"")</f>
        <v>C17: show speed regulations on the road</v>
      </c>
      <c r="D40" s="1" t="str">
        <f ca="1">IF('Execution Sheets'!D40&lt;&gt;"", CONCATENATE('Execution Sheets'!D40, ": ", INDIRECT("Ideas!" &amp; 'Execution Sheets'!D40)),"")</f>
        <v/>
      </c>
      <c r="E40" s="1" t="str">
        <f ca="1">IF('Execution Sheets'!E40&lt;&gt;"", CONCATENATE('Execution Sheets'!E40, ": ", INDIRECT("Ideas!" &amp; 'Execution Sheets'!E40)),"")</f>
        <v/>
      </c>
    </row>
    <row r="41" spans="1:5" x14ac:dyDescent="0.3">
      <c r="A41" s="1" t="str">
        <f ca="1">IF('Execution Sheets'!A41&lt;&gt;"", CONCATENATE('Execution Sheets'!A41, ": ", INDIRECT("Ideas!" &amp; 'Execution Sheets'!A41)),"")</f>
        <v/>
      </c>
      <c r="B41" s="1" t="str">
        <f ca="1">IF('Execution Sheets'!B41&lt;&gt;"", CONCATENATE('Execution Sheets'!B41, ": ", INDIRECT("Ideas!" &amp; 'Execution Sheets'!B41)),"")</f>
        <v/>
      </c>
      <c r="C41" s="1" t="str">
        <f ca="1">IF('Execution Sheets'!C41&lt;&gt;"", CONCATENATE('Execution Sheets'!C41, ": ", INDIRECT("Ideas!" &amp; 'Execution Sheets'!C41)),"")</f>
        <v>C18: show the flag of a ship big on the side</v>
      </c>
      <c r="D41" s="1" t="str">
        <f ca="1">IF('Execution Sheets'!D41&lt;&gt;"", CONCATENATE('Execution Sheets'!D41, ": ", INDIRECT("Ideas!" &amp; 'Execution Sheets'!D41)),"")</f>
        <v/>
      </c>
      <c r="E41" s="1" t="str">
        <f ca="1">IF('Execution Sheets'!E41&lt;&gt;"", CONCATENATE('Execution Sheets'!E41, ": ", INDIRECT("Ideas!" &amp; 'Execution Sheets'!E41)),"")</f>
        <v/>
      </c>
    </row>
    <row r="42" spans="1:5" ht="72" x14ac:dyDescent="0.3">
      <c r="A42" s="1" t="str">
        <f ca="1">IF('Execution Sheets'!A42&lt;&gt;"", CONCATENATE('Execution Sheets'!A42, ": ", INDIRECT("Ideas!" &amp; 'Execution Sheets'!A42)),"")</f>
        <v/>
      </c>
      <c r="B42" s="1" t="str">
        <f ca="1">IF('Execution Sheets'!B42&lt;&gt;"", CONCATENATE('Execution Sheets'!B42, ": ", INDIRECT("Ideas!" &amp; 'Execution Sheets'!B42)),"")</f>
        <v/>
      </c>
      <c r="C42" s="1" t="str">
        <f ca="1">IF('Execution Sheets'!C42&lt;&gt;"", CONCATENATE('Execution Sheets'!C42, ": ", INDIRECT("Ideas!" &amp; 'Execution Sheets'!C42)),"")</f>
        <v>E11: it could show a notepad/whiteboard. When you want to write down something important, you may spray on a surface near you and write it down. The content gets saved and you could remove the coating (or it removes itself)</v>
      </c>
      <c r="D42" s="1" t="str">
        <f ca="1">IF('Execution Sheets'!D42&lt;&gt;"", CONCATENATE('Execution Sheets'!D42, ": ", INDIRECT("Ideas!" &amp; 'Execution Sheets'!D42)),"")</f>
        <v/>
      </c>
      <c r="E42" s="1" t="str">
        <f ca="1">IF('Execution Sheets'!E42&lt;&gt;"", CONCATENATE('Execution Sheets'!E42, ": ", INDIRECT("Ideas!" &amp; 'Execution Sheets'!E42)),"")</f>
        <v/>
      </c>
    </row>
    <row r="43" spans="1:5" x14ac:dyDescent="0.3">
      <c r="A43" s="1" t="str">
        <f ca="1">IF('Execution Sheets'!A43&lt;&gt;"", CONCATENATE('Execution Sheets'!A43, ": ", INDIRECT("Ideas!" &amp; 'Execution Sheets'!A43)),"")</f>
        <v/>
      </c>
      <c r="B43" s="1" t="str">
        <f ca="1">IF('Execution Sheets'!B43&lt;&gt;"", CONCATENATE('Execution Sheets'!B43, ": ", INDIRECT("Ideas!" &amp; 'Execution Sheets'!B43)),"")</f>
        <v/>
      </c>
      <c r="C43" s="1" t="str">
        <f ca="1">IF('Execution Sheets'!C43&lt;&gt;"", CONCATENATE('Execution Sheets'!C43, ": ", INDIRECT("Ideas!" &amp; 'Execution Sheets'!C43)),"")</f>
        <v>C19: put it on a tree to show its age</v>
      </c>
      <c r="D43" s="1" t="str">
        <f ca="1">IF('Execution Sheets'!D43&lt;&gt;"", CONCATENATE('Execution Sheets'!D43, ": ", INDIRECT("Ideas!" &amp; 'Execution Sheets'!D43)),"")</f>
        <v/>
      </c>
      <c r="E43" s="1" t="str">
        <f ca="1">IF('Execution Sheets'!E43&lt;&gt;"", CONCATENATE('Execution Sheets'!E43, ": ", INDIRECT("Ideas!" &amp; 'Execution Sheets'!E43)),"")</f>
        <v/>
      </c>
    </row>
    <row r="44" spans="1:5" ht="28.8" x14ac:dyDescent="0.3">
      <c r="A44" s="1" t="str">
        <f ca="1">IF('Execution Sheets'!A44&lt;&gt;"", CONCATENATE('Execution Sheets'!A44, ": ", INDIRECT("Ideas!" &amp; 'Execution Sheets'!A44)),"")</f>
        <v/>
      </c>
      <c r="B44" s="1" t="str">
        <f ca="1">IF('Execution Sheets'!B44&lt;&gt;"", CONCATENATE('Execution Sheets'!B44, ": ", INDIRECT("Ideas!" &amp; 'Execution Sheets'!B44)),"")</f>
        <v/>
      </c>
      <c r="C44" s="1" t="str">
        <f ca="1">IF('Execution Sheets'!C44&lt;&gt;"", CONCATENATE('Execution Sheets'!C44, ": ", INDIRECT("Ideas!" &amp; 'Execution Sheets'!C44)),"")</f>
        <v>D29: tiny screen inside backpack -&gt; display charge status of devices inside -&gt; warn if e.g. laptop is missing</v>
      </c>
      <c r="D44" s="1" t="str">
        <f ca="1">IF('Execution Sheets'!D44&lt;&gt;"", CONCATENATE('Execution Sheets'!D44, ": ", INDIRECT("Ideas!" &amp; 'Execution Sheets'!D44)),"")</f>
        <v/>
      </c>
      <c r="E44" s="1" t="str">
        <f ca="1">IF('Execution Sheets'!E44&lt;&gt;"", CONCATENATE('Execution Sheets'!E44, ": ", INDIRECT("Ideas!" &amp; 'Execution Sheets'!E44)),"")</f>
        <v/>
      </c>
    </row>
    <row r="45" spans="1:5" x14ac:dyDescent="0.3">
      <c r="A45" t="str">
        <f ca="1">IF('Execution Sheets'!A45&lt;&gt;"", CONCATENATE('Execution Sheets'!A45, ": ", INDIRECT("Ideas!" &amp; 'Execution Sheets'!A45)),"")</f>
        <v/>
      </c>
      <c r="B45" t="str">
        <f ca="1">IF('Execution Sheets'!B45&lt;&gt;"", CONCATENATE('Execution Sheets'!B45, ": ", INDIRECT("Ideas!" &amp; 'Execution Sheets'!B45)),"")</f>
        <v/>
      </c>
      <c r="C45" t="str">
        <f ca="1">IF('Execution Sheets'!C45&lt;&gt;"", CONCATENATE('Execution Sheets'!C45, ": ", INDIRECT("Ideas!" &amp; 'Execution Sheets'!C45)),"")</f>
        <v/>
      </c>
      <c r="D45" t="str">
        <f ca="1">IF('Execution Sheets'!D45&lt;&gt;"", CONCATENATE('Execution Sheets'!D45, ": ", INDIRECT("Ideas!" &amp; 'Execution Sheets'!D45)),"")</f>
        <v/>
      </c>
      <c r="E45" t="str">
        <f ca="1">IF('Execution Sheets'!E45&lt;&gt;"", CONCATENATE('Execution Sheets'!E45, ": ", INDIRECT("Ideas!" &amp; 'Execution Sheets'!E45)),"")</f>
        <v/>
      </c>
    </row>
    <row r="46" spans="1:5" x14ac:dyDescent="0.3">
      <c r="A46" t="str">
        <f ca="1">IF('Execution Sheets'!A46&lt;&gt;"", CONCATENATE('Execution Sheets'!A46, ": ", INDIRECT("Ideas!" &amp; 'Execution Sheets'!A46)),"")</f>
        <v/>
      </c>
      <c r="B46" t="str">
        <f ca="1">IF('Execution Sheets'!B46&lt;&gt;"", CONCATENATE('Execution Sheets'!B46, ": ", INDIRECT("Ideas!" &amp; 'Execution Sheets'!B46)),"")</f>
        <v/>
      </c>
      <c r="C46" t="str">
        <f ca="1">IF('Execution Sheets'!C46&lt;&gt;"", CONCATENATE('Execution Sheets'!C46, ": ", INDIRECT("Ideas!" &amp; 'Execution Sheets'!C46)),"")</f>
        <v/>
      </c>
      <c r="D46" t="str">
        <f ca="1">IF('Execution Sheets'!D46&lt;&gt;"", CONCATENATE('Execution Sheets'!D46, ": ", INDIRECT("Ideas!" &amp; 'Execution Sheets'!D46)),"")</f>
        <v/>
      </c>
      <c r="E46" t="str">
        <f ca="1">IF('Execution Sheets'!E46&lt;&gt;"", CONCATENATE('Execution Sheets'!E46, ": ", INDIRECT("Ideas!" &amp; 'Execution Sheets'!E46)),"")</f>
        <v/>
      </c>
    </row>
    <row r="47" spans="1:5" x14ac:dyDescent="0.3">
      <c r="A47" t="str">
        <f ca="1">IF('Execution Sheets'!A47&lt;&gt;"", CONCATENATE('Execution Sheets'!A47, ": ", INDIRECT("Ideas!" &amp; 'Execution Sheets'!A47)),"")</f>
        <v/>
      </c>
      <c r="B47" t="str">
        <f ca="1">IF('Execution Sheets'!B47&lt;&gt;"", CONCATENATE('Execution Sheets'!B47, ": ", INDIRECT("Ideas!" &amp; 'Execution Sheets'!B47)),"")</f>
        <v/>
      </c>
      <c r="C47" t="str">
        <f ca="1">IF('Execution Sheets'!C47&lt;&gt;"", CONCATENATE('Execution Sheets'!C47, ": ", INDIRECT("Ideas!" &amp; 'Execution Sheets'!C47)),"")</f>
        <v/>
      </c>
      <c r="D47" t="str">
        <f ca="1">IF('Execution Sheets'!D47&lt;&gt;"", CONCATENATE('Execution Sheets'!D47, ": ", INDIRECT("Ideas!" &amp; 'Execution Sheets'!D47)),"")</f>
        <v/>
      </c>
      <c r="E47" t="str">
        <f ca="1">IF('Execution Sheets'!E47&lt;&gt;"", CONCATENATE('Execution Sheets'!E47, ": ", INDIRECT("Ideas!" &amp; 'Execution Sheets'!E47)),"")</f>
        <v/>
      </c>
    </row>
    <row r="48" spans="1:5" x14ac:dyDescent="0.3">
      <c r="A48" t="str">
        <f ca="1">IF('Execution Sheets'!A48&lt;&gt;"", CONCATENATE('Execution Sheets'!A48, ": ", INDIRECT("Ideas!" &amp; 'Execution Sheets'!A48)),"")</f>
        <v/>
      </c>
      <c r="B48" t="str">
        <f ca="1">IF('Execution Sheets'!B48&lt;&gt;"", CONCATENATE('Execution Sheets'!B48, ": ", INDIRECT("Ideas!" &amp; 'Execution Sheets'!B48)),"")</f>
        <v/>
      </c>
      <c r="C48" t="str">
        <f ca="1">IF('Execution Sheets'!C48&lt;&gt;"", CONCATENATE('Execution Sheets'!C48, ": ", INDIRECT("Ideas!" &amp; 'Execution Sheets'!C48)),"")</f>
        <v/>
      </c>
      <c r="D48" t="str">
        <f ca="1">IF('Execution Sheets'!D48&lt;&gt;"", CONCATENATE('Execution Sheets'!D48, ": ", INDIRECT("Ideas!" &amp; 'Execution Sheets'!D48)),"")</f>
        <v/>
      </c>
      <c r="E48" t="str">
        <f ca="1">IF('Execution Sheets'!E48&lt;&gt;"", CONCATENATE('Execution Sheets'!E48, ": ", INDIRECT("Ideas!" &amp; 'Execution Sheets'!E48)),"")</f>
        <v/>
      </c>
    </row>
    <row r="49" spans="1:5" x14ac:dyDescent="0.3">
      <c r="A49" t="str">
        <f ca="1">IF('Execution Sheets'!A49&lt;&gt;"", CONCATENATE('Execution Sheets'!A49, ": ", INDIRECT("Ideas!" &amp; 'Execution Sheets'!A49)),"")</f>
        <v/>
      </c>
      <c r="B49" t="str">
        <f ca="1">IF('Execution Sheets'!B49&lt;&gt;"", CONCATENATE('Execution Sheets'!B49, ": ", INDIRECT("Ideas!" &amp; 'Execution Sheets'!B49)),"")</f>
        <v/>
      </c>
      <c r="C49" t="str">
        <f ca="1">IF('Execution Sheets'!C49&lt;&gt;"", CONCATENATE('Execution Sheets'!C49, ": ", INDIRECT("Ideas!" &amp; 'Execution Sheets'!C49)),"")</f>
        <v/>
      </c>
      <c r="D49" t="str">
        <f ca="1">IF('Execution Sheets'!D49&lt;&gt;"", CONCATENATE('Execution Sheets'!D49, ": ", INDIRECT("Ideas!" &amp; 'Execution Sheets'!D49)),"")</f>
        <v/>
      </c>
      <c r="E49" t="str">
        <f ca="1">IF('Execution Sheets'!E49&lt;&gt;"", CONCATENATE('Execution Sheets'!E49, ": ", INDIRECT("Ideas!" &amp; 'Execution Sheets'!E49)),"")</f>
        <v/>
      </c>
    </row>
    <row r="50" spans="1:5" x14ac:dyDescent="0.3">
      <c r="A50" t="str">
        <f ca="1">IF('Execution Sheets'!A50&lt;&gt;"", CONCATENATE('Execution Sheets'!A50, ": ", INDIRECT("Ideas!" &amp; 'Execution Sheets'!A50)),"")</f>
        <v/>
      </c>
      <c r="B50" t="str">
        <f ca="1">IF('Execution Sheets'!B50&lt;&gt;"", CONCATENATE('Execution Sheets'!B50, ": ", INDIRECT("Ideas!" &amp; 'Execution Sheets'!B50)),"")</f>
        <v/>
      </c>
      <c r="C50" t="str">
        <f ca="1">IF('Execution Sheets'!C50&lt;&gt;"", CONCATENATE('Execution Sheets'!C50, ": ", INDIRECT("Ideas!" &amp; 'Execution Sheets'!C50)),"")</f>
        <v/>
      </c>
      <c r="D50" t="str">
        <f ca="1">IF('Execution Sheets'!D50&lt;&gt;"", CONCATENATE('Execution Sheets'!D50, ": ", INDIRECT("Ideas!" &amp; 'Execution Sheets'!D50)),"")</f>
        <v/>
      </c>
      <c r="E50" t="str">
        <f ca="1">IF('Execution Sheets'!E50&lt;&gt;"", CONCATENATE('Execution Sheets'!E50, ": ", INDIRECT("Ideas!" &amp; 'Execution Sheets'!E50)),"")</f>
        <v/>
      </c>
    </row>
    <row r="51" spans="1:5" x14ac:dyDescent="0.3">
      <c r="A51" t="str">
        <f ca="1">IF('Execution Sheets'!A51&lt;&gt;"", CONCATENATE('Execution Sheets'!A51, ": ", INDIRECT("Ideas!" &amp; 'Execution Sheets'!A51)),"")</f>
        <v/>
      </c>
      <c r="B51" t="str">
        <f ca="1">IF('Execution Sheets'!B51&lt;&gt;"", CONCATENATE('Execution Sheets'!B51, ": ", INDIRECT("Ideas!" &amp; 'Execution Sheets'!B51)),"")</f>
        <v/>
      </c>
      <c r="C51" t="str">
        <f ca="1">IF('Execution Sheets'!C51&lt;&gt;"", CONCATENATE('Execution Sheets'!C51, ": ", INDIRECT("Ideas!" &amp; 'Execution Sheets'!C51)),"")</f>
        <v/>
      </c>
      <c r="D51" t="str">
        <f ca="1">IF('Execution Sheets'!D51&lt;&gt;"", CONCATENATE('Execution Sheets'!D51, ": ", INDIRECT("Ideas!" &amp; 'Execution Sheets'!D51)),"")</f>
        <v/>
      </c>
      <c r="E51" t="str">
        <f ca="1">IF('Execution Sheets'!E51&lt;&gt;"", CONCATENATE('Execution Sheets'!E51, ": ", INDIRECT("Ideas!" &amp; 'Execution Sheets'!E51)),"")</f>
        <v/>
      </c>
    </row>
    <row r="52" spans="1:5" x14ac:dyDescent="0.3">
      <c r="A52" t="str">
        <f ca="1">IF('Execution Sheets'!A52&lt;&gt;"", CONCATENATE('Execution Sheets'!A52, ": ", INDIRECT("Ideas!" &amp; 'Execution Sheets'!A52)),"")</f>
        <v/>
      </c>
      <c r="B52" t="str">
        <f ca="1">IF('Execution Sheets'!B52&lt;&gt;"", CONCATENATE('Execution Sheets'!B52, ": ", INDIRECT("Ideas!" &amp; 'Execution Sheets'!B52)),"")</f>
        <v/>
      </c>
      <c r="C52" t="str">
        <f ca="1">IF('Execution Sheets'!C52&lt;&gt;"", CONCATENATE('Execution Sheets'!C52, ": ", INDIRECT("Ideas!" &amp; 'Execution Sheets'!C52)),"")</f>
        <v/>
      </c>
      <c r="D52" t="str">
        <f ca="1">IF('Execution Sheets'!D52&lt;&gt;"", CONCATENATE('Execution Sheets'!D52, ": ", INDIRECT("Ideas!" &amp; 'Execution Sheets'!D52)),"")</f>
        <v/>
      </c>
      <c r="E52" t="str">
        <f ca="1">IF('Execution Sheets'!E52&lt;&gt;"", CONCATENATE('Execution Sheets'!E52, ": ", INDIRECT("Ideas!" &amp; 'Execution Sheets'!E52)),"")</f>
        <v/>
      </c>
    </row>
    <row r="53" spans="1:5" x14ac:dyDescent="0.3">
      <c r="A53" t="str">
        <f ca="1">IF('Execution Sheets'!A53&lt;&gt;"", CONCATENATE('Execution Sheets'!A53, ": ", INDIRECT("Ideas!" &amp; 'Execution Sheets'!A53)),"")</f>
        <v/>
      </c>
      <c r="B53" t="str">
        <f ca="1">IF('Execution Sheets'!B53&lt;&gt;"", CONCATENATE('Execution Sheets'!B53, ": ", INDIRECT("Ideas!" &amp; 'Execution Sheets'!B53)),"")</f>
        <v/>
      </c>
      <c r="C53" t="str">
        <f ca="1">IF('Execution Sheets'!C53&lt;&gt;"", CONCATENATE('Execution Sheets'!C53, ": ", INDIRECT("Ideas!" &amp; 'Execution Sheets'!C53)),"")</f>
        <v/>
      </c>
      <c r="D53" t="str">
        <f ca="1">IF('Execution Sheets'!D53&lt;&gt;"", CONCATENATE('Execution Sheets'!D53, ": ", INDIRECT("Ideas!" &amp; 'Execution Sheets'!D53)),"")</f>
        <v/>
      </c>
      <c r="E53" t="str">
        <f ca="1">IF('Execution Sheets'!E53&lt;&gt;"", CONCATENATE('Execution Sheets'!E53, ": ", INDIRECT("Ideas!" &amp; 'Execution Sheets'!E53)),"")</f>
        <v/>
      </c>
    </row>
    <row r="54" spans="1:5" x14ac:dyDescent="0.3">
      <c r="A54" t="str">
        <f ca="1">IF('Execution Sheets'!A54&lt;&gt;"", CONCATENATE('Execution Sheets'!A54, ": ", INDIRECT("Ideas!" &amp; 'Execution Sheets'!A54)),"")</f>
        <v/>
      </c>
      <c r="B54" t="str">
        <f ca="1">IF('Execution Sheets'!B54&lt;&gt;"", CONCATENATE('Execution Sheets'!B54, ": ", INDIRECT("Ideas!" &amp; 'Execution Sheets'!B54)),"")</f>
        <v/>
      </c>
      <c r="C54" t="str">
        <f ca="1">IF('Execution Sheets'!C54&lt;&gt;"", CONCATENATE('Execution Sheets'!C54, ": ", INDIRECT("Ideas!" &amp; 'Execution Sheets'!C54)),"")</f>
        <v/>
      </c>
      <c r="D54" t="str">
        <f ca="1">IF('Execution Sheets'!D54&lt;&gt;"", CONCATENATE('Execution Sheets'!D54, ": ", INDIRECT("Ideas!" &amp; 'Execution Sheets'!D54)),"")</f>
        <v/>
      </c>
      <c r="E54" t="str">
        <f ca="1">IF('Execution Sheets'!E54&lt;&gt;"", CONCATENATE('Execution Sheets'!E54, ": ", INDIRECT("Ideas!" &amp; 'Execution Sheets'!E54)),"")</f>
        <v/>
      </c>
    </row>
    <row r="55" spans="1:5" x14ac:dyDescent="0.3">
      <c r="A55" t="str">
        <f ca="1">IF('Execution Sheets'!A55&lt;&gt;"", CONCATENATE('Execution Sheets'!A55, ": ", INDIRECT("Ideas!" &amp; 'Execution Sheets'!A55)),"")</f>
        <v/>
      </c>
      <c r="B55" t="str">
        <f ca="1">IF('Execution Sheets'!B55&lt;&gt;"", CONCATENATE('Execution Sheets'!B55, ": ", INDIRECT("Ideas!" &amp; 'Execution Sheets'!B55)),"")</f>
        <v/>
      </c>
      <c r="C55" t="str">
        <f ca="1">IF('Execution Sheets'!C55&lt;&gt;"", CONCATENATE('Execution Sheets'!C55, ": ", INDIRECT("Ideas!" &amp; 'Execution Sheets'!C55)),"")</f>
        <v/>
      </c>
      <c r="D55" t="str">
        <f ca="1">IF('Execution Sheets'!D55&lt;&gt;"", CONCATENATE('Execution Sheets'!D55, ": ", INDIRECT("Ideas!" &amp; 'Execution Sheets'!D55)),"")</f>
        <v/>
      </c>
      <c r="E55" t="str">
        <f ca="1">IF('Execution Sheets'!E55&lt;&gt;"", CONCATENATE('Execution Sheets'!E55, ": ", INDIRECT("Ideas!" &amp; 'Execution Sheets'!E55)),"")</f>
        <v/>
      </c>
    </row>
    <row r="56" spans="1:5" x14ac:dyDescent="0.3">
      <c r="A56" t="str">
        <f ca="1">IF('Execution Sheets'!A56&lt;&gt;"", CONCATENATE('Execution Sheets'!A56, ": ", INDIRECT("Ideas!" &amp; 'Execution Sheets'!A56)),"")</f>
        <v/>
      </c>
      <c r="B56" t="str">
        <f ca="1">IF('Execution Sheets'!B56&lt;&gt;"", CONCATENATE('Execution Sheets'!B56, ": ", INDIRECT("Ideas!" &amp; 'Execution Sheets'!B56)),"")</f>
        <v/>
      </c>
      <c r="C56" t="str">
        <f ca="1">IF('Execution Sheets'!C56&lt;&gt;"", CONCATENATE('Execution Sheets'!C56, ": ", INDIRECT("Ideas!" &amp; 'Execution Sheets'!C56)),"")</f>
        <v/>
      </c>
      <c r="D56" t="str">
        <f ca="1">IF('Execution Sheets'!D56&lt;&gt;"", CONCATENATE('Execution Sheets'!D56, ": ", INDIRECT("Ideas!" &amp; 'Execution Sheets'!D56)),"")</f>
        <v/>
      </c>
      <c r="E56" t="str">
        <f ca="1">IF('Execution Sheets'!E56&lt;&gt;"", CONCATENATE('Execution Sheets'!E56, ": ", INDIRECT("Ideas!" &amp; 'Execution Sheets'!E56)),"")</f>
        <v/>
      </c>
    </row>
    <row r="57" spans="1:5" x14ac:dyDescent="0.3">
      <c r="A57" t="str">
        <f ca="1">IF('Execution Sheets'!A57&lt;&gt;"", CONCATENATE('Execution Sheets'!A57, ": ", INDIRECT("Ideas!" &amp; 'Execution Sheets'!A57)),"")</f>
        <v/>
      </c>
      <c r="B57" t="str">
        <f ca="1">IF('Execution Sheets'!B57&lt;&gt;"", CONCATENATE('Execution Sheets'!B57, ": ", INDIRECT("Ideas!" &amp; 'Execution Sheets'!B57)),"")</f>
        <v/>
      </c>
      <c r="C57" t="str">
        <f ca="1">IF('Execution Sheets'!C57&lt;&gt;"", CONCATENATE('Execution Sheets'!C57, ": ", INDIRECT("Ideas!" &amp; 'Execution Sheets'!C57)),"")</f>
        <v/>
      </c>
      <c r="D57" t="str">
        <f ca="1">IF('Execution Sheets'!D57&lt;&gt;"", CONCATENATE('Execution Sheets'!D57, ": ", INDIRECT("Ideas!" &amp; 'Execution Sheets'!D57)),"")</f>
        <v/>
      </c>
      <c r="E57" t="str">
        <f ca="1">IF('Execution Sheets'!E57&lt;&gt;"", CONCATENATE('Execution Sheets'!E57, ": ", INDIRECT("Ideas!" &amp; 'Execution Sheets'!E57)),"")</f>
        <v/>
      </c>
    </row>
    <row r="58" spans="1:5" x14ac:dyDescent="0.3">
      <c r="A58" t="str">
        <f ca="1">IF('Execution Sheets'!A58&lt;&gt;"", CONCATENATE('Execution Sheets'!A58, ": ", INDIRECT("Ideas!" &amp; 'Execution Sheets'!A58)),"")</f>
        <v/>
      </c>
      <c r="B58" t="str">
        <f ca="1">IF('Execution Sheets'!B58&lt;&gt;"", CONCATENATE('Execution Sheets'!B58, ": ", INDIRECT("Ideas!" &amp; 'Execution Sheets'!B58)),"")</f>
        <v/>
      </c>
      <c r="C58" t="str">
        <f ca="1">IF('Execution Sheets'!C58&lt;&gt;"", CONCATENATE('Execution Sheets'!C58, ": ", INDIRECT("Ideas!" &amp; 'Execution Sheets'!C58)),"")</f>
        <v/>
      </c>
      <c r="D58" t="str">
        <f ca="1">IF('Execution Sheets'!D58&lt;&gt;"", CONCATENATE('Execution Sheets'!D58, ": ", INDIRECT("Ideas!" &amp; 'Execution Sheets'!D58)),"")</f>
        <v/>
      </c>
      <c r="E58" t="str">
        <f ca="1">IF('Execution Sheets'!E58&lt;&gt;"", CONCATENATE('Execution Sheets'!E58, ": ", INDIRECT("Ideas!" &amp; 'Execution Sheets'!E58)),"")</f>
        <v/>
      </c>
    </row>
    <row r="59" spans="1:5" x14ac:dyDescent="0.3">
      <c r="A59" t="str">
        <f ca="1">IF('Execution Sheets'!A59&lt;&gt;"", CONCATENATE('Execution Sheets'!A59, ": ", INDIRECT("Ideas!" &amp; 'Execution Sheets'!A59)),"")</f>
        <v/>
      </c>
      <c r="B59" t="str">
        <f ca="1">IF('Execution Sheets'!B59&lt;&gt;"", CONCATENATE('Execution Sheets'!B59, ": ", INDIRECT("Ideas!" &amp; 'Execution Sheets'!B59)),"")</f>
        <v/>
      </c>
      <c r="C59" t="str">
        <f ca="1">IF('Execution Sheets'!C59&lt;&gt;"", CONCATENATE('Execution Sheets'!C59, ": ", INDIRECT("Ideas!" &amp; 'Execution Sheets'!C59)),"")</f>
        <v/>
      </c>
      <c r="D59" t="str">
        <f ca="1">IF('Execution Sheets'!D59&lt;&gt;"", CONCATENATE('Execution Sheets'!D59, ": ", INDIRECT("Ideas!" &amp; 'Execution Sheets'!D59)),"")</f>
        <v/>
      </c>
      <c r="E59" t="str">
        <f ca="1">IF('Execution Sheets'!E59&lt;&gt;"", CONCATENATE('Execution Sheets'!E59, ": ", INDIRECT("Ideas!" &amp; 'Execution Sheets'!E59)),"")</f>
        <v/>
      </c>
    </row>
    <row r="60" spans="1:5" x14ac:dyDescent="0.3">
      <c r="A60" t="str">
        <f ca="1">IF('Execution Sheets'!A60&lt;&gt;"", CONCATENATE('Execution Sheets'!A60, ": ", INDIRECT("Ideas!" &amp; 'Execution Sheets'!A60)),"")</f>
        <v/>
      </c>
      <c r="B60" t="str">
        <f ca="1">IF('Execution Sheets'!B60&lt;&gt;"", CONCATENATE('Execution Sheets'!B60, ": ", INDIRECT("Ideas!" &amp; 'Execution Sheets'!B60)),"")</f>
        <v/>
      </c>
      <c r="C60" t="str">
        <f ca="1">IF('Execution Sheets'!C60&lt;&gt;"", CONCATENATE('Execution Sheets'!C60, ": ", INDIRECT("Ideas!" &amp; 'Execution Sheets'!C60)),"")</f>
        <v/>
      </c>
      <c r="D60" t="str">
        <f ca="1">IF('Execution Sheets'!D60&lt;&gt;"", CONCATENATE('Execution Sheets'!D60, ": ", INDIRECT("Ideas!" &amp; 'Execution Sheets'!D60)),"")</f>
        <v/>
      </c>
      <c r="E60" t="str">
        <f ca="1">IF('Execution Sheets'!E60&lt;&gt;"", CONCATENATE('Execution Sheets'!E60, ": ", INDIRECT("Ideas!" &amp; 'Execution Sheets'!E60)),"")</f>
        <v/>
      </c>
    </row>
    <row r="61" spans="1:5" x14ac:dyDescent="0.3">
      <c r="A61" t="str">
        <f ca="1">IF('Execution Sheets'!A61&lt;&gt;"", CONCATENATE('Execution Sheets'!A61, ": ", INDIRECT("Ideas!" &amp; 'Execution Sheets'!A61)),"")</f>
        <v/>
      </c>
      <c r="B61" t="str">
        <f ca="1">IF('Execution Sheets'!B61&lt;&gt;"", CONCATENATE('Execution Sheets'!B61, ": ", INDIRECT("Ideas!" &amp; 'Execution Sheets'!B61)),"")</f>
        <v/>
      </c>
      <c r="C61" t="str">
        <f ca="1">IF('Execution Sheets'!C61&lt;&gt;"", CONCATENATE('Execution Sheets'!C61, ": ", INDIRECT("Ideas!" &amp; 'Execution Sheets'!C61)),"")</f>
        <v/>
      </c>
      <c r="D61" t="str">
        <f ca="1">IF('Execution Sheets'!D61&lt;&gt;"", CONCATENATE('Execution Sheets'!D61, ": ", INDIRECT("Ideas!" &amp; 'Execution Sheets'!D61)),"")</f>
        <v/>
      </c>
      <c r="E61" t="str">
        <f ca="1">IF('Execution Sheets'!E61&lt;&gt;"", CONCATENATE('Execution Sheets'!E61, ": ", INDIRECT("Ideas!" &amp; 'Execution Sheets'!E61)),"")</f>
        <v/>
      </c>
    </row>
    <row r="62" spans="1:5" x14ac:dyDescent="0.3">
      <c r="A62" t="str">
        <f ca="1">IF('Execution Sheets'!A62&lt;&gt;"", CONCATENATE('Execution Sheets'!A62, ": ", INDIRECT("Ideas!" &amp; 'Execution Sheets'!A62)),"")</f>
        <v/>
      </c>
      <c r="B62" t="str">
        <f ca="1">IF('Execution Sheets'!B62&lt;&gt;"", CONCATENATE('Execution Sheets'!B62, ": ", INDIRECT("Ideas!" &amp; 'Execution Sheets'!B62)),"")</f>
        <v/>
      </c>
      <c r="C62" t="str">
        <f ca="1">IF('Execution Sheets'!C62&lt;&gt;"", CONCATENATE('Execution Sheets'!C62, ": ", INDIRECT("Ideas!" &amp; 'Execution Sheets'!C62)),"")</f>
        <v/>
      </c>
      <c r="D62" t="str">
        <f ca="1">IF('Execution Sheets'!D62&lt;&gt;"", CONCATENATE('Execution Sheets'!D62, ": ", INDIRECT("Ideas!" &amp; 'Execution Sheets'!D62)),"")</f>
        <v/>
      </c>
      <c r="E62" t="str">
        <f ca="1">IF('Execution Sheets'!E62&lt;&gt;"", CONCATENATE('Execution Sheets'!E62, ": ", INDIRECT("Ideas!" &amp; 'Execution Sheets'!E62)),"")</f>
        <v/>
      </c>
    </row>
    <row r="63" spans="1:5" x14ac:dyDescent="0.3">
      <c r="A63" t="str">
        <f ca="1">IF('Execution Sheets'!A63&lt;&gt;"", CONCATENATE('Execution Sheets'!A63, ": ", INDIRECT("Ideas!" &amp; 'Execution Sheets'!A63)),"")</f>
        <v/>
      </c>
      <c r="B63" t="str">
        <f ca="1">IF('Execution Sheets'!B63&lt;&gt;"", CONCATENATE('Execution Sheets'!B63, ": ", INDIRECT("Ideas!" &amp; 'Execution Sheets'!B63)),"")</f>
        <v/>
      </c>
      <c r="C63" t="str">
        <f ca="1">IF('Execution Sheets'!C63&lt;&gt;"", CONCATENATE('Execution Sheets'!C63, ": ", INDIRECT("Ideas!" &amp; 'Execution Sheets'!C63)),"")</f>
        <v/>
      </c>
      <c r="D63" t="str">
        <f ca="1">IF('Execution Sheets'!D63&lt;&gt;"", CONCATENATE('Execution Sheets'!D63, ": ", INDIRECT("Ideas!" &amp; 'Execution Sheets'!D63)),"")</f>
        <v/>
      </c>
      <c r="E63" t="str">
        <f ca="1">IF('Execution Sheets'!E63&lt;&gt;"", CONCATENATE('Execution Sheets'!E63, ": ", INDIRECT("Ideas!" &amp; 'Execution Sheets'!E63)),"")</f>
        <v/>
      </c>
    </row>
    <row r="64" spans="1:5" x14ac:dyDescent="0.3">
      <c r="A64" t="str">
        <f ca="1">IF('Execution Sheets'!A64&lt;&gt;"", CONCATENATE('Execution Sheets'!A64, ": ", INDIRECT("Ideas!" &amp; 'Execution Sheets'!A64)),"")</f>
        <v/>
      </c>
      <c r="B64" t="str">
        <f ca="1">IF('Execution Sheets'!B64&lt;&gt;"", CONCATENATE('Execution Sheets'!B64, ": ", INDIRECT("Ideas!" &amp; 'Execution Sheets'!B64)),"")</f>
        <v/>
      </c>
      <c r="C64" t="str">
        <f ca="1">IF('Execution Sheets'!C64&lt;&gt;"", CONCATENATE('Execution Sheets'!C64, ": ", INDIRECT("Ideas!" &amp; 'Execution Sheets'!C64)),"")</f>
        <v/>
      </c>
      <c r="D64" t="str">
        <f ca="1">IF('Execution Sheets'!D64&lt;&gt;"", CONCATENATE('Execution Sheets'!D64, ": ", INDIRECT("Ideas!" &amp; 'Execution Sheets'!D64)),"")</f>
        <v/>
      </c>
      <c r="E64" t="str">
        <f ca="1">IF('Execution Sheets'!E64&lt;&gt;"", CONCATENATE('Execution Sheets'!E64, ": ", INDIRECT("Ideas!" &amp; 'Execution Sheets'!E64)),"")</f>
        <v/>
      </c>
    </row>
    <row r="65" spans="1:5" x14ac:dyDescent="0.3">
      <c r="A65" t="str">
        <f ca="1">IF('Execution Sheets'!A65&lt;&gt;"", CONCATENATE('Execution Sheets'!A65, ": ", INDIRECT("Ideas!" &amp; 'Execution Sheets'!A65)),"")</f>
        <v/>
      </c>
      <c r="B65" t="str">
        <f ca="1">IF('Execution Sheets'!B65&lt;&gt;"", CONCATENATE('Execution Sheets'!B65, ": ", INDIRECT("Ideas!" &amp; 'Execution Sheets'!B65)),"")</f>
        <v/>
      </c>
      <c r="C65" t="str">
        <f ca="1">IF('Execution Sheets'!C65&lt;&gt;"", CONCATENATE('Execution Sheets'!C65, ": ", INDIRECT("Ideas!" &amp; 'Execution Sheets'!C65)),"")</f>
        <v/>
      </c>
      <c r="D65" t="str">
        <f ca="1">IF('Execution Sheets'!D65&lt;&gt;"", CONCATENATE('Execution Sheets'!D65, ": ", INDIRECT("Ideas!" &amp; 'Execution Sheets'!D65)),"")</f>
        <v/>
      </c>
      <c r="E65" t="str">
        <f ca="1">IF('Execution Sheets'!E65&lt;&gt;"", CONCATENATE('Execution Sheets'!E65, ": ", INDIRECT("Ideas!" &amp; 'Execution Sheets'!E65)),"")</f>
        <v/>
      </c>
    </row>
    <row r="66" spans="1:5" x14ac:dyDescent="0.3">
      <c r="A66" t="str">
        <f ca="1">IF('Execution Sheets'!A66&lt;&gt;"", CONCATENATE('Execution Sheets'!A66, ": ", INDIRECT("Ideas!" &amp; 'Execution Sheets'!A66)),"")</f>
        <v/>
      </c>
      <c r="B66" t="str">
        <f ca="1">IF('Execution Sheets'!B66&lt;&gt;"", CONCATENATE('Execution Sheets'!B66, ": ", INDIRECT("Ideas!" &amp; 'Execution Sheets'!B66)),"")</f>
        <v/>
      </c>
      <c r="C66" t="str">
        <f ca="1">IF('Execution Sheets'!C66&lt;&gt;"", CONCATENATE('Execution Sheets'!C66, ": ", INDIRECT("Ideas!" &amp; 'Execution Sheets'!C66)),"")</f>
        <v/>
      </c>
      <c r="D66" t="str">
        <f ca="1">IF('Execution Sheets'!D66&lt;&gt;"", CONCATENATE('Execution Sheets'!D66, ": ", INDIRECT("Ideas!" &amp; 'Execution Sheets'!D66)),"")</f>
        <v/>
      </c>
      <c r="E66" t="str">
        <f ca="1">IF('Execution Sheets'!E66&lt;&gt;"", CONCATENATE('Execution Sheets'!E66, ": ", INDIRECT("Ideas!" &amp; 'Execution Sheets'!E66)),"")</f>
        <v/>
      </c>
    </row>
    <row r="67" spans="1:5" x14ac:dyDescent="0.3">
      <c r="A67" t="str">
        <f ca="1">IF('Execution Sheets'!A67&lt;&gt;"", CONCATENATE('Execution Sheets'!A67, ": ", INDIRECT("Ideas!" &amp; 'Execution Sheets'!A67)),"")</f>
        <v/>
      </c>
      <c r="B67" t="str">
        <f ca="1">IF('Execution Sheets'!B67&lt;&gt;"", CONCATENATE('Execution Sheets'!B67, ": ", INDIRECT("Ideas!" &amp; 'Execution Sheets'!B67)),"")</f>
        <v/>
      </c>
      <c r="C67" t="str">
        <f ca="1">IF('Execution Sheets'!C67&lt;&gt;"", CONCATENATE('Execution Sheets'!C67, ": ", INDIRECT("Ideas!" &amp; 'Execution Sheets'!C67)),"")</f>
        <v/>
      </c>
      <c r="D67" t="str">
        <f ca="1">IF('Execution Sheets'!D67&lt;&gt;"", CONCATENATE('Execution Sheets'!D67, ": ", INDIRECT("Ideas!" &amp; 'Execution Sheets'!D67)),"")</f>
        <v/>
      </c>
      <c r="E67" t="str">
        <f ca="1">IF('Execution Sheets'!E67&lt;&gt;"", CONCATENATE('Execution Sheets'!E67, ": ", INDIRECT("Ideas!" &amp; 'Execution Sheets'!E67)),"")</f>
        <v/>
      </c>
    </row>
    <row r="68" spans="1:5" x14ac:dyDescent="0.3">
      <c r="A68" t="str">
        <f ca="1">IF('Execution Sheets'!A68&lt;&gt;"", CONCATENATE('Execution Sheets'!A68, ": ", INDIRECT("Ideas!" &amp; 'Execution Sheets'!A68)),"")</f>
        <v/>
      </c>
      <c r="B68" t="str">
        <f ca="1">IF('Execution Sheets'!B68&lt;&gt;"", CONCATENATE('Execution Sheets'!B68, ": ", INDIRECT("Ideas!" &amp; 'Execution Sheets'!B68)),"")</f>
        <v/>
      </c>
      <c r="C68" t="str">
        <f ca="1">IF('Execution Sheets'!C68&lt;&gt;"", CONCATENATE('Execution Sheets'!C68, ": ", INDIRECT("Ideas!" &amp; 'Execution Sheets'!C68)),"")</f>
        <v/>
      </c>
      <c r="D68" t="str">
        <f ca="1">IF('Execution Sheets'!D68&lt;&gt;"", CONCATENATE('Execution Sheets'!D68, ": ", INDIRECT("Ideas!" &amp; 'Execution Sheets'!D68)),"")</f>
        <v/>
      </c>
      <c r="E68" t="str">
        <f ca="1">IF('Execution Sheets'!E68&lt;&gt;"", CONCATENATE('Execution Sheets'!E68, ": ", INDIRECT("Ideas!" &amp; 'Execution Sheets'!E68)),"")</f>
        <v/>
      </c>
    </row>
  </sheetData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ECA832A-2D13-4C24-B7A8-0B0843847D9A}">
            <xm:f>LEFT('Execution Sheets'!A1)=CHAR(COLUMN()+64)</xm:f>
            <x14:dxf>
              <fill>
                <patternFill>
                  <bgColor theme="7" tint="0.79998168889431442"/>
                </patternFill>
              </fill>
            </x14:dxf>
          </x14:cfRule>
          <xm:sqref>A1:E45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833-55AF-4605-903A-1C4E97D52562}">
  <dimension ref="A1:F7"/>
  <sheetViews>
    <sheetView topLeftCell="B1" workbookViewId="0">
      <selection activeCell="D5" sqref="D5"/>
    </sheetView>
  </sheetViews>
  <sheetFormatPr baseColWidth="10" defaultRowHeight="14.4" x14ac:dyDescent="0.3"/>
  <cols>
    <col min="1" max="1" width="52.5546875" style="1" customWidth="1"/>
    <col min="2" max="2" width="49.33203125" style="1" customWidth="1"/>
    <col min="3" max="3" width="52.5546875" style="1" customWidth="1"/>
    <col min="4" max="4" width="58.109375" style="1" customWidth="1"/>
    <col min="5" max="5" width="63.33203125" style="1" customWidth="1"/>
    <col min="6" max="6" width="69.5546875" style="1" customWidth="1"/>
  </cols>
  <sheetData>
    <row r="1" spans="1:6" ht="28.8" x14ac:dyDescent="0.3">
      <c r="A1" s="1" t="s">
        <v>101</v>
      </c>
      <c r="B1" s="1" t="s">
        <v>109</v>
      </c>
      <c r="C1" s="1" t="s">
        <v>112</v>
      </c>
      <c r="D1" s="1" t="s">
        <v>101</v>
      </c>
      <c r="E1" s="1" t="s">
        <v>101</v>
      </c>
      <c r="F1" s="2" t="s">
        <v>95</v>
      </c>
    </row>
    <row r="2" spans="1:6" ht="43.2" x14ac:dyDescent="0.3">
      <c r="A2" s="1" t="s">
        <v>102</v>
      </c>
      <c r="B2" s="1" t="s">
        <v>106</v>
      </c>
      <c r="C2" s="1" t="s">
        <v>113</v>
      </c>
      <c r="D2" s="1" t="s">
        <v>118</v>
      </c>
      <c r="E2" s="1" t="s">
        <v>123</v>
      </c>
      <c r="F2" s="2" t="s">
        <v>96</v>
      </c>
    </row>
    <row r="3" spans="1:6" ht="43.2" x14ac:dyDescent="0.3">
      <c r="A3" s="1" t="s">
        <v>103</v>
      </c>
      <c r="B3" s="1" t="s">
        <v>239</v>
      </c>
      <c r="C3" s="1" t="s">
        <v>114</v>
      </c>
      <c r="D3" s="1" t="s">
        <v>119</v>
      </c>
      <c r="E3" s="1" t="s">
        <v>124</v>
      </c>
      <c r="F3" s="2" t="s">
        <v>97</v>
      </c>
    </row>
    <row r="4" spans="1:6" ht="43.2" x14ac:dyDescent="0.3">
      <c r="A4" s="1" t="s">
        <v>104</v>
      </c>
      <c r="B4" s="1" t="s">
        <v>107</v>
      </c>
      <c r="C4" s="1" t="s">
        <v>115</v>
      </c>
      <c r="D4" s="1" t="s">
        <v>120</v>
      </c>
      <c r="E4" s="1" t="s">
        <v>125</v>
      </c>
      <c r="F4" s="2" t="s">
        <v>98</v>
      </c>
    </row>
    <row r="5" spans="1:6" ht="57.6" x14ac:dyDescent="0.3">
      <c r="A5" s="1" t="s">
        <v>105</v>
      </c>
      <c r="C5" s="1" t="s">
        <v>116</v>
      </c>
      <c r="D5" s="1" t="s">
        <v>121</v>
      </c>
      <c r="E5" s="1" t="s">
        <v>126</v>
      </c>
      <c r="F5" s="2" t="s">
        <v>99</v>
      </c>
    </row>
    <row r="6" spans="1:6" x14ac:dyDescent="0.3">
      <c r="A6" s="1">
        <v>1</v>
      </c>
      <c r="B6" s="1" t="s">
        <v>110</v>
      </c>
      <c r="C6" s="1">
        <v>2</v>
      </c>
      <c r="D6" s="1">
        <v>2</v>
      </c>
      <c r="E6" s="1">
        <v>3</v>
      </c>
      <c r="F6" s="2" t="s">
        <v>127</v>
      </c>
    </row>
    <row r="7" spans="1:6" ht="86.4" x14ac:dyDescent="0.3">
      <c r="A7" s="1" t="s">
        <v>108</v>
      </c>
      <c r="B7" s="1" t="s">
        <v>111</v>
      </c>
      <c r="C7" s="1" t="s">
        <v>117</v>
      </c>
      <c r="D7" s="1" t="s">
        <v>122</v>
      </c>
      <c r="E7" s="1" t="s">
        <v>128</v>
      </c>
      <c r="F7" s="2" t="s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Ideas</vt:lpstr>
      <vt:lpstr>Word Counts</vt:lpstr>
      <vt:lpstr>Execution Sheets</vt:lpstr>
      <vt:lpstr>Idea Journeys</vt:lpstr>
      <vt:lpstr>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Kern</dc:creator>
  <cp:lastModifiedBy>Kim Kern</cp:lastModifiedBy>
  <dcterms:created xsi:type="dcterms:W3CDTF">2018-12-11T18:52:29Z</dcterms:created>
  <dcterms:modified xsi:type="dcterms:W3CDTF">2019-06-16T21:19:10Z</dcterms:modified>
</cp:coreProperties>
</file>