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D:\workspace\master-thesis\explorative-study\"/>
    </mc:Choice>
  </mc:AlternateContent>
  <xr:revisionPtr revIDLastSave="0" documentId="13_ncr:1_{60E4E400-B9B3-499B-8794-DCA50EE2B602}" xr6:coauthVersionLast="43" xr6:coauthVersionMax="43" xr10:uidLastSave="{00000000-0000-0000-0000-000000000000}"/>
  <bookViews>
    <workbookView xWindow="-108" yWindow="-108" windowWidth="23256" windowHeight="12576" activeTab="2" xr2:uid="{B45E60EF-ED60-4804-91E7-5F71840D7FA7}"/>
  </bookViews>
  <sheets>
    <sheet name="Ideas" sheetId="2" r:id="rId1"/>
    <sheet name="Word Counts" sheetId="5" r:id="rId2"/>
    <sheet name="Execution Sheets" sheetId="1" r:id="rId3"/>
    <sheet name="Idea Journeys" sheetId="3" r:id="rId4"/>
    <sheet name="Surveys"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5" i="1" l="1"/>
  <c r="I4" i="1"/>
  <c r="I3" i="1"/>
  <c r="L5" i="1"/>
  <c r="K5" i="1"/>
  <c r="J5" i="1"/>
  <c r="H5" i="1"/>
  <c r="L4" i="1"/>
  <c r="K4" i="1"/>
  <c r="J4" i="1"/>
  <c r="H4" i="1"/>
  <c r="L3" i="1"/>
  <c r="K3" i="1"/>
  <c r="J3" i="1"/>
  <c r="H3" i="1"/>
  <c r="A20" i="3"/>
  <c r="S5" i="1" l="1"/>
  <c r="Q4" i="1"/>
  <c r="N5" i="1"/>
  <c r="P3" i="1"/>
  <c r="P4" i="1"/>
  <c r="R3" i="1"/>
  <c r="Q3" i="1"/>
  <c r="N4" i="1"/>
  <c r="R4" i="1"/>
  <c r="O3" i="1"/>
  <c r="S3" i="1"/>
  <c r="O4" i="1"/>
  <c r="S4" i="1"/>
  <c r="O5" i="1"/>
  <c r="P5" i="1"/>
  <c r="M3" i="1"/>
  <c r="M4" i="1"/>
  <c r="M5" i="1"/>
  <c r="Q5" i="1"/>
  <c r="N3" i="1"/>
  <c r="R5" i="1"/>
  <c r="M9" i="5" l="1"/>
  <c r="M14" i="5" s="1"/>
  <c r="L9" i="5"/>
  <c r="L14" i="5" s="1"/>
  <c r="K9" i="5"/>
  <c r="K14" i="5" s="1"/>
  <c r="J9" i="5"/>
  <c r="J14" i="5" s="1"/>
  <c r="I9" i="5"/>
  <c r="I14" i="5" s="1"/>
  <c r="H9" i="5"/>
  <c r="H14" i="5" s="1"/>
  <c r="M8" i="5"/>
  <c r="M12" i="5" s="1"/>
  <c r="L8" i="5"/>
  <c r="L12" i="5" s="1"/>
  <c r="K8" i="5"/>
  <c r="K12" i="5" s="1"/>
  <c r="J8" i="5"/>
  <c r="J12" i="5" s="1"/>
  <c r="I8" i="5"/>
  <c r="I12" i="5" s="1"/>
  <c r="H8" i="5"/>
  <c r="H12" i="5" s="1"/>
  <c r="M7" i="5"/>
  <c r="M11" i="5" s="1"/>
  <c r="L7" i="5"/>
  <c r="L11" i="5" s="1"/>
  <c r="K7" i="5"/>
  <c r="K11" i="5" s="1"/>
  <c r="J7" i="5"/>
  <c r="J11" i="5" s="1"/>
  <c r="I7" i="5"/>
  <c r="I11" i="5" s="1"/>
  <c r="H7" i="5"/>
  <c r="H11" i="5" s="1"/>
  <c r="M6" i="5"/>
  <c r="M15" i="5" s="1"/>
  <c r="L6" i="5"/>
  <c r="L15" i="5" s="1"/>
  <c r="K6" i="5"/>
  <c r="K15" i="5" s="1"/>
  <c r="J6" i="5"/>
  <c r="J15" i="5" s="1"/>
  <c r="I6" i="5"/>
  <c r="I15" i="5" s="1"/>
  <c r="H6" i="5"/>
  <c r="H15" i="5" s="1"/>
  <c r="M5" i="5"/>
  <c r="M13" i="5" s="1"/>
  <c r="L5" i="5"/>
  <c r="L13" i="5" s="1"/>
  <c r="K5" i="5"/>
  <c r="K13" i="5" s="1"/>
  <c r="J5" i="5"/>
  <c r="J13" i="5" s="1"/>
  <c r="I5" i="5"/>
  <c r="I13" i="5" s="1"/>
  <c r="H5" i="5"/>
  <c r="H13" i="5" s="1"/>
  <c r="M4" i="5"/>
  <c r="L4" i="5"/>
  <c r="K4" i="5"/>
  <c r="J4" i="5"/>
  <c r="I4" i="5"/>
  <c r="H4" i="5"/>
  <c r="M3" i="5"/>
  <c r="L3" i="5"/>
  <c r="K3" i="5"/>
  <c r="J3" i="5"/>
  <c r="I3" i="5"/>
  <c r="H3" i="5"/>
  <c r="B1" i="5"/>
  <c r="C1" i="5"/>
  <c r="D1" i="5"/>
  <c r="E1" i="5"/>
  <c r="B2" i="5"/>
  <c r="C2" i="5"/>
  <c r="D2" i="5"/>
  <c r="E2" i="5"/>
  <c r="B3" i="5"/>
  <c r="C3" i="5"/>
  <c r="D3" i="5"/>
  <c r="E3" i="5"/>
  <c r="B4" i="5"/>
  <c r="C4" i="5"/>
  <c r="D4" i="5"/>
  <c r="E4" i="5"/>
  <c r="B5" i="5"/>
  <c r="C5" i="5"/>
  <c r="D5" i="5"/>
  <c r="E5" i="5"/>
  <c r="B6" i="5"/>
  <c r="C6" i="5"/>
  <c r="D6" i="5"/>
  <c r="E6" i="5"/>
  <c r="B7" i="5"/>
  <c r="C7" i="5"/>
  <c r="D7" i="5"/>
  <c r="E7" i="5"/>
  <c r="B8" i="5"/>
  <c r="C8" i="5"/>
  <c r="D8" i="5"/>
  <c r="E8" i="5"/>
  <c r="B9" i="5"/>
  <c r="C9" i="5"/>
  <c r="D9" i="5"/>
  <c r="E9" i="5"/>
  <c r="B10" i="5"/>
  <c r="C10" i="5"/>
  <c r="D10" i="5"/>
  <c r="E10" i="5"/>
  <c r="B11" i="5"/>
  <c r="C11" i="5"/>
  <c r="D11" i="5"/>
  <c r="E11" i="5"/>
  <c r="B12" i="5"/>
  <c r="C12" i="5"/>
  <c r="D12" i="5"/>
  <c r="E12" i="5"/>
  <c r="B13" i="5"/>
  <c r="C13" i="5"/>
  <c r="D13" i="5"/>
  <c r="E13" i="5"/>
  <c r="B14" i="5"/>
  <c r="C14" i="5"/>
  <c r="D14" i="5"/>
  <c r="E14" i="5"/>
  <c r="B15" i="5"/>
  <c r="C15" i="5"/>
  <c r="D15" i="5"/>
  <c r="E15" i="5"/>
  <c r="B16" i="5"/>
  <c r="C16" i="5"/>
  <c r="D16" i="5"/>
  <c r="E16" i="5"/>
  <c r="B17" i="5"/>
  <c r="C17" i="5"/>
  <c r="D17" i="5"/>
  <c r="E17" i="5"/>
  <c r="B18" i="5"/>
  <c r="C18" i="5"/>
  <c r="D18" i="5"/>
  <c r="E18" i="5"/>
  <c r="B19" i="5"/>
  <c r="C19" i="5"/>
  <c r="D19" i="5"/>
  <c r="E19" i="5"/>
  <c r="B20" i="5"/>
  <c r="C20" i="5"/>
  <c r="D20" i="5"/>
  <c r="E20" i="5"/>
  <c r="B21" i="5"/>
  <c r="C21" i="5"/>
  <c r="D21" i="5"/>
  <c r="E21" i="5"/>
  <c r="B22" i="5"/>
  <c r="C22" i="5"/>
  <c r="D22" i="5"/>
  <c r="E22" i="5"/>
  <c r="B23" i="5"/>
  <c r="C23" i="5"/>
  <c r="D23" i="5"/>
  <c r="E23" i="5"/>
  <c r="B24" i="5"/>
  <c r="C24" i="5"/>
  <c r="D24" i="5"/>
  <c r="E24" i="5"/>
  <c r="B25" i="5"/>
  <c r="C25" i="5"/>
  <c r="D25" i="5"/>
  <c r="E25" i="5"/>
  <c r="B26" i="5"/>
  <c r="C26" i="5"/>
  <c r="D26" i="5"/>
  <c r="E26" i="5"/>
  <c r="B27" i="5"/>
  <c r="C27" i="5"/>
  <c r="D27" i="5"/>
  <c r="E27" i="5"/>
  <c r="B28" i="5"/>
  <c r="C28" i="5"/>
  <c r="D28" i="5"/>
  <c r="E28" i="5"/>
  <c r="B29" i="5"/>
  <c r="C29" i="5"/>
  <c r="D29" i="5"/>
  <c r="E29" i="5"/>
  <c r="B30" i="5"/>
  <c r="C30" i="5"/>
  <c r="D30" i="5"/>
  <c r="E30" i="5"/>
  <c r="B31" i="5"/>
  <c r="C31" i="5"/>
  <c r="D31" i="5"/>
  <c r="E31" i="5"/>
  <c r="B32" i="5"/>
  <c r="C32" i="5"/>
  <c r="D32" i="5"/>
  <c r="E32" i="5"/>
  <c r="B33" i="5"/>
  <c r="C33" i="5"/>
  <c r="D33" i="5"/>
  <c r="E33" i="5"/>
  <c r="B34" i="5"/>
  <c r="C34" i="5"/>
  <c r="D34" i="5"/>
  <c r="E34" i="5"/>
  <c r="B35" i="5"/>
  <c r="C35" i="5"/>
  <c r="D35" i="5"/>
  <c r="E35" i="5"/>
  <c r="B36" i="5"/>
  <c r="C36" i="5"/>
  <c r="D36" i="5"/>
  <c r="E36" i="5"/>
  <c r="B37" i="5"/>
  <c r="C37" i="5"/>
  <c r="D37" i="5"/>
  <c r="E37" i="5"/>
  <c r="B38" i="5"/>
  <c r="C38" i="5"/>
  <c r="D38" i="5"/>
  <c r="E38" i="5"/>
  <c r="B39" i="5"/>
  <c r="C39" i="5"/>
  <c r="D39" i="5"/>
  <c r="E39" i="5"/>
  <c r="B40" i="5"/>
  <c r="C40" i="5"/>
  <c r="D40" i="5"/>
  <c r="E40" i="5"/>
  <c r="B41" i="5"/>
  <c r="C41" i="5"/>
  <c r="D41" i="5"/>
  <c r="E41" i="5"/>
  <c r="B42" i="5"/>
  <c r="C42" i="5"/>
  <c r="D42" i="5"/>
  <c r="E42" i="5"/>
  <c r="B43" i="5"/>
  <c r="C43" i="5"/>
  <c r="D43" i="5"/>
  <c r="E43" i="5"/>
  <c r="B44" i="5"/>
  <c r="C44" i="5"/>
  <c r="D44" i="5"/>
  <c r="E44" i="5"/>
  <c r="B45" i="5"/>
  <c r="C45" i="5"/>
  <c r="D45" i="5"/>
  <c r="E45" i="5"/>
  <c r="B46" i="5"/>
  <c r="C46" i="5"/>
  <c r="D46" i="5"/>
  <c r="E46" i="5"/>
  <c r="B47" i="5"/>
  <c r="C47" i="5"/>
  <c r="D47" i="5"/>
  <c r="E47" i="5"/>
  <c r="B48" i="5"/>
  <c r="C48" i="5"/>
  <c r="D48" i="5"/>
  <c r="E48" i="5"/>
  <c r="B49" i="5"/>
  <c r="C49" i="5"/>
  <c r="D49" i="5"/>
  <c r="E49" i="5"/>
  <c r="B50" i="5"/>
  <c r="C50" i="5"/>
  <c r="D50" i="5"/>
  <c r="E50" i="5"/>
  <c r="A2" i="5"/>
  <c r="A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1" i="5"/>
  <c r="A51" i="3"/>
  <c r="C51" i="3"/>
  <c r="D51" i="3"/>
  <c r="E51" i="3"/>
  <c r="A52" i="3"/>
  <c r="B52" i="3"/>
  <c r="C52" i="3"/>
  <c r="D52" i="3"/>
  <c r="E52" i="3"/>
  <c r="A53" i="3"/>
  <c r="B53" i="3"/>
  <c r="C53" i="3"/>
  <c r="D53" i="3"/>
  <c r="E53" i="3"/>
  <c r="A54" i="3"/>
  <c r="B54" i="3"/>
  <c r="C54" i="3"/>
  <c r="D54" i="3"/>
  <c r="E54" i="3"/>
  <c r="A55" i="3"/>
  <c r="B55" i="3"/>
  <c r="C55" i="3"/>
  <c r="D55" i="3"/>
  <c r="E55" i="3"/>
  <c r="A56" i="3"/>
  <c r="B56" i="3"/>
  <c r="C56" i="3"/>
  <c r="D56" i="3"/>
  <c r="E56" i="3"/>
  <c r="A57" i="3"/>
  <c r="B57" i="3"/>
  <c r="C57" i="3"/>
  <c r="D57" i="3"/>
  <c r="E57" i="3"/>
  <c r="A58" i="3"/>
  <c r="B58" i="3"/>
  <c r="C58" i="3"/>
  <c r="D58" i="3"/>
  <c r="E58" i="3"/>
  <c r="A59" i="3"/>
  <c r="B59" i="3"/>
  <c r="C59" i="3"/>
  <c r="D59" i="3"/>
  <c r="E59" i="3"/>
  <c r="A60" i="3"/>
  <c r="B60" i="3"/>
  <c r="C60" i="3"/>
  <c r="D60" i="3"/>
  <c r="E60" i="3"/>
  <c r="D22" i="3"/>
  <c r="D23" i="3"/>
  <c r="C24" i="3"/>
  <c r="D24" i="3"/>
  <c r="A25" i="3"/>
  <c r="C25" i="3"/>
  <c r="D25" i="3"/>
  <c r="A26" i="3"/>
  <c r="C26" i="3"/>
  <c r="D26" i="3"/>
  <c r="A27" i="3"/>
  <c r="C27" i="3"/>
  <c r="D27" i="3"/>
  <c r="E27" i="3"/>
  <c r="A28" i="3"/>
  <c r="C28" i="3"/>
  <c r="D28" i="3"/>
  <c r="E28" i="3"/>
  <c r="A29" i="3"/>
  <c r="C29" i="3"/>
  <c r="D29" i="3"/>
  <c r="E29" i="3"/>
  <c r="A30" i="3"/>
  <c r="C30" i="3"/>
  <c r="D30" i="3"/>
  <c r="E30" i="3"/>
  <c r="A31" i="3"/>
  <c r="C31" i="3"/>
  <c r="D31" i="3"/>
  <c r="E31" i="3"/>
  <c r="A32" i="3"/>
  <c r="C32" i="3"/>
  <c r="D32" i="3"/>
  <c r="E32" i="3"/>
  <c r="A33" i="3"/>
  <c r="C33" i="3"/>
  <c r="D33" i="3"/>
  <c r="E33" i="3"/>
  <c r="A34" i="3"/>
  <c r="C34" i="3"/>
  <c r="D34" i="3"/>
  <c r="E34" i="3"/>
  <c r="A35" i="3"/>
  <c r="C35" i="3"/>
  <c r="D35" i="3"/>
  <c r="E35" i="3"/>
  <c r="A36" i="3"/>
  <c r="C36" i="3"/>
  <c r="D36" i="3"/>
  <c r="E36" i="3"/>
  <c r="A37" i="3"/>
  <c r="C37" i="3"/>
  <c r="D37" i="3"/>
  <c r="E37" i="3"/>
  <c r="A38" i="3"/>
  <c r="C38" i="3"/>
  <c r="D38" i="3"/>
  <c r="E38" i="3"/>
  <c r="A39" i="3"/>
  <c r="C39" i="3"/>
  <c r="D39" i="3"/>
  <c r="E39" i="3"/>
  <c r="A40" i="3"/>
  <c r="C40" i="3"/>
  <c r="D40" i="3"/>
  <c r="E40" i="3"/>
  <c r="A41" i="3"/>
  <c r="C41" i="3"/>
  <c r="D41" i="3"/>
  <c r="E41" i="3"/>
  <c r="A42" i="3"/>
  <c r="C42" i="3"/>
  <c r="D42" i="3"/>
  <c r="E42" i="3"/>
  <c r="A43" i="3"/>
  <c r="C43" i="3"/>
  <c r="D43" i="3"/>
  <c r="E43" i="3"/>
  <c r="A44" i="3"/>
  <c r="C44" i="3"/>
  <c r="D44" i="3"/>
  <c r="E44" i="3"/>
  <c r="A45" i="3"/>
  <c r="C45" i="3"/>
  <c r="D45" i="3"/>
  <c r="E45" i="3"/>
  <c r="A46" i="3"/>
  <c r="C46" i="3"/>
  <c r="D46" i="3"/>
  <c r="E46" i="3"/>
  <c r="A47" i="3"/>
  <c r="C47" i="3"/>
  <c r="D47" i="3"/>
  <c r="E47" i="3"/>
  <c r="A48" i="3"/>
  <c r="C48" i="3"/>
  <c r="D48" i="3"/>
  <c r="E48" i="3"/>
  <c r="A49" i="3"/>
  <c r="C49" i="3"/>
  <c r="D49" i="3"/>
  <c r="E49" i="3"/>
  <c r="A50" i="3"/>
  <c r="C50" i="3"/>
  <c r="D50" i="3"/>
  <c r="E50" i="3"/>
  <c r="C22" i="3"/>
  <c r="A4" i="3"/>
  <c r="B15" i="3"/>
  <c r="B11" i="3"/>
  <c r="E3" i="3"/>
  <c r="B46" i="3"/>
  <c r="D17" i="3"/>
  <c r="B10" i="3"/>
  <c r="B35" i="3"/>
  <c r="E4" i="3"/>
  <c r="B29" i="3"/>
  <c r="C4" i="3"/>
  <c r="B43" i="3"/>
  <c r="E23" i="3"/>
  <c r="D7" i="3"/>
  <c r="C7" i="3"/>
  <c r="B38" i="3"/>
  <c r="B51" i="3"/>
  <c r="D21" i="3"/>
  <c r="C17" i="3"/>
  <c r="E12" i="3"/>
  <c r="B22" i="3"/>
  <c r="B19" i="3"/>
  <c r="A16" i="3"/>
  <c r="B30" i="3"/>
  <c r="A5" i="3"/>
  <c r="D9" i="3"/>
  <c r="A19" i="3"/>
  <c r="C23" i="3"/>
  <c r="C13" i="3"/>
  <c r="A6" i="3"/>
  <c r="A3" i="3"/>
  <c r="B24" i="3"/>
  <c r="E19" i="3"/>
  <c r="D3" i="3"/>
  <c r="E1" i="3"/>
  <c r="E22" i="3"/>
  <c r="A15" i="3"/>
  <c r="B25" i="3"/>
  <c r="E10" i="3"/>
  <c r="B21" i="3"/>
  <c r="E25" i="3"/>
  <c r="B14" i="3"/>
  <c r="C16" i="3"/>
  <c r="D2" i="3"/>
  <c r="E6" i="3"/>
  <c r="D16" i="3"/>
  <c r="C14" i="3"/>
  <c r="E20" i="3"/>
  <c r="D11" i="3"/>
  <c r="C10" i="3"/>
  <c r="A1" i="3"/>
  <c r="C8" i="3"/>
  <c r="C11" i="3"/>
  <c r="B34" i="3"/>
  <c r="E24" i="3"/>
  <c r="E16" i="3"/>
  <c r="E9" i="3"/>
  <c r="B12" i="3"/>
  <c r="B28" i="3"/>
  <c r="A24" i="3"/>
  <c r="B36" i="3"/>
  <c r="A2" i="3"/>
  <c r="A14" i="3"/>
  <c r="A12" i="3"/>
  <c r="E2" i="3"/>
  <c r="B45" i="3"/>
  <c r="B1" i="3"/>
  <c r="A7" i="3"/>
  <c r="B44" i="3"/>
  <c r="A13" i="3"/>
  <c r="C2" i="3"/>
  <c r="B33" i="3"/>
  <c r="D5" i="3"/>
  <c r="E8" i="3"/>
  <c r="D4" i="3"/>
  <c r="B4" i="3"/>
  <c r="D20" i="3"/>
  <c r="D19" i="3"/>
  <c r="B42" i="3"/>
  <c r="C9" i="3"/>
  <c r="C21" i="3"/>
  <c r="B3" i="3"/>
  <c r="D12" i="3"/>
  <c r="C6" i="3"/>
  <c r="B26" i="3"/>
  <c r="B6" i="3"/>
  <c r="E17" i="3"/>
  <c r="D15" i="3"/>
  <c r="D18" i="3"/>
  <c r="B5" i="3"/>
  <c r="A23" i="3"/>
  <c r="E21" i="3"/>
  <c r="E13" i="3"/>
  <c r="B9" i="3"/>
  <c r="C15" i="3"/>
  <c r="E18" i="3"/>
  <c r="B49" i="3"/>
  <c r="B32" i="3"/>
  <c r="A11" i="3"/>
  <c r="B47" i="3"/>
  <c r="C12" i="3"/>
  <c r="B13" i="3"/>
  <c r="D1" i="3"/>
  <c r="C19" i="3"/>
  <c r="E26" i="3"/>
  <c r="B18" i="3"/>
  <c r="B41" i="3"/>
  <c r="E11" i="3"/>
  <c r="D8" i="3"/>
  <c r="E5" i="3"/>
  <c r="B40" i="3"/>
  <c r="A9" i="3"/>
  <c r="A22" i="3"/>
  <c r="D13" i="3"/>
  <c r="B39" i="3"/>
  <c r="A10" i="3"/>
  <c r="D6" i="3"/>
  <c r="B48" i="3"/>
  <c r="B2" i="3"/>
  <c r="A17" i="3"/>
  <c r="C5" i="3"/>
  <c r="E15" i="3"/>
  <c r="C1" i="3"/>
  <c r="B37" i="3"/>
  <c r="D10" i="3"/>
  <c r="A21" i="3"/>
  <c r="D14" i="3"/>
  <c r="B23" i="3"/>
  <c r="B8" i="3"/>
  <c r="A18" i="3"/>
  <c r="B50" i="3"/>
  <c r="B16" i="3"/>
  <c r="A8" i="3"/>
  <c r="C3" i="3"/>
  <c r="B17" i="3"/>
  <c r="C18" i="3"/>
  <c r="C20" i="3"/>
  <c r="B27" i="3"/>
  <c r="B20" i="3"/>
  <c r="B31" i="3"/>
  <c r="B7" i="3"/>
  <c r="E14" i="3"/>
  <c r="E7" i="3"/>
</calcChain>
</file>

<file path=xl/sharedStrings.xml><?xml version="1.0" encoding="utf-8"?>
<sst xmlns="http://schemas.openxmlformats.org/spreadsheetml/2006/main" count="307" uniqueCount="219">
  <si>
    <t>A1</t>
  </si>
  <si>
    <t>D1</t>
  </si>
  <si>
    <t>A2</t>
  </si>
  <si>
    <t>A4</t>
  </si>
  <si>
    <t>A3</t>
  </si>
  <si>
    <t>B3</t>
  </si>
  <si>
    <t>B10</t>
  </si>
  <si>
    <t>C1</t>
  </si>
  <si>
    <t>A5</t>
  </si>
  <si>
    <t>C3</t>
  </si>
  <si>
    <t>C6</t>
  </si>
  <si>
    <t>D5</t>
  </si>
  <si>
    <t>A9</t>
  </si>
  <si>
    <t>E6</t>
  </si>
  <si>
    <t>A7</t>
  </si>
  <si>
    <t>C8</t>
  </si>
  <si>
    <t>E12</t>
  </si>
  <si>
    <t>E11</t>
  </si>
  <si>
    <t>A8</t>
  </si>
  <si>
    <t>A10</t>
  </si>
  <si>
    <t>B22</t>
  </si>
  <si>
    <t>E13</t>
  </si>
  <si>
    <t>A11</t>
  </si>
  <si>
    <t>B1</t>
  </si>
  <si>
    <t>B2</t>
  </si>
  <si>
    <t>B4</t>
  </si>
  <si>
    <t>E1</t>
  </si>
  <si>
    <t>C2</t>
  </si>
  <si>
    <t>B6</t>
  </si>
  <si>
    <t xml:space="preserve"> </t>
  </si>
  <si>
    <t>B5</t>
  </si>
  <si>
    <t>D3</t>
  </si>
  <si>
    <t>B7</t>
  </si>
  <si>
    <t>B8</t>
  </si>
  <si>
    <t>B9</t>
  </si>
  <si>
    <t>B11</t>
  </si>
  <si>
    <t>D7</t>
  </si>
  <si>
    <t>C4</t>
  </si>
  <si>
    <t>D6</t>
  </si>
  <si>
    <t>B12</t>
  </si>
  <si>
    <t>D2</t>
  </si>
  <si>
    <t>E3</t>
  </si>
  <si>
    <t>B13</t>
  </si>
  <si>
    <t>B14</t>
  </si>
  <si>
    <t>D9</t>
  </si>
  <si>
    <t>D8</t>
  </si>
  <si>
    <t>B15</t>
  </si>
  <si>
    <t>B16</t>
  </si>
  <si>
    <t>B17</t>
  </si>
  <si>
    <t>D10</t>
  </si>
  <si>
    <t>B19</t>
  </si>
  <si>
    <t>C9</t>
  </si>
  <si>
    <t>B21</t>
  </si>
  <si>
    <t>B20</t>
  </si>
  <si>
    <t>E9</t>
  </si>
  <si>
    <t>B23</t>
  </si>
  <si>
    <t>B24</t>
  </si>
  <si>
    <t>D4</t>
  </si>
  <si>
    <t>C5</t>
  </si>
  <si>
    <t>C7</t>
  </si>
  <si>
    <t>C10</t>
  </si>
  <si>
    <t>E7</t>
  </si>
  <si>
    <t>C11</t>
  </si>
  <si>
    <t>C12</t>
  </si>
  <si>
    <t>D11</t>
  </si>
  <si>
    <t>D12</t>
  </si>
  <si>
    <t>D13</t>
  </si>
  <si>
    <t>D14</t>
  </si>
  <si>
    <t>E4</t>
  </si>
  <si>
    <t>E2</t>
  </si>
  <si>
    <t>E5</t>
  </si>
  <si>
    <t>E8</t>
  </si>
  <si>
    <t>E10</t>
  </si>
  <si>
    <t>E14</t>
  </si>
  <si>
    <t>E15</t>
  </si>
  <si>
    <t>E16</t>
  </si>
  <si>
    <t>E17</t>
  </si>
  <si>
    <t>It could be used to detect if there is something in  the food/drink that you ware allergic of.</t>
  </si>
  <si>
    <t>When reading a book you could display images. E.g.: You are reading a novel when you decide to use TCO to see the characters, the scenerie maybe also the place and time where the story takes place.</t>
  </si>
  <si>
    <t>It can be used to defend yourself, as an emergency system for robbery, to inform the authorities</t>
  </si>
  <si>
    <t>To create a horror house. You put it on place no one expects.</t>
  </si>
  <si>
    <t>to give poor people access to education</t>
  </si>
  <si>
    <t>It could be used to detect if someone is lying. You just have to put it in front of the persons's face.</t>
  </si>
  <si>
    <t>It can be used as an automatic translator for foreign speakers.</t>
  </si>
  <si>
    <t>For kids to play with. They can put it on a block and drive car or play kitchen.</t>
  </si>
  <si>
    <t>I could put it on my furniture table, bed, so that I can change the color every day and make my room look nicer</t>
  </si>
  <si>
    <t>Turn people you don't like into people you like. Put the TCO on your little brothers that displays your favorite musician</t>
  </si>
  <si>
    <t>Turn a bottle into a microphone that is able to give out sound</t>
  </si>
  <si>
    <t>On peoples' heads so when they're grumpy I can influence their thinking into positive and helpful thoughts.</t>
  </si>
  <si>
    <t>For emergency cases to be able to get in contact</t>
  </si>
  <si>
    <t>Use it to project movies on something</t>
  </si>
  <si>
    <t>Again, it's so important that these products are only used to help and move forward but not to spy and overload people with information. Maybe for the government, as they're debating a new law, to see on the wall or table infront of them what really needs to be done as a priority and also to reach out for their emotion, like a crying poor person who gets no help from the government.</t>
  </si>
  <si>
    <t>One could use it to write things down without having a pen, a paper or a smartphone. You could put it on any surface and start meetings.</t>
  </si>
  <si>
    <t>Play solitaire with</t>
  </si>
  <si>
    <t>To be used in museums instead of the signs maybe some moving pictures to illustrate what the monument or pictures (…) was created in (timewise and mindwise of the creator). Also if you walk by a building or monument you could touch it and get information (yet almost every important monument already has a sign on it)</t>
  </si>
  <si>
    <t>one could use it to match movies everywhere and every surface (without using paid apps or programs) any movie you want in every language.</t>
  </si>
  <si>
    <t>In the middle of a shirt to play something on it.</t>
  </si>
  <si>
    <t>You put it on yourself to be like a chamaleon.</t>
  </si>
  <si>
    <t>project all kind of instruments on a table and play the piano, drum</t>
  </si>
  <si>
    <t>Use the liquid as a phone. It's lighter, cannot break into pieces.</t>
  </si>
  <si>
    <t>In the inside of your glasses, so when you present in front of people you can blend in information needed.</t>
  </si>
  <si>
    <t>as a tattoo</t>
  </si>
  <si>
    <t>one could use on every furniture e.g. on the dinner table it could be used to describe the food you are eating. -&gt; ingredients + calories + vitamins etc.</t>
  </si>
  <si>
    <t>It should be something to help people i.e. their health … for emergencies! To call the police or a doctor. Let's say you slip in the shower and your phone is out of reach. Make the shower door a screen not just to call the police but even video call, so they can know "what they're in for" -&gt; how urgent or bad the situation is.</t>
  </si>
  <si>
    <t>It would be good to create a smartphone adjustable to any surface. In order to have it physical and interactive.</t>
  </si>
  <si>
    <t>It could be used as an accessory. E.g. necklace, earing you could display the images you want to and change it as much as you want.</t>
  </si>
  <si>
    <t>Do art with it.</t>
  </si>
  <si>
    <t>It could be used to turn down the volume of the noises around you.</t>
  </si>
  <si>
    <t>It could be used to read someone's mind.</t>
  </si>
  <si>
    <t>to replace pictures/images in an office -&gt; you save the costs of hanging it up and buying it</t>
  </si>
  <si>
    <t>one could use it to see through the walls. E.g. the view from your window has been blocked by a wall. You can't see the sea anymore. In this case you could use TCO to see beyond.</t>
  </si>
  <si>
    <t>To extend it as a map connected with GPS, to know exactly where you are.</t>
  </si>
  <si>
    <t>One could use it to amplify (zoom). E.g. you want to read something that is about 1km further. You could use the TCO to zoom it and be able to read it (wihtout moving)</t>
  </si>
  <si>
    <t>To help counting steps, to carry a healthy living life. For example to analize the chemical components of a meal.</t>
  </si>
  <si>
    <t>Use it as a camera to set into areas that are normally hard to enter. War-area, earthquake, even into human body to detect diseases earlier.</t>
  </si>
  <si>
    <t>to capture crime scenes. Like a camera the difference is that you cond't have to click it is able to detect.</t>
  </si>
  <si>
    <t>On windows, so on a rainy day you can change what you see through your window =)</t>
  </si>
  <si>
    <t>In any company it could be used for security reasons. It could be all in the cloud so you don't have to have problems with losing information.</t>
  </si>
  <si>
    <t>To play games in school with friends, under your sheets</t>
  </si>
  <si>
    <t>read a book on an empty table</t>
  </si>
  <si>
    <t>Put it on yourself and see what you would look like if you where black/white/yellow/green</t>
  </si>
  <si>
    <t>Put it in the palm of your hand to cheat in exams.</t>
  </si>
  <si>
    <t>To have all different apps on it. Mainly social media.</t>
  </si>
  <si>
    <t>In a company, all the devices could be information empty. So you can automaticaly connect with any device in any room, by doing that you can feel safe that your information is always going to be protected because is not in some device but with you.</t>
  </si>
  <si>
    <t>When I look into the sky and want to know the exact weather forcast for the day.</t>
  </si>
  <si>
    <t>It could become adjustable to different needs. Personalized for every user, depending on things like: Health problems, Interests</t>
  </si>
  <si>
    <t>It could be used to have contact information in case of an accident to inform family or friends.</t>
  </si>
  <si>
    <t>as a map that you have everywhere</t>
  </si>
  <si>
    <t>It could be used to foresee terrorist attacks</t>
  </si>
  <si>
    <t>On food in the cafeteria not to see the calories but to see the exact impact that this food will have on my body (it it going to energize me or make me tired)</t>
  </si>
  <si>
    <t>as a phone replacement</t>
  </si>
  <si>
    <t>on your pencil case -&gt; while your for example in uni -&gt; to check words -&gt; to be on social media</t>
  </si>
  <si>
    <t>one could use it to measure the temperature outside and tell which clothes you should wear</t>
  </si>
  <si>
    <t>I quickly need to express the thought (I know this is without judgment but….) and that is, I find this idea extremely scary and would never use such a tool.</t>
  </si>
  <si>
    <t>For self protection somewhere on your body as a patch, when you get threatened you just press it and an emergency call is sent automatically.</t>
  </si>
  <si>
    <t>have a library with books that are stored in this liquid material</t>
  </si>
  <si>
    <t>To analyze how clean the water is in lakes, rivers or the sea.</t>
  </si>
  <si>
    <t>it could be used to clean the house.</t>
  </si>
  <si>
    <t>Take orders and give orders in a restaurant.</t>
  </si>
  <si>
    <t>a screen that absorbs noise</t>
  </si>
  <si>
    <t>it could be used on trees to see what kind they are. Or on dogs for that matter. Like shazam just for pictures.</t>
  </si>
  <si>
    <t>Create out of a room a new 3D world by putting the liquid on the walls. You can go for a walk in New York, shopping, listen to street musicians. Sell it as a kind of holiday, sport activities, bungee jumps</t>
  </si>
  <si>
    <t>It could only be used to distrust people or overload with information our brain could take in all at the same time anyway.</t>
  </si>
  <si>
    <t>It could be used to take care and give food to pets when you are not home.</t>
  </si>
  <si>
    <t>It could be used to detect if the food you ordered in a restaurant is fresh or not</t>
  </si>
  <si>
    <t>Put it on your finger nails as nail polish that shows famous music clips on your nails.</t>
  </si>
  <si>
    <t>Let's not use it to minimize human contact!!</t>
  </si>
  <si>
    <t>watch porn anywhere (jungle, dessert)</t>
  </si>
  <si>
    <t>play minesweeper</t>
  </si>
  <si>
    <t>It would be good to use it like a debit or credit card. Depending on the need of the moment, It can also be connected to other electronical devices like the laptop.</t>
  </si>
  <si>
    <t>You put it on an object and then you can see the interior of it. Interior Ink</t>
  </si>
  <si>
    <t>As a fingerprint-batch on your safe and to secure your home</t>
  </si>
  <si>
    <t>On your bike to have mirrors for the back</t>
  </si>
  <si>
    <t>If it's seethrough… it could really be used to solve or stop crime as criminals couldn't see it i.e. as a fingerprint tracker -&gt; let's say the police has the fingerprints of a murderer but they don't know yet who it is. That murderer touches the invisible screen on a public toilet and that fingerprint gets sent directly to the police!</t>
  </si>
  <si>
    <t>How did you make use of the other participants' ideas in your own ideas?</t>
  </si>
  <si>
    <t>Did the other ideas inspire or distract you? Why/how?</t>
  </si>
  <si>
    <t>How did the others' behavior influence you?</t>
  </si>
  <si>
    <t>When did you get ideas from the pool?</t>
  </si>
  <si>
    <t>Which things did you like about the Brainwriting Pool method?</t>
  </si>
  <si>
    <t>Which things did you dislike about the Brainwriting Pool method?</t>
  </si>
  <si>
    <t>Overall raiting</t>
  </si>
  <si>
    <t>How do you brainstorm in other contexts?</t>
  </si>
  <si>
    <t>Imagine you would do the brainwriting pool session on a computer? What could such a software look like?</t>
  </si>
  <si>
    <t>Anything else?</t>
  </si>
  <si>
    <t>unfortunately I could only judge the other participants ideas (negatively or positively), they didn't inspire me as I feel very strangely against the idea, how unrealistic this may be.</t>
  </si>
  <si>
    <t>They distracted me a lot, because all of them implied either spying or just in general playing with peoples trust. Some of them were simple luxury ideas and the least were to truly help society.</t>
  </si>
  <si>
    <t>It always intimidates me when I'm the only one saying honestly, that I don't understand. However, this might have been the case here as we're only 5 people. A room full of quiet, thinking people is full of inspiring energy (just like a library).</t>
  </si>
  <si>
    <t>When I ran out of ideas.</t>
  </si>
  <si>
    <t>*Kim * The group * The exchange of ideas, yet anonymous * The funny clock * The sparkling water * The cookies * The idea that any thoughts count :-)</t>
  </si>
  <si>
    <t>* I liked the example (brick) better thant the "real" topic, so I was disappointed but mainly because I'm a dinosaur and don't love digital innovation (as long as it's not helpful for healing or helping) as in when it's used for private luxury.</t>
  </si>
  <si>
    <t>Yes, I do mindmaps with color.</t>
  </si>
  <si>
    <t>Worse would be: there's a certain process in the brain when you write down on paper ideas. It feels much more insignificant typing it on the computer. Maybe because it's too fast? Or again, because I'm a dinosaur. There would also be a computer infront and between us human beings. So no, it would only be worse... Sorry for being so negative!</t>
  </si>
  <si>
    <t>This was fun!!!</t>
  </si>
  <si>
    <t>I took them mostly as something that can be improved or changed the settings where the idea should be.</t>
  </si>
  <si>
    <t>Some did inspire me, like as fingerprint-scan and than I just thought of an different area, where the idea could be used. Others distracted me, like cleaning your house. How can you clean your house with screens… :S</t>
  </si>
  <si>
    <t>Didn't really. I was concentrated.</t>
  </si>
  <si>
    <t>When I was bored. \n When I ran out of ideas. \n In the beginning I tried to have an iea and then take one. So always in a rhythm.</t>
  </si>
  <si>
    <t>* It's nice to read and get inspired. * Everyone was working so you work.</t>
  </si>
  <si>
    <t>null</t>
  </si>
  <si>
    <t>I liked the part of just producing and leaving the evaluation for after. It redeems you from the pressure that just a good idea is a valid one. It tputs you in a mode where you can access the good ideas in the end. Like a warm-up.</t>
  </si>
  <si>
    <t>* not to plane, but also not to flashy * well it would be easier to read the ideas, you don't have to try to guess the words when you can't read the handwriting * more structure, in reality there was a big pile of sheets, so sometimes you had to look for a new sheet you didn't have</t>
  </si>
  <si>
    <t>*When I thought I needed to find another use for it. * To know what others were thinking of about it.</t>
  </si>
  <si>
    <t>Yes I would say some of them were very creative and interesting, some of the ideas helped me think in a different way.</t>
  </si>
  <si>
    <t>At first I feld I had to hurry because I felt everyone were going faster than me, but after some minutes I decided to take my time to answer properly.</t>
  </si>
  <si>
    <t>* It help you to think fast because it works with our capacity to solve problems in a short time. * It helps you to see the diversity of ideas related to one issue.</t>
  </si>
  <si>
    <t>It doesn't allow you to go deep into anything, to give a proper and justified answer.</t>
  </si>
  <si>
    <t>Whenever you debate or present your ideas to a group of people, for example when you're organizing a group presentation</t>
  </si>
  <si>
    <t>Alike the personal one with two sections. One to present the ideas and other connected to what everyone else is writing, and registered and every idea you see and lcick on is registered as well.</t>
  </si>
  <si>
    <t>pick up the theme a search for uses in my "world" everyday life</t>
  </si>
  <si>
    <t>Some ideas distract me because the use violated many of my thought and principle how people can be treated. -&gt; automatic fingerprint detection in the streets</t>
  </si>
  <si>
    <t>Maybe they distrubed a bit my concentration but not much.</t>
  </si>
  <si>
    <t>When I was bored. \n When I ran out of ideas.</t>
  </si>
  <si>
    <t>You didn't feel as if you can't solve this task because you have a kind of base that you can use if you ran out of ideas. You are optimistic with this task.</t>
  </si>
  <si>
    <t>When the ideas were way out of my imaginiation it distract me a bit</t>
  </si>
  <si>
    <t>Brainstorming for me works better if I feel like doing so. If I#m not asked to do so. Then the links come very immediately and spontaneous, connected to feelings somehow.</t>
  </si>
  <si>
    <t>With computers you can shoose if you would like to have other people rainstorming with your of if you feel disturbed by them. The mixing of the other ideas is better. So that you don't take your own ideas.</t>
  </si>
  <si>
    <t>I mostly improved an exisiting idea.</t>
  </si>
  <si>
    <t>Most of them inspired me. I've noticed that my ideas were more diverse after reading others.</t>
  </si>
  <si>
    <t>I believe it influenced me by providing topics that I hadn't thought before. It also influence the pace of the activity + time pressure. (Some of them were faster than me which made me speed up a little.)</t>
  </si>
  <si>
    <t>Estimulation of new thoughts. Improvement of ideas</t>
  </si>
  <si>
    <t>time limit. Comparison with others (if they are too fast, too slow)</t>
  </si>
  <si>
    <t>Mostly by listening or reading to lectures (topic related) and then writing down key words and how they relate with something I already know. I need some sort of inspiration first.</t>
  </si>
  <si>
    <t>The software could suggest words that are related to what you are writing. It could even display texts and images before the brainwriting.</t>
  </si>
  <si>
    <t>I think it would help if we had more examples or even images that would estimulate/inspire us. Maybe then we could have had nicer ideas.</t>
  </si>
  <si>
    <t>All</t>
  </si>
  <si>
    <t>Total</t>
  </si>
  <si>
    <t>Average</t>
  </si>
  <si>
    <t>Median</t>
  </si>
  <si>
    <t>Maximum</t>
  </si>
  <si>
    <t>Minimum</t>
  </si>
  <si>
    <t>1. Quartil</t>
  </si>
  <si>
    <t>3. Quartil</t>
  </si>
  <si>
    <t>Max</t>
  </si>
  <si>
    <t>Q1</t>
  </si>
  <si>
    <t>Q3</t>
  </si>
  <si>
    <t>actions</t>
  </si>
  <si>
    <t>submitted ideas</t>
  </si>
  <si>
    <t>read ideas</t>
  </si>
  <si>
    <t>A6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</si>
</sst>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64" fontId="0" fillId="0" borderId="0" xfId="0" applyNumberFormat="1"/>
    <xf numFmtId="0" fontId="0" fillId="0" borderId="0" xfId="0" applyAlignment="1">
      <alignment horizontal="center" vertical="center"/>
    </xf>
  </cellXfs>
  <cellStyles count="1">
    <cellStyle name="Standard" xfId="0" builtinId="0"/>
  </cellStyles>
  <dxfs count="9">
    <dxf>
      <fill>
        <patternFill>
          <bgColor theme="7" tint="0.79998168889431442"/>
        </patternFill>
      </fill>
    </dxf>
    <dxf>
      <fill>
        <patternFill>
          <bgColor theme="7" tint="0.79998168889431442"/>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Boxplot Word Counts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noFill/>
            <a:ln>
              <a:noFill/>
            </a:ln>
            <a:effectLst/>
          </c:spPr>
          <c:invertIfNegative val="0"/>
          <c:cat>
            <c:strRef>
              <c:f>'Word Counts'!$H$2:$M$2</c:f>
              <c:strCache>
                <c:ptCount val="6"/>
                <c:pt idx="0">
                  <c:v>All</c:v>
                </c:pt>
                <c:pt idx="1">
                  <c:v>A3</c:v>
                </c:pt>
                <c:pt idx="2">
                  <c:v>B3</c:v>
                </c:pt>
                <c:pt idx="3">
                  <c:v>C3</c:v>
                </c:pt>
                <c:pt idx="4">
                  <c:v>D3</c:v>
                </c:pt>
                <c:pt idx="5">
                  <c:v>E3</c:v>
                </c:pt>
              </c:strCache>
            </c:strRef>
          </c:cat>
          <c:val>
            <c:numRef>
              <c:f>'Word Counts'!$H$11:$M$11</c:f>
              <c:numCache>
                <c:formatCode>General</c:formatCode>
                <c:ptCount val="6"/>
                <c:pt idx="0">
                  <c:v>2</c:v>
                </c:pt>
                <c:pt idx="1">
                  <c:v>8</c:v>
                </c:pt>
                <c:pt idx="2">
                  <c:v>2</c:v>
                </c:pt>
                <c:pt idx="3">
                  <c:v>10</c:v>
                </c:pt>
                <c:pt idx="4">
                  <c:v>3</c:v>
                </c:pt>
                <c:pt idx="5">
                  <c:v>8</c:v>
                </c:pt>
              </c:numCache>
            </c:numRef>
          </c:val>
          <c:extLst>
            <c:ext xmlns:c16="http://schemas.microsoft.com/office/drawing/2014/chart" uri="{C3380CC4-5D6E-409C-BE32-E72D297353CC}">
              <c16:uniqueId val="{00000000-9FDC-423F-88D9-DCB7840F4D4C}"/>
            </c:ext>
          </c:extLst>
        </c:ser>
        <c:ser>
          <c:idx val="1"/>
          <c:order val="1"/>
          <c:spPr>
            <a:noFill/>
            <a:ln>
              <a:noFill/>
            </a:ln>
            <a:effectLst/>
          </c:spPr>
          <c:invertIfNegative val="0"/>
          <c:errBars>
            <c:errBarType val="minus"/>
            <c:errValType val="percentage"/>
            <c:noEndCap val="1"/>
            <c:val val="100"/>
            <c:spPr>
              <a:noFill/>
              <a:ln w="9525" cap="flat" cmpd="sng" algn="ctr">
                <a:solidFill>
                  <a:schemeClr val="tx1">
                    <a:lumMod val="65000"/>
                    <a:lumOff val="35000"/>
                  </a:schemeClr>
                </a:solidFill>
                <a:round/>
              </a:ln>
              <a:effectLst/>
            </c:spPr>
          </c:errBars>
          <c:cat>
            <c:strRef>
              <c:f>'Word Counts'!$H$2:$M$2</c:f>
              <c:strCache>
                <c:ptCount val="6"/>
                <c:pt idx="0">
                  <c:v>All</c:v>
                </c:pt>
                <c:pt idx="1">
                  <c:v>A3</c:v>
                </c:pt>
                <c:pt idx="2">
                  <c:v>B3</c:v>
                </c:pt>
                <c:pt idx="3">
                  <c:v>C3</c:v>
                </c:pt>
                <c:pt idx="4">
                  <c:v>D3</c:v>
                </c:pt>
                <c:pt idx="5">
                  <c:v>E3</c:v>
                </c:pt>
              </c:strCache>
            </c:strRef>
          </c:cat>
          <c:val>
            <c:numRef>
              <c:f>'Word Counts'!$H$12:$M$12</c:f>
              <c:numCache>
                <c:formatCode>General</c:formatCode>
                <c:ptCount val="6"/>
                <c:pt idx="0">
                  <c:v>8</c:v>
                </c:pt>
                <c:pt idx="1">
                  <c:v>12</c:v>
                </c:pt>
                <c:pt idx="2">
                  <c:v>5</c:v>
                </c:pt>
                <c:pt idx="3">
                  <c:v>4.5</c:v>
                </c:pt>
                <c:pt idx="4">
                  <c:v>6</c:v>
                </c:pt>
                <c:pt idx="5">
                  <c:v>8</c:v>
                </c:pt>
              </c:numCache>
            </c:numRef>
          </c:val>
          <c:extLst>
            <c:ext xmlns:c16="http://schemas.microsoft.com/office/drawing/2014/chart" uri="{C3380CC4-5D6E-409C-BE32-E72D297353CC}">
              <c16:uniqueId val="{00000001-9FDC-423F-88D9-DCB7840F4D4C}"/>
            </c:ext>
          </c:extLst>
        </c:ser>
        <c:ser>
          <c:idx val="2"/>
          <c:order val="2"/>
          <c:spPr>
            <a:solidFill>
              <a:schemeClr val="accent1">
                <a:lumMod val="40000"/>
                <a:lumOff val="60000"/>
              </a:schemeClr>
            </a:solidFill>
            <a:ln>
              <a:solidFill>
                <a:schemeClr val="accent1"/>
              </a:solidFill>
            </a:ln>
            <a:effectLst/>
          </c:spPr>
          <c:invertIfNegative val="0"/>
          <c:cat>
            <c:strRef>
              <c:f>'Word Counts'!$H$2:$M$2</c:f>
              <c:strCache>
                <c:ptCount val="6"/>
                <c:pt idx="0">
                  <c:v>All</c:v>
                </c:pt>
                <c:pt idx="1">
                  <c:v>A3</c:v>
                </c:pt>
                <c:pt idx="2">
                  <c:v>B3</c:v>
                </c:pt>
                <c:pt idx="3">
                  <c:v>C3</c:v>
                </c:pt>
                <c:pt idx="4">
                  <c:v>D3</c:v>
                </c:pt>
                <c:pt idx="5">
                  <c:v>E3</c:v>
                </c:pt>
              </c:strCache>
            </c:strRef>
          </c:cat>
          <c:val>
            <c:numRef>
              <c:f>'Word Counts'!$H$13:$M$13</c:f>
              <c:numCache>
                <c:formatCode>General</c:formatCode>
                <c:ptCount val="6"/>
                <c:pt idx="0">
                  <c:v>7</c:v>
                </c:pt>
                <c:pt idx="1">
                  <c:v>10</c:v>
                </c:pt>
                <c:pt idx="2">
                  <c:v>3</c:v>
                </c:pt>
                <c:pt idx="3">
                  <c:v>3.5</c:v>
                </c:pt>
                <c:pt idx="4">
                  <c:v>4</c:v>
                </c:pt>
                <c:pt idx="5">
                  <c:v>5</c:v>
                </c:pt>
              </c:numCache>
            </c:numRef>
          </c:val>
          <c:extLst>
            <c:ext xmlns:c16="http://schemas.microsoft.com/office/drawing/2014/chart" uri="{C3380CC4-5D6E-409C-BE32-E72D297353CC}">
              <c16:uniqueId val="{00000002-9FDC-423F-88D9-DCB7840F4D4C}"/>
            </c:ext>
          </c:extLst>
        </c:ser>
        <c:ser>
          <c:idx val="3"/>
          <c:order val="3"/>
          <c:spPr>
            <a:solidFill>
              <a:schemeClr val="accent1">
                <a:lumMod val="40000"/>
                <a:lumOff val="60000"/>
              </a:schemeClr>
            </a:solidFill>
            <a:ln>
              <a:solidFill>
                <a:schemeClr val="accent1"/>
              </a:solidFill>
            </a:ln>
            <a:effectLst/>
          </c:spPr>
          <c:invertIfNegative val="0"/>
          <c:cat>
            <c:strRef>
              <c:f>'Word Counts'!$H$2:$M$2</c:f>
              <c:strCache>
                <c:ptCount val="6"/>
                <c:pt idx="0">
                  <c:v>All</c:v>
                </c:pt>
                <c:pt idx="1">
                  <c:v>A3</c:v>
                </c:pt>
                <c:pt idx="2">
                  <c:v>B3</c:v>
                </c:pt>
                <c:pt idx="3">
                  <c:v>C3</c:v>
                </c:pt>
                <c:pt idx="4">
                  <c:v>D3</c:v>
                </c:pt>
                <c:pt idx="5">
                  <c:v>E3</c:v>
                </c:pt>
              </c:strCache>
            </c:strRef>
          </c:cat>
          <c:val>
            <c:numRef>
              <c:f>'Word Counts'!$H$14:$M$14</c:f>
              <c:numCache>
                <c:formatCode>General</c:formatCode>
                <c:ptCount val="6"/>
                <c:pt idx="0">
                  <c:v>7</c:v>
                </c:pt>
                <c:pt idx="1">
                  <c:v>29</c:v>
                </c:pt>
                <c:pt idx="2">
                  <c:v>7</c:v>
                </c:pt>
                <c:pt idx="3">
                  <c:v>3.75</c:v>
                </c:pt>
                <c:pt idx="4">
                  <c:v>7.25</c:v>
                </c:pt>
                <c:pt idx="5">
                  <c:v>6</c:v>
                </c:pt>
              </c:numCache>
            </c:numRef>
          </c:val>
          <c:extLst>
            <c:ext xmlns:c16="http://schemas.microsoft.com/office/drawing/2014/chart" uri="{C3380CC4-5D6E-409C-BE32-E72D297353CC}">
              <c16:uniqueId val="{00000003-9FDC-423F-88D9-DCB7840F4D4C}"/>
            </c:ext>
          </c:extLst>
        </c:ser>
        <c:ser>
          <c:idx val="4"/>
          <c:order val="4"/>
          <c:spPr>
            <a:noFill/>
            <a:ln>
              <a:noFill/>
            </a:ln>
            <a:effectLst/>
          </c:spPr>
          <c:invertIfNegative val="0"/>
          <c:errBars>
            <c:errBarType val="minus"/>
            <c:errValType val="percentage"/>
            <c:noEndCap val="1"/>
            <c:val val="100"/>
            <c:spPr>
              <a:noFill/>
              <a:ln w="9525" cap="flat" cmpd="sng" algn="ctr">
                <a:solidFill>
                  <a:schemeClr val="tx1">
                    <a:lumMod val="65000"/>
                    <a:lumOff val="35000"/>
                  </a:schemeClr>
                </a:solidFill>
                <a:round/>
              </a:ln>
              <a:effectLst/>
            </c:spPr>
          </c:errBars>
          <c:cat>
            <c:strRef>
              <c:f>'Word Counts'!$H$2:$M$2</c:f>
              <c:strCache>
                <c:ptCount val="6"/>
                <c:pt idx="0">
                  <c:v>All</c:v>
                </c:pt>
                <c:pt idx="1">
                  <c:v>A3</c:v>
                </c:pt>
                <c:pt idx="2">
                  <c:v>B3</c:v>
                </c:pt>
                <c:pt idx="3">
                  <c:v>C3</c:v>
                </c:pt>
                <c:pt idx="4">
                  <c:v>D3</c:v>
                </c:pt>
                <c:pt idx="5">
                  <c:v>E3</c:v>
                </c:pt>
              </c:strCache>
            </c:strRef>
          </c:cat>
          <c:val>
            <c:numRef>
              <c:f>'Word Counts'!$H$15:$M$15</c:f>
              <c:numCache>
                <c:formatCode>General</c:formatCode>
                <c:ptCount val="6"/>
                <c:pt idx="0">
                  <c:v>49</c:v>
                </c:pt>
                <c:pt idx="1">
                  <c:v>14</c:v>
                </c:pt>
                <c:pt idx="2">
                  <c:v>8</c:v>
                </c:pt>
                <c:pt idx="3">
                  <c:v>24.25</c:v>
                </c:pt>
                <c:pt idx="4">
                  <c:v>20.75</c:v>
                </c:pt>
                <c:pt idx="5">
                  <c:v>10</c:v>
                </c:pt>
              </c:numCache>
            </c:numRef>
          </c:val>
          <c:extLst>
            <c:ext xmlns:c16="http://schemas.microsoft.com/office/drawing/2014/chart" uri="{C3380CC4-5D6E-409C-BE32-E72D297353CC}">
              <c16:uniqueId val="{00000004-9FDC-423F-88D9-DCB7840F4D4C}"/>
            </c:ext>
          </c:extLst>
        </c:ser>
        <c:dLbls>
          <c:showLegendKey val="0"/>
          <c:showVal val="0"/>
          <c:showCatName val="0"/>
          <c:showSerName val="0"/>
          <c:showPercent val="0"/>
          <c:showBubbleSize val="0"/>
        </c:dLbls>
        <c:gapWidth val="150"/>
        <c:overlap val="100"/>
        <c:axId val="416066032"/>
        <c:axId val="416066688"/>
      </c:barChart>
      <c:catAx>
        <c:axId val="416066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066688"/>
        <c:crosses val="autoZero"/>
        <c:auto val="1"/>
        <c:lblAlgn val="ctr"/>
        <c:lblOffset val="100"/>
        <c:noMultiLvlLbl val="0"/>
      </c:catAx>
      <c:valAx>
        <c:axId val="416066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066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0</xdr:colOff>
      <xdr:row>4</xdr:row>
      <xdr:rowOff>0</xdr:rowOff>
    </xdr:from>
    <xdr:to>
      <xdr:col>24</xdr:col>
      <xdr:colOff>728664</xdr:colOff>
      <xdr:row>32</xdr:row>
      <xdr:rowOff>71439</xdr:rowOff>
    </xdr:to>
    <xdr:graphicFrame macro="">
      <xdr:nvGraphicFramePr>
        <xdr:cNvPr id="2" name="Diagramm 1">
          <a:extLst>
            <a:ext uri="{FF2B5EF4-FFF2-40B4-BE49-F238E27FC236}">
              <a16:creationId xmlns:a16="http://schemas.microsoft.com/office/drawing/2014/main" id="{03491199-F694-432C-87B2-EB6CE1A5F9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B01091-AF8E-451B-8964-4907ECD63B18}" name="Tabelle5" displayName="Tabelle5" ref="G2:M9" totalsRowShown="0">
  <autoFilter ref="G2:M9" xr:uid="{C9BD16F8-37A3-4955-BA7D-0BFBD17B41E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94567AC-021A-41B9-9BB5-72B1DD191049}" name=" "/>
    <tableColumn id="2" xr3:uid="{56692F4B-AD41-4EFC-8915-6932A19C04D7}" name="All"/>
    <tableColumn id="3" xr3:uid="{97B0EC9A-62FE-442E-9D7A-C218059D5756}" name="A3"/>
    <tableColumn id="4" xr3:uid="{7CB23445-541E-4EBB-A7C0-33FCC3ED0A38}" name="B3"/>
    <tableColumn id="5" xr3:uid="{92BEB5AA-A69C-4A9B-A581-1BFF2ECA2019}" name="C3"/>
    <tableColumn id="6" xr3:uid="{7815653C-A542-4117-AD1F-BB7FEC93B868}" name="D3"/>
    <tableColumn id="7" xr3:uid="{62C2629D-583E-41B4-A47C-55549B99A08C}" name="E3"/>
  </tableColumns>
  <tableStyleInfo name="TableStyleMedium6"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37CABD-24DB-449E-9A8C-7712D0403DCE}" name="Tabelle1" displayName="Tabelle1" ref="G2:S5" totalsRowShown="0">
  <autoFilter ref="G2:S5" xr:uid="{B9BEF939-873C-45E6-8321-3CD72F5BDAC2}"/>
  <tableColumns count="13">
    <tableColumn id="1" xr3:uid="{B953B578-D819-4C60-B63D-478D466AE903}" name=" "/>
    <tableColumn id="2" xr3:uid="{71FA24E2-AB04-4F97-8938-7A285C7DBFB8}" name="A3"/>
    <tableColumn id="3" xr3:uid="{7AE07465-838C-4240-A02B-4B03B94E2D14}" name="B3"/>
    <tableColumn id="4" xr3:uid="{B4F794E9-6CDA-4151-BF49-BBE7661E81F1}" name="C3"/>
    <tableColumn id="5" xr3:uid="{15F88385-FA71-41F5-9144-260D187CAC6D}" name="D3"/>
    <tableColumn id="6" xr3:uid="{A3BB4FB8-E767-4A59-96EF-0913FE383B03}" name="E3"/>
    <tableColumn id="9" xr3:uid="{43B9DBB1-25C7-4DC1-9B77-86DEDD351E84}" name="All" dataDxfId="8">
      <calculatedColumnFormula>SUM(H3:L3)</calculatedColumnFormula>
    </tableColumn>
    <tableColumn id="7" xr3:uid="{161090F2-82C7-4253-8D52-48AB48612FB9}" name="Max" dataDxfId="7">
      <calculatedColumnFormula>MAX(Tabelle1[[#This Row],[A3]:[E3]])</calculatedColumnFormula>
    </tableColumn>
    <tableColumn id="8" xr3:uid="{521A8514-E952-447D-8CFF-2C51F9FC1CE5}" name="Minimum" dataDxfId="6">
      <calculatedColumnFormula>MIN(Tabelle1[[#This Row],[A3]:[E3]])</calculatedColumnFormula>
    </tableColumn>
    <tableColumn id="10" xr3:uid="{7944A41A-47FD-435A-8733-1C70EECA51CF}" name="Average" dataDxfId="5">
      <calculatedColumnFormula>AVERAGE(Tabelle1[[#This Row],[A3]:[E3]])</calculatedColumnFormula>
    </tableColumn>
    <tableColumn id="11" xr3:uid="{FA20FD04-82E4-451C-84D9-99AF45975485}" name="Median" dataDxfId="4">
      <calculatedColumnFormula>MEDIAN(Tabelle1[[#This Row],[A3]:[E3]])</calculatedColumnFormula>
    </tableColumn>
    <tableColumn id="12" xr3:uid="{057276D7-906A-4BD4-848D-250D37449FFF}" name="Q1" dataDxfId="3">
      <calculatedColumnFormula>_xlfn.QUARTILE.INC(Tabelle1[[#This Row],[A3]:[E3]],1)</calculatedColumnFormula>
    </tableColumn>
    <tableColumn id="13" xr3:uid="{CFB3D8F0-043D-48D6-BEC8-01F5C756B058}" name="Q3" dataDxfId="2">
      <calculatedColumnFormula>_xlfn.QUARTILE.INC(Tabelle1[[#This Row],[A3]:[E3]],3)</calculatedColumnFormula>
    </tableColumn>
  </tableColumns>
  <tableStyleInfo name="TableStyleMedium6" showFirstColumn="1" showLastColumn="0" showRowStripes="0" showColumnStripes="1"/>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F7439-040B-4E6D-A1E2-6F89761DCF51}">
  <dimension ref="A1:E24"/>
  <sheetViews>
    <sheetView workbookViewId="0">
      <selection activeCell="B17" sqref="B17"/>
    </sheetView>
  </sheetViews>
  <sheetFormatPr baseColWidth="10" defaultRowHeight="14.4" x14ac:dyDescent="0.3"/>
  <sheetData>
    <row r="1" spans="1:5" x14ac:dyDescent="0.3">
      <c r="A1" t="s">
        <v>124</v>
      </c>
      <c r="B1" t="s">
        <v>130</v>
      </c>
      <c r="C1" t="s">
        <v>104</v>
      </c>
      <c r="D1" t="s">
        <v>85</v>
      </c>
      <c r="E1" t="s">
        <v>78</v>
      </c>
    </row>
    <row r="2" spans="1:5" x14ac:dyDescent="0.3">
      <c r="A2" t="s">
        <v>88</v>
      </c>
      <c r="B2" t="s">
        <v>89</v>
      </c>
      <c r="C2" t="s">
        <v>79</v>
      </c>
      <c r="D2" t="s">
        <v>99</v>
      </c>
      <c r="E2" t="s">
        <v>92</v>
      </c>
    </row>
    <row r="3" spans="1:5" x14ac:dyDescent="0.3">
      <c r="A3" t="s">
        <v>129</v>
      </c>
      <c r="B3" t="s">
        <v>118</v>
      </c>
      <c r="C3" t="s">
        <v>122</v>
      </c>
      <c r="D3" t="s">
        <v>93</v>
      </c>
      <c r="E3" t="s">
        <v>110</v>
      </c>
    </row>
    <row r="4" spans="1:5" x14ac:dyDescent="0.3">
      <c r="A4" t="s">
        <v>153</v>
      </c>
      <c r="B4" t="s">
        <v>96</v>
      </c>
      <c r="C4" t="s">
        <v>125</v>
      </c>
      <c r="D4" t="s">
        <v>106</v>
      </c>
      <c r="E4" t="s">
        <v>112</v>
      </c>
    </row>
    <row r="5" spans="1:5" x14ac:dyDescent="0.3">
      <c r="A5" t="s">
        <v>103</v>
      </c>
      <c r="B5" t="s">
        <v>131</v>
      </c>
      <c r="C5" t="s">
        <v>113</v>
      </c>
      <c r="D5" t="s">
        <v>138</v>
      </c>
      <c r="E5" t="s">
        <v>95</v>
      </c>
    </row>
    <row r="6" spans="1:5" x14ac:dyDescent="0.3">
      <c r="A6" t="s">
        <v>133</v>
      </c>
      <c r="B6" t="s">
        <v>134</v>
      </c>
      <c r="C6" t="s">
        <v>136</v>
      </c>
      <c r="D6" t="s">
        <v>98</v>
      </c>
      <c r="E6" t="s">
        <v>102</v>
      </c>
    </row>
    <row r="7" spans="1:5" x14ac:dyDescent="0.3">
      <c r="A7" t="s">
        <v>94</v>
      </c>
      <c r="B7" t="s">
        <v>148</v>
      </c>
      <c r="C7" t="s">
        <v>83</v>
      </c>
      <c r="D7" t="s">
        <v>87</v>
      </c>
      <c r="E7" t="s">
        <v>132</v>
      </c>
    </row>
    <row r="8" spans="1:5" x14ac:dyDescent="0.3">
      <c r="A8" t="s">
        <v>142</v>
      </c>
      <c r="B8" t="s">
        <v>116</v>
      </c>
      <c r="C8" t="s">
        <v>149</v>
      </c>
      <c r="D8" t="s">
        <v>141</v>
      </c>
      <c r="E8" t="s">
        <v>144</v>
      </c>
    </row>
    <row r="9" spans="1:5" x14ac:dyDescent="0.3">
      <c r="A9" t="s">
        <v>146</v>
      </c>
      <c r="B9" t="s">
        <v>97</v>
      </c>
      <c r="C9" t="s">
        <v>117</v>
      </c>
      <c r="D9" t="s">
        <v>86</v>
      </c>
      <c r="E9" t="s">
        <v>137</v>
      </c>
    </row>
    <row r="10" spans="1:5" x14ac:dyDescent="0.3">
      <c r="A10" t="s">
        <v>140</v>
      </c>
      <c r="B10" t="s">
        <v>147</v>
      </c>
      <c r="C10" t="s">
        <v>123</v>
      </c>
      <c r="D10" t="s">
        <v>120</v>
      </c>
      <c r="E10" t="s">
        <v>143</v>
      </c>
    </row>
    <row r="11" spans="1:5" x14ac:dyDescent="0.3">
      <c r="A11" t="s">
        <v>91</v>
      </c>
      <c r="B11" t="s">
        <v>150</v>
      </c>
      <c r="C11" t="s">
        <v>111</v>
      </c>
      <c r="D11" t="s">
        <v>114</v>
      </c>
      <c r="E11" t="s">
        <v>82</v>
      </c>
    </row>
    <row r="12" spans="1:5" x14ac:dyDescent="0.3">
      <c r="B12" t="s">
        <v>81</v>
      </c>
      <c r="C12" t="s">
        <v>126</v>
      </c>
      <c r="D12" t="s">
        <v>84</v>
      </c>
      <c r="E12" t="s">
        <v>128</v>
      </c>
    </row>
    <row r="13" spans="1:5" x14ac:dyDescent="0.3">
      <c r="B13" t="s">
        <v>90</v>
      </c>
      <c r="D13" t="s">
        <v>119</v>
      </c>
      <c r="E13" t="s">
        <v>77</v>
      </c>
    </row>
    <row r="14" spans="1:5" x14ac:dyDescent="0.3">
      <c r="B14" t="s">
        <v>145</v>
      </c>
      <c r="D14" t="s">
        <v>135</v>
      </c>
      <c r="E14" t="s">
        <v>105</v>
      </c>
    </row>
    <row r="15" spans="1:5" x14ac:dyDescent="0.3">
      <c r="B15" t="s">
        <v>109</v>
      </c>
      <c r="E15" t="s">
        <v>108</v>
      </c>
    </row>
    <row r="16" spans="1:5" x14ac:dyDescent="0.3">
      <c r="B16" t="s">
        <v>121</v>
      </c>
      <c r="E16" t="s">
        <v>107</v>
      </c>
    </row>
    <row r="17" spans="2:5" x14ac:dyDescent="0.3">
      <c r="B17" t="s">
        <v>100</v>
      </c>
      <c r="E17" t="s">
        <v>115</v>
      </c>
    </row>
    <row r="19" spans="2:5" x14ac:dyDescent="0.3">
      <c r="B19" t="s">
        <v>101</v>
      </c>
    </row>
    <row r="20" spans="2:5" x14ac:dyDescent="0.3">
      <c r="B20" t="s">
        <v>127</v>
      </c>
    </row>
    <row r="21" spans="2:5" x14ac:dyDescent="0.3">
      <c r="B21" t="s">
        <v>80</v>
      </c>
    </row>
    <row r="22" spans="2:5" x14ac:dyDescent="0.3">
      <c r="B22" t="s">
        <v>151</v>
      </c>
    </row>
    <row r="23" spans="2:5" x14ac:dyDescent="0.3">
      <c r="B23" t="s">
        <v>139</v>
      </c>
    </row>
    <row r="24" spans="2:5" x14ac:dyDescent="0.3">
      <c r="B24" t="s">
        <v>152</v>
      </c>
    </row>
  </sheetData>
  <pageMargins left="0.7" right="0.7" top="0.78740157499999996" bottom="0.78740157499999996"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C043E-497A-4F6A-8A35-5FBAB843442C}">
  <dimension ref="A1:M50"/>
  <sheetViews>
    <sheetView workbookViewId="0">
      <selection activeCell="F8" sqref="F8"/>
    </sheetView>
  </sheetViews>
  <sheetFormatPr baseColWidth="10" defaultRowHeight="14.4" x14ac:dyDescent="0.3"/>
  <sheetData>
    <row r="1" spans="1:13" x14ac:dyDescent="0.3">
      <c r="A1">
        <f>IF(ISBLANK(Ideas!A1),"",LEN(TRIM(Ideas!A1))-LEN(SUBSTITUTE(Ideas!A1," ",""))+1)</f>
        <v>17</v>
      </c>
      <c r="B1">
        <f>IF(ISBLANK(Ideas!B1),"",LEN(TRIM(Ideas!B1))-LEN(SUBSTITUTE(Ideas!B1," ",""))+1)</f>
        <v>4</v>
      </c>
      <c r="C1">
        <f>IF(ISBLANK(Ideas!C1),"",LEN(TRIM(Ideas!C1))-LEN(SUBSTITUTE(Ideas!C1," ",""))+1)</f>
        <v>20</v>
      </c>
      <c r="D1">
        <f>IF(ISBLANK(Ideas!D1),"",LEN(TRIM(Ideas!D1))-LEN(SUBSTITUTE(Ideas!D1," ",""))+1)</f>
        <v>24</v>
      </c>
      <c r="E1">
        <f>IF(ISBLANK(Ideas!E1),"",LEN(TRIM(Ideas!E1))-LEN(SUBSTITUTE(Ideas!E1," ",""))+1)</f>
        <v>37</v>
      </c>
    </row>
    <row r="2" spans="1:13" x14ac:dyDescent="0.3">
      <c r="A2">
        <f>IF(ISBLANK(Ideas!A2),"",LEN(TRIM(Ideas!A2))-LEN(SUBSTITUTE(Ideas!A2," ",""))+1)</f>
        <v>17</v>
      </c>
      <c r="B2">
        <f>IF(ISBLANK(Ideas!B2),"",LEN(TRIM(Ideas!B2))-LEN(SUBSTITUTE(Ideas!B2," ",""))+1)</f>
        <v>10</v>
      </c>
      <c r="C2">
        <f>IF(ISBLANK(Ideas!C2),"",LEN(TRIM(Ideas!C2))-LEN(SUBSTITUTE(Ideas!C2," ",""))+1)</f>
        <v>17</v>
      </c>
      <c r="D2">
        <f>IF(ISBLANK(Ideas!D2),"",LEN(TRIM(Ideas!D2))-LEN(SUBSTITUTE(Ideas!D2," ",""))+1)</f>
        <v>12</v>
      </c>
      <c r="E2">
        <f>IF(ISBLANK(Ideas!E2),"",LEN(TRIM(Ideas!E2))-LEN(SUBSTITUTE(Ideas!E2," ",""))+1)</f>
        <v>27</v>
      </c>
      <c r="G2" t="s">
        <v>29</v>
      </c>
      <c r="H2" s="3" t="s">
        <v>204</v>
      </c>
      <c r="I2" s="3" t="s">
        <v>4</v>
      </c>
      <c r="J2" s="3" t="s">
        <v>5</v>
      </c>
      <c r="K2" s="3" t="s">
        <v>9</v>
      </c>
      <c r="L2" s="3" t="s">
        <v>31</v>
      </c>
      <c r="M2" s="3" t="s">
        <v>41</v>
      </c>
    </row>
    <row r="3" spans="1:13" x14ac:dyDescent="0.3">
      <c r="A3">
        <f>IF(ISBLANK(Ideas!A3),"",LEN(TRIM(Ideas!A3))-LEN(SUBSTITUTE(Ideas!A3," ",""))+1)</f>
        <v>34</v>
      </c>
      <c r="B3">
        <f>IF(ISBLANK(Ideas!B3),"",LEN(TRIM(Ideas!B3))-LEN(SUBSTITUTE(Ideas!B3," ",""))+1)</f>
        <v>10</v>
      </c>
      <c r="C3">
        <f>IF(ISBLANK(Ideas!C3),"",LEN(TRIM(Ideas!C3))-LEN(SUBSTITUTE(Ideas!C3," ",""))+1)</f>
        <v>10</v>
      </c>
      <c r="D3">
        <f>IF(ISBLANK(Ideas!D3),"",LEN(TRIM(Ideas!D3))-LEN(SUBSTITUTE(Ideas!D3," ",""))+1)</f>
        <v>3</v>
      </c>
      <c r="E3">
        <f>IF(ISBLANK(Ideas!E3),"",LEN(TRIM(Ideas!E3))-LEN(SUBSTITUTE(Ideas!E3," ",""))+1)</f>
        <v>37</v>
      </c>
      <c r="G3" t="s">
        <v>205</v>
      </c>
      <c r="H3">
        <f>SUM(A1:E50)</f>
        <v>1497</v>
      </c>
      <c r="I3">
        <f>SUM(A1:A50)</f>
        <v>409</v>
      </c>
      <c r="J3">
        <f>SUM(B1:B50)</f>
        <v>261</v>
      </c>
      <c r="K3">
        <f>SUM(C1:C50)</f>
        <v>247</v>
      </c>
      <c r="L3">
        <f>SUM(D1:D50)</f>
        <v>216</v>
      </c>
      <c r="M3">
        <f>SUM(E1:E50)</f>
        <v>364</v>
      </c>
    </row>
    <row r="4" spans="1:13" x14ac:dyDescent="0.3">
      <c r="A4">
        <f>IF(ISBLANK(Ideas!A4),"",LEN(TRIM(Ideas!A4))-LEN(SUBSTITUTE(Ideas!A4," ",""))+1)</f>
        <v>61</v>
      </c>
      <c r="B4">
        <f>IF(ISBLANK(Ideas!B4),"",LEN(TRIM(Ideas!B4))-LEN(SUBSTITUTE(Ideas!B4," ",""))+1)</f>
        <v>11</v>
      </c>
      <c r="C4">
        <f>IF(ISBLANK(Ideas!C4),"",LEN(TRIM(Ideas!C4))-LEN(SUBSTITUTE(Ideas!C4," ",""))+1)</f>
        <v>18</v>
      </c>
      <c r="D4">
        <f>IF(ISBLANK(Ideas!D4),"",LEN(TRIM(Ideas!D4))-LEN(SUBSTITUTE(Ideas!D4," ",""))+1)</f>
        <v>4</v>
      </c>
      <c r="E4">
        <f>IF(ISBLANK(Ideas!E4),"",LEN(TRIM(Ideas!E4))-LEN(SUBSTITUTE(Ideas!E4," ",""))+1)</f>
        <v>34</v>
      </c>
      <c r="G4" t="s">
        <v>206</v>
      </c>
      <c r="H4" s="2">
        <f>AVERAGE(A1:E50)</f>
        <v>19.441558441558442</v>
      </c>
      <c r="I4" s="2">
        <f>AVERAGE(A1:A50)</f>
        <v>37.18181818181818</v>
      </c>
      <c r="J4" s="2">
        <f>AVERAGE(B1:B50)</f>
        <v>11.347826086956522</v>
      </c>
      <c r="K4" s="2">
        <f>AVERAGE(C1:C50)</f>
        <v>20.583333333333332</v>
      </c>
      <c r="L4" s="2">
        <f>AVERAGE(D1:D50)</f>
        <v>15.428571428571429</v>
      </c>
      <c r="M4" s="2">
        <f>AVERAGE(E1:E50)</f>
        <v>21.411764705882351</v>
      </c>
    </row>
    <row r="5" spans="1:13" x14ac:dyDescent="0.3">
      <c r="A5">
        <f>IF(ISBLANK(Ideas!A5),"",LEN(TRIM(Ideas!A5))-LEN(SUBSTITUTE(Ideas!A5," ",""))+1)</f>
        <v>66</v>
      </c>
      <c r="B5">
        <f>IF(ISBLANK(Ideas!B5),"",LEN(TRIM(Ideas!B5))-LEN(SUBSTITUTE(Ideas!B5," ",""))+1)</f>
        <v>21</v>
      </c>
      <c r="C5">
        <f>IF(ISBLANK(Ideas!C5),"",LEN(TRIM(Ideas!C5))-LEN(SUBSTITUTE(Ideas!C5," ",""))+1)</f>
        <v>20</v>
      </c>
      <c r="D5">
        <f>IF(ISBLANK(Ideas!D5),"",LEN(TRIM(Ideas!D5))-LEN(SUBSTITUTE(Ideas!D5," ",""))+1)</f>
        <v>8</v>
      </c>
      <c r="E5">
        <f>IF(ISBLANK(Ideas!E5),"",LEN(TRIM(Ideas!E5))-LEN(SUBSTITUTE(Ideas!E5," ",""))+1)</f>
        <v>24</v>
      </c>
      <c r="G5" t="s">
        <v>207</v>
      </c>
      <c r="H5">
        <f>MEDIAN(A1:E50)</f>
        <v>17</v>
      </c>
      <c r="I5">
        <f>MEDIAN(A1:A50)</f>
        <v>30</v>
      </c>
      <c r="J5">
        <f>MEDIAN(B1:B50)</f>
        <v>10</v>
      </c>
      <c r="K5">
        <f>MEDIAN(C1:C50)</f>
        <v>18</v>
      </c>
      <c r="L5">
        <f>MEDIAN(D1:D50)</f>
        <v>13</v>
      </c>
      <c r="M5">
        <f>MEDIAN(E1:E50)</f>
        <v>21</v>
      </c>
    </row>
    <row r="6" spans="1:13" x14ac:dyDescent="0.3">
      <c r="A6">
        <f>IF(ISBLANK(Ideas!A6),"",LEN(TRIM(Ideas!A6))-LEN(SUBSTITUTE(Ideas!A6," ",""))+1)</f>
        <v>30</v>
      </c>
      <c r="B6">
        <f>IF(ISBLANK(Ideas!B6),"",LEN(TRIM(Ideas!B6))-LEN(SUBSTITUTE(Ideas!B6," ",""))+1)</f>
        <v>25</v>
      </c>
      <c r="C6">
        <f>IF(ISBLANK(Ideas!C6),"",LEN(TRIM(Ideas!C6))-LEN(SUBSTITUTE(Ideas!C6," ",""))+1)</f>
        <v>13</v>
      </c>
      <c r="D6">
        <f>IF(ISBLANK(Ideas!D6),"",LEN(TRIM(Ideas!D6))-LEN(SUBSTITUTE(Ideas!D6," ",""))+1)</f>
        <v>13</v>
      </c>
      <c r="E6">
        <f>IF(ISBLANK(Ideas!E6),"",LEN(TRIM(Ideas!E6))-LEN(SUBSTITUTE(Ideas!E6," ",""))+1)</f>
        <v>29</v>
      </c>
      <c r="G6" t="s">
        <v>208</v>
      </c>
      <c r="H6">
        <f>MAX(A1:E50)</f>
        <v>73</v>
      </c>
      <c r="I6">
        <f>MAX(A1:A50)</f>
        <v>73</v>
      </c>
      <c r="J6">
        <f>MAX(B1:B50)</f>
        <v>25</v>
      </c>
      <c r="K6">
        <f>MAX(C1:C50)</f>
        <v>46</v>
      </c>
      <c r="L6">
        <f>MAX(D1:D50)</f>
        <v>41</v>
      </c>
      <c r="M6">
        <f>MAX(E1:E50)</f>
        <v>37</v>
      </c>
    </row>
    <row r="7" spans="1:13" x14ac:dyDescent="0.3">
      <c r="A7">
        <f>IF(ISBLANK(Ideas!A7),"",LEN(TRIM(Ideas!A7))-LEN(SUBSTITUTE(Ideas!A7," ",""))+1)</f>
        <v>57</v>
      </c>
      <c r="B7">
        <f>IF(ISBLANK(Ideas!B7),"",LEN(TRIM(Ideas!B7))-LEN(SUBSTITUTE(Ideas!B7," ",""))+1)</f>
        <v>2</v>
      </c>
      <c r="C7">
        <f>IF(ISBLANK(Ideas!C7),"",LEN(TRIM(Ideas!C7))-LEN(SUBSTITUTE(Ideas!C7," ",""))+1)</f>
        <v>11</v>
      </c>
      <c r="D7">
        <f>IF(ISBLANK(Ideas!D7),"",LEN(TRIM(Ideas!D7))-LEN(SUBSTITUTE(Ideas!D7," ",""))+1)</f>
        <v>13</v>
      </c>
      <c r="E7">
        <f>IF(ISBLANK(Ideas!E7),"",LEN(TRIM(Ideas!E7))-LEN(SUBSTITUTE(Ideas!E7," ",""))+1)</f>
        <v>16</v>
      </c>
      <c r="G7" t="s">
        <v>209</v>
      </c>
      <c r="H7">
        <f>MIN(A1:E50)</f>
        <v>2</v>
      </c>
      <c r="I7">
        <f>MIN(A1:A50)</f>
        <v>8</v>
      </c>
      <c r="J7">
        <f>MIN(B1:B50)</f>
        <v>2</v>
      </c>
      <c r="K7">
        <f>MIN(C1:C50)</f>
        <v>10</v>
      </c>
      <c r="L7">
        <f>MIN(D1:D50)</f>
        <v>3</v>
      </c>
      <c r="M7">
        <f>MIN(E1:E50)</f>
        <v>8</v>
      </c>
    </row>
    <row r="8" spans="1:13" x14ac:dyDescent="0.3">
      <c r="A8">
        <f>IF(ISBLANK(Ideas!A8),"",LEN(TRIM(Ideas!A8))-LEN(SUBSTITUTE(Ideas!A8," ",""))+1)</f>
        <v>23</v>
      </c>
      <c r="B8">
        <f>IF(ISBLANK(Ideas!B8),"",LEN(TRIM(Ideas!B8))-LEN(SUBSTITUTE(Ideas!B8," ",""))+1)</f>
        <v>17</v>
      </c>
      <c r="C8">
        <f>IF(ISBLANK(Ideas!C8),"",LEN(TRIM(Ideas!C8))-LEN(SUBSTITUTE(Ideas!C8," ",""))+1)</f>
        <v>32</v>
      </c>
      <c r="D8">
        <f>IF(ISBLANK(Ideas!D8),"",LEN(TRIM(Ideas!D8))-LEN(SUBSTITUTE(Ideas!D8," ",""))+1)</f>
        <v>41</v>
      </c>
      <c r="E8">
        <f>IF(ISBLANK(Ideas!E8),"",LEN(TRIM(Ideas!E8))-LEN(SUBSTITUTE(Ideas!E8," ",""))+1)</f>
        <v>18</v>
      </c>
      <c r="G8" t="s">
        <v>210</v>
      </c>
      <c r="H8">
        <f>_xlfn.QUARTILE.INC(A1:E50,1)</f>
        <v>10</v>
      </c>
      <c r="I8">
        <f>_xlfn.QUARTILE.INC(A1:A50,1)</f>
        <v>20</v>
      </c>
      <c r="J8">
        <f t="shared" ref="J8:M8" si="0">_xlfn.QUARTILE.INC(B1:B50,1)</f>
        <v>7</v>
      </c>
      <c r="K8">
        <f t="shared" si="0"/>
        <v>14.5</v>
      </c>
      <c r="L8">
        <f t="shared" si="0"/>
        <v>9</v>
      </c>
      <c r="M8">
        <f t="shared" si="0"/>
        <v>16</v>
      </c>
    </row>
    <row r="9" spans="1:13" x14ac:dyDescent="0.3">
      <c r="A9">
        <f>IF(ISBLANK(Ideas!A9),"",LEN(TRIM(Ideas!A9))-LEN(SUBSTITUTE(Ideas!A9," ",""))+1)</f>
        <v>8</v>
      </c>
      <c r="B9">
        <f>IF(ISBLANK(Ideas!B9),"",LEN(TRIM(Ideas!B9))-LEN(SUBSTITUTE(Ideas!B9," ",""))+1)</f>
        <v>10</v>
      </c>
      <c r="C9">
        <f>IF(ISBLANK(Ideas!C9),"",LEN(TRIM(Ideas!C9))-LEN(SUBSTITUTE(Ideas!C9," ",""))+1)</f>
        <v>27</v>
      </c>
      <c r="D9">
        <f>IF(ISBLANK(Ideas!D9),"",LEN(TRIM(Ideas!D9))-LEN(SUBSTITUTE(Ideas!D9," ",""))+1)</f>
        <v>21</v>
      </c>
      <c r="E9">
        <f>IF(ISBLANK(Ideas!E9),"",LEN(TRIM(Ideas!E9))-LEN(SUBSTITUTE(Ideas!E9," ",""))+1)</f>
        <v>8</v>
      </c>
      <c r="G9" t="s">
        <v>211</v>
      </c>
      <c r="H9">
        <f>_xlfn.QUARTILE.INC(A1:E50,3)</f>
        <v>24</v>
      </c>
      <c r="I9">
        <f>_xlfn.QUARTILE.INC(A1:A50,3)</f>
        <v>59</v>
      </c>
      <c r="J9">
        <f t="shared" ref="J9:M9" si="1">_xlfn.QUARTILE.INC(B1:B50,3)</f>
        <v>17</v>
      </c>
      <c r="K9">
        <f t="shared" si="1"/>
        <v>21.75</v>
      </c>
      <c r="L9">
        <f t="shared" si="1"/>
        <v>20.25</v>
      </c>
      <c r="M9">
        <f t="shared" si="1"/>
        <v>27</v>
      </c>
    </row>
    <row r="10" spans="1:13" x14ac:dyDescent="0.3">
      <c r="A10">
        <f>IF(ISBLANK(Ideas!A10),"",LEN(TRIM(Ideas!A10))-LEN(SUBSTITUTE(Ideas!A10," ",""))+1)</f>
        <v>23</v>
      </c>
      <c r="B10">
        <f>IF(ISBLANK(Ideas!B10),"",LEN(TRIM(Ideas!B10))-LEN(SUBSTITUTE(Ideas!B10," ",""))+1)</f>
        <v>5</v>
      </c>
      <c r="C10">
        <f>IF(ISBLANK(Ideas!C10),"",LEN(TRIM(Ideas!C10))-LEN(SUBSTITUTE(Ideas!C10," ",""))+1)</f>
        <v>46</v>
      </c>
      <c r="D10">
        <f>IF(ISBLANK(Ideas!D10),"",LEN(TRIM(Ideas!D10))-LEN(SUBSTITUTE(Ideas!D10," ",""))+1)</f>
        <v>15</v>
      </c>
      <c r="E10">
        <f>IF(ISBLANK(Ideas!E10),"",LEN(TRIM(Ideas!E10))-LEN(SUBSTITUTE(Ideas!E10," ",""))+1)</f>
        <v>17</v>
      </c>
    </row>
    <row r="11" spans="1:13" x14ac:dyDescent="0.3">
      <c r="A11">
        <f>IF(ISBLANK(Ideas!A11),"",LEN(TRIM(Ideas!A11))-LEN(SUBSTITUTE(Ideas!A11," ",""))+1)</f>
        <v>73</v>
      </c>
      <c r="B11">
        <f>IF(ISBLANK(Ideas!B11),"",LEN(TRIM(Ideas!B11))-LEN(SUBSTITUTE(Ideas!B11," ",""))+1)</f>
        <v>17</v>
      </c>
      <c r="C11">
        <f>IF(ISBLANK(Ideas!C11),"",LEN(TRIM(Ideas!C11))-LEN(SUBSTITUTE(Ideas!C11," ",""))+1)</f>
        <v>15</v>
      </c>
      <c r="D11">
        <f>IF(ISBLANK(Ideas!D11),"",LEN(TRIM(Ideas!D11))-LEN(SUBSTITUTE(Ideas!D11," ",""))+1)</f>
        <v>25</v>
      </c>
      <c r="E11">
        <f>IF(ISBLANK(Ideas!E11),"",LEN(TRIM(Ideas!E11))-LEN(SUBSTITUTE(Ideas!E11," ",""))+1)</f>
        <v>22</v>
      </c>
      <c r="H11">
        <f>H7</f>
        <v>2</v>
      </c>
      <c r="I11">
        <f t="shared" ref="I11:M11" si="2">I7</f>
        <v>8</v>
      </c>
      <c r="J11">
        <f t="shared" si="2"/>
        <v>2</v>
      </c>
      <c r="K11">
        <f t="shared" si="2"/>
        <v>10</v>
      </c>
      <c r="L11">
        <f t="shared" si="2"/>
        <v>3</v>
      </c>
      <c r="M11">
        <f t="shared" si="2"/>
        <v>8</v>
      </c>
    </row>
    <row r="12" spans="1:13" x14ac:dyDescent="0.3">
      <c r="A12" t="str">
        <f>IF(ISBLANK(Ideas!A12),"",LEN(TRIM(Ideas!A12))-LEN(SUBSTITUTE(Ideas!A12," ",""))+1)</f>
        <v/>
      </c>
      <c r="B12">
        <f>IF(ISBLANK(Ideas!B12),"",LEN(TRIM(Ideas!B12))-LEN(SUBSTITUTE(Ideas!B12," ",""))+1)</f>
        <v>7</v>
      </c>
      <c r="C12">
        <f>IF(ISBLANK(Ideas!C12),"",LEN(TRIM(Ideas!C12))-LEN(SUBSTITUTE(Ideas!C12," ",""))+1)</f>
        <v>18</v>
      </c>
      <c r="D12">
        <f>IF(ISBLANK(Ideas!D12),"",LEN(TRIM(Ideas!D12))-LEN(SUBSTITUTE(Ideas!D12," ",""))+1)</f>
        <v>18</v>
      </c>
      <c r="E12">
        <f>IF(ISBLANK(Ideas!E12),"",LEN(TRIM(Ideas!E12))-LEN(SUBSTITUTE(Ideas!E12," ",""))+1)</f>
        <v>8</v>
      </c>
      <c r="H12">
        <f>H8-H7</f>
        <v>8</v>
      </c>
      <c r="I12">
        <f t="shared" ref="I12:M12" si="3">I8-I7</f>
        <v>12</v>
      </c>
      <c r="J12">
        <f t="shared" si="3"/>
        <v>5</v>
      </c>
      <c r="K12">
        <f t="shared" si="3"/>
        <v>4.5</v>
      </c>
      <c r="L12">
        <f t="shared" si="3"/>
        <v>6</v>
      </c>
      <c r="M12">
        <f t="shared" si="3"/>
        <v>8</v>
      </c>
    </row>
    <row r="13" spans="1:13" x14ac:dyDescent="0.3">
      <c r="A13" t="str">
        <f>IF(ISBLANK(Ideas!A13),"",LEN(TRIM(Ideas!A13))-LEN(SUBSTITUTE(Ideas!A13," ",""))+1)</f>
        <v/>
      </c>
      <c r="B13">
        <f>IF(ISBLANK(Ideas!B13),"",LEN(TRIM(Ideas!B13))-LEN(SUBSTITUTE(Ideas!B13," ",""))+1)</f>
        <v>7</v>
      </c>
      <c r="C13" t="str">
        <f>IF(ISBLANK(Ideas!C13),"",LEN(TRIM(Ideas!C13))-LEN(SUBSTITUTE(Ideas!C13," ",""))+1)</f>
        <v/>
      </c>
      <c r="D13">
        <f>IF(ISBLANK(Ideas!D13),"",LEN(TRIM(Ideas!D13))-LEN(SUBSTITUTE(Ideas!D13," ",""))+1)</f>
        <v>7</v>
      </c>
      <c r="E13">
        <f>IF(ISBLANK(Ideas!E13),"",LEN(TRIM(Ideas!E13))-LEN(SUBSTITUTE(Ideas!E13," ",""))+1)</f>
        <v>18</v>
      </c>
      <c r="H13">
        <f>H5-H8</f>
        <v>7</v>
      </c>
      <c r="I13">
        <f t="shared" ref="I13:M13" si="4">I5-I8</f>
        <v>10</v>
      </c>
      <c r="J13">
        <f t="shared" si="4"/>
        <v>3</v>
      </c>
      <c r="K13">
        <f t="shared" si="4"/>
        <v>3.5</v>
      </c>
      <c r="L13">
        <f t="shared" si="4"/>
        <v>4</v>
      </c>
      <c r="M13">
        <f t="shared" si="4"/>
        <v>5</v>
      </c>
    </row>
    <row r="14" spans="1:13" x14ac:dyDescent="0.3">
      <c r="A14" t="str">
        <f>IF(ISBLANK(Ideas!A14),"",LEN(TRIM(Ideas!A14))-LEN(SUBSTITUTE(Ideas!A14," ",""))+1)</f>
        <v/>
      </c>
      <c r="B14">
        <f>IF(ISBLANK(Ideas!B14),"",LEN(TRIM(Ideas!B14))-LEN(SUBSTITUTE(Ideas!B14," ",""))+1)</f>
        <v>17</v>
      </c>
      <c r="C14" t="str">
        <f>IF(ISBLANK(Ideas!C14),"",LEN(TRIM(Ideas!C14))-LEN(SUBSTITUTE(Ideas!C14," ",""))+1)</f>
        <v/>
      </c>
      <c r="D14">
        <f>IF(ISBLANK(Ideas!D14),"",LEN(TRIM(Ideas!D14))-LEN(SUBSTITUTE(Ideas!D14," ",""))+1)</f>
        <v>12</v>
      </c>
      <c r="E14">
        <f>IF(ISBLANK(Ideas!E14),"",LEN(TRIM(Ideas!E14))-LEN(SUBSTITUTE(Ideas!E14," ",""))+1)</f>
        <v>26</v>
      </c>
      <c r="H14">
        <f>H9-H5</f>
        <v>7</v>
      </c>
      <c r="I14">
        <f t="shared" ref="I14:M14" si="5">I9-I5</f>
        <v>29</v>
      </c>
      <c r="J14">
        <f t="shared" si="5"/>
        <v>7</v>
      </c>
      <c r="K14">
        <f t="shared" si="5"/>
        <v>3.75</v>
      </c>
      <c r="L14">
        <f t="shared" si="5"/>
        <v>7.25</v>
      </c>
      <c r="M14">
        <f t="shared" si="5"/>
        <v>6</v>
      </c>
    </row>
    <row r="15" spans="1:13" x14ac:dyDescent="0.3">
      <c r="A15" t="str">
        <f>IF(ISBLANK(Ideas!A15),"",LEN(TRIM(Ideas!A15))-LEN(SUBSTITUTE(Ideas!A15," ",""))+1)</f>
        <v/>
      </c>
      <c r="B15">
        <f>IF(ISBLANK(Ideas!B15),"",LEN(TRIM(Ideas!B15))-LEN(SUBSTITUTE(Ideas!B15," ",""))+1)</f>
        <v>18</v>
      </c>
      <c r="C15" t="str">
        <f>IF(ISBLANK(Ideas!C15),"",LEN(TRIM(Ideas!C15))-LEN(SUBSTITUTE(Ideas!C15," ",""))+1)</f>
        <v/>
      </c>
      <c r="D15" t="str">
        <f>IF(ISBLANK(Ideas!D15),"",LEN(TRIM(Ideas!D15))-LEN(SUBSTITUTE(Ideas!D15," ",""))+1)</f>
        <v/>
      </c>
      <c r="E15">
        <f>IF(ISBLANK(Ideas!E15),"",LEN(TRIM(Ideas!E15))-LEN(SUBSTITUTE(Ideas!E15," ",""))+1)</f>
        <v>8</v>
      </c>
      <c r="H15">
        <f>H6-H9</f>
        <v>49</v>
      </c>
      <c r="I15">
        <f t="shared" ref="I15:M15" si="6">I6-I9</f>
        <v>14</v>
      </c>
      <c r="J15">
        <f t="shared" si="6"/>
        <v>8</v>
      </c>
      <c r="K15">
        <f t="shared" si="6"/>
        <v>24.25</v>
      </c>
      <c r="L15">
        <f t="shared" si="6"/>
        <v>20.75</v>
      </c>
      <c r="M15">
        <f t="shared" si="6"/>
        <v>10</v>
      </c>
    </row>
    <row r="16" spans="1:13" x14ac:dyDescent="0.3">
      <c r="A16" t="str">
        <f>IF(ISBLANK(Ideas!A16),"",LEN(TRIM(Ideas!A16))-LEN(SUBSTITUTE(Ideas!A16," ",""))+1)</f>
        <v/>
      </c>
      <c r="B16">
        <f>IF(ISBLANK(Ideas!B16),"",LEN(TRIM(Ideas!B16))-LEN(SUBSTITUTE(Ideas!B16," ",""))+1)</f>
        <v>12</v>
      </c>
      <c r="C16" t="str">
        <f>IF(ISBLANK(Ideas!C16),"",LEN(TRIM(Ideas!C16))-LEN(SUBSTITUTE(Ideas!C16," ",""))+1)</f>
        <v/>
      </c>
      <c r="D16" t="str">
        <f>IF(ISBLANK(Ideas!D16),"",LEN(TRIM(Ideas!D16))-LEN(SUBSTITUTE(Ideas!D16," ",""))+1)</f>
        <v/>
      </c>
      <c r="E16">
        <f>IF(ISBLANK(Ideas!E16),"",LEN(TRIM(Ideas!E16))-LEN(SUBSTITUTE(Ideas!E16," ",""))+1)</f>
        <v>14</v>
      </c>
    </row>
    <row r="17" spans="1:5" x14ac:dyDescent="0.3">
      <c r="A17" t="str">
        <f>IF(ISBLANK(Ideas!A17),"",LEN(TRIM(Ideas!A17))-LEN(SUBSTITUTE(Ideas!A17," ",""))+1)</f>
        <v/>
      </c>
      <c r="B17">
        <f>IF(ISBLANK(Ideas!B17),"",LEN(TRIM(Ideas!B17))-LEN(SUBSTITUTE(Ideas!B17," ",""))+1)</f>
        <v>20</v>
      </c>
      <c r="C17" t="str">
        <f>IF(ISBLANK(Ideas!C17),"",LEN(TRIM(Ideas!C17))-LEN(SUBSTITUTE(Ideas!C17," ",""))+1)</f>
        <v/>
      </c>
      <c r="D17" t="str">
        <f>IF(ISBLANK(Ideas!D17),"",LEN(TRIM(Ideas!D17))-LEN(SUBSTITUTE(Ideas!D17," ",""))+1)</f>
        <v/>
      </c>
      <c r="E17">
        <f>IF(ISBLANK(Ideas!E17),"",LEN(TRIM(Ideas!E17))-LEN(SUBSTITUTE(Ideas!E17," ",""))+1)</f>
        <v>21</v>
      </c>
    </row>
    <row r="18" spans="1:5" x14ac:dyDescent="0.3">
      <c r="A18" t="str">
        <f>IF(ISBLANK(Ideas!A18),"",LEN(TRIM(Ideas!A18))-LEN(SUBSTITUTE(Ideas!A18," ",""))+1)</f>
        <v/>
      </c>
      <c r="B18" t="str">
        <f>IF(ISBLANK(Ideas!B18),"",LEN(TRIM(Ideas!B18))-LEN(SUBSTITUTE(Ideas!B18," ",""))+1)</f>
        <v/>
      </c>
      <c r="C18" t="str">
        <f>IF(ISBLANK(Ideas!C18),"",LEN(TRIM(Ideas!C18))-LEN(SUBSTITUTE(Ideas!C18," ",""))+1)</f>
        <v/>
      </c>
      <c r="D18" t="str">
        <f>IF(ISBLANK(Ideas!D18),"",LEN(TRIM(Ideas!D18))-LEN(SUBSTITUTE(Ideas!D18," ",""))+1)</f>
        <v/>
      </c>
      <c r="E18" t="str">
        <f>IF(ISBLANK(Ideas!E18),"",LEN(TRIM(Ideas!E18))-LEN(SUBSTITUTE(Ideas!E18," ",""))+1)</f>
        <v/>
      </c>
    </row>
    <row r="19" spans="1:5" x14ac:dyDescent="0.3">
      <c r="A19" t="str">
        <f>IF(ISBLANK(Ideas!A19),"",LEN(TRIM(Ideas!A19))-LEN(SUBSTITUTE(Ideas!A19," ",""))+1)</f>
        <v/>
      </c>
      <c r="B19">
        <f>IF(ISBLANK(Ideas!B19),"",LEN(TRIM(Ideas!B19))-LEN(SUBSTITUTE(Ideas!B19," ",""))+1)</f>
        <v>3</v>
      </c>
      <c r="C19" t="str">
        <f>IF(ISBLANK(Ideas!C19),"",LEN(TRIM(Ideas!C19))-LEN(SUBSTITUTE(Ideas!C19," ",""))+1)</f>
        <v/>
      </c>
      <c r="D19" t="str">
        <f>IF(ISBLANK(Ideas!D19),"",LEN(TRIM(Ideas!D19))-LEN(SUBSTITUTE(Ideas!D19," ",""))+1)</f>
        <v/>
      </c>
      <c r="E19" t="str">
        <f>IF(ISBLANK(Ideas!E19),"",LEN(TRIM(Ideas!E19))-LEN(SUBSTITUTE(Ideas!E19," ",""))+1)</f>
        <v/>
      </c>
    </row>
    <row r="20" spans="1:5" x14ac:dyDescent="0.3">
      <c r="A20" t="str">
        <f>IF(ISBLANK(Ideas!A20),"",LEN(TRIM(Ideas!A20))-LEN(SUBSTITUTE(Ideas!A20," ",""))+1)</f>
        <v/>
      </c>
      <c r="B20">
        <f>IF(ISBLANK(Ideas!B20),"",LEN(TRIM(Ideas!B20))-LEN(SUBSTITUTE(Ideas!B20," ",""))+1)</f>
        <v>7</v>
      </c>
      <c r="C20" t="str">
        <f>IF(ISBLANK(Ideas!C20),"",LEN(TRIM(Ideas!C20))-LEN(SUBSTITUTE(Ideas!C20," ",""))+1)</f>
        <v/>
      </c>
      <c r="D20" t="str">
        <f>IF(ISBLANK(Ideas!D20),"",LEN(TRIM(Ideas!D20))-LEN(SUBSTITUTE(Ideas!D20," ",""))+1)</f>
        <v/>
      </c>
      <c r="E20" t="str">
        <f>IF(ISBLANK(Ideas!E20),"",LEN(TRIM(Ideas!E20))-LEN(SUBSTITUTE(Ideas!E20," ",""))+1)</f>
        <v/>
      </c>
    </row>
    <row r="21" spans="1:5" x14ac:dyDescent="0.3">
      <c r="A21" t="str">
        <f>IF(ISBLANK(Ideas!A21),"",LEN(TRIM(Ideas!A21))-LEN(SUBSTITUTE(Ideas!A21," ",""))+1)</f>
        <v/>
      </c>
      <c r="B21">
        <f>IF(ISBLANK(Ideas!B21),"",LEN(TRIM(Ideas!B21))-LEN(SUBSTITUTE(Ideas!B21," ",""))+1)</f>
        <v>13</v>
      </c>
      <c r="C21" t="str">
        <f>IF(ISBLANK(Ideas!C21),"",LEN(TRIM(Ideas!C21))-LEN(SUBSTITUTE(Ideas!C21," ",""))+1)</f>
        <v/>
      </c>
      <c r="D21" t="str">
        <f>IF(ISBLANK(Ideas!D21),"",LEN(TRIM(Ideas!D21))-LEN(SUBSTITUTE(Ideas!D21," ",""))+1)</f>
        <v/>
      </c>
      <c r="E21" t="str">
        <f>IF(ISBLANK(Ideas!E21),"",LEN(TRIM(Ideas!E21))-LEN(SUBSTITUTE(Ideas!E21," ",""))+1)</f>
        <v/>
      </c>
    </row>
    <row r="22" spans="1:5" x14ac:dyDescent="0.3">
      <c r="A22" t="str">
        <f>IF(ISBLANK(Ideas!A22),"",LEN(TRIM(Ideas!A22))-LEN(SUBSTITUTE(Ideas!A22," ",""))+1)</f>
        <v/>
      </c>
      <c r="B22">
        <f>IF(ISBLANK(Ideas!B22),"",LEN(TRIM(Ideas!B22))-LEN(SUBSTITUTE(Ideas!B22," ",""))+1)</f>
        <v>11</v>
      </c>
      <c r="C22" t="str">
        <f>IF(ISBLANK(Ideas!C22),"",LEN(TRIM(Ideas!C22))-LEN(SUBSTITUTE(Ideas!C22," ",""))+1)</f>
        <v/>
      </c>
      <c r="D22" t="str">
        <f>IF(ISBLANK(Ideas!D22),"",LEN(TRIM(Ideas!D22))-LEN(SUBSTITUTE(Ideas!D22," ",""))+1)</f>
        <v/>
      </c>
      <c r="E22" t="str">
        <f>IF(ISBLANK(Ideas!E22),"",LEN(TRIM(Ideas!E22))-LEN(SUBSTITUTE(Ideas!E22," ",""))+1)</f>
        <v/>
      </c>
    </row>
    <row r="23" spans="1:5" x14ac:dyDescent="0.3">
      <c r="A23" t="str">
        <f>IF(ISBLANK(Ideas!A23),"",LEN(TRIM(Ideas!A23))-LEN(SUBSTITUTE(Ideas!A23," ",""))+1)</f>
        <v/>
      </c>
      <c r="B23">
        <f>IF(ISBLANK(Ideas!B23),"",LEN(TRIM(Ideas!B23))-LEN(SUBSTITUTE(Ideas!B23," ",""))+1)</f>
        <v>5</v>
      </c>
      <c r="C23" t="str">
        <f>IF(ISBLANK(Ideas!C23),"",LEN(TRIM(Ideas!C23))-LEN(SUBSTITUTE(Ideas!C23," ",""))+1)</f>
        <v/>
      </c>
      <c r="D23" t="str">
        <f>IF(ISBLANK(Ideas!D23),"",LEN(TRIM(Ideas!D23))-LEN(SUBSTITUTE(Ideas!D23," ",""))+1)</f>
        <v/>
      </c>
      <c r="E23" t="str">
        <f>IF(ISBLANK(Ideas!E23),"",LEN(TRIM(Ideas!E23))-LEN(SUBSTITUTE(Ideas!E23," ",""))+1)</f>
        <v/>
      </c>
    </row>
    <row r="24" spans="1:5" x14ac:dyDescent="0.3">
      <c r="A24" t="str">
        <f>IF(ISBLANK(Ideas!A24),"",LEN(TRIM(Ideas!A24))-LEN(SUBSTITUTE(Ideas!A24," ",""))+1)</f>
        <v/>
      </c>
      <c r="B24">
        <f>IF(ISBLANK(Ideas!B24),"",LEN(TRIM(Ideas!B24))-LEN(SUBSTITUTE(Ideas!B24," ",""))+1)</f>
        <v>9</v>
      </c>
      <c r="C24" t="str">
        <f>IF(ISBLANK(Ideas!C24),"",LEN(TRIM(Ideas!C24))-LEN(SUBSTITUTE(Ideas!C24," ",""))+1)</f>
        <v/>
      </c>
      <c r="D24" t="str">
        <f>IF(ISBLANK(Ideas!D24),"",LEN(TRIM(Ideas!D24))-LEN(SUBSTITUTE(Ideas!D24," ",""))+1)</f>
        <v/>
      </c>
      <c r="E24" t="str">
        <f>IF(ISBLANK(Ideas!E24),"",LEN(TRIM(Ideas!E24))-LEN(SUBSTITUTE(Ideas!E24," ",""))+1)</f>
        <v/>
      </c>
    </row>
    <row r="25" spans="1:5" x14ac:dyDescent="0.3">
      <c r="A25" t="str">
        <f>IF(ISBLANK(Ideas!A25),"",LEN(TRIM(Ideas!A25))-LEN(SUBSTITUTE(Ideas!A25," ",""))+1)</f>
        <v/>
      </c>
      <c r="B25" t="str">
        <f>IF(ISBLANK(Ideas!B25),"",LEN(TRIM(Ideas!B25))-LEN(SUBSTITUTE(Ideas!B25," ",""))+1)</f>
        <v/>
      </c>
      <c r="C25" t="str">
        <f>IF(ISBLANK(Ideas!C25),"",LEN(TRIM(Ideas!C25))-LEN(SUBSTITUTE(Ideas!C25," ",""))+1)</f>
        <v/>
      </c>
      <c r="D25" t="str">
        <f>IF(ISBLANK(Ideas!D25),"",LEN(TRIM(Ideas!D25))-LEN(SUBSTITUTE(Ideas!D25," ",""))+1)</f>
        <v/>
      </c>
      <c r="E25" t="str">
        <f>IF(ISBLANK(Ideas!E25),"",LEN(TRIM(Ideas!E25))-LEN(SUBSTITUTE(Ideas!E25," ",""))+1)</f>
        <v/>
      </c>
    </row>
    <row r="26" spans="1:5" x14ac:dyDescent="0.3">
      <c r="A26" t="str">
        <f>IF(ISBLANK(Ideas!A26),"",LEN(TRIM(Ideas!A26))-LEN(SUBSTITUTE(Ideas!A26," ",""))+1)</f>
        <v/>
      </c>
      <c r="B26" t="str">
        <f>IF(ISBLANK(Ideas!B26),"",LEN(TRIM(Ideas!B26))-LEN(SUBSTITUTE(Ideas!B26," ",""))+1)</f>
        <v/>
      </c>
      <c r="C26" t="str">
        <f>IF(ISBLANK(Ideas!C26),"",LEN(TRIM(Ideas!C26))-LEN(SUBSTITUTE(Ideas!C26," ",""))+1)</f>
        <v/>
      </c>
      <c r="D26" t="str">
        <f>IF(ISBLANK(Ideas!D26),"",LEN(TRIM(Ideas!D26))-LEN(SUBSTITUTE(Ideas!D26," ",""))+1)</f>
        <v/>
      </c>
      <c r="E26" t="str">
        <f>IF(ISBLANK(Ideas!E26),"",LEN(TRIM(Ideas!E26))-LEN(SUBSTITUTE(Ideas!E26," ",""))+1)</f>
        <v/>
      </c>
    </row>
    <row r="27" spans="1:5" x14ac:dyDescent="0.3">
      <c r="A27" t="str">
        <f>IF(ISBLANK(Ideas!A27),"",LEN(TRIM(Ideas!A27))-LEN(SUBSTITUTE(Ideas!A27," ",""))+1)</f>
        <v/>
      </c>
      <c r="B27" t="str">
        <f>IF(ISBLANK(Ideas!B27),"",LEN(TRIM(Ideas!B27))-LEN(SUBSTITUTE(Ideas!B27," ",""))+1)</f>
        <v/>
      </c>
      <c r="C27" t="str">
        <f>IF(ISBLANK(Ideas!C27),"",LEN(TRIM(Ideas!C27))-LEN(SUBSTITUTE(Ideas!C27," ",""))+1)</f>
        <v/>
      </c>
      <c r="D27" t="str">
        <f>IF(ISBLANK(Ideas!D27),"",LEN(TRIM(Ideas!D27))-LEN(SUBSTITUTE(Ideas!D27," ",""))+1)</f>
        <v/>
      </c>
      <c r="E27" t="str">
        <f>IF(ISBLANK(Ideas!E27),"",LEN(TRIM(Ideas!E27))-LEN(SUBSTITUTE(Ideas!E27," ",""))+1)</f>
        <v/>
      </c>
    </row>
    <row r="28" spans="1:5" x14ac:dyDescent="0.3">
      <c r="A28" t="str">
        <f>IF(ISBLANK(Ideas!A28),"",LEN(TRIM(Ideas!A28))-LEN(SUBSTITUTE(Ideas!A28," ",""))+1)</f>
        <v/>
      </c>
      <c r="B28" t="str">
        <f>IF(ISBLANK(Ideas!B28),"",LEN(TRIM(Ideas!B28))-LEN(SUBSTITUTE(Ideas!B28," ",""))+1)</f>
        <v/>
      </c>
      <c r="C28" t="str">
        <f>IF(ISBLANK(Ideas!C28),"",LEN(TRIM(Ideas!C28))-LEN(SUBSTITUTE(Ideas!C28," ",""))+1)</f>
        <v/>
      </c>
      <c r="D28" t="str">
        <f>IF(ISBLANK(Ideas!D28),"",LEN(TRIM(Ideas!D28))-LEN(SUBSTITUTE(Ideas!D28," ",""))+1)</f>
        <v/>
      </c>
      <c r="E28" t="str">
        <f>IF(ISBLANK(Ideas!E28),"",LEN(TRIM(Ideas!E28))-LEN(SUBSTITUTE(Ideas!E28," ",""))+1)</f>
        <v/>
      </c>
    </row>
    <row r="29" spans="1:5" x14ac:dyDescent="0.3">
      <c r="A29" t="str">
        <f>IF(ISBLANK(Ideas!A29),"",LEN(TRIM(Ideas!A29))-LEN(SUBSTITUTE(Ideas!A29," ",""))+1)</f>
        <v/>
      </c>
      <c r="B29" t="str">
        <f>IF(ISBLANK(Ideas!B29),"",LEN(TRIM(Ideas!B29))-LEN(SUBSTITUTE(Ideas!B29," ",""))+1)</f>
        <v/>
      </c>
      <c r="C29" t="str">
        <f>IF(ISBLANK(Ideas!C29),"",LEN(TRIM(Ideas!C29))-LEN(SUBSTITUTE(Ideas!C29," ",""))+1)</f>
        <v/>
      </c>
      <c r="D29" t="str">
        <f>IF(ISBLANK(Ideas!D29),"",LEN(TRIM(Ideas!D29))-LEN(SUBSTITUTE(Ideas!D29," ",""))+1)</f>
        <v/>
      </c>
      <c r="E29" t="str">
        <f>IF(ISBLANK(Ideas!E29),"",LEN(TRIM(Ideas!E29))-LEN(SUBSTITUTE(Ideas!E29," ",""))+1)</f>
        <v/>
      </c>
    </row>
    <row r="30" spans="1:5" x14ac:dyDescent="0.3">
      <c r="A30" t="str">
        <f>IF(ISBLANK(Ideas!A30),"",LEN(TRIM(Ideas!A30))-LEN(SUBSTITUTE(Ideas!A30," ",""))+1)</f>
        <v/>
      </c>
      <c r="B30" t="str">
        <f>IF(ISBLANK(Ideas!B30),"",LEN(TRIM(Ideas!B30))-LEN(SUBSTITUTE(Ideas!B30," ",""))+1)</f>
        <v/>
      </c>
      <c r="C30" t="str">
        <f>IF(ISBLANK(Ideas!C30),"",LEN(TRIM(Ideas!C30))-LEN(SUBSTITUTE(Ideas!C30," ",""))+1)</f>
        <v/>
      </c>
      <c r="D30" t="str">
        <f>IF(ISBLANK(Ideas!D30),"",LEN(TRIM(Ideas!D30))-LEN(SUBSTITUTE(Ideas!D30," ",""))+1)</f>
        <v/>
      </c>
      <c r="E30" t="str">
        <f>IF(ISBLANK(Ideas!E30),"",LEN(TRIM(Ideas!E30))-LEN(SUBSTITUTE(Ideas!E30," ",""))+1)</f>
        <v/>
      </c>
    </row>
    <row r="31" spans="1:5" x14ac:dyDescent="0.3">
      <c r="A31" t="str">
        <f>IF(ISBLANK(Ideas!A31),"",LEN(TRIM(Ideas!A31))-LEN(SUBSTITUTE(Ideas!A31," ",""))+1)</f>
        <v/>
      </c>
      <c r="B31" t="str">
        <f>IF(ISBLANK(Ideas!B31),"",LEN(TRIM(Ideas!B31))-LEN(SUBSTITUTE(Ideas!B31," ",""))+1)</f>
        <v/>
      </c>
      <c r="C31" t="str">
        <f>IF(ISBLANK(Ideas!C31),"",LEN(TRIM(Ideas!C31))-LEN(SUBSTITUTE(Ideas!C31," ",""))+1)</f>
        <v/>
      </c>
      <c r="D31" t="str">
        <f>IF(ISBLANK(Ideas!D31),"",LEN(TRIM(Ideas!D31))-LEN(SUBSTITUTE(Ideas!D31," ",""))+1)</f>
        <v/>
      </c>
      <c r="E31" t="str">
        <f>IF(ISBLANK(Ideas!E31),"",LEN(TRIM(Ideas!E31))-LEN(SUBSTITUTE(Ideas!E31," ",""))+1)</f>
        <v/>
      </c>
    </row>
    <row r="32" spans="1:5" x14ac:dyDescent="0.3">
      <c r="A32" t="str">
        <f>IF(ISBLANK(Ideas!A32),"",LEN(TRIM(Ideas!A32))-LEN(SUBSTITUTE(Ideas!A32," ",""))+1)</f>
        <v/>
      </c>
      <c r="B32" t="str">
        <f>IF(ISBLANK(Ideas!B32),"",LEN(TRIM(Ideas!B32))-LEN(SUBSTITUTE(Ideas!B32," ",""))+1)</f>
        <v/>
      </c>
      <c r="C32" t="str">
        <f>IF(ISBLANK(Ideas!C32),"",LEN(TRIM(Ideas!C32))-LEN(SUBSTITUTE(Ideas!C32," ",""))+1)</f>
        <v/>
      </c>
      <c r="D32" t="str">
        <f>IF(ISBLANK(Ideas!D32),"",LEN(TRIM(Ideas!D32))-LEN(SUBSTITUTE(Ideas!D32," ",""))+1)</f>
        <v/>
      </c>
      <c r="E32" t="str">
        <f>IF(ISBLANK(Ideas!E32),"",LEN(TRIM(Ideas!E32))-LEN(SUBSTITUTE(Ideas!E32," ",""))+1)</f>
        <v/>
      </c>
    </row>
    <row r="33" spans="1:5" x14ac:dyDescent="0.3">
      <c r="A33" t="str">
        <f>IF(ISBLANK(Ideas!A33),"",LEN(TRIM(Ideas!A33))-LEN(SUBSTITUTE(Ideas!A33," ",""))+1)</f>
        <v/>
      </c>
      <c r="B33" t="str">
        <f>IF(ISBLANK(Ideas!B33),"",LEN(TRIM(Ideas!B33))-LEN(SUBSTITUTE(Ideas!B33," ",""))+1)</f>
        <v/>
      </c>
      <c r="C33" t="str">
        <f>IF(ISBLANK(Ideas!C33),"",LEN(TRIM(Ideas!C33))-LEN(SUBSTITUTE(Ideas!C33," ",""))+1)</f>
        <v/>
      </c>
      <c r="D33" t="str">
        <f>IF(ISBLANK(Ideas!D33),"",LEN(TRIM(Ideas!D33))-LEN(SUBSTITUTE(Ideas!D33," ",""))+1)</f>
        <v/>
      </c>
      <c r="E33" t="str">
        <f>IF(ISBLANK(Ideas!E33),"",LEN(TRIM(Ideas!E33))-LEN(SUBSTITUTE(Ideas!E33," ",""))+1)</f>
        <v/>
      </c>
    </row>
    <row r="34" spans="1:5" x14ac:dyDescent="0.3">
      <c r="A34" t="str">
        <f>IF(ISBLANK(Ideas!A34),"",LEN(TRIM(Ideas!A34))-LEN(SUBSTITUTE(Ideas!A34," ",""))+1)</f>
        <v/>
      </c>
      <c r="B34" t="str">
        <f>IF(ISBLANK(Ideas!B34),"",LEN(TRIM(Ideas!B34))-LEN(SUBSTITUTE(Ideas!B34," ",""))+1)</f>
        <v/>
      </c>
      <c r="C34" t="str">
        <f>IF(ISBLANK(Ideas!C34),"",LEN(TRIM(Ideas!C34))-LEN(SUBSTITUTE(Ideas!C34," ",""))+1)</f>
        <v/>
      </c>
      <c r="D34" t="str">
        <f>IF(ISBLANK(Ideas!D34),"",LEN(TRIM(Ideas!D34))-LEN(SUBSTITUTE(Ideas!D34," ",""))+1)</f>
        <v/>
      </c>
      <c r="E34" t="str">
        <f>IF(ISBLANK(Ideas!E34),"",LEN(TRIM(Ideas!E34))-LEN(SUBSTITUTE(Ideas!E34," ",""))+1)</f>
        <v/>
      </c>
    </row>
    <row r="35" spans="1:5" x14ac:dyDescent="0.3">
      <c r="A35" t="str">
        <f>IF(ISBLANK(Ideas!A35),"",LEN(TRIM(Ideas!A35))-LEN(SUBSTITUTE(Ideas!A35," ",""))+1)</f>
        <v/>
      </c>
      <c r="B35" t="str">
        <f>IF(ISBLANK(Ideas!B35),"",LEN(TRIM(Ideas!B35))-LEN(SUBSTITUTE(Ideas!B35," ",""))+1)</f>
        <v/>
      </c>
      <c r="C35" t="str">
        <f>IF(ISBLANK(Ideas!C35),"",LEN(TRIM(Ideas!C35))-LEN(SUBSTITUTE(Ideas!C35," ",""))+1)</f>
        <v/>
      </c>
      <c r="D35" t="str">
        <f>IF(ISBLANK(Ideas!D35),"",LEN(TRIM(Ideas!D35))-LEN(SUBSTITUTE(Ideas!D35," ",""))+1)</f>
        <v/>
      </c>
      <c r="E35" t="str">
        <f>IF(ISBLANK(Ideas!E35),"",LEN(TRIM(Ideas!E35))-LEN(SUBSTITUTE(Ideas!E35," ",""))+1)</f>
        <v/>
      </c>
    </row>
    <row r="36" spans="1:5" x14ac:dyDescent="0.3">
      <c r="A36" t="str">
        <f>IF(ISBLANK(Ideas!A36),"",LEN(TRIM(Ideas!A36))-LEN(SUBSTITUTE(Ideas!A36," ",""))+1)</f>
        <v/>
      </c>
      <c r="B36" t="str">
        <f>IF(ISBLANK(Ideas!B36),"",LEN(TRIM(Ideas!B36))-LEN(SUBSTITUTE(Ideas!B36," ",""))+1)</f>
        <v/>
      </c>
      <c r="C36" t="str">
        <f>IF(ISBLANK(Ideas!C36),"",LEN(TRIM(Ideas!C36))-LEN(SUBSTITUTE(Ideas!C36," ",""))+1)</f>
        <v/>
      </c>
      <c r="D36" t="str">
        <f>IF(ISBLANK(Ideas!D36),"",LEN(TRIM(Ideas!D36))-LEN(SUBSTITUTE(Ideas!D36," ",""))+1)</f>
        <v/>
      </c>
      <c r="E36" t="str">
        <f>IF(ISBLANK(Ideas!E36),"",LEN(TRIM(Ideas!E36))-LEN(SUBSTITUTE(Ideas!E36," ",""))+1)</f>
        <v/>
      </c>
    </row>
    <row r="37" spans="1:5" x14ac:dyDescent="0.3">
      <c r="A37" t="str">
        <f>IF(ISBLANK(Ideas!A37),"",LEN(TRIM(Ideas!A37))-LEN(SUBSTITUTE(Ideas!A37," ",""))+1)</f>
        <v/>
      </c>
      <c r="B37" t="str">
        <f>IF(ISBLANK(Ideas!B37),"",LEN(TRIM(Ideas!B37))-LEN(SUBSTITUTE(Ideas!B37," ",""))+1)</f>
        <v/>
      </c>
      <c r="C37" t="str">
        <f>IF(ISBLANK(Ideas!C37),"",LEN(TRIM(Ideas!C37))-LEN(SUBSTITUTE(Ideas!C37," ",""))+1)</f>
        <v/>
      </c>
      <c r="D37" t="str">
        <f>IF(ISBLANK(Ideas!D37),"",LEN(TRIM(Ideas!D37))-LEN(SUBSTITUTE(Ideas!D37," ",""))+1)</f>
        <v/>
      </c>
      <c r="E37" t="str">
        <f>IF(ISBLANK(Ideas!E37),"",LEN(TRIM(Ideas!E37))-LEN(SUBSTITUTE(Ideas!E37," ",""))+1)</f>
        <v/>
      </c>
    </row>
    <row r="38" spans="1:5" x14ac:dyDescent="0.3">
      <c r="A38" t="str">
        <f>IF(ISBLANK(Ideas!A38),"",LEN(TRIM(Ideas!A38))-LEN(SUBSTITUTE(Ideas!A38," ",""))+1)</f>
        <v/>
      </c>
      <c r="B38" t="str">
        <f>IF(ISBLANK(Ideas!B38),"",LEN(TRIM(Ideas!B38))-LEN(SUBSTITUTE(Ideas!B38," ",""))+1)</f>
        <v/>
      </c>
      <c r="C38" t="str">
        <f>IF(ISBLANK(Ideas!C38),"",LEN(TRIM(Ideas!C38))-LEN(SUBSTITUTE(Ideas!C38," ",""))+1)</f>
        <v/>
      </c>
      <c r="D38" t="str">
        <f>IF(ISBLANK(Ideas!D38),"",LEN(TRIM(Ideas!D38))-LEN(SUBSTITUTE(Ideas!D38," ",""))+1)</f>
        <v/>
      </c>
      <c r="E38" t="str">
        <f>IF(ISBLANK(Ideas!E38),"",LEN(TRIM(Ideas!E38))-LEN(SUBSTITUTE(Ideas!E38," ",""))+1)</f>
        <v/>
      </c>
    </row>
    <row r="39" spans="1:5" x14ac:dyDescent="0.3">
      <c r="A39" t="str">
        <f>IF(ISBLANK(Ideas!A39),"",LEN(TRIM(Ideas!A39))-LEN(SUBSTITUTE(Ideas!A39," ",""))+1)</f>
        <v/>
      </c>
      <c r="B39" t="str">
        <f>IF(ISBLANK(Ideas!B39),"",LEN(TRIM(Ideas!B39))-LEN(SUBSTITUTE(Ideas!B39," ",""))+1)</f>
        <v/>
      </c>
      <c r="C39" t="str">
        <f>IF(ISBLANK(Ideas!C39),"",LEN(TRIM(Ideas!C39))-LEN(SUBSTITUTE(Ideas!C39," ",""))+1)</f>
        <v/>
      </c>
      <c r="D39" t="str">
        <f>IF(ISBLANK(Ideas!D39),"",LEN(TRIM(Ideas!D39))-LEN(SUBSTITUTE(Ideas!D39," ",""))+1)</f>
        <v/>
      </c>
      <c r="E39" t="str">
        <f>IF(ISBLANK(Ideas!E39),"",LEN(TRIM(Ideas!E39))-LEN(SUBSTITUTE(Ideas!E39," ",""))+1)</f>
        <v/>
      </c>
    </row>
    <row r="40" spans="1:5" x14ac:dyDescent="0.3">
      <c r="A40" t="str">
        <f>IF(ISBLANK(Ideas!A40),"",LEN(TRIM(Ideas!A40))-LEN(SUBSTITUTE(Ideas!A40," ",""))+1)</f>
        <v/>
      </c>
      <c r="B40" t="str">
        <f>IF(ISBLANK(Ideas!B40),"",LEN(TRIM(Ideas!B40))-LEN(SUBSTITUTE(Ideas!B40," ",""))+1)</f>
        <v/>
      </c>
      <c r="C40" t="str">
        <f>IF(ISBLANK(Ideas!C40),"",LEN(TRIM(Ideas!C40))-LEN(SUBSTITUTE(Ideas!C40," ",""))+1)</f>
        <v/>
      </c>
      <c r="D40" t="str">
        <f>IF(ISBLANK(Ideas!D40),"",LEN(TRIM(Ideas!D40))-LEN(SUBSTITUTE(Ideas!D40," ",""))+1)</f>
        <v/>
      </c>
      <c r="E40" t="str">
        <f>IF(ISBLANK(Ideas!E40),"",LEN(TRIM(Ideas!E40))-LEN(SUBSTITUTE(Ideas!E40," ",""))+1)</f>
        <v/>
      </c>
    </row>
    <row r="41" spans="1:5" x14ac:dyDescent="0.3">
      <c r="A41" t="str">
        <f>IF(ISBLANK(Ideas!A41),"",LEN(TRIM(Ideas!A41))-LEN(SUBSTITUTE(Ideas!A41," ",""))+1)</f>
        <v/>
      </c>
      <c r="B41" t="str">
        <f>IF(ISBLANK(Ideas!B41),"",LEN(TRIM(Ideas!B41))-LEN(SUBSTITUTE(Ideas!B41," ",""))+1)</f>
        <v/>
      </c>
      <c r="C41" t="str">
        <f>IF(ISBLANK(Ideas!C41),"",LEN(TRIM(Ideas!C41))-LEN(SUBSTITUTE(Ideas!C41," ",""))+1)</f>
        <v/>
      </c>
      <c r="D41" t="str">
        <f>IF(ISBLANK(Ideas!D41),"",LEN(TRIM(Ideas!D41))-LEN(SUBSTITUTE(Ideas!D41," ",""))+1)</f>
        <v/>
      </c>
      <c r="E41" t="str">
        <f>IF(ISBLANK(Ideas!E41),"",LEN(TRIM(Ideas!E41))-LEN(SUBSTITUTE(Ideas!E41," ",""))+1)</f>
        <v/>
      </c>
    </row>
    <row r="42" spans="1:5" x14ac:dyDescent="0.3">
      <c r="A42" t="str">
        <f>IF(ISBLANK(Ideas!A42),"",LEN(TRIM(Ideas!A42))-LEN(SUBSTITUTE(Ideas!A42," ",""))+1)</f>
        <v/>
      </c>
      <c r="B42" t="str">
        <f>IF(ISBLANK(Ideas!B42),"",LEN(TRIM(Ideas!B42))-LEN(SUBSTITUTE(Ideas!B42," ",""))+1)</f>
        <v/>
      </c>
      <c r="C42" t="str">
        <f>IF(ISBLANK(Ideas!C42),"",LEN(TRIM(Ideas!C42))-LEN(SUBSTITUTE(Ideas!C42," ",""))+1)</f>
        <v/>
      </c>
      <c r="D42" t="str">
        <f>IF(ISBLANK(Ideas!D42),"",LEN(TRIM(Ideas!D42))-LEN(SUBSTITUTE(Ideas!D42," ",""))+1)</f>
        <v/>
      </c>
      <c r="E42" t="str">
        <f>IF(ISBLANK(Ideas!E42),"",LEN(TRIM(Ideas!E42))-LEN(SUBSTITUTE(Ideas!E42," ",""))+1)</f>
        <v/>
      </c>
    </row>
    <row r="43" spans="1:5" x14ac:dyDescent="0.3">
      <c r="A43" t="str">
        <f>IF(ISBLANK(Ideas!A43),"",LEN(TRIM(Ideas!A43))-LEN(SUBSTITUTE(Ideas!A43," ",""))+1)</f>
        <v/>
      </c>
      <c r="B43" t="str">
        <f>IF(ISBLANK(Ideas!B43),"",LEN(TRIM(Ideas!B43))-LEN(SUBSTITUTE(Ideas!B43," ",""))+1)</f>
        <v/>
      </c>
      <c r="C43" t="str">
        <f>IF(ISBLANK(Ideas!C43),"",LEN(TRIM(Ideas!C43))-LEN(SUBSTITUTE(Ideas!C43," ",""))+1)</f>
        <v/>
      </c>
      <c r="D43" t="str">
        <f>IF(ISBLANK(Ideas!D43),"",LEN(TRIM(Ideas!D43))-LEN(SUBSTITUTE(Ideas!D43," ",""))+1)</f>
        <v/>
      </c>
      <c r="E43" t="str">
        <f>IF(ISBLANK(Ideas!E43),"",LEN(TRIM(Ideas!E43))-LEN(SUBSTITUTE(Ideas!E43," ",""))+1)</f>
        <v/>
      </c>
    </row>
    <row r="44" spans="1:5" x14ac:dyDescent="0.3">
      <c r="A44" t="str">
        <f>IF(ISBLANK(Ideas!A44),"",LEN(TRIM(Ideas!A44))-LEN(SUBSTITUTE(Ideas!A44," ",""))+1)</f>
        <v/>
      </c>
      <c r="B44" t="str">
        <f>IF(ISBLANK(Ideas!B44),"",LEN(TRIM(Ideas!B44))-LEN(SUBSTITUTE(Ideas!B44," ",""))+1)</f>
        <v/>
      </c>
      <c r="C44" t="str">
        <f>IF(ISBLANK(Ideas!C44),"",LEN(TRIM(Ideas!C44))-LEN(SUBSTITUTE(Ideas!C44," ",""))+1)</f>
        <v/>
      </c>
      <c r="D44" t="str">
        <f>IF(ISBLANK(Ideas!D44),"",LEN(TRIM(Ideas!D44))-LEN(SUBSTITUTE(Ideas!D44," ",""))+1)</f>
        <v/>
      </c>
      <c r="E44" t="str">
        <f>IF(ISBLANK(Ideas!E44),"",LEN(TRIM(Ideas!E44))-LEN(SUBSTITUTE(Ideas!E44," ",""))+1)</f>
        <v/>
      </c>
    </row>
    <row r="45" spans="1:5" x14ac:dyDescent="0.3">
      <c r="A45" t="str">
        <f>IF(ISBLANK(Ideas!A45),"",LEN(TRIM(Ideas!A45))-LEN(SUBSTITUTE(Ideas!A45," ",""))+1)</f>
        <v/>
      </c>
      <c r="B45" t="str">
        <f>IF(ISBLANK(Ideas!B45),"",LEN(TRIM(Ideas!B45))-LEN(SUBSTITUTE(Ideas!B45," ",""))+1)</f>
        <v/>
      </c>
      <c r="C45" t="str">
        <f>IF(ISBLANK(Ideas!C45),"",LEN(TRIM(Ideas!C45))-LEN(SUBSTITUTE(Ideas!C45," ",""))+1)</f>
        <v/>
      </c>
      <c r="D45" t="str">
        <f>IF(ISBLANK(Ideas!D45),"",LEN(TRIM(Ideas!D45))-LEN(SUBSTITUTE(Ideas!D45," ",""))+1)</f>
        <v/>
      </c>
      <c r="E45" t="str">
        <f>IF(ISBLANK(Ideas!E45),"",LEN(TRIM(Ideas!E45))-LEN(SUBSTITUTE(Ideas!E45," ",""))+1)</f>
        <v/>
      </c>
    </row>
    <row r="46" spans="1:5" x14ac:dyDescent="0.3">
      <c r="A46" t="str">
        <f>IF(ISBLANK(Ideas!A46),"",LEN(TRIM(Ideas!A46))-LEN(SUBSTITUTE(Ideas!A46," ",""))+1)</f>
        <v/>
      </c>
      <c r="B46" t="str">
        <f>IF(ISBLANK(Ideas!B46),"",LEN(TRIM(Ideas!B46))-LEN(SUBSTITUTE(Ideas!B46," ",""))+1)</f>
        <v/>
      </c>
      <c r="C46" t="str">
        <f>IF(ISBLANK(Ideas!C46),"",LEN(TRIM(Ideas!C46))-LEN(SUBSTITUTE(Ideas!C46," ",""))+1)</f>
        <v/>
      </c>
      <c r="D46" t="str">
        <f>IF(ISBLANK(Ideas!D46),"",LEN(TRIM(Ideas!D46))-LEN(SUBSTITUTE(Ideas!D46," ",""))+1)</f>
        <v/>
      </c>
      <c r="E46" t="str">
        <f>IF(ISBLANK(Ideas!E46),"",LEN(TRIM(Ideas!E46))-LEN(SUBSTITUTE(Ideas!E46," ",""))+1)</f>
        <v/>
      </c>
    </row>
    <row r="47" spans="1:5" x14ac:dyDescent="0.3">
      <c r="A47" t="str">
        <f>IF(ISBLANK(Ideas!A47),"",LEN(TRIM(Ideas!A47))-LEN(SUBSTITUTE(Ideas!A47," ",""))+1)</f>
        <v/>
      </c>
      <c r="B47" t="str">
        <f>IF(ISBLANK(Ideas!B47),"",LEN(TRIM(Ideas!B47))-LEN(SUBSTITUTE(Ideas!B47," ",""))+1)</f>
        <v/>
      </c>
      <c r="C47" t="str">
        <f>IF(ISBLANK(Ideas!C47),"",LEN(TRIM(Ideas!C47))-LEN(SUBSTITUTE(Ideas!C47," ",""))+1)</f>
        <v/>
      </c>
      <c r="D47" t="str">
        <f>IF(ISBLANK(Ideas!D47),"",LEN(TRIM(Ideas!D47))-LEN(SUBSTITUTE(Ideas!D47," ",""))+1)</f>
        <v/>
      </c>
      <c r="E47" t="str">
        <f>IF(ISBLANK(Ideas!E47),"",LEN(TRIM(Ideas!E47))-LEN(SUBSTITUTE(Ideas!E47," ",""))+1)</f>
        <v/>
      </c>
    </row>
    <row r="48" spans="1:5" x14ac:dyDescent="0.3">
      <c r="A48" t="str">
        <f>IF(ISBLANK(Ideas!A48),"",LEN(TRIM(Ideas!A48))-LEN(SUBSTITUTE(Ideas!A48," ",""))+1)</f>
        <v/>
      </c>
      <c r="B48" t="str">
        <f>IF(ISBLANK(Ideas!B48),"",LEN(TRIM(Ideas!B48))-LEN(SUBSTITUTE(Ideas!B48," ",""))+1)</f>
        <v/>
      </c>
      <c r="C48" t="str">
        <f>IF(ISBLANK(Ideas!C48),"",LEN(TRIM(Ideas!C48))-LEN(SUBSTITUTE(Ideas!C48," ",""))+1)</f>
        <v/>
      </c>
      <c r="D48" t="str">
        <f>IF(ISBLANK(Ideas!D48),"",LEN(TRIM(Ideas!D48))-LEN(SUBSTITUTE(Ideas!D48," ",""))+1)</f>
        <v/>
      </c>
      <c r="E48" t="str">
        <f>IF(ISBLANK(Ideas!E48),"",LEN(TRIM(Ideas!E48))-LEN(SUBSTITUTE(Ideas!E48," ",""))+1)</f>
        <v/>
      </c>
    </row>
    <row r="49" spans="1:5" x14ac:dyDescent="0.3">
      <c r="A49" t="str">
        <f>IF(ISBLANK(Ideas!A49),"",LEN(TRIM(Ideas!A49))-LEN(SUBSTITUTE(Ideas!A49," ",""))+1)</f>
        <v/>
      </c>
      <c r="B49" t="str">
        <f>IF(ISBLANK(Ideas!B49),"",LEN(TRIM(Ideas!B49))-LEN(SUBSTITUTE(Ideas!B49," ",""))+1)</f>
        <v/>
      </c>
      <c r="C49" t="str">
        <f>IF(ISBLANK(Ideas!C49),"",LEN(TRIM(Ideas!C49))-LEN(SUBSTITUTE(Ideas!C49," ",""))+1)</f>
        <v/>
      </c>
      <c r="D49" t="str">
        <f>IF(ISBLANK(Ideas!D49),"",LEN(TRIM(Ideas!D49))-LEN(SUBSTITUTE(Ideas!D49," ",""))+1)</f>
        <v/>
      </c>
      <c r="E49" t="str">
        <f>IF(ISBLANK(Ideas!E49),"",LEN(TRIM(Ideas!E49))-LEN(SUBSTITUTE(Ideas!E49," ",""))+1)</f>
        <v/>
      </c>
    </row>
    <row r="50" spans="1:5" x14ac:dyDescent="0.3">
      <c r="A50" t="str">
        <f>IF(ISBLANK(Ideas!A50),"",LEN(TRIM(Ideas!A50))-LEN(SUBSTITUTE(Ideas!A50," ",""))+1)</f>
        <v/>
      </c>
      <c r="B50" t="str">
        <f>IF(ISBLANK(Ideas!B50),"",LEN(TRIM(Ideas!B50))-LEN(SUBSTITUTE(Ideas!B50," ",""))+1)</f>
        <v/>
      </c>
      <c r="C50" t="str">
        <f>IF(ISBLANK(Ideas!C50),"",LEN(TRIM(Ideas!C50))-LEN(SUBSTITUTE(Ideas!C50," ",""))+1)</f>
        <v/>
      </c>
      <c r="D50" t="str">
        <f>IF(ISBLANK(Ideas!D50),"",LEN(TRIM(Ideas!D50))-LEN(SUBSTITUTE(Ideas!D50," ",""))+1)</f>
        <v/>
      </c>
      <c r="E50" t="str">
        <f>IF(ISBLANK(Ideas!E50),"",LEN(TRIM(Ideas!E50))-LEN(SUBSTITUTE(Ideas!E50," ",""))+1)</f>
        <v/>
      </c>
    </row>
  </sheetData>
  <pageMargins left="0.7" right="0.7" top="0.78740157499999996" bottom="0.78740157499999996" header="0.3" footer="0.3"/>
  <pageSetup paperSize="9" orientation="portrait" horizontalDpi="0" verticalDpi="0"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22951-4CCC-44F4-AB19-EED3BA6660CF}">
  <dimension ref="A1:S51"/>
  <sheetViews>
    <sheetView tabSelected="1" workbookViewId="0">
      <selection activeCell="E9" sqref="E9"/>
    </sheetView>
  </sheetViews>
  <sheetFormatPr baseColWidth="10" defaultRowHeight="14.4" x14ac:dyDescent="0.3"/>
  <sheetData>
    <row r="1" spans="1:19" x14ac:dyDescent="0.3">
      <c r="A1" t="s">
        <v>0</v>
      </c>
      <c r="B1" t="s">
        <v>23</v>
      </c>
      <c r="C1" t="s">
        <v>7</v>
      </c>
      <c r="D1" t="s">
        <v>1</v>
      </c>
      <c r="E1" t="s">
        <v>26</v>
      </c>
    </row>
    <row r="2" spans="1:19" x14ac:dyDescent="0.3">
      <c r="A2" t="s">
        <v>1</v>
      </c>
      <c r="B2" t="s">
        <v>24</v>
      </c>
      <c r="C2" t="s">
        <v>5</v>
      </c>
      <c r="D2" t="s">
        <v>40</v>
      </c>
      <c r="E2" t="s">
        <v>69</v>
      </c>
      <c r="G2" t="s">
        <v>29</v>
      </c>
      <c r="H2" t="s">
        <v>4</v>
      </c>
      <c r="I2" t="s">
        <v>5</v>
      </c>
      <c r="J2" t="s">
        <v>9</v>
      </c>
      <c r="K2" t="s">
        <v>31</v>
      </c>
      <c r="L2" t="s">
        <v>41</v>
      </c>
      <c r="M2" t="s">
        <v>204</v>
      </c>
      <c r="N2" t="s">
        <v>212</v>
      </c>
      <c r="O2" t="s">
        <v>209</v>
      </c>
      <c r="P2" t="s">
        <v>206</v>
      </c>
      <c r="Q2" t="s">
        <v>207</v>
      </c>
      <c r="R2" t="s">
        <v>213</v>
      </c>
      <c r="S2" t="s">
        <v>214</v>
      </c>
    </row>
    <row r="3" spans="1:19" x14ac:dyDescent="0.3">
      <c r="A3" t="s">
        <v>2</v>
      </c>
      <c r="B3" t="s">
        <v>5</v>
      </c>
      <c r="C3" t="s">
        <v>24</v>
      </c>
      <c r="D3" t="s">
        <v>31</v>
      </c>
      <c r="E3" t="s">
        <v>41</v>
      </c>
      <c r="G3" t="s">
        <v>215</v>
      </c>
      <c r="H3">
        <f>COUNTIF(A1:A50, "*")</f>
        <v>24</v>
      </c>
      <c r="I3">
        <f>COUNTIF(B1:B51, "*")</f>
        <v>51</v>
      </c>
      <c r="J3">
        <f>COUNTIF(C1:C50, "*")</f>
        <v>23</v>
      </c>
      <c r="K3">
        <f>COUNTIF(D1:D50, "*")</f>
        <v>21</v>
      </c>
      <c r="L3">
        <f>COUNTIF(E1:E50, "*")</f>
        <v>26</v>
      </c>
      <c r="M3">
        <f t="shared" ref="M3:M5" si="0">SUM(H3:L3)</f>
        <v>145</v>
      </c>
      <c r="N3">
        <f>MAX(Tabelle1[[#This Row],[A3]:[E3]])</f>
        <v>51</v>
      </c>
      <c r="O3">
        <f>MIN(Tabelle1[[#This Row],[A3]:[E3]])</f>
        <v>21</v>
      </c>
      <c r="P3">
        <f>AVERAGE(Tabelle1[[#This Row],[A3]:[E3]])</f>
        <v>29</v>
      </c>
      <c r="Q3">
        <f>MEDIAN(Tabelle1[[#This Row],[A3]:[E3]])</f>
        <v>24</v>
      </c>
      <c r="R3">
        <f>_xlfn.QUARTILE.INC(Tabelle1[[#This Row],[A3]:[E3]],1)</f>
        <v>23</v>
      </c>
      <c r="S3">
        <f>_xlfn.QUARTILE.INC(Tabelle1[[#This Row],[A3]:[E3]],3)</f>
        <v>26</v>
      </c>
    </row>
    <row r="4" spans="1:19" x14ac:dyDescent="0.3">
      <c r="A4" t="s">
        <v>4</v>
      </c>
      <c r="B4" t="s">
        <v>1</v>
      </c>
      <c r="C4" t="s">
        <v>27</v>
      </c>
      <c r="D4" t="s">
        <v>57</v>
      </c>
      <c r="E4" t="s">
        <v>68</v>
      </c>
      <c r="G4" t="s">
        <v>216</v>
      </c>
      <c r="H4">
        <f>COUNTIF(A1:A50, CONCATENATE(CHAR(COLUMN()+57),"*"))</f>
        <v>11</v>
      </c>
      <c r="I4">
        <f>COUNTIF(B1:B51, CONCATENATE(CHAR(COLUMN()+57),"*"))</f>
        <v>23</v>
      </c>
      <c r="J4">
        <f>COUNTIF(C1:C50, CONCATENATE(CHAR(COLUMN()+57),"*"))</f>
        <v>12</v>
      </c>
      <c r="K4">
        <f>COUNTIF(D1:D50, CONCATENATE(CHAR(COLUMN()+57),"*"))</f>
        <v>14</v>
      </c>
      <c r="L4">
        <f>COUNTIF(E1:E50, CONCATENATE(CHAR(COLUMN()+57),"*"))</f>
        <v>17</v>
      </c>
      <c r="M4">
        <f t="shared" si="0"/>
        <v>77</v>
      </c>
      <c r="N4">
        <f>MAX(Tabelle1[[#This Row],[A3]:[E3]])</f>
        <v>23</v>
      </c>
      <c r="O4">
        <f>MIN(Tabelle1[[#This Row],[A3]:[E3]])</f>
        <v>11</v>
      </c>
      <c r="P4">
        <f>AVERAGE(Tabelle1[[#This Row],[A3]:[E3]])</f>
        <v>15.4</v>
      </c>
      <c r="Q4">
        <f>MEDIAN(Tabelle1[[#This Row],[A3]:[E3]])</f>
        <v>14</v>
      </c>
      <c r="R4">
        <f>_xlfn.QUARTILE.INC(Tabelle1[[#This Row],[A3]:[E3]],1)</f>
        <v>12</v>
      </c>
      <c r="S4">
        <f>_xlfn.QUARTILE.INC(Tabelle1[[#This Row],[A3]:[E3]],3)</f>
        <v>17</v>
      </c>
    </row>
    <row r="5" spans="1:19" x14ac:dyDescent="0.3">
      <c r="A5" t="s">
        <v>5</v>
      </c>
      <c r="B5" t="s">
        <v>25</v>
      </c>
      <c r="C5" t="s">
        <v>2</v>
      </c>
      <c r="D5" t="s">
        <v>11</v>
      </c>
      <c r="E5" t="s">
        <v>38</v>
      </c>
      <c r="G5" t="s">
        <v>217</v>
      </c>
      <c r="H5">
        <f>COUNTIFS(A1:A50, CONCATENATE("&lt;&gt;*",CHAR(COLUMN()+57),"*"),A1:A50,"?*")</f>
        <v>13</v>
      </c>
      <c r="I5">
        <f>COUNTIFS(B1:B51, CONCATENATE("&lt;&gt;*",CHAR(COLUMN()+57),"*"),B1:B51,"?*")</f>
        <v>28</v>
      </c>
      <c r="J5">
        <f>COUNTIFS(C1:C50, CONCATENATE("&lt;&gt;*",CHAR(COLUMN()+57),"*"),C1:C50,"?*")</f>
        <v>11</v>
      </c>
      <c r="K5">
        <f>COUNTIFS(D1:D50, CONCATENATE("&lt;&gt;*",CHAR(COLUMN()+57),"*"),D1:D50,"?*")</f>
        <v>7</v>
      </c>
      <c r="L5">
        <f>COUNTIFS(E1:E50, CONCATENATE("&lt;&gt;*",CHAR(COLUMN()+57),"*"),E1:E50,"?*")</f>
        <v>9</v>
      </c>
      <c r="M5">
        <f t="shared" si="0"/>
        <v>68</v>
      </c>
      <c r="N5">
        <f>MAX(Tabelle1[[#This Row],[A3]:[E3]])</f>
        <v>28</v>
      </c>
      <c r="O5">
        <f>MIN(Tabelle1[[#This Row],[A3]:[E3]])</f>
        <v>7</v>
      </c>
      <c r="P5">
        <f>AVERAGE(Tabelle1[[#This Row],[A3]:[E3]])</f>
        <v>13.6</v>
      </c>
      <c r="Q5">
        <f>MEDIAN(Tabelle1[[#This Row],[A3]:[E3]])</f>
        <v>11</v>
      </c>
      <c r="R5">
        <f>_xlfn.QUARTILE.INC(Tabelle1[[#This Row],[A3]:[E3]],1)</f>
        <v>9</v>
      </c>
      <c r="S5">
        <f>_xlfn.QUARTILE.INC(Tabelle1[[#This Row],[A3]:[E3]],3)</f>
        <v>13</v>
      </c>
    </row>
    <row r="6" spans="1:19" x14ac:dyDescent="0.3">
      <c r="A6" t="s">
        <v>3</v>
      </c>
      <c r="B6" t="s">
        <v>26</v>
      </c>
      <c r="C6" t="s">
        <v>0</v>
      </c>
      <c r="D6" t="s">
        <v>38</v>
      </c>
      <c r="E6" t="s">
        <v>70</v>
      </c>
    </row>
    <row r="7" spans="1:19" x14ac:dyDescent="0.3">
      <c r="A7" t="s">
        <v>6</v>
      </c>
      <c r="B7" t="s">
        <v>30</v>
      </c>
      <c r="C7" t="s">
        <v>9</v>
      </c>
      <c r="D7" t="s">
        <v>36</v>
      </c>
      <c r="E7" t="s">
        <v>25</v>
      </c>
    </row>
    <row r="8" spans="1:19" x14ac:dyDescent="0.3">
      <c r="A8" t="s">
        <v>7</v>
      </c>
      <c r="B8" t="s">
        <v>27</v>
      </c>
      <c r="C8" t="s">
        <v>37</v>
      </c>
      <c r="D8" t="s">
        <v>45</v>
      </c>
      <c r="E8" t="s">
        <v>13</v>
      </c>
    </row>
    <row r="9" spans="1:19" x14ac:dyDescent="0.3">
      <c r="A9" t="s">
        <v>8</v>
      </c>
      <c r="B9" t="s">
        <v>28</v>
      </c>
      <c r="C9" t="s">
        <v>57</v>
      </c>
      <c r="D9" t="s">
        <v>68</v>
      </c>
      <c r="E9" t="s">
        <v>61</v>
      </c>
    </row>
    <row r="10" spans="1:19" x14ac:dyDescent="0.3">
      <c r="A10" t="s">
        <v>9</v>
      </c>
      <c r="B10" t="s">
        <v>31</v>
      </c>
      <c r="C10" t="s">
        <v>40</v>
      </c>
      <c r="D10" t="s">
        <v>44</v>
      </c>
      <c r="E10" t="s">
        <v>11</v>
      </c>
    </row>
    <row r="11" spans="1:19" x14ac:dyDescent="0.3">
      <c r="A11" t="s">
        <v>10</v>
      </c>
      <c r="B11" t="s">
        <v>32</v>
      </c>
      <c r="C11" t="s">
        <v>41</v>
      </c>
      <c r="D11" t="s">
        <v>35</v>
      </c>
      <c r="E11" t="s">
        <v>71</v>
      </c>
    </row>
    <row r="12" spans="1:19" x14ac:dyDescent="0.3">
      <c r="A12" t="s">
        <v>11</v>
      </c>
      <c r="B12" t="s">
        <v>0</v>
      </c>
      <c r="C12" t="s">
        <v>58</v>
      </c>
      <c r="D12" t="s">
        <v>43</v>
      </c>
      <c r="E12" t="s">
        <v>54</v>
      </c>
    </row>
    <row r="13" spans="1:19" x14ac:dyDescent="0.3">
      <c r="A13" t="s">
        <v>218</v>
      </c>
      <c r="B13" t="s">
        <v>33</v>
      </c>
      <c r="C13" t="s">
        <v>10</v>
      </c>
      <c r="D13" t="s">
        <v>49</v>
      </c>
      <c r="E13" t="s">
        <v>72</v>
      </c>
    </row>
    <row r="14" spans="1:19" x14ac:dyDescent="0.3">
      <c r="A14" t="s">
        <v>13</v>
      </c>
      <c r="B14" t="s">
        <v>9</v>
      </c>
      <c r="C14" t="s">
        <v>38</v>
      </c>
      <c r="D14" t="s">
        <v>8</v>
      </c>
      <c r="E14" t="s">
        <v>17</v>
      </c>
    </row>
    <row r="15" spans="1:19" x14ac:dyDescent="0.3">
      <c r="A15" t="s">
        <v>14</v>
      </c>
      <c r="B15" t="s">
        <v>34</v>
      </c>
      <c r="C15" t="s">
        <v>59</v>
      </c>
      <c r="D15" t="s">
        <v>64</v>
      </c>
      <c r="E15" t="s">
        <v>16</v>
      </c>
    </row>
    <row r="16" spans="1:19" x14ac:dyDescent="0.3">
      <c r="A16" t="s">
        <v>15</v>
      </c>
      <c r="B16" t="s">
        <v>11</v>
      </c>
      <c r="C16" t="s">
        <v>15</v>
      </c>
      <c r="D16" t="s">
        <v>3</v>
      </c>
      <c r="E16" t="s">
        <v>8</v>
      </c>
    </row>
    <row r="17" spans="1:5" x14ac:dyDescent="0.3">
      <c r="A17" t="s">
        <v>16</v>
      </c>
      <c r="B17" t="s">
        <v>6</v>
      </c>
      <c r="C17" t="s">
        <v>51</v>
      </c>
      <c r="D17" t="s">
        <v>59</v>
      </c>
      <c r="E17" t="s">
        <v>21</v>
      </c>
    </row>
    <row r="18" spans="1:5" x14ac:dyDescent="0.3">
      <c r="A18" t="s">
        <v>17</v>
      </c>
      <c r="B18" t="s">
        <v>35</v>
      </c>
      <c r="C18" t="s">
        <v>60</v>
      </c>
      <c r="D18" t="s">
        <v>65</v>
      </c>
      <c r="E18" t="s">
        <v>50</v>
      </c>
    </row>
    <row r="19" spans="1:5" x14ac:dyDescent="0.3">
      <c r="A19" t="s">
        <v>18</v>
      </c>
      <c r="B19" t="s">
        <v>36</v>
      </c>
      <c r="C19" t="s">
        <v>39</v>
      </c>
      <c r="D19" t="s">
        <v>41</v>
      </c>
      <c r="E19" t="s">
        <v>73</v>
      </c>
    </row>
    <row r="20" spans="1:5" x14ac:dyDescent="0.3">
      <c r="A20" t="s">
        <v>12</v>
      </c>
      <c r="B20" t="s">
        <v>37</v>
      </c>
      <c r="C20" t="s">
        <v>61</v>
      </c>
      <c r="D20" t="s">
        <v>66</v>
      </c>
      <c r="E20" t="s">
        <v>58</v>
      </c>
    </row>
    <row r="21" spans="1:5" x14ac:dyDescent="0.3">
      <c r="A21" t="s">
        <v>19</v>
      </c>
      <c r="B21" t="s">
        <v>38</v>
      </c>
      <c r="C21" t="s">
        <v>62</v>
      </c>
      <c r="D21" t="s">
        <v>67</v>
      </c>
      <c r="E21" t="s">
        <v>74</v>
      </c>
    </row>
    <row r="22" spans="1:5" x14ac:dyDescent="0.3">
      <c r="A22" t="s">
        <v>20</v>
      </c>
      <c r="B22" t="s">
        <v>39</v>
      </c>
      <c r="C22" t="s">
        <v>54</v>
      </c>
      <c r="E22" t="s">
        <v>75</v>
      </c>
    </row>
    <row r="23" spans="1:5" x14ac:dyDescent="0.3">
      <c r="A23" t="s">
        <v>21</v>
      </c>
      <c r="B23" t="s">
        <v>40</v>
      </c>
      <c r="C23" t="s">
        <v>63</v>
      </c>
      <c r="E23" t="s">
        <v>46</v>
      </c>
    </row>
    <row r="24" spans="1:5" x14ac:dyDescent="0.3">
      <c r="A24" t="s">
        <v>22</v>
      </c>
      <c r="B24" t="s">
        <v>41</v>
      </c>
      <c r="E24" t="s">
        <v>76</v>
      </c>
    </row>
    <row r="25" spans="1:5" x14ac:dyDescent="0.3">
      <c r="B25" t="s">
        <v>42</v>
      </c>
      <c r="E25" t="s">
        <v>51</v>
      </c>
    </row>
    <row r="26" spans="1:5" x14ac:dyDescent="0.3">
      <c r="B26" t="s">
        <v>1</v>
      </c>
      <c r="E26" t="s">
        <v>5</v>
      </c>
    </row>
    <row r="27" spans="1:5" x14ac:dyDescent="0.3">
      <c r="B27" t="s">
        <v>8</v>
      </c>
    </row>
    <row r="28" spans="1:5" x14ac:dyDescent="0.3">
      <c r="B28" t="s">
        <v>43</v>
      </c>
    </row>
    <row r="29" spans="1:5" x14ac:dyDescent="0.3">
      <c r="B29" t="s">
        <v>44</v>
      </c>
    </row>
    <row r="30" spans="1:5" x14ac:dyDescent="0.3">
      <c r="B30" t="s">
        <v>45</v>
      </c>
    </row>
    <row r="31" spans="1:5" x14ac:dyDescent="0.3">
      <c r="B31" t="s">
        <v>46</v>
      </c>
    </row>
    <row r="32" spans="1:5" x14ac:dyDescent="0.3">
      <c r="B32" t="s">
        <v>13</v>
      </c>
    </row>
    <row r="33" spans="2:2" x14ac:dyDescent="0.3">
      <c r="B33" t="s">
        <v>47</v>
      </c>
    </row>
    <row r="34" spans="2:2" x14ac:dyDescent="0.3">
      <c r="B34" t="s">
        <v>48</v>
      </c>
    </row>
    <row r="35" spans="2:2" x14ac:dyDescent="0.3">
      <c r="B35" t="s">
        <v>49</v>
      </c>
    </row>
    <row r="36" spans="2:2" x14ac:dyDescent="0.3">
      <c r="B36" t="s">
        <v>50</v>
      </c>
    </row>
    <row r="37" spans="2:2" x14ac:dyDescent="0.3">
      <c r="B37" t="s">
        <v>17</v>
      </c>
    </row>
    <row r="38" spans="2:2" x14ac:dyDescent="0.3">
      <c r="B38" t="s">
        <v>11</v>
      </c>
    </row>
    <row r="39" spans="2:2" x14ac:dyDescent="0.3">
      <c r="B39" t="s">
        <v>51</v>
      </c>
    </row>
    <row r="40" spans="2:2" x14ac:dyDescent="0.3">
      <c r="B40" t="s">
        <v>52</v>
      </c>
    </row>
    <row r="41" spans="2:2" x14ac:dyDescent="0.3">
      <c r="B41" t="s">
        <v>17</v>
      </c>
    </row>
    <row r="42" spans="2:2" x14ac:dyDescent="0.3">
      <c r="B42" t="s">
        <v>16</v>
      </c>
    </row>
    <row r="43" spans="2:2" x14ac:dyDescent="0.3">
      <c r="B43" t="s">
        <v>53</v>
      </c>
    </row>
    <row r="44" spans="2:2" x14ac:dyDescent="0.3">
      <c r="B44" t="s">
        <v>3</v>
      </c>
    </row>
    <row r="45" spans="2:2" x14ac:dyDescent="0.3">
      <c r="B45" t="s">
        <v>20</v>
      </c>
    </row>
    <row r="46" spans="2:2" x14ac:dyDescent="0.3">
      <c r="B46" t="s">
        <v>54</v>
      </c>
    </row>
    <row r="47" spans="2:2" x14ac:dyDescent="0.3">
      <c r="B47" t="s">
        <v>45</v>
      </c>
    </row>
    <row r="48" spans="2:2" x14ac:dyDescent="0.3">
      <c r="B48" t="s">
        <v>19</v>
      </c>
    </row>
    <row r="49" spans="2:2" x14ac:dyDescent="0.3">
      <c r="B49" t="s">
        <v>55</v>
      </c>
    </row>
    <row r="50" spans="2:2" x14ac:dyDescent="0.3">
      <c r="B50" t="s">
        <v>11</v>
      </c>
    </row>
    <row r="51" spans="2:2" x14ac:dyDescent="0.3">
      <c r="B51" t="s">
        <v>56</v>
      </c>
    </row>
  </sheetData>
  <pageMargins left="0.7" right="0.7" top="0.78740157499999996" bottom="0.78740157499999996" header="0.3" footer="0.3"/>
  <pageSetup paperSize="9"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AE5CA-81E2-49FF-B14B-D410556040EF}">
  <dimension ref="A1:E60"/>
  <sheetViews>
    <sheetView topLeftCell="A17" workbookViewId="0">
      <selection activeCell="A13" sqref="A13"/>
    </sheetView>
  </sheetViews>
  <sheetFormatPr baseColWidth="10" defaultRowHeight="14.4" x14ac:dyDescent="0.3"/>
  <cols>
    <col min="1" max="1" width="36.44140625" customWidth="1"/>
    <col min="2" max="2" width="40.44140625" customWidth="1"/>
    <col min="3" max="3" width="45" customWidth="1"/>
    <col min="4" max="4" width="44.44140625" customWidth="1"/>
    <col min="5" max="5" width="57.109375" customWidth="1"/>
  </cols>
  <sheetData>
    <row r="1" spans="1:5" ht="57.6" x14ac:dyDescent="0.3">
      <c r="A1" s="1" t="str">
        <f ca="1">IF('Execution Sheets'!A1&lt;&gt;"", CONCATENATE('Execution Sheets'!A1, ": ", INDIRECT("Ideas!" &amp; 'Execution Sheets'!A1)),"")</f>
        <v>A1: When I look into the sky and want to know the exact weather forcast for the day.</v>
      </c>
      <c r="B1" s="1" t="str">
        <f ca="1">IF('Execution Sheets'!B1&lt;&gt;"", CONCATENATE('Execution Sheets'!B1, ": ", INDIRECT("Ideas!" &amp; 'Execution Sheets'!B1)),"")</f>
        <v>B1: as a phone replacement</v>
      </c>
      <c r="C1" s="1" t="str">
        <f ca="1">IF('Execution Sheets'!C1&lt;&gt;"", CONCATENATE('Execution Sheets'!C1, ": ", INDIRECT("Ideas!" &amp; 'Execution Sheets'!C1)),"")</f>
        <v>C1: It would be good to create a smartphone adjustable to any surface. In order to have it physical and interactive.</v>
      </c>
      <c r="D1" s="1" t="str">
        <f ca="1">IF('Execution Sheets'!D1&lt;&gt;"", CONCATENATE('Execution Sheets'!D1, ": ", INDIRECT("Ideas!" &amp; 'Execution Sheets'!D1)),"")</f>
        <v>D1: I could put it on my furniture table, bed, so that I can change the color every day and make my room look nicer</v>
      </c>
      <c r="E1" s="1" t="str">
        <f ca="1">IF('Execution Sheets'!E1&lt;&gt;"", CONCATENATE('Execution Sheets'!E1, ": ", INDIRECT("Ideas!" &amp; 'Execution Sheets'!E1)),"")</f>
        <v>E1: When reading a book you could display images. E.g.: You are reading a novel when you decide to use TCO to see the characters, the scenerie maybe also the place and time where the story takes place.</v>
      </c>
    </row>
    <row r="2" spans="1:5" ht="43.2" x14ac:dyDescent="0.3">
      <c r="A2" s="1" t="str">
        <f ca="1">IF('Execution Sheets'!A2&lt;&gt;"", CONCATENATE('Execution Sheets'!A2, ": ", INDIRECT("Ideas!" &amp; 'Execution Sheets'!A2)),"")</f>
        <v>D1: I could put it on my furniture table, bed, so that I can change the color every day and make my room look nicer</v>
      </c>
      <c r="B2" s="1" t="str">
        <f ca="1">IF('Execution Sheets'!B2&lt;&gt;"", CONCATENATE('Execution Sheets'!B2, ": ", INDIRECT("Ideas!" &amp; 'Execution Sheets'!B2)),"")</f>
        <v>B2: For emergency cases to be able to get in contact</v>
      </c>
      <c r="C2" s="1" t="str">
        <f ca="1">IF('Execution Sheets'!C2&lt;&gt;"", CONCATENATE('Execution Sheets'!C2, ": ", INDIRECT("Ideas!" &amp; 'Execution Sheets'!C2)),"")</f>
        <v>B3: To play games in school with friends, under your sheets</v>
      </c>
      <c r="D2" s="1" t="str">
        <f ca="1">IF('Execution Sheets'!D2&lt;&gt;"", CONCATENATE('Execution Sheets'!D2, ": ", INDIRECT("Ideas!" &amp; 'Execution Sheets'!D2)),"")</f>
        <v>D2: Use the liquid as a phone. It's lighter, cannot break into pieces.</v>
      </c>
      <c r="E2" s="1" t="str">
        <f ca="1">IF('Execution Sheets'!E2&lt;&gt;"", CONCATENATE('Execution Sheets'!E2, ": ", INDIRECT("Ideas!" &amp; 'Execution Sheets'!E2)),"")</f>
        <v>E2: One could use it to write things down without having a pen, a paper or a smartphone. You could put it on any surface and start meetings.</v>
      </c>
    </row>
    <row r="3" spans="1:5" ht="43.2" x14ac:dyDescent="0.3">
      <c r="A3" s="1" t="str">
        <f ca="1">IF('Execution Sheets'!A3&lt;&gt;"", CONCATENATE('Execution Sheets'!A3, ": ", INDIRECT("Ideas!" &amp; 'Execution Sheets'!A3)),"")</f>
        <v>A2: On peoples' heads so when they're grumpy I can influence their thinking into positive and helpful thoughts.</v>
      </c>
      <c r="B3" s="1" t="str">
        <f ca="1">IF('Execution Sheets'!B3&lt;&gt;"", CONCATENATE('Execution Sheets'!B3, ": ", INDIRECT("Ideas!" &amp; 'Execution Sheets'!B3)),"")</f>
        <v>B3: To play games in school with friends, under your sheets</v>
      </c>
      <c r="C3" s="1" t="str">
        <f ca="1">IF('Execution Sheets'!C3&lt;&gt;"", CONCATENATE('Execution Sheets'!C3, ": ", INDIRECT("Ideas!" &amp; 'Execution Sheets'!C3)),"")</f>
        <v>B2: For emergency cases to be able to get in contact</v>
      </c>
      <c r="D3" s="1" t="str">
        <f ca="1">IF('Execution Sheets'!D3&lt;&gt;"", CONCATENATE('Execution Sheets'!D3, ": ", INDIRECT("Ideas!" &amp; 'Execution Sheets'!D3)),"")</f>
        <v>D3: Play solitaire with</v>
      </c>
      <c r="E3" s="1" t="str">
        <f ca="1">IF('Execution Sheets'!E3&lt;&gt;"", CONCATENATE('Execution Sheets'!E3, ": ", INDIRECT("Ideas!" &amp; 'Execution Sheets'!E3)),"")</f>
        <v>E3: one could use it to see through the walls. E.g. the view from your window has been blocked by a wall. You can't see the sea anymore. In this case you could use TCO to see beyond.</v>
      </c>
    </row>
    <row r="4" spans="1:5" ht="57.6" x14ac:dyDescent="0.3">
      <c r="A4" s="1" t="str">
        <f ca="1">IF('Execution Sheets'!A4&lt;&gt;"", CONCATENATE('Execution Sheets'!A4, ": ", INDIRECT("Ideas!" &amp; 'Execution Sheets'!A4)),"")</f>
        <v>A3: On food in the cafeteria not to see the calories but to see the exact impact that this food will have on my body (it it going to energize me or make me tired)</v>
      </c>
      <c r="B4" s="1" t="str">
        <f ca="1">IF('Execution Sheets'!B4&lt;&gt;"", CONCATENATE('Execution Sheets'!B4, ": ", INDIRECT("Ideas!" &amp; 'Execution Sheets'!B4)),"")</f>
        <v>D1: I could put it on my furniture table, bed, so that I can change the color every day and make my room look nicer</v>
      </c>
      <c r="C4" s="1" t="str">
        <f ca="1">IF('Execution Sheets'!C4&lt;&gt;"", CONCATENATE('Execution Sheets'!C4, ": ", INDIRECT("Ideas!" &amp; 'Execution Sheets'!C4)),"")</f>
        <v>C2: It can be used to defend yourself, as an emergency system for robbery, to inform the authorities</v>
      </c>
      <c r="D4" s="1" t="str">
        <f ca="1">IF('Execution Sheets'!D4&lt;&gt;"", CONCATENATE('Execution Sheets'!D4, ": ", INDIRECT("Ideas!" &amp; 'Execution Sheets'!D4)),"")</f>
        <v>D4: Do art with it.</v>
      </c>
      <c r="E4" s="1" t="str">
        <f ca="1">IF('Execution Sheets'!E4&lt;&gt;"", CONCATENATE('Execution Sheets'!E4, ": ", INDIRECT("Ideas!" &amp; 'Execution Sheets'!E4)),"")</f>
        <v>E4: One could use it to amplify (zoom). E.g. you want to read something that is about 1km further. You could use the TCO to zoom it and be able to read it (wihtout moving)</v>
      </c>
    </row>
    <row r="5" spans="1:5" ht="43.2" x14ac:dyDescent="0.3">
      <c r="A5" s="1" t="str">
        <f ca="1">IF('Execution Sheets'!A5&lt;&gt;"", CONCATENATE('Execution Sheets'!A5, ": ", INDIRECT("Ideas!" &amp; 'Execution Sheets'!A5)),"")</f>
        <v>B3: To play games in school with friends, under your sheets</v>
      </c>
      <c r="B5" s="1" t="str">
        <f ca="1">IF('Execution Sheets'!B5&lt;&gt;"", CONCATENATE('Execution Sheets'!B5, ": ", INDIRECT("Ideas!" &amp; 'Execution Sheets'!B5)),"")</f>
        <v>B4: In the middle of a shirt to play something on it.</v>
      </c>
      <c r="C5" s="1" t="str">
        <f ca="1">IF('Execution Sheets'!C5&lt;&gt;"", CONCATENATE('Execution Sheets'!C5, ": ", INDIRECT("Ideas!" &amp; 'Execution Sheets'!C5)),"")</f>
        <v>A2: On peoples' heads so when they're grumpy I can influence their thinking into positive and helpful thoughts.</v>
      </c>
      <c r="D5" s="1" t="str">
        <f ca="1">IF('Execution Sheets'!D5&lt;&gt;"", CONCATENATE('Execution Sheets'!D5, ": ", INDIRECT("Ideas!" &amp; 'Execution Sheets'!D5)),"")</f>
        <v>D5: Take orders and give orders in a restaurant.</v>
      </c>
      <c r="E5" s="1" t="str">
        <f ca="1">IF('Execution Sheets'!E5&lt;&gt;"", CONCATENATE('Execution Sheets'!E5, ": ", INDIRECT("Ideas!" &amp; 'Execution Sheets'!E5)),"")</f>
        <v>D6: project all kind of instruments on a table and play the piano, drum</v>
      </c>
    </row>
    <row r="6" spans="1:5" ht="115.2" x14ac:dyDescent="0.3">
      <c r="A6" s="1" t="str">
        <f ca="1">IF('Execution Sheets'!A6&lt;&gt;"", CONCATENATE('Execution Sheets'!A6, ": ", INDIRECT("Ideas!" &amp; 'Execution Sheets'!A6)),"")</f>
        <v>A4: If it's seethrough… it could really be used to solve or stop crime as criminals couldn't see it i.e. as a fingerprint tracker -&gt; let's say the police has the fingerprints of a murderer but they don't know yet who it is. That murderer touches the invisible screen on a public toilet and that fingerprint gets sent directly to the police!</v>
      </c>
      <c r="B6" s="1" t="str">
        <f ca="1">IF('Execution Sheets'!B6&lt;&gt;"", CONCATENATE('Execution Sheets'!B6, ": ", INDIRECT("Ideas!" &amp; 'Execution Sheets'!B6)),"")</f>
        <v>E1: When reading a book you could display images. E.g.: You are reading a novel when you decide to use TCO to see the characters, the scenerie maybe also the place and time where the story takes place.</v>
      </c>
      <c r="C6" s="1" t="str">
        <f ca="1">IF('Execution Sheets'!C6&lt;&gt;"", CONCATENATE('Execution Sheets'!C6, ": ", INDIRECT("Ideas!" &amp; 'Execution Sheets'!C6)),"")</f>
        <v>A1: When I look into the sky and want to know the exact weather forcast for the day.</v>
      </c>
      <c r="D6" s="1" t="str">
        <f ca="1">IF('Execution Sheets'!D6&lt;&gt;"", CONCATENATE('Execution Sheets'!D6, ": ", INDIRECT("Ideas!" &amp; 'Execution Sheets'!D6)),"")</f>
        <v>D6: project all kind of instruments on a table and play the piano, drum</v>
      </c>
      <c r="E6" s="1" t="str">
        <f ca="1">IF('Execution Sheets'!E6&lt;&gt;"", CONCATENATE('Execution Sheets'!E6, ": ", INDIRECT("Ideas!" &amp; 'Execution Sheets'!E6)),"")</f>
        <v>E5: one could use it to match movies everywhere and every surface (without using paid apps or programs) any movie you want in every language.</v>
      </c>
    </row>
    <row r="7" spans="1:5" ht="43.2" x14ac:dyDescent="0.3">
      <c r="A7" s="1" t="str">
        <f ca="1">IF('Execution Sheets'!A7&lt;&gt;"", CONCATENATE('Execution Sheets'!A7, ": ", INDIRECT("Ideas!" &amp; 'Execution Sheets'!A7)),"")</f>
        <v>B10: watch porn anywhere (jungle, dessert)</v>
      </c>
      <c r="B7" s="1" t="str">
        <f ca="1">IF('Execution Sheets'!B7&lt;&gt;"", CONCATENATE('Execution Sheets'!B7, ": ", INDIRECT("Ideas!" &amp; 'Execution Sheets'!B7)),"")</f>
        <v>B5: on your pencil case -&gt; while your for example in uni -&gt; to check words -&gt; to be on social media</v>
      </c>
      <c r="C7" s="1" t="str">
        <f ca="1">IF('Execution Sheets'!C7&lt;&gt;"", CONCATENATE('Execution Sheets'!C7, ": ", INDIRECT("Ideas!" &amp; 'Execution Sheets'!C7)),"")</f>
        <v>C3: To have all different apps on it. Mainly social media.</v>
      </c>
      <c r="D7" s="1" t="str">
        <f ca="1">IF('Execution Sheets'!D7&lt;&gt;"", CONCATENATE('Execution Sheets'!D7, ": ", INDIRECT("Ideas!" &amp; 'Execution Sheets'!D7)),"")</f>
        <v>D7: Turn a bottle into a microphone that is able to give out sound</v>
      </c>
      <c r="E7" s="1" t="str">
        <f ca="1">IF('Execution Sheets'!E7&lt;&gt;"", CONCATENATE('Execution Sheets'!E7, ": ", INDIRECT("Ideas!" &amp; 'Execution Sheets'!E7)),"")</f>
        <v>B4: In the middle of a shirt to play something on it.</v>
      </c>
    </row>
    <row r="8" spans="1:5" ht="57.6" x14ac:dyDescent="0.3">
      <c r="A8" s="1" t="str">
        <f ca="1">IF('Execution Sheets'!A8&lt;&gt;"", CONCATENATE('Execution Sheets'!A8, ": ", INDIRECT("Ideas!" &amp; 'Execution Sheets'!A8)),"")</f>
        <v>C1: It would be good to create a smartphone adjustable to any surface. In order to have it physical and interactive.</v>
      </c>
      <c r="B8" s="1" t="str">
        <f ca="1">IF('Execution Sheets'!B8&lt;&gt;"", CONCATENATE('Execution Sheets'!B8, ": ", INDIRECT("Ideas!" &amp; 'Execution Sheets'!B8)),"")</f>
        <v>C2: It can be used to defend yourself, as an emergency system for robbery, to inform the authorities</v>
      </c>
      <c r="C8" s="1" t="str">
        <f ca="1">IF('Execution Sheets'!C8&lt;&gt;"", CONCATENATE('Execution Sheets'!C8, ": ", INDIRECT("Ideas!" &amp; 'Execution Sheets'!C8)),"")</f>
        <v>C4: It could become adjustable to different needs. Personalized for every user, depending on things like: Health problems, Interests</v>
      </c>
      <c r="D8" s="1" t="str">
        <f ca="1">IF('Execution Sheets'!D8&lt;&gt;"", CONCATENATE('Execution Sheets'!D8, ": ", INDIRECT("Ideas!" &amp; 'Execution Sheets'!D8)),"")</f>
        <v>D8: Create out of a room a new 3D world by putting the liquid on the walls. You can go for a walk in New York, shopping, listen to street musicians. Sell it as a kind of holiday, sport activities, bungee jumps</v>
      </c>
      <c r="E8" s="1" t="str">
        <f ca="1">IF('Execution Sheets'!E8&lt;&gt;"", CONCATENATE('Execution Sheets'!E8, ": ", INDIRECT("Ideas!" &amp; 'Execution Sheets'!E8)),"")</f>
        <v>E6: one could use on every furniture e.g. on the dinner table it could be used to describe the food you are eating. -&gt; ingredients + calories + vitamins etc.</v>
      </c>
    </row>
    <row r="9" spans="1:5" ht="115.2" x14ac:dyDescent="0.3">
      <c r="A9" s="1" t="str">
        <f ca="1">IF('Execution Sheets'!A9&lt;&gt;"", CONCATENATE('Execution Sheets'!A9, ": ", INDIRECT("Ideas!" &amp; 'Execution Sheets'!A9)),"")</f>
        <v>A5: It should be something to help people i.e. their health … for emergencies! To call the police or a doctor. Let's say you slip in the shower and your phone is out of reach. Make the shower door a screen not just to call the police but even video call, so they can know "what they're in for" -&gt; how urgent or bad the situation is.</v>
      </c>
      <c r="B9" s="1" t="str">
        <f ca="1">IF('Execution Sheets'!B9&lt;&gt;"", CONCATENATE('Execution Sheets'!B9, ": ", INDIRECT("Ideas!" &amp; 'Execution Sheets'!B9)),"")</f>
        <v>B6: For self protection somewhere on your body as a patch, when you get threatened you just press it and an emergency call is sent automatically.</v>
      </c>
      <c r="C9" s="1" t="str">
        <f ca="1">IF('Execution Sheets'!C9&lt;&gt;"", CONCATENATE('Execution Sheets'!C9, ": ", INDIRECT("Ideas!" &amp; 'Execution Sheets'!C9)),"")</f>
        <v>D4: Do art with it.</v>
      </c>
      <c r="D9" s="1" t="str">
        <f ca="1">IF('Execution Sheets'!D9&lt;&gt;"", CONCATENATE('Execution Sheets'!D9, ": ", INDIRECT("Ideas!" &amp; 'Execution Sheets'!D9)),"")</f>
        <v>E4: One could use it to amplify (zoom). E.g. you want to read something that is about 1km further. You could use the TCO to zoom it and be able to read it (wihtout moving)</v>
      </c>
      <c r="E9" s="1" t="str">
        <f ca="1">IF('Execution Sheets'!E9&lt;&gt;"", CONCATENATE('Execution Sheets'!E9, ": ", INDIRECT("Ideas!" &amp; 'Execution Sheets'!E9)),"")</f>
        <v>E7: one could use it to measure the temperature outside and tell which clothes you should wear</v>
      </c>
    </row>
    <row r="10" spans="1:5" ht="43.2" x14ac:dyDescent="0.3">
      <c r="A10" s="1" t="str">
        <f ca="1">IF('Execution Sheets'!A10&lt;&gt;"", CONCATENATE('Execution Sheets'!A10, ": ", INDIRECT("Ideas!" &amp; 'Execution Sheets'!A10)),"")</f>
        <v>C3: To have all different apps on it. Mainly social media.</v>
      </c>
      <c r="B10" s="1" t="str">
        <f ca="1">IF('Execution Sheets'!B10&lt;&gt;"", CONCATENATE('Execution Sheets'!B10, ": ", INDIRECT("Ideas!" &amp; 'Execution Sheets'!B10)),"")</f>
        <v>D3: Play solitaire with</v>
      </c>
      <c r="C10" s="1" t="str">
        <f ca="1">IF('Execution Sheets'!C10&lt;&gt;"", CONCATENATE('Execution Sheets'!C10, ": ", INDIRECT("Ideas!" &amp; 'Execution Sheets'!C10)),"")</f>
        <v>D2: Use the liquid as a phone. It's lighter, cannot break into pieces.</v>
      </c>
      <c r="D10" s="1" t="str">
        <f ca="1">IF('Execution Sheets'!D10&lt;&gt;"", CONCATENATE('Execution Sheets'!D10, ": ", INDIRECT("Ideas!" &amp; 'Execution Sheets'!D10)),"")</f>
        <v>D9: Turn people you don't like into people you like. Put the TCO on your little brothers that displays your favorite musician</v>
      </c>
      <c r="E10" s="1" t="str">
        <f ca="1">IF('Execution Sheets'!E10&lt;&gt;"", CONCATENATE('Execution Sheets'!E10, ": ", INDIRECT("Ideas!" &amp; 'Execution Sheets'!E10)),"")</f>
        <v>D5: Take orders and give orders in a restaurant.</v>
      </c>
    </row>
    <row r="11" spans="1:5" ht="57.6" x14ac:dyDescent="0.3">
      <c r="A11" s="1" t="str">
        <f ca="1">IF('Execution Sheets'!A11&lt;&gt;"", CONCATENATE('Execution Sheets'!A11, ": ", INDIRECT("Ideas!" &amp; 'Execution Sheets'!A11)),"")</f>
        <v>C6: To analyze how clean the water is in lakes, rivers or the sea.</v>
      </c>
      <c r="B11" s="1" t="str">
        <f ca="1">IF('Execution Sheets'!B11&lt;&gt;"", CONCATENATE('Execution Sheets'!B11, ": ", INDIRECT("Ideas!" &amp; 'Execution Sheets'!B11)),"")</f>
        <v>B7: play minesweeper</v>
      </c>
      <c r="C11" s="1" t="str">
        <f ca="1">IF('Execution Sheets'!C11&lt;&gt;"", CONCATENATE('Execution Sheets'!C11, ": ", INDIRECT("Ideas!" &amp; 'Execution Sheets'!C11)),"")</f>
        <v>E3: one could use it to see through the walls. E.g. the view from your window has been blocked by a wall. You can't see the sea anymore. In this case you could use TCO to see beyond.</v>
      </c>
      <c r="D11" s="1" t="str">
        <f ca="1">IF('Execution Sheets'!D11&lt;&gt;"", CONCATENATE('Execution Sheets'!D11, ": ", INDIRECT("Ideas!" &amp; 'Execution Sheets'!D11)),"")</f>
        <v>B11: You put it on an object and then you can see the interior of it. Interior Ink</v>
      </c>
      <c r="E11" s="1" t="str">
        <f ca="1">IF('Execution Sheets'!E11&lt;&gt;"", CONCATENATE('Execution Sheets'!E11, ": ", INDIRECT("Ideas!" &amp; 'Execution Sheets'!E11)),"")</f>
        <v>E8: It could be used to detect if the food you ordered in a restaurant is fresh or not</v>
      </c>
    </row>
    <row r="12" spans="1:5" ht="43.2" x14ac:dyDescent="0.3">
      <c r="A12" s="1" t="str">
        <f ca="1">IF('Execution Sheets'!A12&lt;&gt;"", CONCATENATE('Execution Sheets'!A12, ": ", INDIRECT("Ideas!" &amp; 'Execution Sheets'!A12)),"")</f>
        <v>D5: Take orders and give orders in a restaurant.</v>
      </c>
      <c r="B12" s="1" t="str">
        <f ca="1">IF('Execution Sheets'!B12&lt;&gt;"", CONCATENATE('Execution Sheets'!B12, ": ", INDIRECT("Ideas!" &amp; 'Execution Sheets'!B12)),"")</f>
        <v>A1: When I look into the sky and want to know the exact weather forcast for the day.</v>
      </c>
      <c r="C12" s="1" t="str">
        <f ca="1">IF('Execution Sheets'!C12&lt;&gt;"", CONCATENATE('Execution Sheets'!C12, ": ", INDIRECT("Ideas!" &amp; 'Execution Sheets'!C12)),"")</f>
        <v>C5: To help counting steps, to carry a healthy living life. For example to analize the chemical components of a meal.</v>
      </c>
      <c r="D12" s="1" t="str">
        <f ca="1">IF('Execution Sheets'!D12&lt;&gt;"", CONCATENATE('Execution Sheets'!D12, ": ", INDIRECT("Ideas!" &amp; 'Execution Sheets'!D12)),"")</f>
        <v>B14: Put it on your finger nails as nail polish that shows famous music clips on your nails.</v>
      </c>
      <c r="E12" s="1" t="str">
        <f ca="1">IF('Execution Sheets'!E12&lt;&gt;"", CONCATENATE('Execution Sheets'!E12, ": ", INDIRECT("Ideas!" &amp; 'Execution Sheets'!E12)),"")</f>
        <v>E9: it could be used to clean the house.</v>
      </c>
    </row>
    <row r="13" spans="1:5" ht="70.5" customHeight="1" x14ac:dyDescent="0.3">
      <c r="A13" s="1" t="str">
        <f ca="1">IF('Execution Sheets'!A13&lt;&gt;"", CONCATENATE('Execution Sheets'!A13, ": ", INDIRECT("Ideas!" &amp; 'Execution Sheets'!A13)),"")</f>
        <v>A6: I quickly need to express the thought (I know this is without judgment but….) and that is, I find this idea extremely scary and would never use such a tool.</v>
      </c>
      <c r="B13" s="1" t="str">
        <f ca="1">IF('Execution Sheets'!B13&lt;&gt;"", CONCATENATE('Execution Sheets'!B13, ": ", INDIRECT("Ideas!" &amp; 'Execution Sheets'!B13)),"")</f>
        <v>B8: On windows, so on a rainy day you can change what you see through your window =)</v>
      </c>
      <c r="C13" s="1" t="str">
        <f ca="1">IF('Execution Sheets'!C13&lt;&gt;"", CONCATENATE('Execution Sheets'!C13, ": ", INDIRECT("Ideas!" &amp; 'Execution Sheets'!C13)),"")</f>
        <v>C6: To analyze how clean the water is in lakes, rivers or the sea.</v>
      </c>
      <c r="D13" s="1" t="str">
        <f ca="1">IF('Execution Sheets'!D13&lt;&gt;"", CONCATENATE('Execution Sheets'!D13, ": ", INDIRECT("Ideas!" &amp; 'Execution Sheets'!D13)),"")</f>
        <v>D10: Put it on yourself and see what you would look like if you where black/white/yellow/green</v>
      </c>
      <c r="E13" s="1" t="str">
        <f ca="1">IF('Execution Sheets'!E13&lt;&gt;"", CONCATENATE('Execution Sheets'!E13, ": ", INDIRECT("Ideas!" &amp; 'Execution Sheets'!E13)),"")</f>
        <v>E10: It could be used to take care and give food to pets when you are not home.</v>
      </c>
    </row>
    <row r="14" spans="1:5" ht="100.8" x14ac:dyDescent="0.3">
      <c r="A14" s="1" t="str">
        <f ca="1">IF('Execution Sheets'!A14&lt;&gt;"", CONCATENATE('Execution Sheets'!A14, ": ", INDIRECT("Ideas!" &amp; 'Execution Sheets'!A14)),"")</f>
        <v>E6: one could use on every furniture e.g. on the dinner table it could be used to describe the food you are eating. -&gt; ingredients + calories + vitamins etc.</v>
      </c>
      <c r="B14" s="1" t="str">
        <f ca="1">IF('Execution Sheets'!B14&lt;&gt;"", CONCATENATE('Execution Sheets'!B14, ": ", INDIRECT("Ideas!" &amp; 'Execution Sheets'!B14)),"")</f>
        <v>C3: To have all different apps on it. Mainly social media.</v>
      </c>
      <c r="C14" s="1" t="str">
        <f ca="1">IF('Execution Sheets'!C14&lt;&gt;"", CONCATENATE('Execution Sheets'!C14, ": ", INDIRECT("Ideas!" &amp; 'Execution Sheets'!C14)),"")</f>
        <v>D6: project all kind of instruments on a table and play the piano, drum</v>
      </c>
      <c r="D14" s="1" t="str">
        <f ca="1">IF('Execution Sheets'!D14&lt;&gt;"", CONCATENATE('Execution Sheets'!D14, ": ", INDIRECT("Ideas!" &amp; 'Execution Sheets'!D14)),"")</f>
        <v>A5: It should be something to help people i.e. their health … for emergencies! To call the police or a doctor. Let's say you slip in the shower and your phone is out of reach. Make the shower door a screen not just to call the police but even video call, so they can know "what they're in for" -&gt; how urgent or bad the situation is.</v>
      </c>
      <c r="E14" s="1" t="str">
        <f ca="1">IF('Execution Sheets'!E14&lt;&gt;"", CONCATENATE('Execution Sheets'!E14, ": ", INDIRECT("Ideas!" &amp; 'Execution Sheets'!E14)),"")</f>
        <v>E11: It could be used to detect if someone is lying. You just have to put it in front of the persons's face.</v>
      </c>
    </row>
    <row r="15" spans="1:5" ht="129.6" x14ac:dyDescent="0.3">
      <c r="A15" s="1" t="str">
        <f ca="1">IF('Execution Sheets'!A15&lt;&gt;"", CONCATENATE('Execution Sheets'!A15, ": ", INDIRECT("Ideas!" &amp; 'Execution Sheets'!A15)),"")</f>
        <v>A7: To be used in museums instead of the signs maybe some moving pictures to illustrate what the monument or pictures (…) was created in (timewise and mindwise of the creator). Also if you walk by a building or monument you could touch it and get information (yet almost every important monument already has a sign on it)</v>
      </c>
      <c r="B15" s="1" t="str">
        <f ca="1">IF('Execution Sheets'!B15&lt;&gt;"", CONCATENATE('Execution Sheets'!B15, ": ", INDIRECT("Ideas!" &amp; 'Execution Sheets'!B15)),"")</f>
        <v>B9: You put it on yourself to be like a chamaleon.</v>
      </c>
      <c r="C15" s="1" t="str">
        <f ca="1">IF('Execution Sheets'!C15&lt;&gt;"", CONCATENATE('Execution Sheets'!C15, ": ", INDIRECT("Ideas!" &amp; 'Execution Sheets'!C15)),"")</f>
        <v>C7: It can be used as an automatic translator for foreign speakers.</v>
      </c>
      <c r="D15" s="1" t="str">
        <f ca="1">IF('Execution Sheets'!D15&lt;&gt;"", CONCATENATE('Execution Sheets'!D15, ": ", INDIRECT("Ideas!" &amp; 'Execution Sheets'!D15)),"")</f>
        <v>D11: Use it as a camera to set into areas that are normally hard to enter. War-area, earthquake, even into human body to detect diseases earlier.</v>
      </c>
      <c r="E15" s="1" t="str">
        <f ca="1">IF('Execution Sheets'!E15&lt;&gt;"", CONCATENATE('Execution Sheets'!E15, ": ", INDIRECT("Ideas!" &amp; 'Execution Sheets'!E15)),"")</f>
        <v>E12: It could be used to foresee terrorist attacks</v>
      </c>
    </row>
    <row r="16" spans="1:5" ht="100.8" x14ac:dyDescent="0.3">
      <c r="A16" s="1" t="str">
        <f ca="1">IF('Execution Sheets'!A16&lt;&gt;"", CONCATENATE('Execution Sheets'!A16, ": ", INDIRECT("Ideas!" &amp; 'Execution Sheets'!A16)),"")</f>
        <v>C8: It would be good to use it like a debit or credit card. Depending on the need of the moment, It can also be connected to other electronical devices like the laptop.</v>
      </c>
      <c r="B16" s="1" t="str">
        <f ca="1">IF('Execution Sheets'!B16&lt;&gt;"", CONCATENATE('Execution Sheets'!B16, ": ", INDIRECT("Ideas!" &amp; 'Execution Sheets'!B16)),"")</f>
        <v>D5: Take orders and give orders in a restaurant.</v>
      </c>
      <c r="C16" s="1" t="str">
        <f ca="1">IF('Execution Sheets'!C16&lt;&gt;"", CONCATENATE('Execution Sheets'!C16, ": ", INDIRECT("Ideas!" &amp; 'Execution Sheets'!C16)),"")</f>
        <v>C8: It would be good to use it like a debit or credit card. Depending on the need of the moment, It can also be connected to other electronical devices like the laptop.</v>
      </c>
      <c r="D16" s="1" t="str">
        <f ca="1">IF('Execution Sheets'!D16&lt;&gt;"", CONCATENATE('Execution Sheets'!D16, ": ", INDIRECT("Ideas!" &amp; 'Execution Sheets'!D16)),"")</f>
        <v>A4: If it's seethrough… it could really be used to solve or stop crime as criminals couldn't see it i.e. as a fingerprint tracker -&gt; let's say the police has the fingerprints of a murderer but they don't know yet who it is. That murderer touches the invisible screen on a public toilet and that fingerprint gets sent directly to the police!</v>
      </c>
      <c r="E16" s="1" t="str">
        <f ca="1">IF('Execution Sheets'!E16&lt;&gt;"", CONCATENATE('Execution Sheets'!E16, ": ", INDIRECT("Ideas!" &amp; 'Execution Sheets'!E16)),"")</f>
        <v>A5: It should be something to help people i.e. their health … for emergencies! To call the police or a doctor. Let's say you slip in the shower and your phone is out of reach. Make the shower door a screen not just to call the police but even video call, so they can know "what they're in for" -&gt; how urgent or bad the situation is.</v>
      </c>
    </row>
    <row r="17" spans="1:5" ht="43.2" x14ac:dyDescent="0.3">
      <c r="A17" s="1" t="str">
        <f ca="1">IF('Execution Sheets'!A17&lt;&gt;"", CONCATENATE('Execution Sheets'!A17, ": ", INDIRECT("Ideas!" &amp; 'Execution Sheets'!A17)),"")</f>
        <v>E12: It could be used to foresee terrorist attacks</v>
      </c>
      <c r="B17" s="1" t="str">
        <f ca="1">IF('Execution Sheets'!B17&lt;&gt;"", CONCATENATE('Execution Sheets'!B17, ": ", INDIRECT("Ideas!" &amp; 'Execution Sheets'!B17)),"")</f>
        <v>B10: watch porn anywhere (jungle, dessert)</v>
      </c>
      <c r="C17" s="1" t="str">
        <f ca="1">IF('Execution Sheets'!C17&lt;&gt;"", CONCATENATE('Execution Sheets'!C17, ": ", INDIRECT("Ideas!" &amp; 'Execution Sheets'!C17)),"")</f>
        <v>C9: In any company it could be used for security reasons. It could be all in the cloud so you don't have to have problems with losing information.</v>
      </c>
      <c r="D17" s="1" t="str">
        <f ca="1">IF('Execution Sheets'!D17&lt;&gt;"", CONCATENATE('Execution Sheets'!D17, ": ", INDIRECT("Ideas!" &amp; 'Execution Sheets'!D17)),"")</f>
        <v>C7: It can be used as an automatic translator for foreign speakers.</v>
      </c>
      <c r="E17" s="1" t="str">
        <f ca="1">IF('Execution Sheets'!E17&lt;&gt;"", CONCATENATE('Execution Sheets'!E17, ": ", INDIRECT("Ideas!" &amp; 'Execution Sheets'!E17)),"")</f>
        <v>E13: It could be used to detect if there is something in  the food/drink that you ware allergic of.</v>
      </c>
    </row>
    <row r="18" spans="1:5" ht="86.4" x14ac:dyDescent="0.3">
      <c r="A18" s="1" t="str">
        <f ca="1">IF('Execution Sheets'!A18&lt;&gt;"", CONCATENATE('Execution Sheets'!A18, ": ", INDIRECT("Ideas!" &amp; 'Execution Sheets'!A18)),"")</f>
        <v>E11: It could be used to detect if someone is lying. You just have to put it in front of the persons's face.</v>
      </c>
      <c r="B18" s="1" t="str">
        <f ca="1">IF('Execution Sheets'!B18&lt;&gt;"", CONCATENATE('Execution Sheets'!B18, ": ", INDIRECT("Ideas!" &amp; 'Execution Sheets'!B18)),"")</f>
        <v>B11: You put it on an object and then you can see the interior of it. Interior Ink</v>
      </c>
      <c r="C18" s="1" t="str">
        <f ca="1">IF('Execution Sheets'!C18&lt;&gt;"", CONCATENATE('Execution Sheets'!C18, ": ", INDIRECT("Ideas!" &amp; 'Execution Sheets'!C18)),"")</f>
        <v>C10: In a company, all the devices could be information empty. So you can automaticaly connect with any device in any room, by doing that you can feel safe that your information is always going to be protected because is not in some device but with you.</v>
      </c>
      <c r="D18" s="1" t="str">
        <f ca="1">IF('Execution Sheets'!D18&lt;&gt;"", CONCATENATE('Execution Sheets'!D18, ": ", INDIRECT("Ideas!" &amp; 'Execution Sheets'!D18)),"")</f>
        <v>D12: For kids to play with. They can put it on a block and drive car or play kitchen.</v>
      </c>
      <c r="E18" s="1" t="str">
        <f ca="1">IF('Execution Sheets'!E18&lt;&gt;"", CONCATENATE('Execution Sheets'!E18, ": ", INDIRECT("Ideas!" &amp; 'Execution Sheets'!E18)),"")</f>
        <v>B19: as a tattoo</v>
      </c>
    </row>
    <row r="19" spans="1:5" ht="57.6" x14ac:dyDescent="0.3">
      <c r="A19" s="1" t="str">
        <f ca="1">IF('Execution Sheets'!A19&lt;&gt;"", CONCATENATE('Execution Sheets'!A19, ": ", INDIRECT("Ideas!" &amp; 'Execution Sheets'!A19)),"")</f>
        <v>A8: It could only be used to distrust people or overload with information our brain could take in all at the same time anyway.</v>
      </c>
      <c r="B19" s="1" t="str">
        <f ca="1">IF('Execution Sheets'!B19&lt;&gt;"", CONCATENATE('Execution Sheets'!B19, ": ", INDIRECT("Ideas!" &amp; 'Execution Sheets'!B19)),"")</f>
        <v>D7: Turn a bottle into a microphone that is able to give out sound</v>
      </c>
      <c r="C19" s="1" t="str">
        <f ca="1">IF('Execution Sheets'!C19&lt;&gt;"", CONCATENATE('Execution Sheets'!C19, ": ", INDIRECT("Ideas!" &amp; 'Execution Sheets'!C19)),"")</f>
        <v>B12: to give poor people access to education</v>
      </c>
      <c r="D19" s="1" t="str">
        <f ca="1">IF('Execution Sheets'!D19&lt;&gt;"", CONCATENATE('Execution Sheets'!D19, ": ", INDIRECT("Ideas!" &amp; 'Execution Sheets'!D19)),"")</f>
        <v>E3: one could use it to see through the walls. E.g. the view from your window has been blocked by a wall. You can't see the sea anymore. In this case you could use TCO to see beyond.</v>
      </c>
      <c r="E19" s="1" t="str">
        <f ca="1">IF('Execution Sheets'!E19&lt;&gt;"", CONCATENATE('Execution Sheets'!E19, ": ", INDIRECT("Ideas!" &amp; 'Execution Sheets'!E19)),"")</f>
        <v>E14: It could be used as an accessory. E.g. necklace, earing you could display the images you want to and change it as much as you want.</v>
      </c>
    </row>
    <row r="20" spans="1:5" ht="43.2" x14ac:dyDescent="0.3">
      <c r="A20" s="1" t="str">
        <f ca="1">IF('Execution Sheets'!A20&lt;&gt;"", CONCATENATE('Execution Sheets'!A20, ": ", INDIRECT("Ideas!" &amp; 'Execution Sheets'!A20)),"")</f>
        <v>A9: Let's not use it to minimize human contact!!</v>
      </c>
      <c r="B20" s="1" t="str">
        <f ca="1">IF('Execution Sheets'!B20&lt;&gt;"", CONCATENATE('Execution Sheets'!B20, ": ", INDIRECT("Ideas!" &amp; 'Execution Sheets'!B20)),"")</f>
        <v>C4: It could become adjustable to different needs. Personalized for every user, depending on things like: Health problems, Interests</v>
      </c>
      <c r="C20" s="1" t="str">
        <f ca="1">IF('Execution Sheets'!C20&lt;&gt;"", CONCATENATE('Execution Sheets'!C20, ": ", INDIRECT("Ideas!" &amp; 'Execution Sheets'!C20)),"")</f>
        <v>E7: one could use it to measure the temperature outside and tell which clothes you should wear</v>
      </c>
      <c r="D20" s="1" t="str">
        <f ca="1">IF('Execution Sheets'!D20&lt;&gt;"", CONCATENATE('Execution Sheets'!D20, ": ", INDIRECT("Ideas!" &amp; 'Execution Sheets'!D20)),"")</f>
        <v>D13: read a book on an empty table</v>
      </c>
      <c r="E20" s="1" t="str">
        <f ca="1">IF('Execution Sheets'!E20&lt;&gt;"", CONCATENATE('Execution Sheets'!E20, ": ", INDIRECT("Ideas!" &amp; 'Execution Sheets'!E20)),"")</f>
        <v>C5: To help counting steps, to carry a healthy living life. For example to analize the chemical components of a meal.</v>
      </c>
    </row>
    <row r="21" spans="1:5" ht="43.2" x14ac:dyDescent="0.3">
      <c r="A21" s="1" t="str">
        <f ca="1">IF('Execution Sheets'!A21&lt;&gt;"", CONCATENATE('Execution Sheets'!A21, ": ", INDIRECT("Ideas!" &amp; 'Execution Sheets'!A21)),"")</f>
        <v>A10: it could be used on trees to see what kind they are. Or on dogs for that matter. Like shazam just for pictures.</v>
      </c>
      <c r="B21" s="1" t="str">
        <f ca="1">IF('Execution Sheets'!B21&lt;&gt;"", CONCATENATE('Execution Sheets'!B21, ": ", INDIRECT("Ideas!" &amp; 'Execution Sheets'!B21)),"")</f>
        <v>D6: project all kind of instruments on a table and play the piano, drum</v>
      </c>
      <c r="C21" s="1" t="str">
        <f ca="1">IF('Execution Sheets'!C21&lt;&gt;"", CONCATENATE('Execution Sheets'!C21, ": ", INDIRECT("Ideas!" &amp; 'Execution Sheets'!C21)),"")</f>
        <v>C11: To extend it as a map connected with GPS, to know exactly where you are.</v>
      </c>
      <c r="D21" s="1" t="str">
        <f ca="1">IF('Execution Sheets'!D21&lt;&gt;"", CONCATENATE('Execution Sheets'!D21, ": ", INDIRECT("Ideas!" &amp; 'Execution Sheets'!D21)),"")</f>
        <v>D14: have a library with books that are stored in this liquid material</v>
      </c>
      <c r="E21" s="1" t="str">
        <f ca="1">IF('Execution Sheets'!E21&lt;&gt;"", CONCATENATE('Execution Sheets'!E21, ": ", INDIRECT("Ideas!" &amp; 'Execution Sheets'!E21)),"")</f>
        <v>E15: It could be used to read someone's mind.</v>
      </c>
    </row>
    <row r="22" spans="1:5" ht="28.8" x14ac:dyDescent="0.3">
      <c r="A22" s="1" t="str">
        <f ca="1">IF('Execution Sheets'!A22&lt;&gt;"", CONCATENATE('Execution Sheets'!A22, ": ", INDIRECT("Ideas!" &amp; 'Execution Sheets'!A22)),"")</f>
        <v>B22: As a fingerprint-batch on your safe and to secure your home</v>
      </c>
      <c r="B22" s="1" t="str">
        <f ca="1">IF('Execution Sheets'!B22&lt;&gt;"", CONCATENATE('Execution Sheets'!B22, ": ", INDIRECT("Ideas!" &amp; 'Execution Sheets'!B22)),"")</f>
        <v>B12: to give poor people access to education</v>
      </c>
      <c r="C22" s="1" t="str">
        <f ca="1">IF('Execution Sheets'!C22&lt;&gt;"", CONCATENATE('Execution Sheets'!C22, ": ", INDIRECT("Ideas!" &amp; 'Execution Sheets'!C22)),"")</f>
        <v>E9: it could be used to clean the house.</v>
      </c>
      <c r="D22" s="1" t="str">
        <f ca="1">IF('Execution Sheets'!D22&lt;&gt;"", CONCATENATE('Execution Sheets'!D22, ": ", INDIRECT("Ideas!" &amp; 'Execution Sheets'!D22)),"")</f>
        <v/>
      </c>
      <c r="E22" s="1" t="str">
        <f ca="1">IF('Execution Sheets'!E22&lt;&gt;"", CONCATENATE('Execution Sheets'!E22, ": ", INDIRECT("Ideas!" &amp; 'Execution Sheets'!E22)),"")</f>
        <v>E16: It could be used to turn down the volume of the noises around you.</v>
      </c>
    </row>
    <row r="23" spans="1:5" ht="43.2" x14ac:dyDescent="0.3">
      <c r="A23" s="1" t="str">
        <f ca="1">IF('Execution Sheets'!A23&lt;&gt;"", CONCATENATE('Execution Sheets'!A23, ": ", INDIRECT("Ideas!" &amp; 'Execution Sheets'!A23)),"")</f>
        <v>E13: It could be used to detect if there is something in  the food/drink that you ware allergic of.</v>
      </c>
      <c r="B23" s="1" t="str">
        <f ca="1">IF('Execution Sheets'!B23&lt;&gt;"", CONCATENATE('Execution Sheets'!B23, ": ", INDIRECT("Ideas!" &amp; 'Execution Sheets'!B23)),"")</f>
        <v>D2: Use the liquid as a phone. It's lighter, cannot break into pieces.</v>
      </c>
      <c r="C23" s="1" t="str">
        <f ca="1">IF('Execution Sheets'!C23&lt;&gt;"", CONCATENATE('Execution Sheets'!C23, ": ", INDIRECT("Ideas!" &amp; 'Execution Sheets'!C23)),"")</f>
        <v>C12: It could be used to have contact information in case of an accident to inform family or friends.</v>
      </c>
      <c r="D23" s="1" t="str">
        <f ca="1">IF('Execution Sheets'!D23&lt;&gt;"", CONCATENATE('Execution Sheets'!D23, ": ", INDIRECT("Ideas!" &amp; 'Execution Sheets'!D23)),"")</f>
        <v/>
      </c>
      <c r="E23" s="1" t="str">
        <f ca="1">IF('Execution Sheets'!E23&lt;&gt;"", CONCATENATE('Execution Sheets'!E23, ": ", INDIRECT("Ideas!" &amp; 'Execution Sheets'!E23)),"")</f>
        <v>B15: to replace pictures/images in an office -&gt; you save the costs of hanging it up and buying it</v>
      </c>
    </row>
    <row r="24" spans="1:5" ht="144" x14ac:dyDescent="0.3">
      <c r="A24" s="1" t="str">
        <f ca="1">IF('Execution Sheets'!A24&lt;&gt;"", CONCATENATE('Execution Sheets'!A24, ": ", INDIRECT("Ideas!" &amp; 'Execution Sheets'!A24)),"")</f>
        <v>A11: Again, it's so important that these products are only used to help and move forward but not to spy and overload people with information. Maybe for the government, as they're debating a new law, to see on the wall or table infront of them what really needs to be done as a priority and also to reach out for their emotion, like a crying poor person who gets no help from the government.</v>
      </c>
      <c r="B24" s="1" t="str">
        <f ca="1">IF('Execution Sheets'!B24&lt;&gt;"", CONCATENATE('Execution Sheets'!B24, ": ", INDIRECT("Ideas!" &amp; 'Execution Sheets'!B24)),"")</f>
        <v>E3: one could use it to see through the walls. E.g. the view from your window has been blocked by a wall. You can't see the sea anymore. In this case you could use TCO to see beyond.</v>
      </c>
      <c r="C24" s="1" t="str">
        <f ca="1">IF('Execution Sheets'!C24&lt;&gt;"", CONCATENATE('Execution Sheets'!C24, ": ", INDIRECT("Ideas!" &amp; 'Execution Sheets'!C24)),"")</f>
        <v/>
      </c>
      <c r="D24" s="1" t="str">
        <f ca="1">IF('Execution Sheets'!D24&lt;&gt;"", CONCATENATE('Execution Sheets'!D24, ": ", INDIRECT("Ideas!" &amp; 'Execution Sheets'!D24)),"")</f>
        <v/>
      </c>
      <c r="E24" s="1" t="str">
        <f ca="1">IF('Execution Sheets'!E24&lt;&gt;"", CONCATENATE('Execution Sheets'!E24, ": ", INDIRECT("Ideas!" &amp; 'Execution Sheets'!E24)),"")</f>
        <v>E17: to capture crime scenes. Like a camera the difference is that you cond't have to click it is able to detect.</v>
      </c>
    </row>
    <row r="25" spans="1:5" ht="43.2" x14ac:dyDescent="0.3">
      <c r="A25" s="1" t="str">
        <f ca="1">IF('Execution Sheets'!A25&lt;&gt;"", CONCATENATE('Execution Sheets'!A25, ": ", INDIRECT("Ideas!" &amp; 'Execution Sheets'!A25)),"")</f>
        <v/>
      </c>
      <c r="B25" s="1" t="str">
        <f ca="1">IF('Execution Sheets'!B25&lt;&gt;"", CONCATENATE('Execution Sheets'!B25, ": ", INDIRECT("Ideas!" &amp; 'Execution Sheets'!B25)),"")</f>
        <v>B13: Use it to project movies on something</v>
      </c>
      <c r="C25" s="1" t="str">
        <f ca="1">IF('Execution Sheets'!C25&lt;&gt;"", CONCATENATE('Execution Sheets'!C25, ": ", INDIRECT("Ideas!" &amp; 'Execution Sheets'!C25)),"")</f>
        <v/>
      </c>
      <c r="D25" s="1" t="str">
        <f ca="1">IF('Execution Sheets'!D25&lt;&gt;"", CONCATENATE('Execution Sheets'!D25, ": ", INDIRECT("Ideas!" &amp; 'Execution Sheets'!D25)),"")</f>
        <v/>
      </c>
      <c r="E25" s="1" t="str">
        <f ca="1">IF('Execution Sheets'!E25&lt;&gt;"", CONCATENATE('Execution Sheets'!E25, ": ", INDIRECT("Ideas!" &amp; 'Execution Sheets'!E25)),"")</f>
        <v>C9: In any company it could be used for security reasons. It could be all in the cloud so you don't have to have problems with losing information.</v>
      </c>
    </row>
    <row r="26" spans="1:5" ht="43.2" x14ac:dyDescent="0.3">
      <c r="A26" s="1" t="str">
        <f ca="1">IF('Execution Sheets'!A26&lt;&gt;"", CONCATENATE('Execution Sheets'!A26, ": ", INDIRECT("Ideas!" &amp; 'Execution Sheets'!A26)),"")</f>
        <v/>
      </c>
      <c r="B26" s="1" t="str">
        <f ca="1">IF('Execution Sheets'!B26&lt;&gt;"", CONCATENATE('Execution Sheets'!B26, ": ", INDIRECT("Ideas!" &amp; 'Execution Sheets'!B26)),"")</f>
        <v>D1: I could put it on my furniture table, bed, so that I can change the color every day and make my room look nicer</v>
      </c>
      <c r="C26" s="1" t="str">
        <f ca="1">IF('Execution Sheets'!C26&lt;&gt;"", CONCATENATE('Execution Sheets'!C26, ": ", INDIRECT("Ideas!" &amp; 'Execution Sheets'!C26)),"")</f>
        <v/>
      </c>
      <c r="D26" s="1" t="str">
        <f ca="1">IF('Execution Sheets'!D26&lt;&gt;"", CONCATENATE('Execution Sheets'!D26, ": ", INDIRECT("Ideas!" &amp; 'Execution Sheets'!D26)),"")</f>
        <v/>
      </c>
      <c r="E26" s="1" t="str">
        <f ca="1">IF('Execution Sheets'!E26&lt;&gt;"", CONCATENATE('Execution Sheets'!E26, ": ", INDIRECT("Ideas!" &amp; 'Execution Sheets'!E26)),"")</f>
        <v>B3: To play games in school with friends, under your sheets</v>
      </c>
    </row>
    <row r="27" spans="1:5" ht="115.2" x14ac:dyDescent="0.3">
      <c r="A27" s="1" t="str">
        <f ca="1">IF('Execution Sheets'!A27&lt;&gt;"", CONCATENATE('Execution Sheets'!A27, ": ", INDIRECT("Ideas!" &amp; 'Execution Sheets'!A27)),"")</f>
        <v/>
      </c>
      <c r="B27" s="1" t="str">
        <f ca="1">IF('Execution Sheets'!B27&lt;&gt;"", CONCATENATE('Execution Sheets'!B27, ": ", INDIRECT("Ideas!" &amp; 'Execution Sheets'!B27)),"")</f>
        <v>A5: It should be something to help people i.e. their health … for emergencies! To call the police or a doctor. Let's say you slip in the shower and your phone is out of reach. Make the shower door a screen not just to call the police but even video call, so they can know "what they're in for" -&gt; how urgent or bad the situation is.</v>
      </c>
      <c r="C27" s="1" t="str">
        <f ca="1">IF('Execution Sheets'!C27&lt;&gt;"", CONCATENATE('Execution Sheets'!C27, ": ", INDIRECT("Ideas!" &amp; 'Execution Sheets'!C27)),"")</f>
        <v/>
      </c>
      <c r="D27" s="1" t="str">
        <f ca="1">IF('Execution Sheets'!D27&lt;&gt;"", CONCATENATE('Execution Sheets'!D27, ": ", INDIRECT("Ideas!" &amp; 'Execution Sheets'!D27)),"")</f>
        <v/>
      </c>
      <c r="E27" s="1" t="str">
        <f ca="1">IF('Execution Sheets'!E27&lt;&gt;"", CONCATENATE('Execution Sheets'!E27, ": ", INDIRECT("Ideas!" &amp; 'Execution Sheets'!E27)),"")</f>
        <v/>
      </c>
    </row>
    <row r="28" spans="1:5" ht="28.8" x14ac:dyDescent="0.3">
      <c r="A28" s="1" t="str">
        <f ca="1">IF('Execution Sheets'!A28&lt;&gt;"", CONCATENATE('Execution Sheets'!A28, ": ", INDIRECT("Ideas!" &amp; 'Execution Sheets'!A28)),"")</f>
        <v/>
      </c>
      <c r="B28" s="1" t="str">
        <f ca="1">IF('Execution Sheets'!B28&lt;&gt;"", CONCATENATE('Execution Sheets'!B28, ": ", INDIRECT("Ideas!" &amp; 'Execution Sheets'!B28)),"")</f>
        <v>B14: Put it on your finger nails as nail polish that shows famous music clips on your nails.</v>
      </c>
      <c r="C28" s="1" t="str">
        <f ca="1">IF('Execution Sheets'!C28&lt;&gt;"", CONCATENATE('Execution Sheets'!C28, ": ", INDIRECT("Ideas!" &amp; 'Execution Sheets'!C28)),"")</f>
        <v/>
      </c>
      <c r="D28" s="1" t="str">
        <f ca="1">IF('Execution Sheets'!D28&lt;&gt;"", CONCATENATE('Execution Sheets'!D28, ": ", INDIRECT("Ideas!" &amp; 'Execution Sheets'!D28)),"")</f>
        <v/>
      </c>
      <c r="E28" s="1" t="str">
        <f ca="1">IF('Execution Sheets'!E28&lt;&gt;"", CONCATENATE('Execution Sheets'!E28, ": ", INDIRECT("Ideas!" &amp; 'Execution Sheets'!E28)),"")</f>
        <v/>
      </c>
    </row>
    <row r="29" spans="1:5" ht="43.2" x14ac:dyDescent="0.3">
      <c r="A29" s="1" t="str">
        <f ca="1">IF('Execution Sheets'!A29&lt;&gt;"", CONCATENATE('Execution Sheets'!A29, ": ", INDIRECT("Ideas!" &amp; 'Execution Sheets'!A29)),"")</f>
        <v/>
      </c>
      <c r="B29" s="1" t="str">
        <f ca="1">IF('Execution Sheets'!B29&lt;&gt;"", CONCATENATE('Execution Sheets'!B29, ": ", INDIRECT("Ideas!" &amp; 'Execution Sheets'!B29)),"")</f>
        <v>D9: Turn people you don't like into people you like. Put the TCO on your little brothers that displays your favorite musician</v>
      </c>
      <c r="C29" s="1" t="str">
        <f ca="1">IF('Execution Sheets'!C29&lt;&gt;"", CONCATENATE('Execution Sheets'!C29, ": ", INDIRECT("Ideas!" &amp; 'Execution Sheets'!C29)),"")</f>
        <v/>
      </c>
      <c r="D29" s="1" t="str">
        <f ca="1">IF('Execution Sheets'!D29&lt;&gt;"", CONCATENATE('Execution Sheets'!D29, ": ", INDIRECT("Ideas!" &amp; 'Execution Sheets'!D29)),"")</f>
        <v/>
      </c>
      <c r="E29" s="1" t="str">
        <f ca="1">IF('Execution Sheets'!E29&lt;&gt;"", CONCATENATE('Execution Sheets'!E29, ": ", INDIRECT("Ideas!" &amp; 'Execution Sheets'!E29)),"")</f>
        <v/>
      </c>
    </row>
    <row r="30" spans="1:5" ht="72" x14ac:dyDescent="0.3">
      <c r="A30" s="1" t="str">
        <f ca="1">IF('Execution Sheets'!A30&lt;&gt;"", CONCATENATE('Execution Sheets'!A30, ": ", INDIRECT("Ideas!" &amp; 'Execution Sheets'!A30)),"")</f>
        <v/>
      </c>
      <c r="B30" s="1" t="str">
        <f ca="1">IF('Execution Sheets'!B30&lt;&gt;"", CONCATENATE('Execution Sheets'!B30, ": ", INDIRECT("Ideas!" &amp; 'Execution Sheets'!B30)),"")</f>
        <v>D8: Create out of a room a new 3D world by putting the liquid on the walls. You can go for a walk in New York, shopping, listen to street musicians. Sell it as a kind of holiday, sport activities, bungee jumps</v>
      </c>
      <c r="C30" s="1" t="str">
        <f ca="1">IF('Execution Sheets'!C30&lt;&gt;"", CONCATENATE('Execution Sheets'!C30, ": ", INDIRECT("Ideas!" &amp; 'Execution Sheets'!C30)),"")</f>
        <v/>
      </c>
      <c r="D30" s="1" t="str">
        <f ca="1">IF('Execution Sheets'!D30&lt;&gt;"", CONCATENATE('Execution Sheets'!D30, ": ", INDIRECT("Ideas!" &amp; 'Execution Sheets'!D30)),"")</f>
        <v/>
      </c>
      <c r="E30" s="1" t="str">
        <f ca="1">IF('Execution Sheets'!E30&lt;&gt;"", CONCATENATE('Execution Sheets'!E30, ": ", INDIRECT("Ideas!" &amp; 'Execution Sheets'!E30)),"")</f>
        <v/>
      </c>
    </row>
    <row r="31" spans="1:5" ht="28.8" x14ac:dyDescent="0.3">
      <c r="A31" s="1" t="str">
        <f ca="1">IF('Execution Sheets'!A31&lt;&gt;"", CONCATENATE('Execution Sheets'!A31, ": ", INDIRECT("Ideas!" &amp; 'Execution Sheets'!A31)),"")</f>
        <v/>
      </c>
      <c r="B31" s="1" t="str">
        <f ca="1">IF('Execution Sheets'!B31&lt;&gt;"", CONCATENATE('Execution Sheets'!B31, ": ", INDIRECT("Ideas!" &amp; 'Execution Sheets'!B31)),"")</f>
        <v>B15: to replace pictures/images in an office -&gt; you save the costs of hanging it up and buying it</v>
      </c>
      <c r="C31" s="1" t="str">
        <f ca="1">IF('Execution Sheets'!C31&lt;&gt;"", CONCATENATE('Execution Sheets'!C31, ": ", INDIRECT("Ideas!" &amp; 'Execution Sheets'!C31)),"")</f>
        <v/>
      </c>
      <c r="D31" s="1" t="str">
        <f ca="1">IF('Execution Sheets'!D31&lt;&gt;"", CONCATENATE('Execution Sheets'!D31, ": ", INDIRECT("Ideas!" &amp; 'Execution Sheets'!D31)),"")</f>
        <v/>
      </c>
      <c r="E31" s="1" t="str">
        <f ca="1">IF('Execution Sheets'!E31&lt;&gt;"", CONCATENATE('Execution Sheets'!E31, ": ", INDIRECT("Ideas!" &amp; 'Execution Sheets'!E31)),"")</f>
        <v/>
      </c>
    </row>
    <row r="32" spans="1:5" ht="57.6" x14ac:dyDescent="0.3">
      <c r="A32" s="1" t="str">
        <f ca="1">IF('Execution Sheets'!A32&lt;&gt;"", CONCATENATE('Execution Sheets'!A32, ": ", INDIRECT("Ideas!" &amp; 'Execution Sheets'!A32)),"")</f>
        <v/>
      </c>
      <c r="B32" s="1" t="str">
        <f ca="1">IF('Execution Sheets'!B32&lt;&gt;"", CONCATENATE('Execution Sheets'!B32, ": ", INDIRECT("Ideas!" &amp; 'Execution Sheets'!B32)),"")</f>
        <v>E6: one could use on every furniture e.g. on the dinner table it could be used to describe the food you are eating. -&gt; ingredients + calories + vitamins etc.</v>
      </c>
      <c r="C32" s="1" t="str">
        <f ca="1">IF('Execution Sheets'!C32&lt;&gt;"", CONCATENATE('Execution Sheets'!C32, ": ", INDIRECT("Ideas!" &amp; 'Execution Sheets'!C32)),"")</f>
        <v/>
      </c>
      <c r="D32" s="1" t="str">
        <f ca="1">IF('Execution Sheets'!D32&lt;&gt;"", CONCATENATE('Execution Sheets'!D32, ": ", INDIRECT("Ideas!" &amp; 'Execution Sheets'!D32)),"")</f>
        <v/>
      </c>
      <c r="E32" s="1" t="str">
        <f ca="1">IF('Execution Sheets'!E32&lt;&gt;"", CONCATENATE('Execution Sheets'!E32, ": ", INDIRECT("Ideas!" &amp; 'Execution Sheets'!E32)),"")</f>
        <v/>
      </c>
    </row>
    <row r="33" spans="1:5" ht="28.8" x14ac:dyDescent="0.3">
      <c r="A33" s="1" t="str">
        <f ca="1">IF('Execution Sheets'!A33&lt;&gt;"", CONCATENATE('Execution Sheets'!A33, ": ", INDIRECT("Ideas!" &amp; 'Execution Sheets'!A33)),"")</f>
        <v/>
      </c>
      <c r="B33" s="1" t="str">
        <f ca="1">IF('Execution Sheets'!B33&lt;&gt;"", CONCATENATE('Execution Sheets'!B33, ": ", INDIRECT("Ideas!" &amp; 'Execution Sheets'!B33)),"")</f>
        <v>B16: Put it in the palm of your hand to cheat in exams.</v>
      </c>
      <c r="C33" s="1" t="str">
        <f ca="1">IF('Execution Sheets'!C33&lt;&gt;"", CONCATENATE('Execution Sheets'!C33, ": ", INDIRECT("Ideas!" &amp; 'Execution Sheets'!C33)),"")</f>
        <v/>
      </c>
      <c r="D33" s="1" t="str">
        <f ca="1">IF('Execution Sheets'!D33&lt;&gt;"", CONCATENATE('Execution Sheets'!D33, ": ", INDIRECT("Ideas!" &amp; 'Execution Sheets'!D33)),"")</f>
        <v/>
      </c>
      <c r="E33" s="1" t="str">
        <f ca="1">IF('Execution Sheets'!E33&lt;&gt;"", CONCATENATE('Execution Sheets'!E33, ": ", INDIRECT("Ideas!" &amp; 'Execution Sheets'!E33)),"")</f>
        <v/>
      </c>
    </row>
    <row r="34" spans="1:5" ht="43.2" x14ac:dyDescent="0.3">
      <c r="A34" s="1" t="str">
        <f ca="1">IF('Execution Sheets'!A34&lt;&gt;"", CONCATENATE('Execution Sheets'!A34, ": ", INDIRECT("Ideas!" &amp; 'Execution Sheets'!A34)),"")</f>
        <v/>
      </c>
      <c r="B34" s="1" t="str">
        <f ca="1">IF('Execution Sheets'!B34&lt;&gt;"", CONCATENATE('Execution Sheets'!B34, ": ", INDIRECT("Ideas!" &amp; 'Execution Sheets'!B34)),"")</f>
        <v>B17: In the inside of your glasses, so when you present in front of people you can blend in information needed.</v>
      </c>
      <c r="C34" s="1" t="str">
        <f ca="1">IF('Execution Sheets'!C34&lt;&gt;"", CONCATENATE('Execution Sheets'!C34, ": ", INDIRECT("Ideas!" &amp; 'Execution Sheets'!C34)),"")</f>
        <v/>
      </c>
      <c r="D34" s="1" t="str">
        <f ca="1">IF('Execution Sheets'!D34&lt;&gt;"", CONCATENATE('Execution Sheets'!D34, ": ", INDIRECT("Ideas!" &amp; 'Execution Sheets'!D34)),"")</f>
        <v/>
      </c>
      <c r="E34" s="1" t="str">
        <f ca="1">IF('Execution Sheets'!E34&lt;&gt;"", CONCATENATE('Execution Sheets'!E34, ": ", INDIRECT("Ideas!" &amp; 'Execution Sheets'!E34)),"")</f>
        <v/>
      </c>
    </row>
    <row r="35" spans="1:5" ht="28.8" x14ac:dyDescent="0.3">
      <c r="A35" s="1" t="str">
        <f ca="1">IF('Execution Sheets'!A35&lt;&gt;"", CONCATENATE('Execution Sheets'!A35, ": ", INDIRECT("Ideas!" &amp; 'Execution Sheets'!A35)),"")</f>
        <v/>
      </c>
      <c r="B35" s="1" t="str">
        <f ca="1">IF('Execution Sheets'!B35&lt;&gt;"", CONCATENATE('Execution Sheets'!B35, ": ", INDIRECT("Ideas!" &amp; 'Execution Sheets'!B35)),"")</f>
        <v>D10: Put it on yourself and see what you would look like if you where black/white/yellow/green</v>
      </c>
      <c r="C35" s="1" t="str">
        <f ca="1">IF('Execution Sheets'!C35&lt;&gt;"", CONCATENATE('Execution Sheets'!C35, ": ", INDIRECT("Ideas!" &amp; 'Execution Sheets'!C35)),"")</f>
        <v/>
      </c>
      <c r="D35" s="1" t="str">
        <f ca="1">IF('Execution Sheets'!D35&lt;&gt;"", CONCATENATE('Execution Sheets'!D35, ": ", INDIRECT("Ideas!" &amp; 'Execution Sheets'!D35)),"")</f>
        <v/>
      </c>
      <c r="E35" s="1" t="str">
        <f ca="1">IF('Execution Sheets'!E35&lt;&gt;"", CONCATENATE('Execution Sheets'!E35, ": ", INDIRECT("Ideas!" &amp; 'Execution Sheets'!E35)),"")</f>
        <v/>
      </c>
    </row>
    <row r="36" spans="1:5" x14ac:dyDescent="0.3">
      <c r="A36" s="1" t="str">
        <f ca="1">IF('Execution Sheets'!A36&lt;&gt;"", CONCATENATE('Execution Sheets'!A36, ": ", INDIRECT("Ideas!" &amp; 'Execution Sheets'!A36)),"")</f>
        <v/>
      </c>
      <c r="B36" s="1" t="str">
        <f ca="1">IF('Execution Sheets'!B36&lt;&gt;"", CONCATENATE('Execution Sheets'!B36, ": ", INDIRECT("Ideas!" &amp; 'Execution Sheets'!B36)),"")</f>
        <v>B19: as a tattoo</v>
      </c>
      <c r="C36" s="1" t="str">
        <f ca="1">IF('Execution Sheets'!C36&lt;&gt;"", CONCATENATE('Execution Sheets'!C36, ": ", INDIRECT("Ideas!" &amp; 'Execution Sheets'!C36)),"")</f>
        <v/>
      </c>
      <c r="D36" s="1" t="str">
        <f ca="1">IF('Execution Sheets'!D36&lt;&gt;"", CONCATENATE('Execution Sheets'!D36, ": ", INDIRECT("Ideas!" &amp; 'Execution Sheets'!D36)),"")</f>
        <v/>
      </c>
      <c r="E36" s="1" t="str">
        <f ca="1">IF('Execution Sheets'!E36&lt;&gt;"", CONCATENATE('Execution Sheets'!E36, ": ", INDIRECT("Ideas!" &amp; 'Execution Sheets'!E36)),"")</f>
        <v/>
      </c>
    </row>
    <row r="37" spans="1:5" ht="43.2" x14ac:dyDescent="0.3">
      <c r="A37" s="1" t="str">
        <f ca="1">IF('Execution Sheets'!A37&lt;&gt;"", CONCATENATE('Execution Sheets'!A37, ": ", INDIRECT("Ideas!" &amp; 'Execution Sheets'!A37)),"")</f>
        <v/>
      </c>
      <c r="B37" s="1" t="str">
        <f ca="1">IF('Execution Sheets'!B37&lt;&gt;"", CONCATENATE('Execution Sheets'!B37, ": ", INDIRECT("Ideas!" &amp; 'Execution Sheets'!B37)),"")</f>
        <v>E11: It could be used to detect if someone is lying. You just have to put it in front of the persons's face.</v>
      </c>
      <c r="C37" s="1" t="str">
        <f ca="1">IF('Execution Sheets'!C37&lt;&gt;"", CONCATENATE('Execution Sheets'!C37, ": ", INDIRECT("Ideas!" &amp; 'Execution Sheets'!C37)),"")</f>
        <v/>
      </c>
      <c r="D37" s="1" t="str">
        <f ca="1">IF('Execution Sheets'!D37&lt;&gt;"", CONCATENATE('Execution Sheets'!D37, ": ", INDIRECT("Ideas!" &amp; 'Execution Sheets'!D37)),"")</f>
        <v/>
      </c>
      <c r="E37" s="1" t="str">
        <f ca="1">IF('Execution Sheets'!E37&lt;&gt;"", CONCATENATE('Execution Sheets'!E37, ": ", INDIRECT("Ideas!" &amp; 'Execution Sheets'!E37)),"")</f>
        <v/>
      </c>
    </row>
    <row r="38" spans="1:5" x14ac:dyDescent="0.3">
      <c r="A38" s="1" t="str">
        <f ca="1">IF('Execution Sheets'!A38&lt;&gt;"", CONCATENATE('Execution Sheets'!A38, ": ", INDIRECT("Ideas!" &amp; 'Execution Sheets'!A38)),"")</f>
        <v/>
      </c>
      <c r="B38" s="1" t="str">
        <f ca="1">IF('Execution Sheets'!B38&lt;&gt;"", CONCATENATE('Execution Sheets'!B38, ": ", INDIRECT("Ideas!" &amp; 'Execution Sheets'!B38)),"")</f>
        <v>D5: Take orders and give orders in a restaurant.</v>
      </c>
      <c r="C38" s="1" t="str">
        <f ca="1">IF('Execution Sheets'!C38&lt;&gt;"", CONCATENATE('Execution Sheets'!C38, ": ", INDIRECT("Ideas!" &amp; 'Execution Sheets'!C38)),"")</f>
        <v/>
      </c>
      <c r="D38" s="1" t="str">
        <f ca="1">IF('Execution Sheets'!D38&lt;&gt;"", CONCATENATE('Execution Sheets'!D38, ": ", INDIRECT("Ideas!" &amp; 'Execution Sheets'!D38)),"")</f>
        <v/>
      </c>
      <c r="E38" s="1" t="str">
        <f ca="1">IF('Execution Sheets'!E38&lt;&gt;"", CONCATENATE('Execution Sheets'!E38, ": ", INDIRECT("Ideas!" &amp; 'Execution Sheets'!E38)),"")</f>
        <v/>
      </c>
    </row>
    <row r="39" spans="1:5" ht="43.2" x14ac:dyDescent="0.3">
      <c r="A39" s="1" t="str">
        <f ca="1">IF('Execution Sheets'!A39&lt;&gt;"", CONCATENATE('Execution Sheets'!A39, ": ", INDIRECT("Ideas!" &amp; 'Execution Sheets'!A39)),"")</f>
        <v/>
      </c>
      <c r="B39" s="1" t="str">
        <f ca="1">IF('Execution Sheets'!B39&lt;&gt;"", CONCATENATE('Execution Sheets'!B39, ": ", INDIRECT("Ideas!" &amp; 'Execution Sheets'!B39)),"")</f>
        <v>C9: In any company it could be used for security reasons. It could be all in the cloud so you don't have to have problems with losing information.</v>
      </c>
      <c r="C39" s="1" t="str">
        <f ca="1">IF('Execution Sheets'!C39&lt;&gt;"", CONCATENATE('Execution Sheets'!C39, ": ", INDIRECT("Ideas!" &amp; 'Execution Sheets'!C39)),"")</f>
        <v/>
      </c>
      <c r="D39" s="1" t="str">
        <f ca="1">IF('Execution Sheets'!D39&lt;&gt;"", CONCATENATE('Execution Sheets'!D39, ": ", INDIRECT("Ideas!" &amp; 'Execution Sheets'!D39)),"")</f>
        <v/>
      </c>
      <c r="E39" s="1" t="str">
        <f ca="1">IF('Execution Sheets'!E39&lt;&gt;"", CONCATENATE('Execution Sheets'!E39, ": ", INDIRECT("Ideas!" &amp; 'Execution Sheets'!E39)),"")</f>
        <v/>
      </c>
    </row>
    <row r="40" spans="1:5" ht="28.8" x14ac:dyDescent="0.3">
      <c r="A40" s="1" t="str">
        <f ca="1">IF('Execution Sheets'!A40&lt;&gt;"", CONCATENATE('Execution Sheets'!A40, ": ", INDIRECT("Ideas!" &amp; 'Execution Sheets'!A40)),"")</f>
        <v/>
      </c>
      <c r="B40" s="1" t="str">
        <f ca="1">IF('Execution Sheets'!B40&lt;&gt;"", CONCATENATE('Execution Sheets'!B40, ": ", INDIRECT("Ideas!" &amp; 'Execution Sheets'!B40)),"")</f>
        <v>B21: To create a horror house. You put it on place no one expects.</v>
      </c>
      <c r="C40" s="1" t="str">
        <f ca="1">IF('Execution Sheets'!C40&lt;&gt;"", CONCATENATE('Execution Sheets'!C40, ": ", INDIRECT("Ideas!" &amp; 'Execution Sheets'!C40)),"")</f>
        <v/>
      </c>
      <c r="D40" s="1" t="str">
        <f ca="1">IF('Execution Sheets'!D40&lt;&gt;"", CONCATENATE('Execution Sheets'!D40, ": ", INDIRECT("Ideas!" &amp; 'Execution Sheets'!D40)),"")</f>
        <v/>
      </c>
      <c r="E40" s="1" t="str">
        <f ca="1">IF('Execution Sheets'!E40&lt;&gt;"", CONCATENATE('Execution Sheets'!E40, ": ", INDIRECT("Ideas!" &amp; 'Execution Sheets'!E40)),"")</f>
        <v/>
      </c>
    </row>
    <row r="41" spans="1:5" ht="43.2" x14ac:dyDescent="0.3">
      <c r="A41" s="1" t="str">
        <f ca="1">IF('Execution Sheets'!A41&lt;&gt;"", CONCATENATE('Execution Sheets'!A41, ": ", INDIRECT("Ideas!" &amp; 'Execution Sheets'!A41)),"")</f>
        <v/>
      </c>
      <c r="B41" s="1" t="str">
        <f ca="1">IF('Execution Sheets'!B41&lt;&gt;"", CONCATENATE('Execution Sheets'!B41, ": ", INDIRECT("Ideas!" &amp; 'Execution Sheets'!B41)),"")</f>
        <v>E11: It could be used to detect if someone is lying. You just have to put it in front of the persons's face.</v>
      </c>
      <c r="C41" s="1" t="str">
        <f ca="1">IF('Execution Sheets'!C41&lt;&gt;"", CONCATENATE('Execution Sheets'!C41, ": ", INDIRECT("Ideas!" &amp; 'Execution Sheets'!C41)),"")</f>
        <v/>
      </c>
      <c r="D41" s="1" t="str">
        <f ca="1">IF('Execution Sheets'!D41&lt;&gt;"", CONCATENATE('Execution Sheets'!D41, ": ", INDIRECT("Ideas!" &amp; 'Execution Sheets'!D41)),"")</f>
        <v/>
      </c>
      <c r="E41" s="1" t="str">
        <f ca="1">IF('Execution Sheets'!E41&lt;&gt;"", CONCATENATE('Execution Sheets'!E41, ": ", INDIRECT("Ideas!" &amp; 'Execution Sheets'!E41)),"")</f>
        <v/>
      </c>
    </row>
    <row r="42" spans="1:5" ht="28.8" x14ac:dyDescent="0.3">
      <c r="A42" s="1" t="str">
        <f ca="1">IF('Execution Sheets'!A42&lt;&gt;"", CONCATENATE('Execution Sheets'!A42, ": ", INDIRECT("Ideas!" &amp; 'Execution Sheets'!A42)),"")</f>
        <v/>
      </c>
      <c r="B42" s="1" t="str">
        <f ca="1">IF('Execution Sheets'!B42&lt;&gt;"", CONCATENATE('Execution Sheets'!B42, ": ", INDIRECT("Ideas!" &amp; 'Execution Sheets'!B42)),"")</f>
        <v>E12: It could be used to foresee terrorist attacks</v>
      </c>
      <c r="C42" s="1" t="str">
        <f ca="1">IF('Execution Sheets'!C42&lt;&gt;"", CONCATENATE('Execution Sheets'!C42, ": ", INDIRECT("Ideas!" &amp; 'Execution Sheets'!C42)),"")</f>
        <v/>
      </c>
      <c r="D42" s="1" t="str">
        <f ca="1">IF('Execution Sheets'!D42&lt;&gt;"", CONCATENATE('Execution Sheets'!D42, ": ", INDIRECT("Ideas!" &amp; 'Execution Sheets'!D42)),"")</f>
        <v/>
      </c>
      <c r="E42" s="1" t="str">
        <f ca="1">IF('Execution Sheets'!E42&lt;&gt;"", CONCATENATE('Execution Sheets'!E42, ": ", INDIRECT("Ideas!" &amp; 'Execution Sheets'!E42)),"")</f>
        <v/>
      </c>
    </row>
    <row r="43" spans="1:5" x14ac:dyDescent="0.3">
      <c r="A43" s="1" t="str">
        <f ca="1">IF('Execution Sheets'!A43&lt;&gt;"", CONCATENATE('Execution Sheets'!A43, ": ", INDIRECT("Ideas!" &amp; 'Execution Sheets'!A43)),"")</f>
        <v/>
      </c>
      <c r="B43" s="1" t="str">
        <f ca="1">IF('Execution Sheets'!B43&lt;&gt;"", CONCATENATE('Execution Sheets'!B43, ": ", INDIRECT("Ideas!" &amp; 'Execution Sheets'!B43)),"")</f>
        <v>B20: as a map that you have everywhere</v>
      </c>
      <c r="C43" s="1" t="str">
        <f ca="1">IF('Execution Sheets'!C43&lt;&gt;"", CONCATENATE('Execution Sheets'!C43, ": ", INDIRECT("Ideas!" &amp; 'Execution Sheets'!C43)),"")</f>
        <v/>
      </c>
      <c r="D43" s="1" t="str">
        <f ca="1">IF('Execution Sheets'!D43&lt;&gt;"", CONCATENATE('Execution Sheets'!D43, ": ", INDIRECT("Ideas!" &amp; 'Execution Sheets'!D43)),"")</f>
        <v/>
      </c>
      <c r="E43" s="1" t="str">
        <f ca="1">IF('Execution Sheets'!E43&lt;&gt;"", CONCATENATE('Execution Sheets'!E43, ": ", INDIRECT("Ideas!" &amp; 'Execution Sheets'!E43)),"")</f>
        <v/>
      </c>
    </row>
    <row r="44" spans="1:5" ht="100.8" x14ac:dyDescent="0.3">
      <c r="A44" s="1" t="str">
        <f ca="1">IF('Execution Sheets'!A44&lt;&gt;"", CONCATENATE('Execution Sheets'!A44, ": ", INDIRECT("Ideas!" &amp; 'Execution Sheets'!A44)),"")</f>
        <v/>
      </c>
      <c r="B44" s="1" t="str">
        <f ca="1">IF('Execution Sheets'!B44&lt;&gt;"", CONCATENATE('Execution Sheets'!B44, ": ", INDIRECT("Ideas!" &amp; 'Execution Sheets'!B44)),"")</f>
        <v>A4: If it's seethrough… it could really be used to solve or stop crime as criminals couldn't see it i.e. as a fingerprint tracker -&gt; let's say the police has the fingerprints of a murderer but they don't know yet who it is. That murderer touches the invisible screen on a public toilet and that fingerprint gets sent directly to the police!</v>
      </c>
      <c r="C44" s="1" t="str">
        <f ca="1">IF('Execution Sheets'!C44&lt;&gt;"", CONCATENATE('Execution Sheets'!C44, ": ", INDIRECT("Ideas!" &amp; 'Execution Sheets'!C44)),"")</f>
        <v/>
      </c>
      <c r="D44" s="1" t="str">
        <f ca="1">IF('Execution Sheets'!D44&lt;&gt;"", CONCATENATE('Execution Sheets'!D44, ": ", INDIRECT("Ideas!" &amp; 'Execution Sheets'!D44)),"")</f>
        <v/>
      </c>
      <c r="E44" s="1" t="str">
        <f ca="1">IF('Execution Sheets'!E44&lt;&gt;"", CONCATENATE('Execution Sheets'!E44, ": ", INDIRECT("Ideas!" &amp; 'Execution Sheets'!E44)),"")</f>
        <v/>
      </c>
    </row>
    <row r="45" spans="1:5" ht="28.8" x14ac:dyDescent="0.3">
      <c r="A45" s="1" t="str">
        <f ca="1">IF('Execution Sheets'!A45&lt;&gt;"", CONCATENATE('Execution Sheets'!A45, ": ", INDIRECT("Ideas!" &amp; 'Execution Sheets'!A45)),"")</f>
        <v/>
      </c>
      <c r="B45" s="1" t="str">
        <f ca="1">IF('Execution Sheets'!B45&lt;&gt;"", CONCATENATE('Execution Sheets'!B45, ": ", INDIRECT("Ideas!" &amp; 'Execution Sheets'!B45)),"")</f>
        <v>B22: As a fingerprint-batch on your safe and to secure your home</v>
      </c>
      <c r="C45" s="1" t="str">
        <f ca="1">IF('Execution Sheets'!C45&lt;&gt;"", CONCATENATE('Execution Sheets'!C45, ": ", INDIRECT("Ideas!" &amp; 'Execution Sheets'!C45)),"")</f>
        <v/>
      </c>
      <c r="D45" s="1" t="str">
        <f ca="1">IF('Execution Sheets'!D45&lt;&gt;"", CONCATENATE('Execution Sheets'!D45, ": ", INDIRECT("Ideas!" &amp; 'Execution Sheets'!D45)),"")</f>
        <v/>
      </c>
      <c r="E45" s="1" t="str">
        <f ca="1">IF('Execution Sheets'!E45&lt;&gt;"", CONCATENATE('Execution Sheets'!E45, ": ", INDIRECT("Ideas!" &amp; 'Execution Sheets'!E45)),"")</f>
        <v/>
      </c>
    </row>
    <row r="46" spans="1:5" x14ac:dyDescent="0.3">
      <c r="A46" s="1" t="str">
        <f ca="1">IF('Execution Sheets'!A46&lt;&gt;"", CONCATENATE('Execution Sheets'!A46, ": ", INDIRECT("Ideas!" &amp; 'Execution Sheets'!A46)),"")</f>
        <v/>
      </c>
      <c r="B46" s="1" t="str">
        <f ca="1">IF('Execution Sheets'!B46&lt;&gt;"", CONCATENATE('Execution Sheets'!B46, ": ", INDIRECT("Ideas!" &amp; 'Execution Sheets'!B46)),"")</f>
        <v>E9: it could be used to clean the house.</v>
      </c>
      <c r="C46" s="1" t="str">
        <f ca="1">IF('Execution Sheets'!C46&lt;&gt;"", CONCATENATE('Execution Sheets'!C46, ": ", INDIRECT("Ideas!" &amp; 'Execution Sheets'!C46)),"")</f>
        <v/>
      </c>
      <c r="D46" s="1" t="str">
        <f ca="1">IF('Execution Sheets'!D46&lt;&gt;"", CONCATENATE('Execution Sheets'!D46, ": ", INDIRECT("Ideas!" &amp; 'Execution Sheets'!D46)),"")</f>
        <v/>
      </c>
      <c r="E46" s="1" t="str">
        <f ca="1">IF('Execution Sheets'!E46&lt;&gt;"", CONCATENATE('Execution Sheets'!E46, ": ", INDIRECT("Ideas!" &amp; 'Execution Sheets'!E46)),"")</f>
        <v/>
      </c>
    </row>
    <row r="47" spans="1:5" ht="72" x14ac:dyDescent="0.3">
      <c r="A47" s="1" t="str">
        <f ca="1">IF('Execution Sheets'!A47&lt;&gt;"", CONCATENATE('Execution Sheets'!A47, ": ", INDIRECT("Ideas!" &amp; 'Execution Sheets'!A47)),"")</f>
        <v/>
      </c>
      <c r="B47" s="1" t="str">
        <f ca="1">IF('Execution Sheets'!B47&lt;&gt;"", CONCATENATE('Execution Sheets'!B47, ": ", INDIRECT("Ideas!" &amp; 'Execution Sheets'!B47)),"")</f>
        <v>D8: Create out of a room a new 3D world by putting the liquid on the walls. You can go for a walk in New York, shopping, listen to street musicians. Sell it as a kind of holiday, sport activities, bungee jumps</v>
      </c>
      <c r="C47" s="1" t="str">
        <f ca="1">IF('Execution Sheets'!C47&lt;&gt;"", CONCATENATE('Execution Sheets'!C47, ": ", INDIRECT("Ideas!" &amp; 'Execution Sheets'!C47)),"")</f>
        <v/>
      </c>
      <c r="D47" s="1" t="str">
        <f ca="1">IF('Execution Sheets'!D47&lt;&gt;"", CONCATENATE('Execution Sheets'!D47, ": ", INDIRECT("Ideas!" &amp; 'Execution Sheets'!D47)),"")</f>
        <v/>
      </c>
      <c r="E47" s="1" t="str">
        <f ca="1">IF('Execution Sheets'!E47&lt;&gt;"", CONCATENATE('Execution Sheets'!E47, ": ", INDIRECT("Ideas!" &amp; 'Execution Sheets'!E47)),"")</f>
        <v/>
      </c>
    </row>
    <row r="48" spans="1:5" ht="43.2" x14ac:dyDescent="0.3">
      <c r="A48" s="1" t="str">
        <f ca="1">IF('Execution Sheets'!A48&lt;&gt;"", CONCATENATE('Execution Sheets'!A48, ": ", INDIRECT("Ideas!" &amp; 'Execution Sheets'!A48)),"")</f>
        <v/>
      </c>
      <c r="B48" s="1" t="str">
        <f ca="1">IF('Execution Sheets'!B48&lt;&gt;"", CONCATENATE('Execution Sheets'!B48, ": ", INDIRECT("Ideas!" &amp; 'Execution Sheets'!B48)),"")</f>
        <v>A10: it could be used on trees to see what kind they are. Or on dogs for that matter. Like shazam just for pictures.</v>
      </c>
      <c r="C48" s="1" t="str">
        <f ca="1">IF('Execution Sheets'!C48&lt;&gt;"", CONCATENATE('Execution Sheets'!C48, ": ", INDIRECT("Ideas!" &amp; 'Execution Sheets'!C48)),"")</f>
        <v/>
      </c>
      <c r="D48" s="1" t="str">
        <f ca="1">IF('Execution Sheets'!D48&lt;&gt;"", CONCATENATE('Execution Sheets'!D48, ": ", INDIRECT("Ideas!" &amp; 'Execution Sheets'!D48)),"")</f>
        <v/>
      </c>
      <c r="E48" s="1" t="str">
        <f ca="1">IF('Execution Sheets'!E48&lt;&gt;"", CONCATENATE('Execution Sheets'!E48, ": ", INDIRECT("Ideas!" &amp; 'Execution Sheets'!E48)),"")</f>
        <v/>
      </c>
    </row>
    <row r="49" spans="1:5" x14ac:dyDescent="0.3">
      <c r="A49" s="1" t="str">
        <f ca="1">IF('Execution Sheets'!A49&lt;&gt;"", CONCATENATE('Execution Sheets'!A49, ": ", INDIRECT("Ideas!" &amp; 'Execution Sheets'!A49)),"")</f>
        <v/>
      </c>
      <c r="B49" s="1" t="str">
        <f ca="1">IF('Execution Sheets'!B49&lt;&gt;"", CONCATENATE('Execution Sheets'!B49, ": ", INDIRECT("Ideas!" &amp; 'Execution Sheets'!B49)),"")</f>
        <v>B23: a screen that absorbs noise</v>
      </c>
      <c r="C49" s="1" t="str">
        <f ca="1">IF('Execution Sheets'!C49&lt;&gt;"", CONCATENATE('Execution Sheets'!C49, ": ", INDIRECT("Ideas!" &amp; 'Execution Sheets'!C49)),"")</f>
        <v/>
      </c>
      <c r="D49" s="1" t="str">
        <f ca="1">IF('Execution Sheets'!D49&lt;&gt;"", CONCATENATE('Execution Sheets'!D49, ": ", INDIRECT("Ideas!" &amp; 'Execution Sheets'!D49)),"")</f>
        <v/>
      </c>
      <c r="E49" s="1" t="str">
        <f ca="1">IF('Execution Sheets'!E49&lt;&gt;"", CONCATENATE('Execution Sheets'!E49, ": ", INDIRECT("Ideas!" &amp; 'Execution Sheets'!E49)),"")</f>
        <v/>
      </c>
    </row>
    <row r="50" spans="1:5" x14ac:dyDescent="0.3">
      <c r="A50" s="1" t="str">
        <f ca="1">IF('Execution Sheets'!A50&lt;&gt;"", CONCATENATE('Execution Sheets'!A50, ": ", INDIRECT("Ideas!" &amp; 'Execution Sheets'!A50)),"")</f>
        <v/>
      </c>
      <c r="B50" s="1" t="str">
        <f ca="1">IF('Execution Sheets'!B50&lt;&gt;"", CONCATENATE('Execution Sheets'!B50, ": ", INDIRECT("Ideas!" &amp; 'Execution Sheets'!B50)),"")</f>
        <v>D5: Take orders and give orders in a restaurant.</v>
      </c>
      <c r="C50" s="1" t="str">
        <f ca="1">IF('Execution Sheets'!C50&lt;&gt;"", CONCATENATE('Execution Sheets'!C50, ": ", INDIRECT("Ideas!" &amp; 'Execution Sheets'!C50)),"")</f>
        <v/>
      </c>
      <c r="D50" s="1" t="str">
        <f ca="1">IF('Execution Sheets'!D50&lt;&gt;"", CONCATENATE('Execution Sheets'!D50, ": ", INDIRECT("Ideas!" &amp; 'Execution Sheets'!D50)),"")</f>
        <v/>
      </c>
      <c r="E50" s="1" t="str">
        <f ca="1">IF('Execution Sheets'!E50&lt;&gt;"", CONCATENATE('Execution Sheets'!E50, ": ", INDIRECT("Ideas!" &amp; 'Execution Sheets'!E50)),"")</f>
        <v/>
      </c>
    </row>
    <row r="51" spans="1:5" x14ac:dyDescent="0.3">
      <c r="A51" s="1" t="str">
        <f ca="1">IF('Execution Sheets'!A51&lt;&gt;"", CONCATENATE('Execution Sheets'!A51, ": ", INDIRECT("Ideas!" &amp; 'Execution Sheets'!A51)),"")</f>
        <v/>
      </c>
      <c r="B51" s="1" t="str">
        <f ca="1">IF('Execution Sheets'!B51&lt;&gt;"", CONCATENATE('Execution Sheets'!B51, ": ", INDIRECT("Ideas!" &amp; 'Execution Sheets'!B51)),"")</f>
        <v>B24: On your bike to have mirrors for the back</v>
      </c>
      <c r="C51" s="1" t="str">
        <f ca="1">IF('Execution Sheets'!C51&lt;&gt;"", CONCATENATE('Execution Sheets'!C51, ": ", INDIRECT("Ideas!" &amp; 'Execution Sheets'!C51)),"")</f>
        <v/>
      </c>
      <c r="D51" s="1" t="str">
        <f ca="1">IF('Execution Sheets'!D51&lt;&gt;"", CONCATENATE('Execution Sheets'!D51, ": ", INDIRECT("Ideas!" &amp; 'Execution Sheets'!D51)),"")</f>
        <v/>
      </c>
      <c r="E51" s="1" t="str">
        <f ca="1">IF('Execution Sheets'!E51&lt;&gt;"", CONCATENATE('Execution Sheets'!E51, ": ", INDIRECT("Ideas!" &amp; 'Execution Sheets'!E51)),"")</f>
        <v/>
      </c>
    </row>
    <row r="52" spans="1:5" x14ac:dyDescent="0.3">
      <c r="A52" t="str">
        <f ca="1">IF('Execution Sheets'!A52&lt;&gt;"", CONCATENATE('Execution Sheets'!A52, ": ", INDIRECT("Ideas!" &amp; 'Execution Sheets'!A52)),"")</f>
        <v/>
      </c>
      <c r="B52" t="str">
        <f ca="1">IF('Execution Sheets'!B52&lt;&gt;"", CONCATENATE('Execution Sheets'!B52, ": ", INDIRECT("Ideas!" &amp; 'Execution Sheets'!B52)),"")</f>
        <v/>
      </c>
      <c r="C52" t="str">
        <f ca="1">IF('Execution Sheets'!C52&lt;&gt;"", CONCATENATE('Execution Sheets'!C52, ": ", INDIRECT("Ideas!" &amp; 'Execution Sheets'!C52)),"")</f>
        <v/>
      </c>
      <c r="D52" t="str">
        <f ca="1">IF('Execution Sheets'!D52&lt;&gt;"", CONCATENATE('Execution Sheets'!D52, ": ", INDIRECT("Ideas!" &amp; 'Execution Sheets'!D52)),"")</f>
        <v/>
      </c>
      <c r="E52" t="str">
        <f ca="1">IF('Execution Sheets'!E52&lt;&gt;"", CONCATENATE('Execution Sheets'!E52, ": ", INDIRECT("Ideas!" &amp; 'Execution Sheets'!E52)),"")</f>
        <v/>
      </c>
    </row>
    <row r="53" spans="1:5" x14ac:dyDescent="0.3">
      <c r="A53" t="str">
        <f ca="1">IF('Execution Sheets'!A53&lt;&gt;"", CONCATENATE('Execution Sheets'!A53, ": ", INDIRECT("Ideas!" &amp; 'Execution Sheets'!A53)),"")</f>
        <v/>
      </c>
      <c r="B53" t="str">
        <f ca="1">IF('Execution Sheets'!B53&lt;&gt;"", CONCATENATE('Execution Sheets'!B53, ": ", INDIRECT("Ideas!" &amp; 'Execution Sheets'!B53)),"")</f>
        <v/>
      </c>
      <c r="C53" t="str">
        <f ca="1">IF('Execution Sheets'!C53&lt;&gt;"", CONCATENATE('Execution Sheets'!C53, ": ", INDIRECT("Ideas!" &amp; 'Execution Sheets'!C53)),"")</f>
        <v/>
      </c>
      <c r="D53" t="str">
        <f ca="1">IF('Execution Sheets'!D53&lt;&gt;"", CONCATENATE('Execution Sheets'!D53, ": ", INDIRECT("Ideas!" &amp; 'Execution Sheets'!D53)),"")</f>
        <v/>
      </c>
      <c r="E53" t="str">
        <f ca="1">IF('Execution Sheets'!E53&lt;&gt;"", CONCATENATE('Execution Sheets'!E53, ": ", INDIRECT("Ideas!" &amp; 'Execution Sheets'!E53)),"")</f>
        <v/>
      </c>
    </row>
    <row r="54" spans="1:5" x14ac:dyDescent="0.3">
      <c r="A54" t="str">
        <f ca="1">IF('Execution Sheets'!A54&lt;&gt;"", CONCATENATE('Execution Sheets'!A54, ": ", INDIRECT("Ideas!" &amp; 'Execution Sheets'!A54)),"")</f>
        <v/>
      </c>
      <c r="B54" t="str">
        <f ca="1">IF('Execution Sheets'!B54&lt;&gt;"", CONCATENATE('Execution Sheets'!B54, ": ", INDIRECT("Ideas!" &amp; 'Execution Sheets'!B54)),"")</f>
        <v/>
      </c>
      <c r="C54" t="str">
        <f ca="1">IF('Execution Sheets'!C54&lt;&gt;"", CONCATENATE('Execution Sheets'!C54, ": ", INDIRECT("Ideas!" &amp; 'Execution Sheets'!C54)),"")</f>
        <v/>
      </c>
      <c r="D54" t="str">
        <f ca="1">IF('Execution Sheets'!D54&lt;&gt;"", CONCATENATE('Execution Sheets'!D54, ": ", INDIRECT("Ideas!" &amp; 'Execution Sheets'!D54)),"")</f>
        <v/>
      </c>
      <c r="E54" t="str">
        <f ca="1">IF('Execution Sheets'!E54&lt;&gt;"", CONCATENATE('Execution Sheets'!E54, ": ", INDIRECT("Ideas!" &amp; 'Execution Sheets'!E54)),"")</f>
        <v/>
      </c>
    </row>
    <row r="55" spans="1:5" x14ac:dyDescent="0.3">
      <c r="A55" t="str">
        <f ca="1">IF('Execution Sheets'!A55&lt;&gt;"", CONCATENATE('Execution Sheets'!A55, ": ", INDIRECT("Ideas!" &amp; 'Execution Sheets'!A55)),"")</f>
        <v/>
      </c>
      <c r="B55" t="str">
        <f ca="1">IF('Execution Sheets'!B55&lt;&gt;"", CONCATENATE('Execution Sheets'!B55, ": ", INDIRECT("Ideas!" &amp; 'Execution Sheets'!B55)),"")</f>
        <v/>
      </c>
      <c r="C55" t="str">
        <f ca="1">IF('Execution Sheets'!C55&lt;&gt;"", CONCATENATE('Execution Sheets'!C55, ": ", INDIRECT("Ideas!" &amp; 'Execution Sheets'!C55)),"")</f>
        <v/>
      </c>
      <c r="D55" t="str">
        <f ca="1">IF('Execution Sheets'!D55&lt;&gt;"", CONCATENATE('Execution Sheets'!D55, ": ", INDIRECT("Ideas!" &amp; 'Execution Sheets'!D55)),"")</f>
        <v/>
      </c>
      <c r="E55" t="str">
        <f ca="1">IF('Execution Sheets'!E55&lt;&gt;"", CONCATENATE('Execution Sheets'!E55, ": ", INDIRECT("Ideas!" &amp; 'Execution Sheets'!E55)),"")</f>
        <v/>
      </c>
    </row>
    <row r="56" spans="1:5" x14ac:dyDescent="0.3">
      <c r="A56" t="str">
        <f ca="1">IF('Execution Sheets'!A56&lt;&gt;"", CONCATENATE('Execution Sheets'!A56, ": ", INDIRECT("Ideas!" &amp; 'Execution Sheets'!A56)),"")</f>
        <v/>
      </c>
      <c r="B56" t="str">
        <f ca="1">IF('Execution Sheets'!B56&lt;&gt;"", CONCATENATE('Execution Sheets'!B56, ": ", INDIRECT("Ideas!" &amp; 'Execution Sheets'!B56)),"")</f>
        <v/>
      </c>
      <c r="C56" t="str">
        <f ca="1">IF('Execution Sheets'!C56&lt;&gt;"", CONCATENATE('Execution Sheets'!C56, ": ", INDIRECT("Ideas!" &amp; 'Execution Sheets'!C56)),"")</f>
        <v/>
      </c>
      <c r="D56" t="str">
        <f ca="1">IF('Execution Sheets'!D56&lt;&gt;"", CONCATENATE('Execution Sheets'!D56, ": ", INDIRECT("Ideas!" &amp; 'Execution Sheets'!D56)),"")</f>
        <v/>
      </c>
      <c r="E56" t="str">
        <f ca="1">IF('Execution Sheets'!E56&lt;&gt;"", CONCATENATE('Execution Sheets'!E56, ": ", INDIRECT("Ideas!" &amp; 'Execution Sheets'!E56)),"")</f>
        <v/>
      </c>
    </row>
    <row r="57" spans="1:5" x14ac:dyDescent="0.3">
      <c r="A57" t="str">
        <f ca="1">IF('Execution Sheets'!A57&lt;&gt;"", CONCATENATE('Execution Sheets'!A57, ": ", INDIRECT("Ideas!" &amp; 'Execution Sheets'!A57)),"")</f>
        <v/>
      </c>
      <c r="B57" t="str">
        <f ca="1">IF('Execution Sheets'!B57&lt;&gt;"", CONCATENATE('Execution Sheets'!B57, ": ", INDIRECT("Ideas!" &amp; 'Execution Sheets'!B57)),"")</f>
        <v/>
      </c>
      <c r="C57" t="str">
        <f ca="1">IF('Execution Sheets'!C57&lt;&gt;"", CONCATENATE('Execution Sheets'!C57, ": ", INDIRECT("Ideas!" &amp; 'Execution Sheets'!C57)),"")</f>
        <v/>
      </c>
      <c r="D57" t="str">
        <f ca="1">IF('Execution Sheets'!D57&lt;&gt;"", CONCATENATE('Execution Sheets'!D57, ": ", INDIRECT("Ideas!" &amp; 'Execution Sheets'!D57)),"")</f>
        <v/>
      </c>
      <c r="E57" t="str">
        <f ca="1">IF('Execution Sheets'!E57&lt;&gt;"", CONCATENATE('Execution Sheets'!E57, ": ", INDIRECT("Ideas!" &amp; 'Execution Sheets'!E57)),"")</f>
        <v/>
      </c>
    </row>
    <row r="58" spans="1:5" x14ac:dyDescent="0.3">
      <c r="A58" t="str">
        <f ca="1">IF('Execution Sheets'!A58&lt;&gt;"", CONCATENATE('Execution Sheets'!A58, ": ", INDIRECT("Ideas!" &amp; 'Execution Sheets'!A58)),"")</f>
        <v/>
      </c>
      <c r="B58" t="str">
        <f ca="1">IF('Execution Sheets'!B58&lt;&gt;"", CONCATENATE('Execution Sheets'!B58, ": ", INDIRECT("Ideas!" &amp; 'Execution Sheets'!B58)),"")</f>
        <v/>
      </c>
      <c r="C58" t="str">
        <f ca="1">IF('Execution Sheets'!C58&lt;&gt;"", CONCATENATE('Execution Sheets'!C58, ": ", INDIRECT("Ideas!" &amp; 'Execution Sheets'!C58)),"")</f>
        <v/>
      </c>
      <c r="D58" t="str">
        <f ca="1">IF('Execution Sheets'!D58&lt;&gt;"", CONCATENATE('Execution Sheets'!D58, ": ", INDIRECT("Ideas!" &amp; 'Execution Sheets'!D58)),"")</f>
        <v/>
      </c>
      <c r="E58" t="str">
        <f ca="1">IF('Execution Sheets'!E58&lt;&gt;"", CONCATENATE('Execution Sheets'!E58, ": ", INDIRECT("Ideas!" &amp; 'Execution Sheets'!E58)),"")</f>
        <v/>
      </c>
    </row>
    <row r="59" spans="1:5" x14ac:dyDescent="0.3">
      <c r="A59" t="str">
        <f ca="1">IF('Execution Sheets'!A59&lt;&gt;"", CONCATENATE('Execution Sheets'!A59, ": ", INDIRECT("Ideas!" &amp; 'Execution Sheets'!A59)),"")</f>
        <v/>
      </c>
      <c r="B59" t="str">
        <f ca="1">IF('Execution Sheets'!B59&lt;&gt;"", CONCATENATE('Execution Sheets'!B59, ": ", INDIRECT("Ideas!" &amp; 'Execution Sheets'!B59)),"")</f>
        <v/>
      </c>
      <c r="C59" t="str">
        <f ca="1">IF('Execution Sheets'!C59&lt;&gt;"", CONCATENATE('Execution Sheets'!C59, ": ", INDIRECT("Ideas!" &amp; 'Execution Sheets'!C59)),"")</f>
        <v/>
      </c>
      <c r="D59" t="str">
        <f ca="1">IF('Execution Sheets'!D59&lt;&gt;"", CONCATENATE('Execution Sheets'!D59, ": ", INDIRECT("Ideas!" &amp; 'Execution Sheets'!D59)),"")</f>
        <v/>
      </c>
      <c r="E59" t="str">
        <f ca="1">IF('Execution Sheets'!E59&lt;&gt;"", CONCATENATE('Execution Sheets'!E59, ": ", INDIRECT("Ideas!" &amp; 'Execution Sheets'!E59)),"")</f>
        <v/>
      </c>
    </row>
    <row r="60" spans="1:5" x14ac:dyDescent="0.3">
      <c r="A60" t="str">
        <f ca="1">IF('Execution Sheets'!A60&lt;&gt;"", CONCATENATE('Execution Sheets'!A60, ": ", INDIRECT("Ideas!" &amp; 'Execution Sheets'!A60)),"")</f>
        <v/>
      </c>
      <c r="B60" t="str">
        <f ca="1">IF('Execution Sheets'!B60&lt;&gt;"", CONCATENATE('Execution Sheets'!B60, ": ", INDIRECT("Ideas!" &amp; 'Execution Sheets'!B60)),"")</f>
        <v/>
      </c>
      <c r="C60" t="str">
        <f ca="1">IF('Execution Sheets'!C60&lt;&gt;"", CONCATENATE('Execution Sheets'!C60, ": ", INDIRECT("Ideas!" &amp; 'Execution Sheets'!C60)),"")</f>
        <v/>
      </c>
      <c r="D60" t="str">
        <f ca="1">IF('Execution Sheets'!D60&lt;&gt;"", CONCATENATE('Execution Sheets'!D60, ": ", INDIRECT("Ideas!" &amp; 'Execution Sheets'!D60)),"")</f>
        <v/>
      </c>
      <c r="E60" t="str">
        <f ca="1">IF('Execution Sheets'!E60&lt;&gt;"", CONCATENATE('Execution Sheets'!E60, ": ", INDIRECT("Ideas!" &amp; 'Execution Sheets'!E60)),"")</f>
        <v/>
      </c>
    </row>
  </sheetData>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 id="{FA3E3C29-0589-4BF0-B695-D711A9758968}">
            <xm:f>LEFT('Execution Sheets'!A1)=CHAR(COLUMN()+64)</xm:f>
            <x14:dxf>
              <fill>
                <patternFill>
                  <bgColor theme="7" tint="0.79998168889431442"/>
                </patternFill>
              </fill>
            </x14:dxf>
          </x14:cfRule>
          <xm:sqref>B1:E51 A25:A51 A1:A20</xm:sqref>
        </x14:conditionalFormatting>
        <x14:conditionalFormatting xmlns:xm="http://schemas.microsoft.com/office/excel/2006/main">
          <x14:cfRule type="expression" priority="3" id="{FA3E3C29-0589-4BF0-B695-D711A9758968}">
            <xm:f>LEFT('Execution Sheets'!A21)=CHAR(COLUMN()+64)</xm:f>
            <x14:dxf>
              <fill>
                <patternFill>
                  <bgColor theme="7" tint="0.79998168889431442"/>
                </patternFill>
              </fill>
            </x14:dxf>
          </x14:cfRule>
          <xm:sqref>A21:A24</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27F98-B0F8-4BA1-B00B-DC7FB52A7970}">
  <dimension ref="A1:H10"/>
  <sheetViews>
    <sheetView topLeftCell="D1" workbookViewId="0">
      <selection activeCell="E3" sqref="E3"/>
    </sheetView>
  </sheetViews>
  <sheetFormatPr baseColWidth="10" defaultRowHeight="14.4" x14ac:dyDescent="0.3"/>
  <cols>
    <col min="1" max="1" width="56.109375" customWidth="1"/>
    <col min="2" max="2" width="55.5546875" customWidth="1"/>
    <col min="3" max="3" width="54.44140625" customWidth="1"/>
    <col min="4" max="4" width="50" customWidth="1"/>
    <col min="5" max="5" width="51.109375" customWidth="1"/>
    <col min="6" max="6" width="54.44140625" customWidth="1"/>
  </cols>
  <sheetData>
    <row r="1" spans="1:8" ht="43.2" x14ac:dyDescent="0.3">
      <c r="A1" s="1" t="s">
        <v>164</v>
      </c>
      <c r="B1" s="1" t="s">
        <v>173</v>
      </c>
      <c r="C1" s="1" t="s">
        <v>181</v>
      </c>
      <c r="D1" s="1" t="s">
        <v>188</v>
      </c>
      <c r="E1" s="1" t="s">
        <v>196</v>
      </c>
      <c r="F1" s="1" t="s">
        <v>154</v>
      </c>
      <c r="G1" s="1"/>
      <c r="H1" s="1"/>
    </row>
    <row r="2" spans="1:8" ht="57.6" x14ac:dyDescent="0.3">
      <c r="A2" s="1" t="s">
        <v>165</v>
      </c>
      <c r="B2" s="1" t="s">
        <v>174</v>
      </c>
      <c r="C2" s="1" t="s">
        <v>182</v>
      </c>
      <c r="D2" s="1" t="s">
        <v>189</v>
      </c>
      <c r="E2" s="1" t="s">
        <v>197</v>
      </c>
      <c r="F2" s="1" t="s">
        <v>155</v>
      </c>
      <c r="G2" s="1"/>
      <c r="H2" s="1"/>
    </row>
    <row r="3" spans="1:8" ht="57.6" x14ac:dyDescent="0.3">
      <c r="A3" s="1" t="s">
        <v>166</v>
      </c>
      <c r="B3" s="1" t="s">
        <v>175</v>
      </c>
      <c r="C3" s="1" t="s">
        <v>183</v>
      </c>
      <c r="D3" s="1" t="s">
        <v>190</v>
      </c>
      <c r="E3" s="1" t="s">
        <v>198</v>
      </c>
      <c r="F3" s="1" t="s">
        <v>156</v>
      </c>
      <c r="G3" s="1"/>
      <c r="H3" s="1"/>
    </row>
    <row r="4" spans="1:8" ht="28.8" x14ac:dyDescent="0.3">
      <c r="A4" s="1" t="s">
        <v>167</v>
      </c>
      <c r="B4" s="1" t="s">
        <v>176</v>
      </c>
      <c r="C4" s="1" t="s">
        <v>167</v>
      </c>
      <c r="D4" s="1" t="s">
        <v>191</v>
      </c>
      <c r="E4" s="1" t="s">
        <v>167</v>
      </c>
      <c r="F4" s="1" t="s">
        <v>157</v>
      </c>
      <c r="G4" s="1"/>
      <c r="H4" s="1"/>
    </row>
    <row r="5" spans="1:8" ht="43.2" x14ac:dyDescent="0.3">
      <c r="A5" s="1" t="s">
        <v>168</v>
      </c>
      <c r="B5" s="1" t="s">
        <v>177</v>
      </c>
      <c r="C5" s="1" t="s">
        <v>184</v>
      </c>
      <c r="D5" s="1" t="s">
        <v>192</v>
      </c>
      <c r="E5" s="1" t="s">
        <v>199</v>
      </c>
      <c r="F5" s="1" t="s">
        <v>158</v>
      </c>
      <c r="G5" s="1"/>
      <c r="H5" s="1"/>
    </row>
    <row r="6" spans="1:8" ht="57.6" x14ac:dyDescent="0.3">
      <c r="A6" s="1" t="s">
        <v>169</v>
      </c>
      <c r="B6" s="1" t="s">
        <v>178</v>
      </c>
      <c r="C6" s="1" t="s">
        <v>185</v>
      </c>
      <c r="D6" s="1" t="s">
        <v>193</v>
      </c>
      <c r="E6" s="1" t="s">
        <v>200</v>
      </c>
      <c r="F6" s="1" t="s">
        <v>159</v>
      </c>
      <c r="G6" s="1"/>
      <c r="H6" s="1"/>
    </row>
    <row r="7" spans="1:8" x14ac:dyDescent="0.3">
      <c r="A7" s="1">
        <v>1</v>
      </c>
      <c r="B7" s="1">
        <v>2</v>
      </c>
      <c r="C7" s="1">
        <v>1</v>
      </c>
      <c r="D7" s="1">
        <v>3</v>
      </c>
      <c r="E7" s="1">
        <v>1</v>
      </c>
      <c r="F7" s="1" t="s">
        <v>160</v>
      </c>
      <c r="G7" s="1"/>
      <c r="H7" s="1"/>
    </row>
    <row r="8" spans="1:8" ht="57.6" x14ac:dyDescent="0.3">
      <c r="A8" s="1" t="s">
        <v>170</v>
      </c>
      <c r="B8" s="1" t="s">
        <v>179</v>
      </c>
      <c r="C8" s="1" t="s">
        <v>186</v>
      </c>
      <c r="D8" s="1" t="s">
        <v>194</v>
      </c>
      <c r="E8" s="1" t="s">
        <v>201</v>
      </c>
      <c r="F8" s="1" t="s">
        <v>161</v>
      </c>
      <c r="G8" s="1"/>
      <c r="H8" s="1"/>
    </row>
    <row r="9" spans="1:8" ht="86.4" x14ac:dyDescent="0.3">
      <c r="A9" s="1" t="s">
        <v>171</v>
      </c>
      <c r="B9" s="1" t="s">
        <v>180</v>
      </c>
      <c r="C9" s="1" t="s">
        <v>187</v>
      </c>
      <c r="D9" s="1" t="s">
        <v>195</v>
      </c>
      <c r="E9" s="1" t="s">
        <v>202</v>
      </c>
      <c r="F9" s="1" t="s">
        <v>162</v>
      </c>
      <c r="G9" s="1"/>
      <c r="H9" s="1"/>
    </row>
    <row r="10" spans="1:8" ht="43.2" x14ac:dyDescent="0.3">
      <c r="A10" s="1" t="s">
        <v>172</v>
      </c>
      <c r="B10" s="1" t="s">
        <v>178</v>
      </c>
      <c r="C10" s="1" t="s">
        <v>178</v>
      </c>
      <c r="D10" s="1" t="s">
        <v>178</v>
      </c>
      <c r="E10" s="1" t="s">
        <v>203</v>
      </c>
      <c r="F10" s="1" t="s">
        <v>163</v>
      </c>
      <c r="G10" s="1"/>
      <c r="H10"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Ideas</vt:lpstr>
      <vt:lpstr>Word Counts</vt:lpstr>
      <vt:lpstr>Execution Sheets</vt:lpstr>
      <vt:lpstr>Idea Journeys</vt:lpstr>
      <vt:lpstr>Surveys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Kern</dc:creator>
  <cp:lastModifiedBy>Kim Kern</cp:lastModifiedBy>
  <dcterms:created xsi:type="dcterms:W3CDTF">2018-12-13T18:47:31Z</dcterms:created>
  <dcterms:modified xsi:type="dcterms:W3CDTF">2019-04-04T19:24:51Z</dcterms:modified>
</cp:coreProperties>
</file>