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paceblue/Dropbox/5. Researchers/1. 片岡先生/20220120 IgA/GitHub files/"/>
    </mc:Choice>
  </mc:AlternateContent>
  <xr:revisionPtr revIDLastSave="0" documentId="13_ncr:1_{F7B329E9-E0FF-E444-A313-88AB9A0E5DFA}" xr6:coauthVersionLast="47" xr6:coauthVersionMax="47" xr10:uidLastSave="{00000000-0000-0000-0000-000000000000}"/>
  <bookViews>
    <workbookView xWindow="0" yWindow="4140" windowWidth="35320" windowHeight="20620" xr2:uid="{00000000-000D-0000-FFFF-FFFF00000000}"/>
  </bookViews>
  <sheets>
    <sheet name="腎生検 (年齢変更済)" sheetId="3" r:id="rId1"/>
  </sheets>
  <definedNames>
    <definedName name="_xlnm._FilterDatabase" localSheetId="0" hidden="1">'腎生検 (年齢変更済)'!#REF!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4" i="3" l="1"/>
  <c r="AE44" i="3" s="1"/>
  <c r="AD43" i="3"/>
  <c r="AE43" i="3" s="1"/>
  <c r="AD42" i="3"/>
  <c r="AE42" i="3" s="1"/>
  <c r="AD41" i="3"/>
  <c r="AE41" i="3" s="1"/>
  <c r="AD40" i="3"/>
  <c r="AE40" i="3" s="1"/>
  <c r="AD39" i="3"/>
  <c r="AE39" i="3" s="1"/>
  <c r="AD38" i="3"/>
  <c r="AE38" i="3" s="1"/>
  <c r="AD37" i="3"/>
  <c r="AE37" i="3" s="1"/>
  <c r="AD36" i="3"/>
  <c r="AE36" i="3" s="1"/>
  <c r="AD35" i="3"/>
  <c r="AE35" i="3" s="1"/>
  <c r="AD34" i="3"/>
  <c r="AE34" i="3" s="1"/>
  <c r="AD33" i="3"/>
  <c r="AE33" i="3" s="1"/>
  <c r="AD32" i="3"/>
  <c r="AE32" i="3" s="1"/>
  <c r="AD31" i="3"/>
  <c r="AE31" i="3" s="1"/>
  <c r="AD30" i="3"/>
  <c r="AE30" i="3" s="1"/>
  <c r="AD29" i="3"/>
  <c r="AE29" i="3" s="1"/>
  <c r="AD28" i="3"/>
  <c r="AE28" i="3" s="1"/>
  <c r="AD27" i="3"/>
  <c r="AE27" i="3" s="1"/>
  <c r="AD26" i="3"/>
  <c r="AE26" i="3" s="1"/>
  <c r="AD25" i="3"/>
  <c r="AE25" i="3" s="1"/>
  <c r="AD24" i="3"/>
  <c r="AE24" i="3" s="1"/>
  <c r="AD23" i="3"/>
  <c r="AE23" i="3" s="1"/>
  <c r="AD22" i="3"/>
  <c r="AE22" i="3" s="1"/>
  <c r="AD21" i="3"/>
  <c r="AE21" i="3" s="1"/>
  <c r="AD20" i="3"/>
  <c r="AE20" i="3" s="1"/>
  <c r="AD19" i="3"/>
  <c r="AE19" i="3" s="1"/>
  <c r="AD18" i="3"/>
  <c r="AE18" i="3" s="1"/>
  <c r="AD17" i="3"/>
  <c r="AE17" i="3" s="1"/>
  <c r="AD16" i="3"/>
  <c r="AE16" i="3" s="1"/>
  <c r="AD15" i="3"/>
  <c r="AE15" i="3" s="1"/>
  <c r="AD14" i="3"/>
  <c r="AE14" i="3" s="1"/>
  <c r="AD13" i="3"/>
  <c r="AE13" i="3" s="1"/>
  <c r="AD12" i="3"/>
  <c r="AE12" i="3" s="1"/>
  <c r="AD11" i="3"/>
  <c r="AE11" i="3" s="1"/>
  <c r="AD10" i="3"/>
  <c r="AE10" i="3" s="1"/>
  <c r="AD9" i="3"/>
  <c r="AE9" i="3" s="1"/>
  <c r="AD8" i="3"/>
  <c r="AE8" i="3" s="1"/>
  <c r="AD7" i="3"/>
  <c r="AE7" i="3" s="1"/>
  <c r="AD6" i="3"/>
  <c r="AE6" i="3" s="1"/>
  <c r="AD5" i="3"/>
  <c r="AE5" i="3" s="1"/>
  <c r="AD4" i="3"/>
  <c r="AE4" i="3" s="1"/>
  <c r="AD3" i="3"/>
  <c r="AE3" i="3" s="1"/>
  <c r="AD2" i="3"/>
  <c r="AE2" i="3" s="1"/>
</calcChain>
</file>

<file path=xl/sharedStrings.xml><?xml version="1.0" encoding="utf-8"?>
<sst xmlns="http://schemas.openxmlformats.org/spreadsheetml/2006/main" count="61" uniqueCount="61">
  <si>
    <t>pNephroticS</t>
    <phoneticPr fontId="2"/>
  </si>
  <si>
    <t>pEdema</t>
    <phoneticPr fontId="2"/>
  </si>
  <si>
    <t>pAKI</t>
    <phoneticPr fontId="2"/>
  </si>
  <si>
    <t>pMen</t>
    <phoneticPr fontId="1"/>
  </si>
  <si>
    <t>pAdhesion</t>
    <phoneticPr fontId="1"/>
  </si>
  <si>
    <t>pThichness・Membane</t>
    <phoneticPr fontId="1"/>
  </si>
  <si>
    <t>pPerihylar・Lesion</t>
    <phoneticPr fontId="1"/>
  </si>
  <si>
    <t>age・DATEDIF</t>
    <phoneticPr fontId="1"/>
  </si>
  <si>
    <t>localization3・RenalCortex・1innner・2middle・3outer</t>
    <phoneticPr fontId="1"/>
  </si>
  <si>
    <t>arteriolosclerosisG03</t>
    <phoneticPr fontId="1"/>
  </si>
  <si>
    <t>intimaThickened・G03</t>
    <phoneticPr fontId="1"/>
  </si>
  <si>
    <t>interstitial・Inflammation・Percent</t>
    <phoneticPr fontId="1"/>
  </si>
  <si>
    <t>nGlomuruli</t>
    <phoneticPr fontId="1"/>
  </si>
  <si>
    <t>rGS・Percent</t>
    <phoneticPr fontId="1"/>
  </si>
  <si>
    <t>interstitial・fibrosis・Percent</t>
    <phoneticPr fontId="1"/>
  </si>
  <si>
    <t>rFGS・Percent</t>
    <phoneticPr fontId="1"/>
  </si>
  <si>
    <t>rOxfordS1</t>
    <phoneticPr fontId="1"/>
  </si>
  <si>
    <t>rOxfordM1</t>
    <phoneticPr fontId="1"/>
  </si>
  <si>
    <t>nMesCells・perLesion</t>
    <phoneticPr fontId="1"/>
  </si>
  <si>
    <t>rMesG03</t>
    <phoneticPr fontId="1"/>
  </si>
  <si>
    <t>rOxfordE1</t>
    <phoneticPr fontId="1"/>
  </si>
  <si>
    <t>rCrescent・Percent・C</t>
    <phoneticPr fontId="1"/>
  </si>
  <si>
    <t>rCrescent・Percent・F</t>
    <phoneticPr fontId="1"/>
  </si>
  <si>
    <t>rOxfordC2</t>
    <phoneticPr fontId="1"/>
  </si>
  <si>
    <t>rCrescent・Percent・C・FC・F</t>
    <phoneticPr fontId="1"/>
  </si>
  <si>
    <t>protein・Iintake・perKg・IBW</t>
    <phoneticPr fontId="2"/>
  </si>
  <si>
    <t>wbc</t>
    <phoneticPr fontId="2"/>
  </si>
  <si>
    <t>hb</t>
    <phoneticPr fontId="2"/>
  </si>
  <si>
    <t>plt</t>
    <phoneticPr fontId="2"/>
  </si>
  <si>
    <t>tp</t>
    <phoneticPr fontId="2"/>
  </si>
  <si>
    <t>alb</t>
    <phoneticPr fontId="2"/>
  </si>
  <si>
    <t>eGFR・Baseline</t>
    <phoneticPr fontId="1"/>
  </si>
  <si>
    <t>crp</t>
    <phoneticPr fontId="2"/>
  </si>
  <si>
    <t>igA</t>
    <phoneticPr fontId="2"/>
  </si>
  <si>
    <t>igM</t>
    <phoneticPr fontId="2"/>
  </si>
  <si>
    <t>c3c</t>
    <phoneticPr fontId="2"/>
  </si>
  <si>
    <t>c4</t>
    <phoneticPr fontId="2"/>
  </si>
  <si>
    <t>cUP・gday・forAnalyses</t>
    <phoneticPr fontId="2"/>
  </si>
  <si>
    <t>salt・gday</t>
    <phoneticPr fontId="2"/>
  </si>
  <si>
    <t>uRBC・counts</t>
    <phoneticPr fontId="1"/>
  </si>
  <si>
    <t>uWBC・counts</t>
    <phoneticPr fontId="2"/>
  </si>
  <si>
    <t>pHTN・Drug・14090</t>
    <phoneticPr fontId="1"/>
  </si>
  <si>
    <t>pHC・Drug・TC220</t>
    <phoneticPr fontId="2"/>
  </si>
  <si>
    <t>pTG・Drug・TG150</t>
    <phoneticPr fontId="1"/>
  </si>
  <si>
    <t>pHU・Drug・UA７</t>
    <phoneticPr fontId="2"/>
  </si>
  <si>
    <t>pFamilyH</t>
    <phoneticPr fontId="2"/>
  </si>
  <si>
    <t>blank・forRBx・M</t>
    <phoneticPr fontId="2"/>
  </si>
  <si>
    <t>ｃBMI</t>
    <phoneticPr fontId="2"/>
  </si>
  <si>
    <t>cPP</t>
    <phoneticPr fontId="2"/>
  </si>
  <si>
    <t>cMBP</t>
    <phoneticPr fontId="2"/>
  </si>
  <si>
    <t>cDBP</t>
    <phoneticPr fontId="2"/>
  </si>
  <si>
    <t>cSBP</t>
    <phoneticPr fontId="2"/>
  </si>
  <si>
    <t>cHematuria・qual・Mean10y20p</t>
    <phoneticPr fontId="1"/>
  </si>
  <si>
    <t>cUP・qual・Mean10y20p</t>
    <phoneticPr fontId="1"/>
  </si>
  <si>
    <t>pIncrease・Hematuria・qual・10y</t>
    <phoneticPr fontId="1"/>
  </si>
  <si>
    <t>cProgGrade4・Japan</t>
    <phoneticPr fontId="1"/>
  </si>
  <si>
    <t>cBW・ｋｇ</t>
    <phoneticPr fontId="1"/>
  </si>
  <si>
    <t>cHeight・ｍ</t>
    <phoneticPr fontId="1"/>
  </si>
  <si>
    <t>igG</t>
    <phoneticPr fontId="2"/>
  </si>
  <si>
    <t>increaseUP・qual・10y</t>
    <phoneticPr fontId="1"/>
  </si>
  <si>
    <t>pMaxGD242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</si>
</sst>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;[Red]\(0\)"/>
    <numFmt numFmtId="177" formatCode="0.0_ "/>
    <numFmt numFmtId="178" formatCode="0_ "/>
    <numFmt numFmtId="179" formatCode="0.00_);[Red]\(0.00\)"/>
    <numFmt numFmtId="180" formatCode="0.0_);[Red]\(0.0\)"/>
    <numFmt numFmtId="181" formatCode="0.00_ "/>
    <numFmt numFmtId="182" formatCode="0.0"/>
  </numFmts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Ｐゴシック (本文)"/>
      <family val="3"/>
      <charset val="128"/>
    </font>
    <font>
      <sz val="9"/>
      <color theme="1"/>
      <name val="ＭＳ Ｐゴシック (本文)"/>
      <family val="3"/>
      <charset val="128"/>
    </font>
    <font>
      <sz val="11"/>
      <color theme="1"/>
      <name val="ＭＳ Ｐゴシック (本文)"/>
      <family val="3"/>
      <charset val="128"/>
    </font>
    <font>
      <b/>
      <sz val="11"/>
      <color theme="1"/>
      <name val="ＭＳ Ｐゴシック (本文)"/>
      <family val="3"/>
      <charset val="128"/>
    </font>
    <font>
      <b/>
      <sz val="10"/>
      <color theme="1"/>
      <name val="ＭＳ Ｐゴシック (本文)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176" fontId="3" fillId="0" borderId="1" xfId="0" applyNumberFormat="1" applyFont="1" applyFill="1" applyBorder="1" applyAlignment="1">
      <alignment vertical="top" wrapText="1"/>
    </xf>
    <xf numFmtId="178" fontId="3" fillId="0" borderId="1" xfId="0" applyNumberFormat="1" applyFont="1" applyFill="1" applyBorder="1" applyAlignment="1">
      <alignment vertical="top" wrapText="1"/>
    </xf>
    <xf numFmtId="176" fontId="4" fillId="0" borderId="1" xfId="0" applyNumberFormat="1" applyFont="1" applyFill="1" applyBorder="1" applyAlignment="1">
      <alignment horizontal="left" vertical="top" wrapText="1"/>
    </xf>
    <xf numFmtId="178" fontId="4" fillId="0" borderId="1" xfId="0" applyNumberFormat="1" applyFont="1" applyFill="1" applyBorder="1" applyAlignment="1">
      <alignment horizontal="left" vertical="top" wrapText="1"/>
    </xf>
    <xf numFmtId="177" fontId="3" fillId="0" borderId="1" xfId="0" applyNumberFormat="1" applyFont="1" applyFill="1" applyBorder="1" applyAlignment="1">
      <alignment horizontal="left" vertical="top" wrapText="1"/>
    </xf>
    <xf numFmtId="178" fontId="3" fillId="0" borderId="1" xfId="0" applyNumberFormat="1" applyFont="1" applyFill="1" applyBorder="1" applyAlignment="1">
      <alignment horizontal="left" vertical="top" wrapText="1"/>
    </xf>
    <xf numFmtId="177" fontId="4" fillId="0" borderId="1" xfId="0" applyNumberFormat="1" applyFont="1" applyFill="1" applyBorder="1" applyAlignment="1">
      <alignment horizontal="left" vertical="top" wrapText="1"/>
    </xf>
    <xf numFmtId="179" fontId="4" fillId="0" borderId="1" xfId="0" applyNumberFormat="1" applyFont="1" applyFill="1" applyBorder="1" applyAlignment="1">
      <alignment horizontal="left" vertical="top" wrapText="1"/>
    </xf>
    <xf numFmtId="177" fontId="3" fillId="0" borderId="1" xfId="0" applyNumberFormat="1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179" fontId="3" fillId="0" borderId="1" xfId="0" applyNumberFormat="1" applyFont="1" applyFill="1" applyBorder="1" applyAlignment="1">
      <alignment vertical="top" wrapText="1"/>
    </xf>
    <xf numFmtId="181" fontId="4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80" fontId="3" fillId="0" borderId="1" xfId="0" applyNumberFormat="1" applyFont="1" applyFill="1" applyBorder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179" fontId="5" fillId="0" borderId="0" xfId="0" applyNumberFormat="1" applyFont="1" applyFill="1" applyBorder="1" applyAlignment="1">
      <alignment horizontal="left" vertical="top" wrapText="1"/>
    </xf>
    <xf numFmtId="178" fontId="6" fillId="0" borderId="0" xfId="0" applyNumberFormat="1" applyFont="1" applyFill="1" applyAlignment="1">
      <alignment horizontal="left" vertical="top" wrapText="1"/>
    </xf>
    <xf numFmtId="176" fontId="6" fillId="0" borderId="0" xfId="0" applyNumberFormat="1" applyFont="1" applyFill="1" applyAlignment="1">
      <alignment horizontal="center" vertical="top" wrapText="1"/>
    </xf>
    <xf numFmtId="0" fontId="7" fillId="0" borderId="0" xfId="0" applyFont="1" applyFill="1" applyBorder="1" applyAlignment="1">
      <alignment vertical="top" wrapText="1"/>
    </xf>
    <xf numFmtId="176" fontId="3" fillId="0" borderId="1" xfId="0" applyNumberFormat="1" applyFont="1" applyFill="1" applyBorder="1" applyAlignment="1">
      <alignment horizontal="left"/>
    </xf>
    <xf numFmtId="178" fontId="3" fillId="0" borderId="1" xfId="0" applyNumberFormat="1" applyFont="1" applyFill="1" applyBorder="1" applyAlignment="1">
      <alignment horizontal="left"/>
    </xf>
    <xf numFmtId="178" fontId="3" fillId="0" borderId="1" xfId="0" applyNumberFormat="1" applyFont="1" applyFill="1" applyBorder="1" applyAlignment="1">
      <alignment horizontal="center"/>
    </xf>
    <xf numFmtId="177" fontId="3" fillId="0" borderId="1" xfId="0" applyNumberFormat="1" applyFont="1" applyFill="1" applyBorder="1" applyAlignment="1">
      <alignment horizontal="left"/>
    </xf>
    <xf numFmtId="179" fontId="3" fillId="0" borderId="0" xfId="0" applyNumberFormat="1" applyFont="1" applyFill="1" applyAlignment="1">
      <alignment horizontal="center"/>
    </xf>
    <xf numFmtId="177" fontId="3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left"/>
    </xf>
    <xf numFmtId="179" fontId="3" fillId="0" borderId="1" xfId="0" applyNumberFormat="1" applyFont="1" applyFill="1" applyBorder="1" applyAlignment="1">
      <alignment horizontal="left"/>
    </xf>
    <xf numFmtId="181" fontId="3" fillId="0" borderId="1" xfId="0" applyNumberFormat="1" applyFont="1" applyFill="1" applyBorder="1" applyAlignment="1">
      <alignment horizontal="center"/>
    </xf>
    <xf numFmtId="180" fontId="3" fillId="0" borderId="1" xfId="0" applyNumberFormat="1" applyFont="1" applyFill="1" applyBorder="1" applyAlignment="1">
      <alignment horizontal="left"/>
    </xf>
    <xf numFmtId="182" fontId="3" fillId="0" borderId="0" xfId="0" applyNumberFormat="1" applyFont="1" applyFill="1" applyAlignment="1">
      <alignment horizontal="left"/>
    </xf>
    <xf numFmtId="178" fontId="3" fillId="0" borderId="0" xfId="0" applyNumberFormat="1" applyFont="1" applyFill="1" applyAlignment="1">
      <alignment horizontal="left"/>
    </xf>
    <xf numFmtId="179" fontId="5" fillId="0" borderId="0" xfId="0" applyNumberFormat="1" applyFont="1" applyFill="1" applyBorder="1" applyAlignment="1">
      <alignment horizontal="left" wrapText="1"/>
    </xf>
    <xf numFmtId="178" fontId="7" fillId="0" borderId="0" xfId="0" applyNumberFormat="1" applyFont="1" applyFill="1" applyAlignment="1">
      <alignment horizontal="left"/>
    </xf>
    <xf numFmtId="176" fontId="7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center"/>
    </xf>
    <xf numFmtId="176" fontId="7" fillId="0" borderId="1" xfId="0" applyNumberFormat="1" applyFont="1" applyFill="1" applyBorder="1" applyAlignment="1">
      <alignment horizontal="left"/>
    </xf>
    <xf numFmtId="178" fontId="7" fillId="0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9" fontId="7" fillId="0" borderId="1" xfId="0" applyNumberFormat="1" applyFont="1" applyFill="1" applyBorder="1" applyAlignment="1">
      <alignment horizontal="left"/>
    </xf>
    <xf numFmtId="181" fontId="7" fillId="0" borderId="1" xfId="0" applyNumberFormat="1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176" fontId="3" fillId="0" borderId="0" xfId="0" applyNumberFormat="1" applyFont="1" applyFill="1" applyBorder="1" applyAlignment="1">
      <alignment horizontal="left"/>
    </xf>
    <xf numFmtId="179" fontId="3" fillId="0" borderId="1" xfId="0" applyNumberFormat="1" applyFont="1" applyFill="1" applyBorder="1" applyAlignment="1">
      <alignment horizontal="center"/>
    </xf>
    <xf numFmtId="0" fontId="3" fillId="0" borderId="0" xfId="0" applyFont="1" applyFill="1">
      <alignment vertical="center"/>
    </xf>
    <xf numFmtId="178" fontId="3" fillId="0" borderId="0" xfId="0" applyNumberFormat="1" applyFont="1" applyFill="1">
      <alignment vertical="center"/>
    </xf>
    <xf numFmtId="176" fontId="5" fillId="0" borderId="0" xfId="0" applyNumberFormat="1" applyFont="1" applyFill="1" applyAlignment="1">
      <alignment horizontal="center"/>
    </xf>
    <xf numFmtId="178" fontId="5" fillId="0" borderId="0" xfId="0" applyNumberFormat="1" applyFont="1" applyFill="1" applyAlignment="1">
      <alignment horizontal="center"/>
    </xf>
    <xf numFmtId="177" fontId="3" fillId="0" borderId="0" xfId="0" applyNumberFormat="1" applyFont="1" applyFill="1" applyAlignment="1">
      <alignment horizontal="center"/>
    </xf>
    <xf numFmtId="178" fontId="3" fillId="0" borderId="0" xfId="0" applyNumberFormat="1" applyFont="1" applyFill="1" applyAlignment="1">
      <alignment horizontal="center"/>
    </xf>
    <xf numFmtId="177" fontId="5" fillId="0" borderId="0" xfId="0" applyNumberFormat="1" applyFont="1" applyFill="1" applyAlignment="1">
      <alignment horizontal="center"/>
    </xf>
    <xf numFmtId="176" fontId="3" fillId="0" borderId="0" xfId="0" applyNumberFormat="1" applyFont="1" applyFill="1">
      <alignment vertical="center"/>
    </xf>
    <xf numFmtId="179" fontId="5" fillId="0" borderId="0" xfId="0" applyNumberFormat="1" applyFont="1" applyFill="1" applyAlignment="1">
      <alignment horizontal="center"/>
    </xf>
    <xf numFmtId="0" fontId="5" fillId="0" borderId="0" xfId="0" applyFont="1" applyFill="1">
      <alignment vertical="center"/>
    </xf>
    <xf numFmtId="177" fontId="3" fillId="0" borderId="0" xfId="0" applyNumberFormat="1" applyFont="1" applyFill="1">
      <alignment vertical="center"/>
    </xf>
    <xf numFmtId="176" fontId="5" fillId="0" borderId="0" xfId="0" applyNumberFormat="1" applyFont="1" applyFill="1">
      <alignment vertical="center"/>
    </xf>
    <xf numFmtId="0" fontId="5" fillId="0" borderId="0" xfId="0" applyFont="1" applyFill="1" applyAlignment="1">
      <alignment horizontal="left"/>
    </xf>
    <xf numFmtId="178" fontId="5" fillId="0" borderId="0" xfId="0" applyNumberFormat="1" applyFont="1" applyFill="1" applyAlignment="1">
      <alignment horizontal="left"/>
    </xf>
    <xf numFmtId="179" fontId="5" fillId="0" borderId="0" xfId="0" applyNumberFormat="1" applyFont="1" applyFill="1" applyBorder="1" applyAlignment="1">
      <alignment horizontal="center" wrapText="1"/>
    </xf>
    <xf numFmtId="178" fontId="6" fillId="0" borderId="0" xfId="0" applyNumberFormat="1" applyFont="1" applyFill="1" applyAlignment="1">
      <alignment horizontal="left"/>
    </xf>
    <xf numFmtId="176" fontId="6" fillId="0" borderId="0" xfId="0" applyNumberFormat="1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FF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4"/>
  <sheetViews>
    <sheetView tabSelected="1" workbookViewId="0">
      <pane xSplit="2" ySplit="1" topLeftCell="N2" activePane="bottomRight" state="frozen"/>
      <selection pane="topRight" activeCell="E1" sqref="E1"/>
      <selection pane="bottomLeft" activeCell="A8" sqref="A8"/>
      <selection pane="bottomRight" activeCell="AA1" sqref="AA1"/>
    </sheetView>
  </sheetViews>
  <sheetFormatPr baseColWidth="10" defaultColWidth="11.1640625" defaultRowHeight="14"/>
  <cols>
    <col min="1" max="1" width="5.6640625" style="47" bestFit="1" customWidth="1"/>
    <col min="2" max="2" width="3.1640625" style="48" customWidth="1"/>
    <col min="3" max="3" width="4.1640625" style="48" customWidth="1"/>
    <col min="4" max="4" width="4.5" style="49" customWidth="1"/>
    <col min="5" max="5" width="3.6640625" style="49" customWidth="1"/>
    <col min="6" max="7" width="3.5" style="49" customWidth="1"/>
    <col min="8" max="8" width="4" style="50" customWidth="1"/>
    <col min="9" max="9" width="4.33203125" style="50" customWidth="1"/>
    <col min="10" max="11" width="4.6640625" style="51" customWidth="1"/>
    <col min="12" max="12" width="2.6640625" style="51" customWidth="1"/>
    <col min="13" max="13" width="2.6640625" style="49" customWidth="1"/>
    <col min="14" max="15" width="3.5" style="52" customWidth="1"/>
    <col min="16" max="16" width="4.1640625" style="50" customWidth="1"/>
    <col min="17" max="18" width="4.1640625" style="53" customWidth="1"/>
    <col min="19" max="19" width="2.83203125" style="50" customWidth="1"/>
    <col min="20" max="20" width="4.1640625" style="50" customWidth="1"/>
    <col min="21" max="21" width="3.5" style="54" customWidth="1"/>
    <col min="22" max="22" width="4.5" style="54" customWidth="1"/>
    <col min="23" max="23" width="3.83203125" style="54" customWidth="1"/>
    <col min="24" max="24" width="4.5" style="55" customWidth="1"/>
    <col min="25" max="26" width="2.83203125" style="56" customWidth="1"/>
    <col min="27" max="27" width="6.1640625" style="47" customWidth="1"/>
    <col min="28" max="30" width="4.6640625" style="47" customWidth="1"/>
    <col min="31" max="31" width="6.6640625" style="57" customWidth="1"/>
    <col min="32" max="32" width="4.6640625" style="47" customWidth="1"/>
    <col min="33" max="34" width="5.6640625" style="47" customWidth="1"/>
    <col min="35" max="36" width="4.5" style="47" customWidth="1"/>
    <col min="37" max="37" width="6.5" style="56" customWidth="1"/>
    <col min="38" max="38" width="3.1640625" style="54" customWidth="1"/>
    <col min="39" max="39" width="5.6640625" style="47" customWidth="1"/>
    <col min="40" max="40" width="6.1640625" style="54" customWidth="1"/>
    <col min="41" max="43" width="5.1640625" style="54" customWidth="1"/>
    <col min="44" max="44" width="4.1640625" style="54" customWidth="1"/>
    <col min="45" max="45" width="6.6640625" style="56" customWidth="1"/>
    <col min="46" max="46" width="7.1640625" style="47" customWidth="1"/>
    <col min="47" max="47" width="6.33203125" style="56" customWidth="1"/>
    <col min="48" max="48" width="5.1640625" style="58" customWidth="1"/>
    <col min="49" max="52" width="3.5" style="56" customWidth="1"/>
    <col min="53" max="53" width="3.6640625" style="47" customWidth="1"/>
    <col min="54" max="55" width="5.5" style="47" customWidth="1"/>
    <col min="56" max="56" width="4.6640625" style="58" customWidth="1"/>
    <col min="57" max="57" width="5.6640625" style="59" customWidth="1"/>
    <col min="58" max="58" width="4.1640625" style="60" customWidth="1"/>
    <col min="59" max="59" width="6.6640625" style="61" customWidth="1"/>
    <col min="60" max="60" width="10.33203125" style="62" customWidth="1"/>
    <col min="61" max="61" width="10" style="63" customWidth="1"/>
    <col min="62" max="16384" width="11.1640625" style="47"/>
  </cols>
  <sheetData>
    <row r="1" spans="1:61" s="20" customFormat="1" ht="145.5" customHeight="1">
      <c r="A1" s="1" t="s">
        <v>46</v>
      </c>
      <c r="B1" s="2" t="s">
        <v>3</v>
      </c>
      <c r="C1" s="2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4" t="s">
        <v>14</v>
      </c>
      <c r="I1" s="4" t="s">
        <v>12</v>
      </c>
      <c r="J1" s="5" t="s">
        <v>13</v>
      </c>
      <c r="K1" s="5" t="s">
        <v>15</v>
      </c>
      <c r="L1" s="5" t="s">
        <v>16</v>
      </c>
      <c r="M1" s="3" t="s">
        <v>17</v>
      </c>
      <c r="N1" s="6" t="s">
        <v>18</v>
      </c>
      <c r="O1" s="6" t="s">
        <v>19</v>
      </c>
      <c r="P1" s="4" t="s">
        <v>20</v>
      </c>
      <c r="Q1" s="7" t="s">
        <v>21</v>
      </c>
      <c r="R1" s="7" t="s">
        <v>22</v>
      </c>
      <c r="S1" s="4" t="s">
        <v>23</v>
      </c>
      <c r="T1" s="7" t="s">
        <v>24</v>
      </c>
      <c r="U1" s="1" t="s">
        <v>4</v>
      </c>
      <c r="V1" s="1" t="s">
        <v>5</v>
      </c>
      <c r="W1" s="1" t="s">
        <v>6</v>
      </c>
      <c r="X1" s="8" t="s">
        <v>25</v>
      </c>
      <c r="Y1" s="1" t="s">
        <v>0</v>
      </c>
      <c r="Z1" s="1" t="s">
        <v>1</v>
      </c>
      <c r="AA1" s="9" t="s">
        <v>47</v>
      </c>
      <c r="AB1" s="10" t="s">
        <v>51</v>
      </c>
      <c r="AC1" s="10" t="s">
        <v>50</v>
      </c>
      <c r="AD1" s="10" t="s">
        <v>48</v>
      </c>
      <c r="AE1" s="9" t="s">
        <v>49</v>
      </c>
      <c r="AF1" s="10" t="s">
        <v>26</v>
      </c>
      <c r="AG1" s="9" t="s">
        <v>27</v>
      </c>
      <c r="AH1" s="9" t="s">
        <v>28</v>
      </c>
      <c r="AI1" s="9" t="s">
        <v>29</v>
      </c>
      <c r="AJ1" s="9" t="s">
        <v>30</v>
      </c>
      <c r="AK1" s="11" t="s">
        <v>31</v>
      </c>
      <c r="AL1" s="1" t="s">
        <v>2</v>
      </c>
      <c r="AM1" s="12" t="s">
        <v>32</v>
      </c>
      <c r="AN1" s="1" t="s">
        <v>58</v>
      </c>
      <c r="AO1" s="1" t="s">
        <v>33</v>
      </c>
      <c r="AP1" s="1" t="s">
        <v>34</v>
      </c>
      <c r="AQ1" s="1" t="s">
        <v>35</v>
      </c>
      <c r="AR1" s="1" t="s">
        <v>36</v>
      </c>
      <c r="AS1" s="8" t="s">
        <v>37</v>
      </c>
      <c r="AT1" s="13" t="s">
        <v>38</v>
      </c>
      <c r="AU1" s="3" t="s">
        <v>39</v>
      </c>
      <c r="AV1" s="1" t="s">
        <v>40</v>
      </c>
      <c r="AW1" s="3" t="s">
        <v>41</v>
      </c>
      <c r="AX1" s="4" t="s">
        <v>42</v>
      </c>
      <c r="AY1" s="4" t="s">
        <v>43</v>
      </c>
      <c r="AZ1" s="14" t="s">
        <v>44</v>
      </c>
      <c r="BA1" s="10" t="s">
        <v>45</v>
      </c>
      <c r="BB1" s="12" t="s">
        <v>57</v>
      </c>
      <c r="BC1" s="15" t="s">
        <v>56</v>
      </c>
      <c r="BD1" s="1" t="s">
        <v>55</v>
      </c>
      <c r="BE1" s="16" t="s">
        <v>52</v>
      </c>
      <c r="BF1" s="16" t="s">
        <v>54</v>
      </c>
      <c r="BG1" s="17" t="s">
        <v>53</v>
      </c>
      <c r="BH1" s="18" t="s">
        <v>59</v>
      </c>
      <c r="BI1" s="19" t="s">
        <v>60</v>
      </c>
    </row>
    <row r="2" spans="1:61" s="36" customFormat="1" ht="18" customHeight="1">
      <c r="A2" s="21">
        <v>7</v>
      </c>
      <c r="B2" s="22">
        <v>1</v>
      </c>
      <c r="C2" s="23">
        <v>26</v>
      </c>
      <c r="D2" s="21">
        <v>1</v>
      </c>
      <c r="E2" s="21">
        <v>1</v>
      </c>
      <c r="F2" s="21">
        <v>1</v>
      </c>
      <c r="G2" s="21">
        <v>0</v>
      </c>
      <c r="H2" s="22">
        <v>3</v>
      </c>
      <c r="I2" s="22">
        <v>15</v>
      </c>
      <c r="J2" s="24">
        <v>0</v>
      </c>
      <c r="K2" s="24">
        <v>20</v>
      </c>
      <c r="L2" s="22">
        <v>1</v>
      </c>
      <c r="M2" s="21">
        <v>1</v>
      </c>
      <c r="N2" s="22">
        <v>8</v>
      </c>
      <c r="O2" s="22">
        <v>3</v>
      </c>
      <c r="P2" s="22">
        <v>1</v>
      </c>
      <c r="Q2" s="24">
        <v>13.333333333333334</v>
      </c>
      <c r="R2" s="24">
        <v>0</v>
      </c>
      <c r="S2" s="22">
        <v>1</v>
      </c>
      <c r="T2" s="24">
        <v>13.333333333333334</v>
      </c>
      <c r="U2" s="21">
        <v>0</v>
      </c>
      <c r="V2" s="21">
        <v>0</v>
      </c>
      <c r="W2" s="21">
        <v>0</v>
      </c>
      <c r="X2" s="25">
        <v>0.91394025604551921</v>
      </c>
      <c r="Y2" s="21">
        <v>0</v>
      </c>
      <c r="Z2" s="21">
        <v>0</v>
      </c>
      <c r="AA2" s="26">
        <v>27.776307717648667</v>
      </c>
      <c r="AB2" s="27">
        <v>140</v>
      </c>
      <c r="AC2" s="27">
        <v>90</v>
      </c>
      <c r="AD2" s="27">
        <f t="shared" ref="AD2:AD44" si="0">AB2-AC2</f>
        <v>50</v>
      </c>
      <c r="AE2" s="24">
        <f t="shared" ref="AE2:AE44" si="1">AC2+AD2/3</f>
        <v>106.66666666666667</v>
      </c>
      <c r="AF2" s="27">
        <v>79</v>
      </c>
      <c r="AG2" s="24">
        <v>17.5</v>
      </c>
      <c r="AH2" s="24">
        <v>34.299999999999997</v>
      </c>
      <c r="AI2" s="24">
        <v>6.3</v>
      </c>
      <c r="AJ2" s="24">
        <v>4.2</v>
      </c>
      <c r="AK2" s="24">
        <v>97.212907687511674</v>
      </c>
      <c r="AL2" s="21">
        <v>0</v>
      </c>
      <c r="AM2" s="28">
        <v>0.21</v>
      </c>
      <c r="AN2" s="21">
        <v>698</v>
      </c>
      <c r="AO2" s="21">
        <v>117.8</v>
      </c>
      <c r="AP2" s="21">
        <v>63.6</v>
      </c>
      <c r="AQ2" s="21">
        <v>73.099999999999994</v>
      </c>
      <c r="AR2" s="21">
        <v>20.6</v>
      </c>
      <c r="AS2" s="28">
        <v>1.46</v>
      </c>
      <c r="AT2" s="29">
        <v>5.3635667681600694</v>
      </c>
      <c r="AU2" s="21">
        <v>100</v>
      </c>
      <c r="AV2" s="21">
        <v>4</v>
      </c>
      <c r="AW2" s="21">
        <v>1</v>
      </c>
      <c r="AX2" s="22">
        <v>0</v>
      </c>
      <c r="AY2" s="22">
        <v>0</v>
      </c>
      <c r="AZ2" s="27">
        <v>0</v>
      </c>
      <c r="BA2" s="27">
        <v>0</v>
      </c>
      <c r="BB2" s="28">
        <v>1.7869999999999999</v>
      </c>
      <c r="BC2" s="30">
        <v>88.7</v>
      </c>
      <c r="BD2" s="21">
        <v>2</v>
      </c>
      <c r="BE2" s="31">
        <v>1.125</v>
      </c>
      <c r="BF2" s="32">
        <v>0</v>
      </c>
      <c r="BG2" s="33">
        <v>0.6333333333333333</v>
      </c>
      <c r="BH2" s="34">
        <v>0</v>
      </c>
      <c r="BI2" s="35">
        <v>1</v>
      </c>
    </row>
    <row r="3" spans="1:61" s="36" customFormat="1" ht="18" customHeight="1">
      <c r="A3" s="21">
        <v>51</v>
      </c>
      <c r="B3" s="22">
        <v>1</v>
      </c>
      <c r="C3" s="23">
        <v>41</v>
      </c>
      <c r="D3" s="21">
        <v>2</v>
      </c>
      <c r="E3" s="21">
        <v>1</v>
      </c>
      <c r="F3" s="21">
        <v>0</v>
      </c>
      <c r="G3" s="21">
        <v>0</v>
      </c>
      <c r="H3" s="22">
        <v>5</v>
      </c>
      <c r="I3" s="22">
        <v>7</v>
      </c>
      <c r="J3" s="24">
        <v>28.571428571428569</v>
      </c>
      <c r="K3" s="24">
        <v>0</v>
      </c>
      <c r="L3" s="22">
        <v>1</v>
      </c>
      <c r="M3" s="21">
        <v>1</v>
      </c>
      <c r="N3" s="22">
        <v>7</v>
      </c>
      <c r="O3" s="22">
        <v>2</v>
      </c>
      <c r="P3" s="22">
        <v>1</v>
      </c>
      <c r="Q3" s="24">
        <v>0</v>
      </c>
      <c r="R3" s="24">
        <v>0</v>
      </c>
      <c r="S3" s="22">
        <v>0</v>
      </c>
      <c r="T3" s="24">
        <v>0</v>
      </c>
      <c r="U3" s="21">
        <v>0</v>
      </c>
      <c r="V3" s="21">
        <v>0</v>
      </c>
      <c r="W3" s="21">
        <v>0</v>
      </c>
      <c r="X3" s="25">
        <v>0.7468376068376068</v>
      </c>
      <c r="Y3" s="21">
        <v>0</v>
      </c>
      <c r="Z3" s="21">
        <v>0</v>
      </c>
      <c r="AA3" s="26">
        <v>22.959087658549439</v>
      </c>
      <c r="AB3" s="27">
        <v>186</v>
      </c>
      <c r="AC3" s="27">
        <v>124</v>
      </c>
      <c r="AD3" s="27">
        <f t="shared" si="0"/>
        <v>62</v>
      </c>
      <c r="AE3" s="24">
        <f t="shared" si="1"/>
        <v>144.66666666666666</v>
      </c>
      <c r="AF3" s="27">
        <v>74</v>
      </c>
      <c r="AG3" s="24">
        <v>14.8</v>
      </c>
      <c r="AH3" s="24">
        <v>26.2</v>
      </c>
      <c r="AI3" s="24">
        <v>6.6</v>
      </c>
      <c r="AJ3" s="24">
        <v>3.8</v>
      </c>
      <c r="AK3" s="24">
        <v>74.987945957210869</v>
      </c>
      <c r="AL3" s="21">
        <v>0</v>
      </c>
      <c r="AM3" s="28">
        <v>0.09</v>
      </c>
      <c r="AN3" s="21">
        <v>1245</v>
      </c>
      <c r="AO3" s="21">
        <v>499.1</v>
      </c>
      <c r="AP3" s="21">
        <v>204.1</v>
      </c>
      <c r="AQ3" s="21">
        <v>55.9</v>
      </c>
      <c r="AR3" s="21">
        <v>22.3</v>
      </c>
      <c r="AS3" s="28">
        <v>0.78</v>
      </c>
      <c r="AT3" s="29">
        <v>7.1937886037407575</v>
      </c>
      <c r="AU3" s="21">
        <v>10</v>
      </c>
      <c r="AV3" s="21">
        <v>2</v>
      </c>
      <c r="AW3" s="21">
        <v>1</v>
      </c>
      <c r="AX3" s="22">
        <v>0</v>
      </c>
      <c r="AY3" s="22">
        <v>1</v>
      </c>
      <c r="AZ3" s="27">
        <v>1</v>
      </c>
      <c r="BA3" s="27">
        <v>0</v>
      </c>
      <c r="BB3" s="28">
        <v>1.63</v>
      </c>
      <c r="BC3" s="30">
        <v>61</v>
      </c>
      <c r="BD3" s="21">
        <v>3</v>
      </c>
      <c r="BE3" s="31">
        <v>1.65</v>
      </c>
      <c r="BF3" s="32">
        <v>0</v>
      </c>
      <c r="BG3" s="33">
        <v>1.6</v>
      </c>
      <c r="BH3" s="34">
        <v>1</v>
      </c>
      <c r="BI3" s="35">
        <v>0</v>
      </c>
    </row>
    <row r="4" spans="1:61" s="36" customFormat="1" ht="18" customHeight="1">
      <c r="A4" s="21">
        <v>257</v>
      </c>
      <c r="B4" s="22">
        <v>1</v>
      </c>
      <c r="C4" s="23">
        <v>44</v>
      </c>
      <c r="D4" s="21">
        <v>3</v>
      </c>
      <c r="E4" s="21">
        <v>1</v>
      </c>
      <c r="F4" s="21">
        <v>1</v>
      </c>
      <c r="G4" s="21">
        <v>5</v>
      </c>
      <c r="H4" s="22">
        <v>5</v>
      </c>
      <c r="I4" s="22">
        <v>11</v>
      </c>
      <c r="J4" s="24">
        <v>36.363636363636367</v>
      </c>
      <c r="K4" s="24">
        <v>0</v>
      </c>
      <c r="L4" s="22">
        <v>0</v>
      </c>
      <c r="M4" s="21">
        <v>0</v>
      </c>
      <c r="N4" s="22">
        <v>4</v>
      </c>
      <c r="O4" s="22">
        <v>1</v>
      </c>
      <c r="P4" s="22">
        <v>0</v>
      </c>
      <c r="Q4" s="24">
        <v>0</v>
      </c>
      <c r="R4" s="24">
        <v>0</v>
      </c>
      <c r="S4" s="22">
        <v>0</v>
      </c>
      <c r="T4" s="24">
        <v>0</v>
      </c>
      <c r="U4" s="21">
        <v>0</v>
      </c>
      <c r="V4" s="21">
        <v>0</v>
      </c>
      <c r="W4" s="21">
        <v>0</v>
      </c>
      <c r="X4" s="25">
        <v>1.2262500000000001</v>
      </c>
      <c r="Y4" s="21">
        <v>0</v>
      </c>
      <c r="Z4" s="21">
        <v>0</v>
      </c>
      <c r="AA4" s="26">
        <v>27.476145085052234</v>
      </c>
      <c r="AB4" s="27">
        <v>128</v>
      </c>
      <c r="AC4" s="27">
        <v>80</v>
      </c>
      <c r="AD4" s="27">
        <f t="shared" si="0"/>
        <v>48</v>
      </c>
      <c r="AE4" s="24">
        <f t="shared" si="1"/>
        <v>96</v>
      </c>
      <c r="AF4" s="27">
        <v>69</v>
      </c>
      <c r="AG4" s="24">
        <v>16.5</v>
      </c>
      <c r="AH4" s="24">
        <v>16.7</v>
      </c>
      <c r="AI4" s="24">
        <v>6.4</v>
      </c>
      <c r="AJ4" s="24">
        <v>4</v>
      </c>
      <c r="AK4" s="24">
        <v>73.483444669677652</v>
      </c>
      <c r="AL4" s="21">
        <v>0</v>
      </c>
      <c r="AM4" s="28">
        <v>0.08</v>
      </c>
      <c r="AN4" s="21">
        <v>926</v>
      </c>
      <c r="AO4" s="21">
        <v>323</v>
      </c>
      <c r="AP4" s="21">
        <v>149.30000000000001</v>
      </c>
      <c r="AQ4" s="21">
        <v>149.4</v>
      </c>
      <c r="AR4" s="21">
        <v>32.4</v>
      </c>
      <c r="AS4" s="28">
        <v>1.1639999999999999</v>
      </c>
      <c r="AT4" s="29">
        <v>9.4561461505002189</v>
      </c>
      <c r="AU4" s="21">
        <v>1</v>
      </c>
      <c r="AV4" s="21">
        <v>2</v>
      </c>
      <c r="AW4" s="21">
        <v>1</v>
      </c>
      <c r="AX4" s="22">
        <v>0</v>
      </c>
      <c r="AY4" s="22">
        <v>1</v>
      </c>
      <c r="AZ4" s="27">
        <v>1</v>
      </c>
      <c r="BA4" s="27">
        <v>0</v>
      </c>
      <c r="BB4" s="28">
        <v>1.595</v>
      </c>
      <c r="BC4" s="30">
        <v>69.900000000000006</v>
      </c>
      <c r="BD4" s="21">
        <v>3</v>
      </c>
      <c r="BE4" s="31">
        <v>1.075</v>
      </c>
      <c r="BF4" s="32">
        <v>1</v>
      </c>
      <c r="BG4" s="33">
        <v>1.5</v>
      </c>
      <c r="BH4" s="34">
        <v>1</v>
      </c>
      <c r="BI4" s="35">
        <v>1</v>
      </c>
    </row>
    <row r="5" spans="1:61" s="36" customFormat="1" ht="18" customHeight="1">
      <c r="A5" s="21">
        <v>101</v>
      </c>
      <c r="B5" s="22">
        <v>1</v>
      </c>
      <c r="C5" s="23">
        <v>49</v>
      </c>
      <c r="D5" s="21">
        <v>3</v>
      </c>
      <c r="E5" s="21">
        <v>1</v>
      </c>
      <c r="F5" s="21">
        <v>0</v>
      </c>
      <c r="G5" s="21">
        <v>5</v>
      </c>
      <c r="H5" s="22">
        <v>5</v>
      </c>
      <c r="I5" s="22">
        <v>13</v>
      </c>
      <c r="J5" s="24">
        <v>23.076923076923077</v>
      </c>
      <c r="K5" s="24">
        <v>0</v>
      </c>
      <c r="L5" s="22">
        <v>0</v>
      </c>
      <c r="M5" s="21">
        <v>0</v>
      </c>
      <c r="N5" s="22">
        <v>4</v>
      </c>
      <c r="O5" s="22">
        <v>1</v>
      </c>
      <c r="P5" s="22">
        <v>0</v>
      </c>
      <c r="Q5" s="24">
        <v>0</v>
      </c>
      <c r="R5" s="24">
        <v>0</v>
      </c>
      <c r="S5" s="22">
        <v>0</v>
      </c>
      <c r="T5" s="24">
        <v>0</v>
      </c>
      <c r="U5" s="21">
        <v>0</v>
      </c>
      <c r="V5" s="21">
        <v>0</v>
      </c>
      <c r="W5" s="21">
        <v>0</v>
      </c>
      <c r="X5" s="25">
        <v>1.4325670498084291</v>
      </c>
      <c r="Y5" s="21">
        <v>0</v>
      </c>
      <c r="Z5" s="21">
        <v>0</v>
      </c>
      <c r="AA5" s="26">
        <v>23.739247765221791</v>
      </c>
      <c r="AB5" s="27">
        <v>154</v>
      </c>
      <c r="AC5" s="27">
        <v>100</v>
      </c>
      <c r="AD5" s="27">
        <f t="shared" si="0"/>
        <v>54</v>
      </c>
      <c r="AE5" s="24">
        <f t="shared" si="1"/>
        <v>118</v>
      </c>
      <c r="AF5" s="27">
        <v>92</v>
      </c>
      <c r="AG5" s="24">
        <v>18</v>
      </c>
      <c r="AH5" s="24">
        <v>21.6</v>
      </c>
      <c r="AI5" s="24">
        <v>6.3</v>
      </c>
      <c r="AJ5" s="24">
        <v>3.9</v>
      </c>
      <c r="AK5" s="24">
        <v>71.248241463863494</v>
      </c>
      <c r="AL5" s="21">
        <v>0</v>
      </c>
      <c r="AM5" s="28">
        <v>7.0000000000000007E-2</v>
      </c>
      <c r="AN5" s="21">
        <v>883</v>
      </c>
      <c r="AO5" s="21">
        <v>232.7</v>
      </c>
      <c r="AP5" s="21">
        <v>97.3</v>
      </c>
      <c r="AQ5" s="21">
        <v>89.5</v>
      </c>
      <c r="AR5" s="21">
        <v>30.3</v>
      </c>
      <c r="AS5" s="28">
        <v>0.94799999999999995</v>
      </c>
      <c r="AT5" s="29">
        <v>9.6340843845150061</v>
      </c>
      <c r="AU5" s="21">
        <v>10</v>
      </c>
      <c r="AV5" s="21">
        <v>1</v>
      </c>
      <c r="AW5" s="21">
        <v>1</v>
      </c>
      <c r="AX5" s="27">
        <v>1</v>
      </c>
      <c r="AY5" s="22">
        <v>1</v>
      </c>
      <c r="AZ5" s="27">
        <v>0</v>
      </c>
      <c r="BA5" s="27">
        <v>0</v>
      </c>
      <c r="BB5" s="28">
        <v>1.54</v>
      </c>
      <c r="BC5" s="30">
        <v>56.3</v>
      </c>
      <c r="BD5" s="21">
        <v>3</v>
      </c>
      <c r="BE5" s="31">
        <v>1.5789473684210527</v>
      </c>
      <c r="BF5" s="32">
        <v>0</v>
      </c>
      <c r="BG5" s="33">
        <v>1.7894736842105263</v>
      </c>
      <c r="BH5" s="34">
        <v>0</v>
      </c>
      <c r="BI5" s="35">
        <v>0</v>
      </c>
    </row>
    <row r="6" spans="1:61" s="36" customFormat="1" ht="18" customHeight="1">
      <c r="A6" s="21">
        <v>161</v>
      </c>
      <c r="B6" s="22">
        <v>1</v>
      </c>
      <c r="C6" s="23">
        <v>30</v>
      </c>
      <c r="D6" s="21">
        <v>1</v>
      </c>
      <c r="E6" s="21">
        <v>2</v>
      </c>
      <c r="F6" s="21">
        <v>2</v>
      </c>
      <c r="G6" s="21">
        <v>30</v>
      </c>
      <c r="H6" s="22">
        <v>30</v>
      </c>
      <c r="I6" s="22">
        <v>14</v>
      </c>
      <c r="J6" s="24">
        <v>50</v>
      </c>
      <c r="K6" s="24">
        <v>28.571428571428569</v>
      </c>
      <c r="L6" s="22">
        <v>1</v>
      </c>
      <c r="M6" s="21">
        <v>1</v>
      </c>
      <c r="N6" s="22">
        <v>8</v>
      </c>
      <c r="O6" s="22">
        <v>3</v>
      </c>
      <c r="P6" s="22">
        <v>1</v>
      </c>
      <c r="Q6" s="24">
        <v>14.285714285714285</v>
      </c>
      <c r="R6" s="24">
        <v>0</v>
      </c>
      <c r="S6" s="22">
        <v>1</v>
      </c>
      <c r="T6" s="24">
        <v>14.285714285714285</v>
      </c>
      <c r="U6" s="21">
        <v>0</v>
      </c>
      <c r="V6" s="21">
        <v>0</v>
      </c>
      <c r="W6" s="21">
        <v>0</v>
      </c>
      <c r="X6" s="37">
        <v>1.4718794835007174</v>
      </c>
      <c r="Y6" s="21">
        <v>1</v>
      </c>
      <c r="Z6" s="21">
        <v>1</v>
      </c>
      <c r="AA6" s="26">
        <v>26.82742078020452</v>
      </c>
      <c r="AB6" s="27">
        <v>160</v>
      </c>
      <c r="AC6" s="27">
        <v>98</v>
      </c>
      <c r="AD6" s="27">
        <f t="shared" si="0"/>
        <v>62</v>
      </c>
      <c r="AE6" s="24">
        <f t="shared" si="1"/>
        <v>118.66666666666667</v>
      </c>
      <c r="AF6" s="27">
        <v>75</v>
      </c>
      <c r="AG6" s="24">
        <v>16.100000000000001</v>
      </c>
      <c r="AH6" s="24">
        <v>19.100000000000001</v>
      </c>
      <c r="AI6" s="24">
        <v>5.6</v>
      </c>
      <c r="AJ6" s="24">
        <v>3.2</v>
      </c>
      <c r="AK6" s="24">
        <v>65.85432949212688</v>
      </c>
      <c r="AL6" s="21">
        <v>1</v>
      </c>
      <c r="AM6" s="28">
        <v>0.05</v>
      </c>
      <c r="AN6" s="21">
        <v>1353</v>
      </c>
      <c r="AO6" s="21">
        <v>339.7</v>
      </c>
      <c r="AP6" s="21">
        <v>107.7</v>
      </c>
      <c r="AQ6" s="21">
        <v>81.599999999999994</v>
      </c>
      <c r="AR6" s="21">
        <v>24.3</v>
      </c>
      <c r="AS6" s="28">
        <v>2.9449999999999998</v>
      </c>
      <c r="AT6" s="29">
        <v>13.370787298825576</v>
      </c>
      <c r="AU6" s="21">
        <v>100</v>
      </c>
      <c r="AV6" s="21">
        <v>1</v>
      </c>
      <c r="AW6" s="21">
        <v>1</v>
      </c>
      <c r="AX6" s="22">
        <v>0</v>
      </c>
      <c r="AY6" s="22">
        <v>1</v>
      </c>
      <c r="AZ6" s="27">
        <v>1</v>
      </c>
      <c r="BA6" s="27">
        <v>0</v>
      </c>
      <c r="BB6" s="28">
        <v>1.78</v>
      </c>
      <c r="BC6" s="30">
        <v>85</v>
      </c>
      <c r="BD6" s="21">
        <v>4</v>
      </c>
      <c r="BE6" s="31">
        <v>0.85</v>
      </c>
      <c r="BF6" s="32">
        <v>0</v>
      </c>
      <c r="BG6" s="33">
        <v>1.2</v>
      </c>
      <c r="BH6" s="34">
        <v>0</v>
      </c>
      <c r="BI6" s="35">
        <v>0</v>
      </c>
    </row>
    <row r="7" spans="1:61" s="36" customFormat="1" ht="18" customHeight="1">
      <c r="A7" s="21">
        <v>29</v>
      </c>
      <c r="B7" s="22">
        <v>1</v>
      </c>
      <c r="C7" s="23">
        <v>24</v>
      </c>
      <c r="D7" s="21">
        <v>2</v>
      </c>
      <c r="E7" s="21">
        <v>0</v>
      </c>
      <c r="F7" s="21">
        <v>0</v>
      </c>
      <c r="G7" s="21">
        <v>20</v>
      </c>
      <c r="H7" s="22">
        <v>20</v>
      </c>
      <c r="I7" s="22">
        <v>13</v>
      </c>
      <c r="J7" s="24">
        <v>15.384615384615385</v>
      </c>
      <c r="K7" s="24">
        <v>69.230769230769226</v>
      </c>
      <c r="L7" s="22">
        <v>1</v>
      </c>
      <c r="M7" s="21">
        <v>1</v>
      </c>
      <c r="N7" s="22">
        <v>8</v>
      </c>
      <c r="O7" s="22">
        <v>3</v>
      </c>
      <c r="P7" s="22">
        <v>1</v>
      </c>
      <c r="Q7" s="24">
        <v>15.384615384615385</v>
      </c>
      <c r="R7" s="24">
        <v>0</v>
      </c>
      <c r="S7" s="22">
        <v>1</v>
      </c>
      <c r="T7" s="24">
        <v>15.384615384615385</v>
      </c>
      <c r="U7" s="21">
        <v>0</v>
      </c>
      <c r="V7" s="21">
        <v>0</v>
      </c>
      <c r="W7" s="21">
        <v>0</v>
      </c>
      <c r="X7" s="25">
        <v>1.273141891891892</v>
      </c>
      <c r="Y7" s="21">
        <v>1</v>
      </c>
      <c r="Z7" s="21">
        <v>1</v>
      </c>
      <c r="AA7" s="26">
        <v>21.936347412254612</v>
      </c>
      <c r="AB7" s="27">
        <v>150</v>
      </c>
      <c r="AC7" s="27">
        <v>70</v>
      </c>
      <c r="AD7" s="27">
        <f t="shared" si="0"/>
        <v>80</v>
      </c>
      <c r="AE7" s="24">
        <f t="shared" si="1"/>
        <v>96.666666666666671</v>
      </c>
      <c r="AF7" s="27">
        <v>85</v>
      </c>
      <c r="AG7" s="24">
        <v>16.3</v>
      </c>
      <c r="AH7" s="24">
        <v>30.5</v>
      </c>
      <c r="AI7" s="24">
        <v>5.5</v>
      </c>
      <c r="AJ7" s="24">
        <v>3.4</v>
      </c>
      <c r="AK7" s="24">
        <v>99.471955970144592</v>
      </c>
      <c r="AL7" s="21">
        <v>0</v>
      </c>
      <c r="AM7" s="28">
        <v>0.04</v>
      </c>
      <c r="AN7" s="21">
        <v>719</v>
      </c>
      <c r="AO7" s="21">
        <v>203.8</v>
      </c>
      <c r="AP7" s="21">
        <v>91.9</v>
      </c>
      <c r="AQ7" s="21">
        <v>93</v>
      </c>
      <c r="AR7" s="21">
        <v>32.799999999999997</v>
      </c>
      <c r="AS7" s="28">
        <v>3.5</v>
      </c>
      <c r="AT7" s="29">
        <v>12.074380165289256</v>
      </c>
      <c r="AU7" s="21">
        <v>100</v>
      </c>
      <c r="AV7" s="21">
        <v>4</v>
      </c>
      <c r="AW7" s="21">
        <v>1</v>
      </c>
      <c r="AX7" s="22">
        <v>0</v>
      </c>
      <c r="AY7" s="22">
        <v>0</v>
      </c>
      <c r="AZ7" s="27">
        <v>0</v>
      </c>
      <c r="BA7" s="27">
        <v>0</v>
      </c>
      <c r="BB7" s="28">
        <v>1.64</v>
      </c>
      <c r="BC7" s="30">
        <v>59</v>
      </c>
      <c r="BD7" s="21">
        <v>3</v>
      </c>
      <c r="BE7" s="31">
        <v>1.65</v>
      </c>
      <c r="BF7" s="32">
        <v>0</v>
      </c>
      <c r="BG7" s="33">
        <v>1.2</v>
      </c>
      <c r="BH7" s="34">
        <v>0</v>
      </c>
      <c r="BI7" s="35">
        <v>0</v>
      </c>
    </row>
    <row r="8" spans="1:61" s="36" customFormat="1" ht="18" customHeight="1">
      <c r="A8" s="21">
        <v>6</v>
      </c>
      <c r="B8" s="22">
        <v>1</v>
      </c>
      <c r="C8" s="23">
        <v>27</v>
      </c>
      <c r="D8" s="21">
        <v>2</v>
      </c>
      <c r="E8" s="21">
        <v>3</v>
      </c>
      <c r="F8" s="21">
        <v>2</v>
      </c>
      <c r="G8" s="21">
        <v>0</v>
      </c>
      <c r="H8" s="22">
        <v>5</v>
      </c>
      <c r="I8" s="22">
        <v>10</v>
      </c>
      <c r="J8" s="24">
        <v>30</v>
      </c>
      <c r="K8" s="24">
        <v>0</v>
      </c>
      <c r="L8" s="22">
        <v>0</v>
      </c>
      <c r="M8" s="21">
        <v>0</v>
      </c>
      <c r="N8" s="22">
        <v>6</v>
      </c>
      <c r="O8" s="22">
        <v>2</v>
      </c>
      <c r="P8" s="22">
        <v>0</v>
      </c>
      <c r="Q8" s="24">
        <v>0</v>
      </c>
      <c r="R8" s="24">
        <v>0</v>
      </c>
      <c r="S8" s="22">
        <v>0</v>
      </c>
      <c r="T8" s="24">
        <v>0</v>
      </c>
      <c r="U8" s="21">
        <v>0</v>
      </c>
      <c r="V8" s="21">
        <v>0</v>
      </c>
      <c r="W8" s="21">
        <v>0</v>
      </c>
      <c r="X8" s="25">
        <v>1.0654708520179372</v>
      </c>
      <c r="Y8" s="21">
        <v>0</v>
      </c>
      <c r="Z8" s="21">
        <v>0</v>
      </c>
      <c r="AA8" s="26">
        <v>37.481062200151506</v>
      </c>
      <c r="AB8" s="27">
        <v>140</v>
      </c>
      <c r="AC8" s="27">
        <v>80</v>
      </c>
      <c r="AD8" s="27">
        <f t="shared" si="0"/>
        <v>60</v>
      </c>
      <c r="AE8" s="24">
        <f t="shared" si="1"/>
        <v>100</v>
      </c>
      <c r="AF8" s="27">
        <v>77</v>
      </c>
      <c r="AG8" s="24">
        <v>17.399999999999999</v>
      </c>
      <c r="AH8" s="24">
        <v>21.6</v>
      </c>
      <c r="AI8" s="24">
        <v>6.4</v>
      </c>
      <c r="AJ8" s="24">
        <v>3.9</v>
      </c>
      <c r="AK8" s="24">
        <v>52.135826002980323</v>
      </c>
      <c r="AL8" s="21">
        <v>1</v>
      </c>
      <c r="AM8" s="28">
        <v>0.05</v>
      </c>
      <c r="AN8" s="21">
        <v>968</v>
      </c>
      <c r="AO8" s="21">
        <v>190.2</v>
      </c>
      <c r="AP8" s="21">
        <v>170.3</v>
      </c>
      <c r="AQ8" s="21">
        <v>78.099999999999994</v>
      </c>
      <c r="AR8" s="21">
        <v>23.7</v>
      </c>
      <c r="AS8" s="28">
        <v>2.4140000000000001</v>
      </c>
      <c r="AT8" s="29">
        <v>11.896441931274467</v>
      </c>
      <c r="AU8" s="21">
        <v>1</v>
      </c>
      <c r="AV8" s="21">
        <v>4</v>
      </c>
      <c r="AW8" s="21">
        <v>1</v>
      </c>
      <c r="AX8" s="22">
        <v>0</v>
      </c>
      <c r="AY8" s="22">
        <v>1</v>
      </c>
      <c r="AZ8" s="27">
        <v>1</v>
      </c>
      <c r="BA8" s="27">
        <v>1</v>
      </c>
      <c r="BB8" s="28">
        <v>1.744</v>
      </c>
      <c r="BC8" s="30">
        <v>114</v>
      </c>
      <c r="BD8" s="21">
        <v>3</v>
      </c>
      <c r="BE8" s="31">
        <v>1.3</v>
      </c>
      <c r="BF8" s="32">
        <v>1</v>
      </c>
      <c r="BG8" s="33">
        <v>3.0666666666666669</v>
      </c>
      <c r="BH8" s="34">
        <v>1</v>
      </c>
      <c r="BI8" s="35">
        <v>1</v>
      </c>
    </row>
    <row r="9" spans="1:61" s="36" customFormat="1" ht="18" customHeight="1">
      <c r="A9" s="21">
        <v>69</v>
      </c>
      <c r="B9" s="22">
        <v>1</v>
      </c>
      <c r="C9" s="23">
        <v>50</v>
      </c>
      <c r="D9" s="21">
        <v>3</v>
      </c>
      <c r="E9" s="21">
        <v>0</v>
      </c>
      <c r="F9" s="21">
        <v>0</v>
      </c>
      <c r="G9" s="21">
        <v>0</v>
      </c>
      <c r="H9" s="22">
        <v>5</v>
      </c>
      <c r="I9" s="22">
        <v>17</v>
      </c>
      <c r="J9" s="24">
        <v>29.411764705882355</v>
      </c>
      <c r="K9" s="24">
        <v>11.76470588235294</v>
      </c>
      <c r="L9" s="22">
        <v>1</v>
      </c>
      <c r="M9" s="21">
        <v>0</v>
      </c>
      <c r="N9" s="22">
        <v>5</v>
      </c>
      <c r="O9" s="22">
        <v>1</v>
      </c>
      <c r="P9" s="22">
        <v>0</v>
      </c>
      <c r="Q9" s="24">
        <v>0</v>
      </c>
      <c r="R9" s="24">
        <v>0</v>
      </c>
      <c r="S9" s="22">
        <v>0</v>
      </c>
      <c r="T9" s="24">
        <v>0</v>
      </c>
      <c r="U9" s="21">
        <v>0</v>
      </c>
      <c r="V9" s="21">
        <v>0</v>
      </c>
      <c r="W9" s="21">
        <v>0</v>
      </c>
      <c r="X9" s="25">
        <v>1.0146299483648882</v>
      </c>
      <c r="Y9" s="21">
        <v>0</v>
      </c>
      <c r="Z9" s="21">
        <v>0</v>
      </c>
      <c r="AA9" s="26">
        <v>27.152662721893492</v>
      </c>
      <c r="AB9" s="27">
        <v>158</v>
      </c>
      <c r="AC9" s="27">
        <v>90</v>
      </c>
      <c r="AD9" s="27">
        <f t="shared" si="0"/>
        <v>68</v>
      </c>
      <c r="AE9" s="24">
        <f t="shared" si="1"/>
        <v>112.66666666666667</v>
      </c>
      <c r="AF9" s="27">
        <v>51</v>
      </c>
      <c r="AG9" s="24">
        <v>16</v>
      </c>
      <c r="AH9" s="24">
        <v>18.7</v>
      </c>
      <c r="AI9" s="24">
        <v>6.9</v>
      </c>
      <c r="AJ9" s="24">
        <v>3.9</v>
      </c>
      <c r="AK9" s="24">
        <v>63.124410977687226</v>
      </c>
      <c r="AL9" s="21">
        <v>0</v>
      </c>
      <c r="AM9" s="28">
        <v>0.04</v>
      </c>
      <c r="AN9" s="21">
        <v>1353</v>
      </c>
      <c r="AO9" s="21">
        <v>558.9</v>
      </c>
      <c r="AP9" s="21">
        <v>101.3</v>
      </c>
      <c r="AQ9" s="21">
        <v>81.3</v>
      </c>
      <c r="AR9" s="21">
        <v>26.5</v>
      </c>
      <c r="AS9" s="28">
        <v>0.66300000000000003</v>
      </c>
      <c r="AT9" s="29">
        <v>5.7957024793388419</v>
      </c>
      <c r="AU9" s="21">
        <v>4</v>
      </c>
      <c r="AV9" s="21">
        <v>1</v>
      </c>
      <c r="AW9" s="21">
        <v>1</v>
      </c>
      <c r="AX9" s="22">
        <v>0</v>
      </c>
      <c r="AY9" s="22">
        <v>1</v>
      </c>
      <c r="AZ9" s="27">
        <v>0</v>
      </c>
      <c r="BA9" s="27">
        <v>0</v>
      </c>
      <c r="BB9" s="28">
        <v>1.625</v>
      </c>
      <c r="BC9" s="30">
        <v>71.7</v>
      </c>
      <c r="BD9" s="21">
        <v>3</v>
      </c>
      <c r="BE9" s="31">
        <v>0.3611111111111111</v>
      </c>
      <c r="BF9" s="32">
        <v>0</v>
      </c>
      <c r="BG9" s="33">
        <v>0.55000000000000004</v>
      </c>
      <c r="BH9" s="34">
        <v>0</v>
      </c>
      <c r="BI9" s="35">
        <v>0</v>
      </c>
    </row>
    <row r="10" spans="1:61" s="36" customFormat="1" ht="18" customHeight="1">
      <c r="A10" s="21">
        <v>15</v>
      </c>
      <c r="B10" s="22">
        <v>1</v>
      </c>
      <c r="C10" s="23">
        <v>44</v>
      </c>
      <c r="D10" s="21">
        <v>2</v>
      </c>
      <c r="E10" s="21">
        <v>1</v>
      </c>
      <c r="F10" s="21">
        <v>0</v>
      </c>
      <c r="G10" s="21">
        <v>25</v>
      </c>
      <c r="H10" s="22">
        <v>25</v>
      </c>
      <c r="I10" s="22">
        <v>17</v>
      </c>
      <c r="J10" s="24">
        <v>35.294117647058826</v>
      </c>
      <c r="K10" s="24">
        <v>5.8823529411764701</v>
      </c>
      <c r="L10" s="22">
        <v>1</v>
      </c>
      <c r="M10" s="21">
        <v>1</v>
      </c>
      <c r="N10" s="22">
        <v>5</v>
      </c>
      <c r="O10" s="22">
        <v>1</v>
      </c>
      <c r="P10" s="22">
        <v>0</v>
      </c>
      <c r="Q10" s="24">
        <v>5.8823529411764701</v>
      </c>
      <c r="R10" s="24">
        <v>0</v>
      </c>
      <c r="S10" s="22">
        <v>1</v>
      </c>
      <c r="T10" s="24">
        <v>5.8823529411764701</v>
      </c>
      <c r="U10" s="21">
        <v>0</v>
      </c>
      <c r="V10" s="21">
        <v>0</v>
      </c>
      <c r="W10" s="21">
        <v>0</v>
      </c>
      <c r="X10" s="25">
        <v>1.398904538341158</v>
      </c>
      <c r="Y10" s="21">
        <v>1</v>
      </c>
      <c r="Z10" s="21">
        <v>0</v>
      </c>
      <c r="AA10" s="26">
        <v>25.141065485243232</v>
      </c>
      <c r="AB10" s="27">
        <v>120</v>
      </c>
      <c r="AC10" s="27">
        <v>70</v>
      </c>
      <c r="AD10" s="27">
        <f t="shared" si="0"/>
        <v>50</v>
      </c>
      <c r="AE10" s="24">
        <f t="shared" si="1"/>
        <v>86.666666666666671</v>
      </c>
      <c r="AF10" s="27">
        <v>59</v>
      </c>
      <c r="AG10" s="24">
        <v>12.5</v>
      </c>
      <c r="AH10" s="24">
        <v>18.399999999999999</v>
      </c>
      <c r="AI10" s="24">
        <v>5.5</v>
      </c>
      <c r="AJ10" s="24">
        <v>3.5</v>
      </c>
      <c r="AK10" s="24">
        <v>53.642193522986382</v>
      </c>
      <c r="AL10" s="21">
        <v>1</v>
      </c>
      <c r="AM10" s="28">
        <v>0.03</v>
      </c>
      <c r="AN10" s="21">
        <v>775</v>
      </c>
      <c r="AO10" s="21">
        <v>346.9</v>
      </c>
      <c r="AP10" s="21">
        <v>124.5</v>
      </c>
      <c r="AQ10" s="21">
        <v>60.3</v>
      </c>
      <c r="AR10" s="21">
        <v>35.9</v>
      </c>
      <c r="AS10" s="28">
        <v>3.3879999999999999</v>
      </c>
      <c r="AT10" s="29">
        <v>11.337207481513703</v>
      </c>
      <c r="AU10" s="21">
        <v>100</v>
      </c>
      <c r="AV10" s="21">
        <v>10</v>
      </c>
      <c r="AW10" s="21">
        <v>1</v>
      </c>
      <c r="AX10" s="22">
        <v>0</v>
      </c>
      <c r="AY10" s="22">
        <v>0</v>
      </c>
      <c r="AZ10" s="27">
        <v>1</v>
      </c>
      <c r="BA10" s="27">
        <v>0</v>
      </c>
      <c r="BB10" s="28">
        <v>1.704</v>
      </c>
      <c r="BC10" s="30">
        <v>73</v>
      </c>
      <c r="BD10" s="21">
        <v>3</v>
      </c>
      <c r="BE10" s="31">
        <v>2.75</v>
      </c>
      <c r="BF10" s="32">
        <v>0</v>
      </c>
      <c r="BG10" s="33">
        <v>2.7</v>
      </c>
      <c r="BH10" s="34">
        <v>1</v>
      </c>
      <c r="BI10" s="35">
        <v>0</v>
      </c>
    </row>
    <row r="11" spans="1:61" s="36" customFormat="1" ht="18" customHeight="1">
      <c r="A11" s="21">
        <v>158</v>
      </c>
      <c r="B11" s="22">
        <v>0</v>
      </c>
      <c r="C11" s="23">
        <v>44</v>
      </c>
      <c r="D11" s="21">
        <v>1</v>
      </c>
      <c r="E11" s="21">
        <v>1</v>
      </c>
      <c r="F11" s="21">
        <v>1</v>
      </c>
      <c r="G11" s="21">
        <v>15</v>
      </c>
      <c r="H11" s="22">
        <v>15</v>
      </c>
      <c r="I11" s="22">
        <v>16</v>
      </c>
      <c r="J11" s="24">
        <v>12.5</v>
      </c>
      <c r="K11" s="24">
        <v>18.75</v>
      </c>
      <c r="L11" s="22">
        <v>1</v>
      </c>
      <c r="M11" s="21">
        <v>1</v>
      </c>
      <c r="N11" s="22">
        <v>8</v>
      </c>
      <c r="O11" s="22">
        <v>1</v>
      </c>
      <c r="P11" s="22">
        <v>1</v>
      </c>
      <c r="Q11" s="24">
        <v>6.25</v>
      </c>
      <c r="R11" s="24">
        <v>6.25</v>
      </c>
      <c r="S11" s="22">
        <v>1</v>
      </c>
      <c r="T11" s="24">
        <v>12.5</v>
      </c>
      <c r="U11" s="21">
        <v>0</v>
      </c>
      <c r="V11" s="21">
        <v>0</v>
      </c>
      <c r="W11" s="21">
        <v>0</v>
      </c>
      <c r="X11" s="25">
        <v>1.0373831775700935</v>
      </c>
      <c r="Y11" s="21">
        <v>1</v>
      </c>
      <c r="Z11" s="21">
        <v>1</v>
      </c>
      <c r="AA11" s="26">
        <v>26.914858645627877</v>
      </c>
      <c r="AB11" s="27">
        <v>160</v>
      </c>
      <c r="AC11" s="27">
        <v>92</v>
      </c>
      <c r="AD11" s="27">
        <f t="shared" si="0"/>
        <v>68</v>
      </c>
      <c r="AE11" s="24">
        <f t="shared" si="1"/>
        <v>114.66666666666667</v>
      </c>
      <c r="AF11" s="27">
        <v>85</v>
      </c>
      <c r="AG11" s="24">
        <v>12.3</v>
      </c>
      <c r="AH11" s="24">
        <v>23.4</v>
      </c>
      <c r="AI11" s="24">
        <v>5.3</v>
      </c>
      <c r="AJ11" s="24">
        <v>2.9</v>
      </c>
      <c r="AK11" s="24">
        <v>61.772446852347713</v>
      </c>
      <c r="AL11" s="21">
        <v>0</v>
      </c>
      <c r="AM11" s="28">
        <v>0.12</v>
      </c>
      <c r="AN11" s="21">
        <v>1217</v>
      </c>
      <c r="AO11" s="21">
        <v>340.1</v>
      </c>
      <c r="AP11" s="21">
        <v>254.3</v>
      </c>
      <c r="AQ11" s="21">
        <v>69.099999999999994</v>
      </c>
      <c r="AR11" s="21">
        <v>36.5</v>
      </c>
      <c r="AS11" s="28">
        <v>3.57</v>
      </c>
      <c r="AT11" s="29">
        <v>8.4901957372770767</v>
      </c>
      <c r="AU11" s="21">
        <v>10</v>
      </c>
      <c r="AV11" s="21">
        <v>2</v>
      </c>
      <c r="AW11" s="21">
        <v>1</v>
      </c>
      <c r="AX11" s="27">
        <v>1</v>
      </c>
      <c r="AY11" s="22">
        <v>0</v>
      </c>
      <c r="AZ11" s="27">
        <v>0</v>
      </c>
      <c r="BA11" s="27">
        <v>0</v>
      </c>
      <c r="BB11" s="28">
        <v>1.56</v>
      </c>
      <c r="BC11" s="30">
        <v>65.5</v>
      </c>
      <c r="BD11" s="21">
        <v>3</v>
      </c>
      <c r="BE11" s="31">
        <v>1.2250000000000001</v>
      </c>
      <c r="BF11" s="32">
        <v>0</v>
      </c>
      <c r="BG11" s="33">
        <v>1.175</v>
      </c>
      <c r="BH11" s="34">
        <v>0</v>
      </c>
      <c r="BI11" s="35">
        <v>0</v>
      </c>
    </row>
    <row r="12" spans="1:61" s="36" customFormat="1" ht="18" customHeight="1">
      <c r="A12" s="21">
        <v>63</v>
      </c>
      <c r="B12" s="22">
        <v>1</v>
      </c>
      <c r="C12" s="23">
        <v>38</v>
      </c>
      <c r="D12" s="21">
        <v>3</v>
      </c>
      <c r="E12" s="21">
        <v>1</v>
      </c>
      <c r="F12" s="21">
        <v>1</v>
      </c>
      <c r="G12" s="21">
        <v>0</v>
      </c>
      <c r="H12" s="22">
        <v>0</v>
      </c>
      <c r="I12" s="22">
        <v>13</v>
      </c>
      <c r="J12" s="24">
        <v>0</v>
      </c>
      <c r="K12" s="24">
        <v>0</v>
      </c>
      <c r="L12" s="22">
        <v>0</v>
      </c>
      <c r="M12" s="21">
        <v>0</v>
      </c>
      <c r="N12" s="22">
        <v>6</v>
      </c>
      <c r="O12" s="22">
        <v>2</v>
      </c>
      <c r="P12" s="22">
        <v>0</v>
      </c>
      <c r="Q12" s="24">
        <v>0</v>
      </c>
      <c r="R12" s="24">
        <v>0</v>
      </c>
      <c r="S12" s="22">
        <v>0</v>
      </c>
      <c r="T12" s="24">
        <v>0</v>
      </c>
      <c r="U12" s="21">
        <v>0</v>
      </c>
      <c r="V12" s="21">
        <v>0</v>
      </c>
      <c r="W12" s="21">
        <v>1</v>
      </c>
      <c r="X12" s="25">
        <v>1.0415241057542768</v>
      </c>
      <c r="Y12" s="21">
        <v>0</v>
      </c>
      <c r="Z12" s="21">
        <v>0</v>
      </c>
      <c r="AA12" s="26">
        <v>35.90848466194727</v>
      </c>
      <c r="AB12" s="27">
        <v>168</v>
      </c>
      <c r="AC12" s="27">
        <v>108</v>
      </c>
      <c r="AD12" s="27">
        <f t="shared" si="0"/>
        <v>60</v>
      </c>
      <c r="AE12" s="24">
        <f t="shared" si="1"/>
        <v>128</v>
      </c>
      <c r="AF12" s="27">
        <v>73</v>
      </c>
      <c r="AG12" s="24">
        <v>16.3</v>
      </c>
      <c r="AH12" s="24">
        <v>16.3</v>
      </c>
      <c r="AI12" s="24">
        <v>6.1</v>
      </c>
      <c r="AJ12" s="24">
        <v>3.9</v>
      </c>
      <c r="AK12" s="24">
        <v>87.181310285959199</v>
      </c>
      <c r="AL12" s="21">
        <v>0</v>
      </c>
      <c r="AM12" s="28">
        <v>0.09</v>
      </c>
      <c r="AN12" s="21">
        <v>1269</v>
      </c>
      <c r="AO12" s="21">
        <v>366.5</v>
      </c>
      <c r="AP12" s="21">
        <v>63.2</v>
      </c>
      <c r="AQ12" s="21">
        <v>132.9</v>
      </c>
      <c r="AR12" s="21">
        <v>33</v>
      </c>
      <c r="AS12" s="28">
        <v>0.57199999999999995</v>
      </c>
      <c r="AT12" s="29">
        <v>10.701713788603742</v>
      </c>
      <c r="AU12" s="21"/>
      <c r="AV12" s="21"/>
      <c r="AW12" s="21">
        <v>1</v>
      </c>
      <c r="AX12" s="22">
        <v>0</v>
      </c>
      <c r="AY12" s="22">
        <v>1</v>
      </c>
      <c r="AZ12" s="27">
        <v>0</v>
      </c>
      <c r="BA12" s="27">
        <v>0</v>
      </c>
      <c r="BB12" s="28">
        <v>1.71</v>
      </c>
      <c r="BC12" s="30">
        <v>105</v>
      </c>
      <c r="BD12" s="21">
        <v>1</v>
      </c>
      <c r="BE12" s="31">
        <v>0.11764705882352941</v>
      </c>
      <c r="BF12" s="32">
        <v>1</v>
      </c>
      <c r="BG12" s="33">
        <v>1.0294117647058822</v>
      </c>
      <c r="BH12" s="34">
        <v>1</v>
      </c>
      <c r="BI12" s="35">
        <v>1</v>
      </c>
    </row>
    <row r="13" spans="1:61" s="36" customFormat="1" ht="18" customHeight="1">
      <c r="A13" s="21">
        <v>5</v>
      </c>
      <c r="B13" s="22">
        <v>0</v>
      </c>
      <c r="C13" s="23">
        <v>32</v>
      </c>
      <c r="D13" s="21">
        <v>2</v>
      </c>
      <c r="E13" s="21">
        <v>0</v>
      </c>
      <c r="F13" s="21">
        <v>0</v>
      </c>
      <c r="G13" s="21">
        <v>15</v>
      </c>
      <c r="H13" s="22">
        <v>15</v>
      </c>
      <c r="I13" s="22">
        <v>12</v>
      </c>
      <c r="J13" s="24">
        <v>8.3333333333333321</v>
      </c>
      <c r="K13" s="24">
        <v>16.666666666666664</v>
      </c>
      <c r="L13" s="22">
        <v>1</v>
      </c>
      <c r="M13" s="21">
        <v>0</v>
      </c>
      <c r="N13" s="22">
        <v>7</v>
      </c>
      <c r="O13" s="22">
        <v>2</v>
      </c>
      <c r="P13" s="22">
        <v>1</v>
      </c>
      <c r="Q13" s="24">
        <v>83.333333333333343</v>
      </c>
      <c r="R13" s="24">
        <v>0</v>
      </c>
      <c r="S13" s="22">
        <v>2</v>
      </c>
      <c r="T13" s="24">
        <v>83.333333333333343</v>
      </c>
      <c r="U13" s="21">
        <v>0</v>
      </c>
      <c r="V13" s="21">
        <v>0</v>
      </c>
      <c r="W13" s="21">
        <v>0</v>
      </c>
      <c r="X13" s="25">
        <v>0.94268907563025217</v>
      </c>
      <c r="Y13" s="21">
        <v>0</v>
      </c>
      <c r="Z13" s="21">
        <v>0</v>
      </c>
      <c r="AA13" s="26">
        <v>20.325015474727689</v>
      </c>
      <c r="AB13" s="27">
        <v>150</v>
      </c>
      <c r="AC13" s="27">
        <v>60</v>
      </c>
      <c r="AD13" s="27">
        <f t="shared" si="0"/>
        <v>90</v>
      </c>
      <c r="AE13" s="24">
        <f t="shared" si="1"/>
        <v>90</v>
      </c>
      <c r="AF13" s="27">
        <v>78</v>
      </c>
      <c r="AG13" s="24">
        <v>12.7</v>
      </c>
      <c r="AH13" s="24">
        <v>27.8</v>
      </c>
      <c r="AI13" s="24">
        <v>6.8</v>
      </c>
      <c r="AJ13" s="24">
        <v>3.7</v>
      </c>
      <c r="AK13" s="24">
        <v>67.684259017500807</v>
      </c>
      <c r="AL13" s="21">
        <v>0</v>
      </c>
      <c r="AM13" s="28">
        <v>0.01</v>
      </c>
      <c r="AN13" s="21">
        <v>1374</v>
      </c>
      <c r="AO13" s="21">
        <v>193.3</v>
      </c>
      <c r="AP13" s="21">
        <v>325.10000000000002</v>
      </c>
      <c r="AQ13" s="21">
        <v>67</v>
      </c>
      <c r="AR13" s="21">
        <v>37.1</v>
      </c>
      <c r="AS13" s="28">
        <v>0.6825</v>
      </c>
      <c r="AT13" s="29">
        <v>6.4820356676816004</v>
      </c>
      <c r="AU13" s="21">
        <v>200</v>
      </c>
      <c r="AV13" s="21">
        <v>0</v>
      </c>
      <c r="AW13" s="21">
        <v>1</v>
      </c>
      <c r="AX13" s="22">
        <v>0</v>
      </c>
      <c r="AY13" s="22">
        <v>0</v>
      </c>
      <c r="AZ13" s="27">
        <v>0</v>
      </c>
      <c r="BA13" s="27">
        <v>1</v>
      </c>
      <c r="BB13" s="28">
        <v>1.645</v>
      </c>
      <c r="BC13" s="30">
        <v>55</v>
      </c>
      <c r="BD13" s="21">
        <v>3</v>
      </c>
      <c r="BE13" s="31">
        <v>1.75</v>
      </c>
      <c r="BF13" s="32">
        <v>0</v>
      </c>
      <c r="BG13" s="33">
        <v>1.7</v>
      </c>
      <c r="BH13" s="34">
        <v>1</v>
      </c>
      <c r="BI13" s="35">
        <v>0</v>
      </c>
    </row>
    <row r="14" spans="1:61" s="36" customFormat="1" ht="18" customHeight="1">
      <c r="A14" s="21">
        <v>69</v>
      </c>
      <c r="B14" s="22">
        <v>1</v>
      </c>
      <c r="C14" s="23">
        <v>43</v>
      </c>
      <c r="D14" s="21">
        <v>2</v>
      </c>
      <c r="E14" s="21">
        <v>2</v>
      </c>
      <c r="F14" s="21">
        <v>1</v>
      </c>
      <c r="G14" s="21">
        <v>15</v>
      </c>
      <c r="H14" s="22">
        <v>15</v>
      </c>
      <c r="I14" s="22">
        <v>24</v>
      </c>
      <c r="J14" s="24">
        <v>4.1666666666666661</v>
      </c>
      <c r="K14" s="24">
        <v>16.666666666666664</v>
      </c>
      <c r="L14" s="22">
        <v>1</v>
      </c>
      <c r="M14" s="21">
        <v>1</v>
      </c>
      <c r="N14" s="22">
        <v>10</v>
      </c>
      <c r="O14" s="22">
        <v>3</v>
      </c>
      <c r="P14" s="22">
        <v>1</v>
      </c>
      <c r="Q14" s="24">
        <v>12.5</v>
      </c>
      <c r="R14" s="24">
        <v>0</v>
      </c>
      <c r="S14" s="22">
        <v>1</v>
      </c>
      <c r="T14" s="24">
        <v>12.5</v>
      </c>
      <c r="U14" s="21">
        <v>0</v>
      </c>
      <c r="V14" s="21">
        <v>0</v>
      </c>
      <c r="W14" s="21">
        <v>1</v>
      </c>
      <c r="X14" s="25">
        <v>0.54104729729729728</v>
      </c>
      <c r="Y14" s="21">
        <v>0</v>
      </c>
      <c r="Z14" s="21">
        <v>0</v>
      </c>
      <c r="AA14" s="26">
        <v>29.799970255800126</v>
      </c>
      <c r="AB14" s="27">
        <v>174</v>
      </c>
      <c r="AC14" s="27">
        <v>80</v>
      </c>
      <c r="AD14" s="27">
        <f t="shared" si="0"/>
        <v>94</v>
      </c>
      <c r="AE14" s="24">
        <f t="shared" si="1"/>
        <v>111.33333333333333</v>
      </c>
      <c r="AF14" s="27">
        <v>80</v>
      </c>
      <c r="AG14" s="24">
        <v>15.7</v>
      </c>
      <c r="AH14" s="24">
        <v>25.5</v>
      </c>
      <c r="AI14" s="24">
        <v>6.6</v>
      </c>
      <c r="AJ14" s="24">
        <v>3.5</v>
      </c>
      <c r="AK14" s="24">
        <v>73.969890849146793</v>
      </c>
      <c r="AL14" s="21">
        <v>0</v>
      </c>
      <c r="AM14" s="28">
        <v>0.16</v>
      </c>
      <c r="AN14" s="21">
        <v>913</v>
      </c>
      <c r="AO14" s="21">
        <v>791.6</v>
      </c>
      <c r="AP14" s="21">
        <v>101.5</v>
      </c>
      <c r="AQ14" s="21">
        <v>114.2</v>
      </c>
      <c r="AR14" s="21">
        <v>43.6</v>
      </c>
      <c r="AS14" s="28">
        <v>1.98</v>
      </c>
      <c r="AT14" s="29">
        <v>3.7112831665941712</v>
      </c>
      <c r="AU14" s="21">
        <v>100</v>
      </c>
      <c r="AV14" s="21">
        <v>8</v>
      </c>
      <c r="AW14" s="21">
        <v>1</v>
      </c>
      <c r="AX14" s="27">
        <v>1</v>
      </c>
      <c r="AY14" s="22">
        <v>1</v>
      </c>
      <c r="AZ14" s="27">
        <v>1</v>
      </c>
      <c r="BA14" s="27">
        <v>0</v>
      </c>
      <c r="BB14" s="28">
        <v>1.64</v>
      </c>
      <c r="BC14" s="30">
        <v>80.150000000000006</v>
      </c>
      <c r="BD14" s="21">
        <v>3</v>
      </c>
      <c r="BE14" s="31">
        <v>1.95</v>
      </c>
      <c r="BF14" s="32">
        <v>0</v>
      </c>
      <c r="BG14" s="33">
        <v>3.35</v>
      </c>
      <c r="BH14" s="34">
        <v>1</v>
      </c>
      <c r="BI14" s="35">
        <v>1</v>
      </c>
    </row>
    <row r="15" spans="1:61" s="36" customFormat="1" ht="18" customHeight="1">
      <c r="A15" s="21">
        <v>26</v>
      </c>
      <c r="B15" s="22">
        <v>0</v>
      </c>
      <c r="C15" s="23">
        <v>49</v>
      </c>
      <c r="D15" s="21">
        <v>2</v>
      </c>
      <c r="E15" s="21">
        <v>1</v>
      </c>
      <c r="F15" s="21">
        <v>0</v>
      </c>
      <c r="G15" s="21">
        <v>5</v>
      </c>
      <c r="H15" s="22">
        <v>5</v>
      </c>
      <c r="I15" s="22">
        <v>13</v>
      </c>
      <c r="J15" s="24">
        <v>0</v>
      </c>
      <c r="K15" s="24">
        <v>23.076923076923077</v>
      </c>
      <c r="L15" s="22">
        <v>1</v>
      </c>
      <c r="M15" s="21">
        <v>1</v>
      </c>
      <c r="N15" s="22">
        <v>8</v>
      </c>
      <c r="O15" s="22">
        <v>3</v>
      </c>
      <c r="P15" s="22">
        <v>1</v>
      </c>
      <c r="Q15" s="24">
        <v>0</v>
      </c>
      <c r="R15" s="24">
        <v>0</v>
      </c>
      <c r="S15" s="22">
        <v>0</v>
      </c>
      <c r="T15" s="24">
        <v>0</v>
      </c>
      <c r="U15" s="21">
        <v>0</v>
      </c>
      <c r="V15" s="21">
        <v>0</v>
      </c>
      <c r="W15" s="21">
        <v>0</v>
      </c>
      <c r="X15" s="25">
        <v>0.92619926199261993</v>
      </c>
      <c r="Y15" s="21">
        <v>0</v>
      </c>
      <c r="Z15" s="21">
        <v>0</v>
      </c>
      <c r="AA15" s="26">
        <v>18.094040326179559</v>
      </c>
      <c r="AB15" s="27">
        <v>167</v>
      </c>
      <c r="AC15" s="27">
        <v>86</v>
      </c>
      <c r="AD15" s="27">
        <f t="shared" si="0"/>
        <v>81</v>
      </c>
      <c r="AE15" s="24">
        <f t="shared" si="1"/>
        <v>113</v>
      </c>
      <c r="AF15" s="27">
        <v>43</v>
      </c>
      <c r="AG15" s="24">
        <v>11</v>
      </c>
      <c r="AH15" s="24">
        <v>15.1</v>
      </c>
      <c r="AI15" s="24">
        <v>7.3</v>
      </c>
      <c r="AJ15" s="24">
        <v>3.8</v>
      </c>
      <c r="AK15" s="24">
        <v>69.314267424052701</v>
      </c>
      <c r="AL15" s="21">
        <v>0</v>
      </c>
      <c r="AM15" s="28">
        <v>0.03</v>
      </c>
      <c r="AN15" s="21">
        <v>1740</v>
      </c>
      <c r="AO15" s="21">
        <v>599.70000000000005</v>
      </c>
      <c r="AP15" s="21">
        <v>114.9</v>
      </c>
      <c r="AQ15" s="21">
        <v>66.400000000000006</v>
      </c>
      <c r="AR15" s="21">
        <v>26.7</v>
      </c>
      <c r="AS15" s="28">
        <v>1.0880000000000001</v>
      </c>
      <c r="AT15" s="29">
        <v>8.6681339712918675</v>
      </c>
      <c r="AU15" s="21">
        <v>100</v>
      </c>
      <c r="AV15" s="21">
        <v>2</v>
      </c>
      <c r="AW15" s="21">
        <v>1</v>
      </c>
      <c r="AX15" s="27">
        <v>1</v>
      </c>
      <c r="AY15" s="22">
        <v>0</v>
      </c>
      <c r="AZ15" s="27">
        <v>0</v>
      </c>
      <c r="BA15" s="27">
        <v>0</v>
      </c>
      <c r="BB15" s="28">
        <v>1.57</v>
      </c>
      <c r="BC15" s="30">
        <v>44.6</v>
      </c>
      <c r="BD15" s="21">
        <v>3</v>
      </c>
      <c r="BE15" s="31">
        <v>2.6388888888888888</v>
      </c>
      <c r="BF15" s="32">
        <v>0</v>
      </c>
      <c r="BG15" s="33">
        <v>0.88888888888888884</v>
      </c>
      <c r="BH15" s="34">
        <v>0</v>
      </c>
      <c r="BI15" s="35">
        <v>0</v>
      </c>
    </row>
    <row r="16" spans="1:61" s="36" customFormat="1" ht="18" customHeight="1">
      <c r="A16" s="21">
        <v>270</v>
      </c>
      <c r="B16" s="22">
        <v>0</v>
      </c>
      <c r="C16" s="23">
        <v>39</v>
      </c>
      <c r="D16" s="21">
        <v>1</v>
      </c>
      <c r="E16" s="21">
        <v>1</v>
      </c>
      <c r="F16" s="21">
        <v>1</v>
      </c>
      <c r="G16" s="21">
        <v>15</v>
      </c>
      <c r="H16" s="22">
        <v>15</v>
      </c>
      <c r="I16" s="22">
        <v>7</v>
      </c>
      <c r="J16" s="24">
        <v>57.142857142857139</v>
      </c>
      <c r="K16" s="24">
        <v>14.285714285714285</v>
      </c>
      <c r="L16" s="22">
        <v>1</v>
      </c>
      <c r="M16" s="21">
        <v>1</v>
      </c>
      <c r="N16" s="22">
        <v>6</v>
      </c>
      <c r="O16" s="22">
        <v>2</v>
      </c>
      <c r="P16" s="22">
        <v>0</v>
      </c>
      <c r="Q16" s="24">
        <v>0</v>
      </c>
      <c r="R16" s="24">
        <v>0</v>
      </c>
      <c r="S16" s="22">
        <v>0</v>
      </c>
      <c r="T16" s="24">
        <v>0</v>
      </c>
      <c r="U16" s="21">
        <v>0</v>
      </c>
      <c r="V16" s="21">
        <v>0</v>
      </c>
      <c r="W16" s="21">
        <v>1</v>
      </c>
      <c r="X16" s="25">
        <v>0.70119863013698636</v>
      </c>
      <c r="Y16" s="21">
        <v>0</v>
      </c>
      <c r="Z16" s="21">
        <v>0</v>
      </c>
      <c r="AA16" s="26">
        <v>19.482665515041408</v>
      </c>
      <c r="AB16" s="27">
        <v>140</v>
      </c>
      <c r="AC16" s="27">
        <v>78</v>
      </c>
      <c r="AD16" s="27">
        <f t="shared" si="0"/>
        <v>62</v>
      </c>
      <c r="AE16" s="24">
        <f t="shared" si="1"/>
        <v>98.666666666666671</v>
      </c>
      <c r="AF16" s="27">
        <v>64</v>
      </c>
      <c r="AG16" s="24">
        <v>11.7</v>
      </c>
      <c r="AH16" s="24">
        <v>14.7</v>
      </c>
      <c r="AI16" s="24">
        <v>6.4</v>
      </c>
      <c r="AJ16" s="24">
        <v>3.8</v>
      </c>
      <c r="AK16" s="24">
        <v>50.096873882553304</v>
      </c>
      <c r="AL16" s="21">
        <v>0</v>
      </c>
      <c r="AM16" s="28">
        <v>0.04</v>
      </c>
      <c r="AN16" s="21">
        <v>1245</v>
      </c>
      <c r="AO16" s="21">
        <v>243</v>
      </c>
      <c r="AP16" s="21">
        <v>192.4</v>
      </c>
      <c r="AQ16" s="21">
        <v>84.2</v>
      </c>
      <c r="AR16" s="21">
        <v>31.7</v>
      </c>
      <c r="AS16" s="28">
        <v>0.82692307692307687</v>
      </c>
      <c r="AT16" s="29">
        <v>8.159739016963897</v>
      </c>
      <c r="AU16" s="21">
        <v>2</v>
      </c>
      <c r="AV16" s="21">
        <v>0</v>
      </c>
      <c r="AW16" s="21">
        <v>1</v>
      </c>
      <c r="AX16" s="22">
        <v>0</v>
      </c>
      <c r="AY16" s="22">
        <v>0</v>
      </c>
      <c r="AZ16" s="27">
        <v>0</v>
      </c>
      <c r="BA16" s="27">
        <v>0</v>
      </c>
      <c r="BB16" s="28">
        <v>1.629</v>
      </c>
      <c r="BC16" s="30">
        <v>51.7</v>
      </c>
      <c r="BD16" s="21">
        <v>3</v>
      </c>
      <c r="BE16" s="31">
        <v>1.75</v>
      </c>
      <c r="BF16" s="32">
        <v>1</v>
      </c>
      <c r="BG16" s="33">
        <v>1.4</v>
      </c>
      <c r="BH16" s="34">
        <v>1</v>
      </c>
      <c r="BI16" s="35">
        <v>0</v>
      </c>
    </row>
    <row r="17" spans="1:61" s="36" customFormat="1" ht="18" customHeight="1">
      <c r="A17" s="21">
        <v>184</v>
      </c>
      <c r="B17" s="22">
        <v>1</v>
      </c>
      <c r="C17" s="23">
        <v>42</v>
      </c>
      <c r="D17" s="21">
        <v>2</v>
      </c>
      <c r="E17" s="21">
        <v>1</v>
      </c>
      <c r="F17" s="21">
        <v>0</v>
      </c>
      <c r="G17" s="21">
        <v>25</v>
      </c>
      <c r="H17" s="22">
        <v>25</v>
      </c>
      <c r="I17" s="22">
        <v>14</v>
      </c>
      <c r="J17" s="24">
        <v>50</v>
      </c>
      <c r="K17" s="24">
        <v>28.571428571428569</v>
      </c>
      <c r="L17" s="22">
        <v>1</v>
      </c>
      <c r="M17" s="21">
        <v>1</v>
      </c>
      <c r="N17" s="22">
        <v>9</v>
      </c>
      <c r="O17" s="22">
        <v>3</v>
      </c>
      <c r="P17" s="22">
        <v>1</v>
      </c>
      <c r="Q17" s="24">
        <v>14.285714285714285</v>
      </c>
      <c r="R17" s="24">
        <v>0</v>
      </c>
      <c r="S17" s="22">
        <v>1</v>
      </c>
      <c r="T17" s="24">
        <v>14.285714285714285</v>
      </c>
      <c r="U17" s="21">
        <v>0</v>
      </c>
      <c r="V17" s="21">
        <v>0</v>
      </c>
      <c r="W17" s="21">
        <v>1</v>
      </c>
      <c r="X17" s="25">
        <v>0.97442996742671006</v>
      </c>
      <c r="Y17" s="21">
        <v>0</v>
      </c>
      <c r="Z17" s="21">
        <v>1</v>
      </c>
      <c r="AA17" s="26">
        <v>32.306644196636668</v>
      </c>
      <c r="AB17" s="27">
        <v>160</v>
      </c>
      <c r="AC17" s="27">
        <v>90</v>
      </c>
      <c r="AD17" s="27">
        <f t="shared" si="0"/>
        <v>70</v>
      </c>
      <c r="AE17" s="24">
        <f t="shared" si="1"/>
        <v>113.33333333333333</v>
      </c>
      <c r="AF17" s="27">
        <v>83</v>
      </c>
      <c r="AG17" s="24">
        <v>14.8</v>
      </c>
      <c r="AH17" s="24">
        <v>27.6</v>
      </c>
      <c r="AI17" s="24">
        <v>6.3</v>
      </c>
      <c r="AJ17" s="24">
        <v>3.7</v>
      </c>
      <c r="AK17" s="24">
        <v>59.792344951024845</v>
      </c>
      <c r="AL17" s="21">
        <v>1</v>
      </c>
      <c r="AM17" s="28">
        <v>0.03</v>
      </c>
      <c r="AN17" s="21">
        <v>1226</v>
      </c>
      <c r="AO17" s="21">
        <v>249.4</v>
      </c>
      <c r="AP17" s="21">
        <v>91.4</v>
      </c>
      <c r="AQ17" s="21">
        <v>87.9</v>
      </c>
      <c r="AR17" s="21">
        <v>40.1</v>
      </c>
      <c r="AS17" s="28">
        <v>1.76</v>
      </c>
      <c r="AT17" s="29">
        <v>6.1515789473684208</v>
      </c>
      <c r="AU17" s="21">
        <v>8</v>
      </c>
      <c r="AV17" s="21">
        <v>1</v>
      </c>
      <c r="AW17" s="21">
        <v>1</v>
      </c>
      <c r="AX17" s="22">
        <v>0</v>
      </c>
      <c r="AY17" s="22">
        <v>1</v>
      </c>
      <c r="AZ17" s="27">
        <v>1</v>
      </c>
      <c r="BA17" s="27">
        <v>0</v>
      </c>
      <c r="BB17" s="28">
        <v>1.67</v>
      </c>
      <c r="BC17" s="30">
        <v>90.1</v>
      </c>
      <c r="BD17" s="21">
        <v>3</v>
      </c>
      <c r="BE17" s="31">
        <v>1.5555555555555556</v>
      </c>
      <c r="BF17" s="32">
        <v>1</v>
      </c>
      <c r="BG17" s="33">
        <v>2</v>
      </c>
      <c r="BH17" s="34">
        <v>0</v>
      </c>
      <c r="BI17" s="35">
        <v>0</v>
      </c>
    </row>
    <row r="18" spans="1:61" s="36" customFormat="1" ht="18" customHeight="1">
      <c r="A18" s="21">
        <v>5</v>
      </c>
      <c r="B18" s="22">
        <v>0</v>
      </c>
      <c r="C18" s="23">
        <v>48</v>
      </c>
      <c r="D18" s="21">
        <v>1</v>
      </c>
      <c r="E18" s="21">
        <v>1</v>
      </c>
      <c r="F18" s="21">
        <v>2</v>
      </c>
      <c r="G18" s="21">
        <v>5</v>
      </c>
      <c r="H18" s="22">
        <v>5</v>
      </c>
      <c r="I18" s="22">
        <v>14</v>
      </c>
      <c r="J18" s="24">
        <v>14.285714285714285</v>
      </c>
      <c r="K18" s="24">
        <v>14.285714285714285</v>
      </c>
      <c r="L18" s="22">
        <v>1</v>
      </c>
      <c r="M18" s="21">
        <v>1</v>
      </c>
      <c r="N18" s="22">
        <v>8</v>
      </c>
      <c r="O18" s="22">
        <v>3</v>
      </c>
      <c r="P18" s="22">
        <v>1</v>
      </c>
      <c r="Q18" s="24">
        <v>0</v>
      </c>
      <c r="R18" s="24">
        <v>0</v>
      </c>
      <c r="S18" s="22">
        <v>0</v>
      </c>
      <c r="T18" s="24">
        <v>0</v>
      </c>
      <c r="U18" s="21">
        <v>0</v>
      </c>
      <c r="V18" s="21">
        <v>0</v>
      </c>
      <c r="W18" s="21">
        <v>1</v>
      </c>
      <c r="X18" s="25">
        <v>1.0129203539823008</v>
      </c>
      <c r="Y18" s="21">
        <v>0</v>
      </c>
      <c r="Z18" s="21">
        <v>0</v>
      </c>
      <c r="AA18" s="26">
        <v>21.70351978877838</v>
      </c>
      <c r="AB18" s="27">
        <v>156</v>
      </c>
      <c r="AC18" s="27">
        <v>94</v>
      </c>
      <c r="AD18" s="27">
        <f t="shared" si="0"/>
        <v>62</v>
      </c>
      <c r="AE18" s="24">
        <f t="shared" si="1"/>
        <v>114.66666666666667</v>
      </c>
      <c r="AF18" s="27">
        <v>89</v>
      </c>
      <c r="AG18" s="24">
        <v>9.8000000000000007</v>
      </c>
      <c r="AH18" s="24">
        <v>37.799999999999997</v>
      </c>
      <c r="AI18" s="24">
        <v>7.7</v>
      </c>
      <c r="AJ18" s="24">
        <v>3.5</v>
      </c>
      <c r="AK18" s="24">
        <v>60.248950675002725</v>
      </c>
      <c r="AL18" s="21">
        <v>0</v>
      </c>
      <c r="AM18" s="28">
        <v>0.01</v>
      </c>
      <c r="AN18" s="21">
        <v>2412</v>
      </c>
      <c r="AO18" s="21">
        <v>526.9</v>
      </c>
      <c r="AP18" s="21">
        <v>165.1</v>
      </c>
      <c r="AQ18" s="21">
        <v>88</v>
      </c>
      <c r="AR18" s="21">
        <v>31.3</v>
      </c>
      <c r="AS18" s="28">
        <v>0.65800000000000003</v>
      </c>
      <c r="AT18" s="29">
        <v>3.5333449325793818</v>
      </c>
      <c r="AU18" s="21">
        <v>1</v>
      </c>
      <c r="AV18" s="21">
        <v>2</v>
      </c>
      <c r="AW18" s="21">
        <v>1</v>
      </c>
      <c r="AX18" s="22">
        <v>0</v>
      </c>
      <c r="AY18" s="22">
        <v>0</v>
      </c>
      <c r="AZ18" s="27">
        <v>0</v>
      </c>
      <c r="BA18" s="27">
        <v>0</v>
      </c>
      <c r="BB18" s="28">
        <v>1.6020000000000001</v>
      </c>
      <c r="BC18" s="30">
        <v>55.7</v>
      </c>
      <c r="BD18" s="21">
        <v>3</v>
      </c>
      <c r="BE18" s="31">
        <v>1.075</v>
      </c>
      <c r="BF18" s="32">
        <v>1</v>
      </c>
      <c r="BG18" s="33">
        <v>0.3</v>
      </c>
      <c r="BH18" s="34">
        <v>0</v>
      </c>
      <c r="BI18" s="35">
        <v>1</v>
      </c>
    </row>
    <row r="19" spans="1:61" s="36" customFormat="1" ht="18" customHeight="1">
      <c r="A19" s="21">
        <v>287</v>
      </c>
      <c r="B19" s="22">
        <v>1</v>
      </c>
      <c r="C19" s="23">
        <v>41</v>
      </c>
      <c r="D19" s="21">
        <v>2</v>
      </c>
      <c r="E19" s="21">
        <v>3</v>
      </c>
      <c r="F19" s="21">
        <v>2</v>
      </c>
      <c r="G19" s="21">
        <v>0</v>
      </c>
      <c r="H19" s="22">
        <v>25</v>
      </c>
      <c r="I19" s="22">
        <v>16</v>
      </c>
      <c r="J19" s="24">
        <v>31.25</v>
      </c>
      <c r="K19" s="24">
        <v>6.25</v>
      </c>
      <c r="L19" s="22">
        <v>1</v>
      </c>
      <c r="M19" s="21">
        <v>1</v>
      </c>
      <c r="N19" s="22">
        <v>8</v>
      </c>
      <c r="O19" s="22">
        <v>3</v>
      </c>
      <c r="P19" s="22">
        <v>1</v>
      </c>
      <c r="Q19" s="24">
        <v>6.25</v>
      </c>
      <c r="R19" s="24">
        <v>0</v>
      </c>
      <c r="S19" s="22">
        <v>1</v>
      </c>
      <c r="T19" s="24">
        <v>6.25</v>
      </c>
      <c r="U19" s="21">
        <v>0</v>
      </c>
      <c r="V19" s="21">
        <v>0</v>
      </c>
      <c r="W19" s="21">
        <v>1</v>
      </c>
      <c r="X19" s="25">
        <v>1.4373205741626793</v>
      </c>
      <c r="Y19" s="21">
        <v>0</v>
      </c>
      <c r="Z19" s="21">
        <v>0</v>
      </c>
      <c r="AA19" s="26">
        <v>27.620392623705669</v>
      </c>
      <c r="AB19" s="27">
        <v>152</v>
      </c>
      <c r="AC19" s="27">
        <v>90</v>
      </c>
      <c r="AD19" s="27">
        <f t="shared" si="0"/>
        <v>62</v>
      </c>
      <c r="AE19" s="24">
        <f t="shared" si="1"/>
        <v>110.66666666666667</v>
      </c>
      <c r="AF19" s="27">
        <v>60</v>
      </c>
      <c r="AG19" s="24">
        <v>14.7</v>
      </c>
      <c r="AH19" s="24">
        <v>24.2</v>
      </c>
      <c r="AI19" s="24">
        <v>7.2</v>
      </c>
      <c r="AJ19" s="24">
        <v>4.3</v>
      </c>
      <c r="AK19" s="24">
        <v>74.987945957210869</v>
      </c>
      <c r="AL19" s="21">
        <v>0</v>
      </c>
      <c r="AM19" s="28">
        <v>0.39</v>
      </c>
      <c r="AN19" s="21">
        <v>1134</v>
      </c>
      <c r="AO19" s="21">
        <v>397.1</v>
      </c>
      <c r="AP19" s="21">
        <v>197.5</v>
      </c>
      <c r="AQ19" s="21"/>
      <c r="AR19" s="21"/>
      <c r="AS19" s="28">
        <v>1.36</v>
      </c>
      <c r="AT19" s="29">
        <v>11.3626272292301</v>
      </c>
      <c r="AU19" s="21"/>
      <c r="AV19" s="21"/>
      <c r="AW19" s="21">
        <v>1</v>
      </c>
      <c r="AX19" s="22">
        <v>0</v>
      </c>
      <c r="AY19" s="22">
        <v>0</v>
      </c>
      <c r="AZ19" s="27">
        <v>1</v>
      </c>
      <c r="BA19" s="27">
        <v>0</v>
      </c>
      <c r="BB19" s="28">
        <v>1.6879999999999999</v>
      </c>
      <c r="BC19" s="30">
        <v>78.7</v>
      </c>
      <c r="BD19" s="21">
        <v>3</v>
      </c>
      <c r="BE19" s="31">
        <v>1.131578947368421</v>
      </c>
      <c r="BF19" s="32">
        <v>1</v>
      </c>
      <c r="BG19" s="33">
        <v>2.2000000000000002</v>
      </c>
      <c r="BH19" s="34">
        <v>1</v>
      </c>
      <c r="BI19" s="35">
        <v>1</v>
      </c>
    </row>
    <row r="20" spans="1:61" s="36" customFormat="1" ht="18" customHeight="1">
      <c r="A20" s="21">
        <v>84</v>
      </c>
      <c r="B20" s="22">
        <v>0</v>
      </c>
      <c r="C20" s="23">
        <v>32</v>
      </c>
      <c r="D20" s="21">
        <v>2</v>
      </c>
      <c r="E20" s="21">
        <v>0</v>
      </c>
      <c r="F20" s="21">
        <v>0</v>
      </c>
      <c r="G20" s="21">
        <v>5</v>
      </c>
      <c r="H20" s="22">
        <v>5</v>
      </c>
      <c r="I20" s="22">
        <v>5</v>
      </c>
      <c r="J20" s="24">
        <v>20</v>
      </c>
      <c r="K20" s="24">
        <v>0</v>
      </c>
      <c r="L20" s="22">
        <v>1</v>
      </c>
      <c r="M20" s="21">
        <v>1</v>
      </c>
      <c r="N20" s="22">
        <v>7</v>
      </c>
      <c r="O20" s="22">
        <v>2</v>
      </c>
      <c r="P20" s="22">
        <v>1</v>
      </c>
      <c r="Q20" s="24">
        <v>0</v>
      </c>
      <c r="R20" s="24">
        <v>0</v>
      </c>
      <c r="S20" s="22">
        <v>0</v>
      </c>
      <c r="T20" s="24">
        <v>0</v>
      </c>
      <c r="U20" s="21">
        <v>0</v>
      </c>
      <c r="V20" s="21">
        <v>0</v>
      </c>
      <c r="W20" s="21">
        <v>1</v>
      </c>
      <c r="X20" s="25">
        <v>0.54833333333333334</v>
      </c>
      <c r="Y20" s="21">
        <v>0</v>
      </c>
      <c r="Z20" s="21">
        <v>0</v>
      </c>
      <c r="AA20" s="26">
        <v>24.982477885923124</v>
      </c>
      <c r="AB20" s="27">
        <v>126</v>
      </c>
      <c r="AC20" s="27">
        <v>84</v>
      </c>
      <c r="AD20" s="27">
        <f t="shared" si="0"/>
        <v>42</v>
      </c>
      <c r="AE20" s="24">
        <f t="shared" si="1"/>
        <v>98</v>
      </c>
      <c r="AF20" s="27">
        <v>87</v>
      </c>
      <c r="AG20" s="24">
        <v>13.4</v>
      </c>
      <c r="AH20" s="24">
        <v>20.9</v>
      </c>
      <c r="AI20" s="24">
        <v>6.6</v>
      </c>
      <c r="AJ20" s="24">
        <v>3.7</v>
      </c>
      <c r="AK20" s="24">
        <v>78.330494594077066</v>
      </c>
      <c r="AL20" s="21">
        <v>0</v>
      </c>
      <c r="AM20" s="28"/>
      <c r="AN20" s="21">
        <v>1348</v>
      </c>
      <c r="AO20" s="21">
        <v>388.1</v>
      </c>
      <c r="AP20" s="21">
        <v>135.9</v>
      </c>
      <c r="AQ20" s="21">
        <v>76.099999999999994</v>
      </c>
      <c r="AR20" s="21">
        <v>31.2</v>
      </c>
      <c r="AS20" s="28">
        <v>1.84</v>
      </c>
      <c r="AT20" s="29">
        <v>3.0757894736842104</v>
      </c>
      <c r="AU20" s="21">
        <v>10</v>
      </c>
      <c r="AV20" s="21">
        <v>20</v>
      </c>
      <c r="AW20" s="21">
        <v>0</v>
      </c>
      <c r="AX20" s="22">
        <v>0</v>
      </c>
      <c r="AY20" s="22">
        <v>0</v>
      </c>
      <c r="AZ20" s="27">
        <v>0</v>
      </c>
      <c r="BA20" s="27">
        <v>0</v>
      </c>
      <c r="BB20" s="28">
        <v>1.4770000000000001</v>
      </c>
      <c r="BC20" s="30">
        <v>54.5</v>
      </c>
      <c r="BD20" s="21">
        <v>3</v>
      </c>
      <c r="BE20" s="31">
        <v>2.3250000000000002</v>
      </c>
      <c r="BF20" s="32">
        <v>0</v>
      </c>
      <c r="BG20" s="33">
        <v>1.05</v>
      </c>
      <c r="BH20" s="34">
        <v>0</v>
      </c>
      <c r="BI20" s="35">
        <v>1</v>
      </c>
    </row>
    <row r="21" spans="1:61" s="36" customFormat="1" ht="18" customHeight="1">
      <c r="A21" s="21">
        <v>132</v>
      </c>
      <c r="B21" s="22">
        <v>1</v>
      </c>
      <c r="C21" s="23">
        <v>52</v>
      </c>
      <c r="D21" s="21">
        <v>2</v>
      </c>
      <c r="E21" s="21">
        <v>2</v>
      </c>
      <c r="F21" s="21">
        <v>1</v>
      </c>
      <c r="G21" s="21">
        <v>0</v>
      </c>
      <c r="H21" s="22">
        <v>60</v>
      </c>
      <c r="I21" s="22">
        <v>9</v>
      </c>
      <c r="J21" s="24">
        <v>55.555555555555557</v>
      </c>
      <c r="K21" s="24">
        <v>11.111111111111111</v>
      </c>
      <c r="L21" s="22">
        <v>1</v>
      </c>
      <c r="M21" s="21">
        <v>1</v>
      </c>
      <c r="N21" s="22">
        <v>4</v>
      </c>
      <c r="O21" s="22">
        <v>1</v>
      </c>
      <c r="P21" s="22">
        <v>1</v>
      </c>
      <c r="Q21" s="24">
        <v>11.111111111111111</v>
      </c>
      <c r="R21" s="24">
        <v>0</v>
      </c>
      <c r="S21" s="22">
        <v>1</v>
      </c>
      <c r="T21" s="24">
        <v>11.111111111111111</v>
      </c>
      <c r="U21" s="21">
        <v>0</v>
      </c>
      <c r="V21" s="21">
        <v>0</v>
      </c>
      <c r="W21" s="21">
        <v>1</v>
      </c>
      <c r="X21" s="37">
        <v>1.3483495145631068</v>
      </c>
      <c r="Y21" s="21">
        <v>0</v>
      </c>
      <c r="Z21" s="21">
        <v>0</v>
      </c>
      <c r="AA21" s="26">
        <v>31.141868512110726</v>
      </c>
      <c r="AB21" s="27">
        <v>152</v>
      </c>
      <c r="AC21" s="27">
        <v>72</v>
      </c>
      <c r="AD21" s="27">
        <f t="shared" si="0"/>
        <v>80</v>
      </c>
      <c r="AE21" s="24">
        <f t="shared" si="1"/>
        <v>98.666666666666671</v>
      </c>
      <c r="AF21" s="27">
        <v>58</v>
      </c>
      <c r="AG21" s="24">
        <v>15.3</v>
      </c>
      <c r="AH21" s="24">
        <v>14.1</v>
      </c>
      <c r="AI21" s="24">
        <v>6.4</v>
      </c>
      <c r="AJ21" s="24">
        <v>3.7</v>
      </c>
      <c r="AK21" s="24">
        <v>56.237392077936136</v>
      </c>
      <c r="AL21" s="21">
        <v>0</v>
      </c>
      <c r="AM21" s="28">
        <v>0.05</v>
      </c>
      <c r="AN21" s="21">
        <v>1229</v>
      </c>
      <c r="AO21" s="21">
        <v>201.8</v>
      </c>
      <c r="AP21" s="21">
        <v>234.5</v>
      </c>
      <c r="AQ21" s="21">
        <v>98.3</v>
      </c>
      <c r="AR21" s="21">
        <v>39.700000000000003</v>
      </c>
      <c r="AS21" s="28">
        <v>5.6760000000000002</v>
      </c>
      <c r="AT21" s="29">
        <v>13.930021748586345</v>
      </c>
      <c r="AU21" s="21">
        <v>1</v>
      </c>
      <c r="AV21" s="21">
        <v>0</v>
      </c>
      <c r="AW21" s="21">
        <v>1</v>
      </c>
      <c r="AX21" s="22">
        <v>0</v>
      </c>
      <c r="AY21" s="22">
        <v>1</v>
      </c>
      <c r="AZ21" s="27">
        <v>0</v>
      </c>
      <c r="BA21" s="27">
        <v>0</v>
      </c>
      <c r="BB21" s="28">
        <v>1.53</v>
      </c>
      <c r="BC21" s="30">
        <v>72.900000000000006</v>
      </c>
      <c r="BD21" s="21">
        <v>4</v>
      </c>
      <c r="BE21" s="31">
        <v>1.05</v>
      </c>
      <c r="BF21" s="32">
        <v>1</v>
      </c>
      <c r="BG21" s="33">
        <v>3.0666666666666669</v>
      </c>
      <c r="BH21" s="34">
        <v>1</v>
      </c>
      <c r="BI21" s="35">
        <v>1</v>
      </c>
    </row>
    <row r="22" spans="1:61" s="36" customFormat="1" ht="18" customHeight="1">
      <c r="A22" s="21">
        <v>20</v>
      </c>
      <c r="B22" s="22">
        <v>1</v>
      </c>
      <c r="C22" s="23">
        <v>34</v>
      </c>
      <c r="D22" s="21">
        <v>2</v>
      </c>
      <c r="E22" s="21">
        <v>2</v>
      </c>
      <c r="F22" s="21">
        <v>0</v>
      </c>
      <c r="G22" s="21">
        <v>15</v>
      </c>
      <c r="H22" s="22">
        <v>15</v>
      </c>
      <c r="I22" s="22">
        <v>12</v>
      </c>
      <c r="J22" s="24">
        <v>8.3333333333333321</v>
      </c>
      <c r="K22" s="24">
        <v>16.666666666666664</v>
      </c>
      <c r="L22" s="22">
        <v>1</v>
      </c>
      <c r="M22" s="21">
        <v>1</v>
      </c>
      <c r="N22" s="22">
        <v>8</v>
      </c>
      <c r="O22" s="22">
        <v>3</v>
      </c>
      <c r="P22" s="22">
        <v>0</v>
      </c>
      <c r="Q22" s="24">
        <v>0</v>
      </c>
      <c r="R22" s="24">
        <v>0</v>
      </c>
      <c r="S22" s="22">
        <v>0</v>
      </c>
      <c r="T22" s="24">
        <v>0</v>
      </c>
      <c r="U22" s="21">
        <v>0</v>
      </c>
      <c r="V22" s="21">
        <v>0</v>
      </c>
      <c r="W22" s="21">
        <v>1</v>
      </c>
      <c r="X22" s="25">
        <v>1.3045101088646966</v>
      </c>
      <c r="Y22" s="21">
        <v>0</v>
      </c>
      <c r="Z22" s="21">
        <v>0</v>
      </c>
      <c r="AA22" s="26">
        <v>23.938989774631509</v>
      </c>
      <c r="AB22" s="27">
        <v>108</v>
      </c>
      <c r="AC22" s="27">
        <v>48</v>
      </c>
      <c r="AD22" s="27">
        <f t="shared" si="0"/>
        <v>60</v>
      </c>
      <c r="AE22" s="24">
        <f t="shared" si="1"/>
        <v>68</v>
      </c>
      <c r="AF22" s="27">
        <v>70</v>
      </c>
      <c r="AG22" s="24">
        <v>14.6</v>
      </c>
      <c r="AH22" s="24">
        <v>20.399999999999999</v>
      </c>
      <c r="AI22" s="24">
        <v>6.7</v>
      </c>
      <c r="AJ22" s="24">
        <v>4</v>
      </c>
      <c r="AK22" s="24">
        <v>79.127232318950718</v>
      </c>
      <c r="AL22" s="21">
        <v>0</v>
      </c>
      <c r="AM22" s="28">
        <v>0.24</v>
      </c>
      <c r="AN22" s="21">
        <v>1099</v>
      </c>
      <c r="AO22" s="21">
        <v>436.8</v>
      </c>
      <c r="AP22" s="21">
        <v>212.9</v>
      </c>
      <c r="AQ22" s="21">
        <v>90.8</v>
      </c>
      <c r="AR22" s="21">
        <v>47.4</v>
      </c>
      <c r="AS22" s="28">
        <v>1.1200000000000001</v>
      </c>
      <c r="AT22" s="29">
        <v>12.709873858199217</v>
      </c>
      <c r="AU22" s="21">
        <v>10</v>
      </c>
      <c r="AV22" s="21">
        <v>1</v>
      </c>
      <c r="AW22" s="21">
        <v>1</v>
      </c>
      <c r="AX22" s="22">
        <v>0</v>
      </c>
      <c r="AY22" s="22">
        <v>0</v>
      </c>
      <c r="AZ22" s="27">
        <v>0</v>
      </c>
      <c r="BA22" s="27">
        <v>0</v>
      </c>
      <c r="BB22" s="28">
        <v>1.71</v>
      </c>
      <c r="BC22" s="30">
        <v>70</v>
      </c>
      <c r="BD22" s="21">
        <v>3</v>
      </c>
      <c r="BE22" s="31">
        <v>2.2999999999999998</v>
      </c>
      <c r="BF22" s="32">
        <v>1</v>
      </c>
      <c r="BG22" s="33">
        <v>2.1</v>
      </c>
      <c r="BH22" s="34">
        <v>1</v>
      </c>
      <c r="BI22" s="35">
        <v>1</v>
      </c>
    </row>
    <row r="23" spans="1:61" s="36" customFormat="1" ht="18" customHeight="1">
      <c r="A23" s="21">
        <v>42</v>
      </c>
      <c r="B23" s="22">
        <v>0</v>
      </c>
      <c r="C23" s="23">
        <v>47</v>
      </c>
      <c r="D23" s="21">
        <v>2</v>
      </c>
      <c r="E23" s="21">
        <v>1</v>
      </c>
      <c r="F23" s="21">
        <v>2</v>
      </c>
      <c r="G23" s="21">
        <v>15</v>
      </c>
      <c r="H23" s="22">
        <v>15</v>
      </c>
      <c r="I23" s="22">
        <v>16</v>
      </c>
      <c r="J23" s="24">
        <v>31.25</v>
      </c>
      <c r="K23" s="24">
        <v>0</v>
      </c>
      <c r="L23" s="22">
        <v>0</v>
      </c>
      <c r="M23" s="21">
        <v>1</v>
      </c>
      <c r="N23" s="22">
        <v>8</v>
      </c>
      <c r="O23" s="22">
        <v>3</v>
      </c>
      <c r="P23" s="22">
        <v>0</v>
      </c>
      <c r="Q23" s="24">
        <v>0</v>
      </c>
      <c r="R23" s="24">
        <v>0</v>
      </c>
      <c r="S23" s="22">
        <v>0</v>
      </c>
      <c r="T23" s="24">
        <v>0</v>
      </c>
      <c r="U23" s="21">
        <v>0</v>
      </c>
      <c r="V23" s="21">
        <v>0</v>
      </c>
      <c r="W23" s="21">
        <v>1</v>
      </c>
      <c r="X23" s="25">
        <v>0.91532567049808422</v>
      </c>
      <c r="Y23" s="21">
        <v>0</v>
      </c>
      <c r="Z23" s="21">
        <v>0</v>
      </c>
      <c r="AA23" s="26">
        <v>22.769438353853936</v>
      </c>
      <c r="AB23" s="27">
        <v>160</v>
      </c>
      <c r="AC23" s="27">
        <v>80</v>
      </c>
      <c r="AD23" s="27">
        <f t="shared" si="0"/>
        <v>80</v>
      </c>
      <c r="AE23" s="24">
        <f t="shared" si="1"/>
        <v>106.66666666666667</v>
      </c>
      <c r="AF23" s="27">
        <v>61</v>
      </c>
      <c r="AG23" s="24">
        <v>12.3</v>
      </c>
      <c r="AH23" s="24">
        <v>27.3</v>
      </c>
      <c r="AI23" s="24">
        <v>6.1</v>
      </c>
      <c r="AJ23" s="24">
        <v>3.4</v>
      </c>
      <c r="AK23" s="24">
        <v>70.148247777240599</v>
      </c>
      <c r="AL23" s="21">
        <v>0</v>
      </c>
      <c r="AM23" s="28">
        <v>0.09</v>
      </c>
      <c r="AN23" s="21">
        <v>1023</v>
      </c>
      <c r="AO23" s="21">
        <v>487.1</v>
      </c>
      <c r="AP23" s="21">
        <v>170.9</v>
      </c>
      <c r="AQ23" s="21">
        <v>102.6</v>
      </c>
      <c r="AR23" s="21">
        <v>35.4</v>
      </c>
      <c r="AS23" s="28">
        <v>2.1</v>
      </c>
      <c r="AT23" s="29">
        <v>6.4311961722488036</v>
      </c>
      <c r="AU23" s="21">
        <v>10</v>
      </c>
      <c r="AV23" s="21">
        <v>1</v>
      </c>
      <c r="AW23" s="21">
        <v>1</v>
      </c>
      <c r="AX23" s="22">
        <v>0</v>
      </c>
      <c r="AY23" s="22">
        <v>0</v>
      </c>
      <c r="AZ23" s="27">
        <v>0</v>
      </c>
      <c r="BA23" s="27">
        <v>0</v>
      </c>
      <c r="BB23" s="28">
        <v>1.54</v>
      </c>
      <c r="BC23" s="30">
        <v>54</v>
      </c>
      <c r="BD23" s="21">
        <v>3</v>
      </c>
      <c r="BE23" s="31">
        <v>0.77500000000000002</v>
      </c>
      <c r="BF23" s="32">
        <v>0</v>
      </c>
      <c r="BG23" s="33">
        <v>0.6</v>
      </c>
      <c r="BH23" s="34">
        <v>0</v>
      </c>
      <c r="BI23" s="35">
        <v>0</v>
      </c>
    </row>
    <row r="24" spans="1:61" s="36" customFormat="1" ht="18" customHeight="1">
      <c r="A24" s="21">
        <v>74</v>
      </c>
      <c r="B24" s="22">
        <v>1</v>
      </c>
      <c r="C24" s="23">
        <v>19</v>
      </c>
      <c r="D24" s="21">
        <v>3</v>
      </c>
      <c r="E24" s="21">
        <v>0</v>
      </c>
      <c r="F24" s="21">
        <v>0</v>
      </c>
      <c r="G24" s="21">
        <v>0</v>
      </c>
      <c r="H24" s="22">
        <v>0</v>
      </c>
      <c r="I24" s="22">
        <v>5</v>
      </c>
      <c r="J24" s="24">
        <v>0</v>
      </c>
      <c r="K24" s="24">
        <v>0</v>
      </c>
      <c r="L24" s="22">
        <v>0</v>
      </c>
      <c r="M24" s="21">
        <v>0</v>
      </c>
      <c r="N24" s="22">
        <v>5</v>
      </c>
      <c r="O24" s="22">
        <v>1</v>
      </c>
      <c r="P24" s="22">
        <v>0</v>
      </c>
      <c r="Q24" s="24">
        <v>0</v>
      </c>
      <c r="R24" s="24">
        <v>0</v>
      </c>
      <c r="S24" s="22">
        <v>0</v>
      </c>
      <c r="T24" s="24">
        <v>0</v>
      </c>
      <c r="U24" s="21">
        <v>0</v>
      </c>
      <c r="V24" s="21">
        <v>0</v>
      </c>
      <c r="W24" s="21">
        <v>1</v>
      </c>
      <c r="X24" s="25">
        <v>1.1700581395348837</v>
      </c>
      <c r="Y24" s="21">
        <v>0</v>
      </c>
      <c r="Z24" s="21">
        <v>0</v>
      </c>
      <c r="AA24" s="26">
        <v>24.126331222252723</v>
      </c>
      <c r="AB24" s="27">
        <v>120</v>
      </c>
      <c r="AC24" s="27">
        <v>70</v>
      </c>
      <c r="AD24" s="27">
        <f t="shared" si="0"/>
        <v>50</v>
      </c>
      <c r="AE24" s="24">
        <f t="shared" si="1"/>
        <v>86.666666666666671</v>
      </c>
      <c r="AF24" s="27">
        <v>48</v>
      </c>
      <c r="AG24" s="24">
        <v>14.2</v>
      </c>
      <c r="AH24" s="24">
        <v>17.5</v>
      </c>
      <c r="AI24" s="24">
        <v>6.4</v>
      </c>
      <c r="AJ24" s="24">
        <v>4.3</v>
      </c>
      <c r="AK24" s="24">
        <v>93.51001811521401</v>
      </c>
      <c r="AL24" s="21">
        <v>0</v>
      </c>
      <c r="AM24" s="28">
        <v>0.14000000000000001</v>
      </c>
      <c r="AN24" s="21">
        <v>815</v>
      </c>
      <c r="AO24" s="21">
        <v>206.5</v>
      </c>
      <c r="AP24" s="21">
        <v>266</v>
      </c>
      <c r="AQ24" s="21">
        <v>87.1</v>
      </c>
      <c r="AR24" s="21">
        <v>25.9</v>
      </c>
      <c r="AS24" s="28">
        <v>1.46</v>
      </c>
      <c r="AT24" s="29">
        <v>8.744393214441061</v>
      </c>
      <c r="AU24" s="21">
        <v>100</v>
      </c>
      <c r="AV24" s="21">
        <v>5</v>
      </c>
      <c r="AW24" s="21">
        <v>0</v>
      </c>
      <c r="AX24" s="22">
        <v>0</v>
      </c>
      <c r="AY24" s="22">
        <v>0</v>
      </c>
      <c r="AZ24" s="27">
        <v>0</v>
      </c>
      <c r="BA24" s="27">
        <v>0</v>
      </c>
      <c r="BB24" s="28">
        <v>1.7689999999999999</v>
      </c>
      <c r="BC24" s="30">
        <v>75.5</v>
      </c>
      <c r="BD24" s="21">
        <v>1</v>
      </c>
      <c r="BE24" s="31">
        <v>1.2857142857142858</v>
      </c>
      <c r="BF24" s="32">
        <v>0</v>
      </c>
      <c r="BG24" s="33">
        <v>0.9285714285714286</v>
      </c>
      <c r="BH24" s="34">
        <v>0</v>
      </c>
      <c r="BI24" s="35">
        <v>0</v>
      </c>
    </row>
    <row r="25" spans="1:61" s="36" customFormat="1" ht="18" customHeight="1">
      <c r="A25" s="21">
        <v>2</v>
      </c>
      <c r="B25" s="22">
        <v>0</v>
      </c>
      <c r="C25" s="23">
        <v>31</v>
      </c>
      <c r="D25" s="21">
        <v>1</v>
      </c>
      <c r="E25" s="21">
        <v>0</v>
      </c>
      <c r="F25" s="21">
        <v>0</v>
      </c>
      <c r="G25" s="21">
        <v>5</v>
      </c>
      <c r="H25" s="22">
        <v>5</v>
      </c>
      <c r="I25" s="22">
        <v>17</v>
      </c>
      <c r="J25" s="24">
        <v>0</v>
      </c>
      <c r="K25" s="24">
        <v>0</v>
      </c>
      <c r="L25" s="22">
        <v>1</v>
      </c>
      <c r="M25" s="21">
        <v>1</v>
      </c>
      <c r="N25" s="22">
        <v>8</v>
      </c>
      <c r="O25" s="22">
        <v>3</v>
      </c>
      <c r="P25" s="22">
        <v>1</v>
      </c>
      <c r="Q25" s="24">
        <v>11.76470588235294</v>
      </c>
      <c r="R25" s="24">
        <v>0</v>
      </c>
      <c r="S25" s="22">
        <v>1</v>
      </c>
      <c r="T25" s="24">
        <v>11.76470588235294</v>
      </c>
      <c r="U25" s="21">
        <v>0</v>
      </c>
      <c r="V25" s="21">
        <v>0</v>
      </c>
      <c r="W25" s="21">
        <v>0</v>
      </c>
      <c r="X25" s="25">
        <v>0.97833622183708835</v>
      </c>
      <c r="Y25" s="21">
        <v>1</v>
      </c>
      <c r="Z25" s="21">
        <v>1</v>
      </c>
      <c r="AA25" s="26">
        <v>29.644871208657214</v>
      </c>
      <c r="AB25" s="27">
        <v>96</v>
      </c>
      <c r="AC25" s="27">
        <v>48</v>
      </c>
      <c r="AD25" s="27">
        <f t="shared" si="0"/>
        <v>48</v>
      </c>
      <c r="AE25" s="24">
        <f t="shared" si="1"/>
        <v>64</v>
      </c>
      <c r="AF25" s="27">
        <v>65</v>
      </c>
      <c r="AG25" s="24">
        <v>12.1</v>
      </c>
      <c r="AH25" s="24">
        <v>20.5</v>
      </c>
      <c r="AI25" s="24">
        <v>5.3</v>
      </c>
      <c r="AJ25" s="24">
        <v>2.9</v>
      </c>
      <c r="AK25" s="24">
        <v>79.047494024735968</v>
      </c>
      <c r="AL25" s="21">
        <v>0</v>
      </c>
      <c r="AM25" s="28">
        <v>0.26</v>
      </c>
      <c r="AN25" s="21">
        <v>948</v>
      </c>
      <c r="AO25" s="21">
        <v>190.8</v>
      </c>
      <c r="AP25" s="21">
        <v>475.4</v>
      </c>
      <c r="AQ25" s="21">
        <v>82.9</v>
      </c>
      <c r="AR25" s="21">
        <v>33.5</v>
      </c>
      <c r="AS25" s="28">
        <v>7.04</v>
      </c>
      <c r="AT25" s="29">
        <v>11.769343192692476</v>
      </c>
      <c r="AU25" s="21">
        <v>200</v>
      </c>
      <c r="AV25" s="21">
        <v>5</v>
      </c>
      <c r="AW25" s="21">
        <v>0</v>
      </c>
      <c r="AX25" s="27">
        <v>1</v>
      </c>
      <c r="AY25" s="22">
        <v>1</v>
      </c>
      <c r="AZ25" s="27">
        <v>0</v>
      </c>
      <c r="BA25" s="27">
        <v>0</v>
      </c>
      <c r="BB25" s="28">
        <v>1.62</v>
      </c>
      <c r="BC25" s="30">
        <v>77.8</v>
      </c>
      <c r="BD25" s="21">
        <v>3</v>
      </c>
      <c r="BE25" s="31">
        <v>0.9</v>
      </c>
      <c r="BF25" s="32">
        <v>0</v>
      </c>
      <c r="BG25" s="33">
        <v>0.52500000000000002</v>
      </c>
      <c r="BH25" s="34">
        <v>0</v>
      </c>
      <c r="BI25" s="35">
        <v>0</v>
      </c>
    </row>
    <row r="26" spans="1:61" s="36" customFormat="1" ht="18" customHeight="1">
      <c r="A26" s="21">
        <v>5</v>
      </c>
      <c r="B26" s="22">
        <v>0</v>
      </c>
      <c r="C26" s="23">
        <v>24</v>
      </c>
      <c r="D26" s="21">
        <v>1</v>
      </c>
      <c r="E26" s="21">
        <v>0</v>
      </c>
      <c r="F26" s="21">
        <v>0</v>
      </c>
      <c r="G26" s="21">
        <v>0</v>
      </c>
      <c r="H26" s="22">
        <v>5</v>
      </c>
      <c r="I26" s="22">
        <v>19</v>
      </c>
      <c r="J26" s="24">
        <v>0</v>
      </c>
      <c r="K26" s="24">
        <v>0</v>
      </c>
      <c r="L26" s="22">
        <v>1</v>
      </c>
      <c r="M26" s="21">
        <v>0</v>
      </c>
      <c r="N26" s="22">
        <v>4</v>
      </c>
      <c r="O26" s="22">
        <v>1</v>
      </c>
      <c r="P26" s="22">
        <v>0</v>
      </c>
      <c r="Q26" s="24">
        <v>0</v>
      </c>
      <c r="R26" s="24">
        <v>0</v>
      </c>
      <c r="S26" s="22">
        <v>0</v>
      </c>
      <c r="T26" s="24">
        <v>0</v>
      </c>
      <c r="U26" s="21">
        <v>0</v>
      </c>
      <c r="V26" s="21">
        <v>0</v>
      </c>
      <c r="W26" s="21">
        <v>0</v>
      </c>
      <c r="X26" s="25">
        <v>1.0020036429872496</v>
      </c>
      <c r="Y26" s="21">
        <v>0</v>
      </c>
      <c r="Z26" s="21">
        <v>0</v>
      </c>
      <c r="AA26" s="26">
        <v>16.824226886716872</v>
      </c>
      <c r="AB26" s="27">
        <v>112</v>
      </c>
      <c r="AC26" s="27">
        <v>60</v>
      </c>
      <c r="AD26" s="27">
        <f t="shared" si="0"/>
        <v>52</v>
      </c>
      <c r="AE26" s="24">
        <f t="shared" si="1"/>
        <v>77.333333333333329</v>
      </c>
      <c r="AF26" s="27"/>
      <c r="AG26" s="24"/>
      <c r="AH26" s="24"/>
      <c r="AI26" s="24">
        <v>7.4</v>
      </c>
      <c r="AJ26" s="24">
        <v>4.5</v>
      </c>
      <c r="AK26" s="24">
        <v>100.69967618909811</v>
      </c>
      <c r="AL26" s="21">
        <v>0</v>
      </c>
      <c r="AM26" s="28">
        <v>0.1</v>
      </c>
      <c r="AN26" s="21">
        <v>1169</v>
      </c>
      <c r="AO26" s="21">
        <v>193.2</v>
      </c>
      <c r="AP26" s="21">
        <v>177.2</v>
      </c>
      <c r="AQ26" s="21">
        <v>83</v>
      </c>
      <c r="AR26" s="21">
        <v>47.4</v>
      </c>
      <c r="AS26" s="28">
        <v>0</v>
      </c>
      <c r="AT26" s="29">
        <v>6.7362331448455848</v>
      </c>
      <c r="AU26" s="21">
        <v>30</v>
      </c>
      <c r="AV26" s="21">
        <v>1</v>
      </c>
      <c r="AW26" s="21">
        <v>0</v>
      </c>
      <c r="AX26" s="22">
        <v>0</v>
      </c>
      <c r="AY26" s="22">
        <v>0</v>
      </c>
      <c r="AZ26" s="27">
        <v>0</v>
      </c>
      <c r="BA26" s="27">
        <v>0</v>
      </c>
      <c r="BB26" s="28">
        <v>1.58</v>
      </c>
      <c r="BC26" s="30">
        <v>42</v>
      </c>
      <c r="BD26" s="21">
        <v>3</v>
      </c>
      <c r="BE26" s="31">
        <v>2.95</v>
      </c>
      <c r="BF26" s="32">
        <v>1</v>
      </c>
      <c r="BG26" s="33">
        <v>0.375</v>
      </c>
      <c r="BH26" s="34">
        <v>1</v>
      </c>
      <c r="BI26" s="35">
        <v>0</v>
      </c>
    </row>
    <row r="27" spans="1:61" s="36" customFormat="1" ht="18" customHeight="1">
      <c r="A27" s="21">
        <v>94</v>
      </c>
      <c r="B27" s="22">
        <v>0</v>
      </c>
      <c r="C27" s="23">
        <v>20</v>
      </c>
      <c r="D27" s="21">
        <v>1</v>
      </c>
      <c r="E27" s="21">
        <v>0</v>
      </c>
      <c r="F27" s="21">
        <v>0</v>
      </c>
      <c r="G27" s="21">
        <v>5</v>
      </c>
      <c r="H27" s="22">
        <v>15</v>
      </c>
      <c r="I27" s="22">
        <v>16</v>
      </c>
      <c r="J27" s="24">
        <v>6.25</v>
      </c>
      <c r="K27" s="24">
        <v>31.25</v>
      </c>
      <c r="L27" s="22">
        <v>1</v>
      </c>
      <c r="M27" s="21">
        <v>1</v>
      </c>
      <c r="N27" s="22">
        <v>6</v>
      </c>
      <c r="O27" s="22">
        <v>2</v>
      </c>
      <c r="P27" s="22">
        <v>1</v>
      </c>
      <c r="Q27" s="24">
        <v>25</v>
      </c>
      <c r="R27" s="24">
        <v>0</v>
      </c>
      <c r="S27" s="22">
        <v>2</v>
      </c>
      <c r="T27" s="24">
        <v>25</v>
      </c>
      <c r="U27" s="21">
        <v>0</v>
      </c>
      <c r="V27" s="21">
        <v>0</v>
      </c>
      <c r="W27" s="21">
        <v>0</v>
      </c>
      <c r="X27" s="25">
        <v>0.95219594594594581</v>
      </c>
      <c r="Y27" s="21">
        <v>1</v>
      </c>
      <c r="Z27" s="21">
        <v>1</v>
      </c>
      <c r="AA27" s="26">
        <v>25.654372397382513</v>
      </c>
      <c r="AB27" s="27">
        <v>136</v>
      </c>
      <c r="AC27" s="27">
        <v>80</v>
      </c>
      <c r="AD27" s="27">
        <f t="shared" si="0"/>
        <v>56</v>
      </c>
      <c r="AE27" s="24">
        <f t="shared" si="1"/>
        <v>98.666666666666671</v>
      </c>
      <c r="AF27" s="27">
        <v>74</v>
      </c>
      <c r="AG27" s="24">
        <v>13.4</v>
      </c>
      <c r="AH27" s="24">
        <v>28.6</v>
      </c>
      <c r="AI27" s="24">
        <v>5.6</v>
      </c>
      <c r="AJ27" s="24">
        <v>3.2</v>
      </c>
      <c r="AK27" s="24">
        <v>106.10921256420811</v>
      </c>
      <c r="AL27" s="21">
        <v>0</v>
      </c>
      <c r="AM27" s="28">
        <v>0.01</v>
      </c>
      <c r="AN27" s="21">
        <v>819</v>
      </c>
      <c r="AO27" s="21">
        <v>363.9</v>
      </c>
      <c r="AP27" s="21">
        <v>224.5</v>
      </c>
      <c r="AQ27" s="21">
        <v>91.3</v>
      </c>
      <c r="AR27" s="21">
        <v>34</v>
      </c>
      <c r="AS27" s="28">
        <v>5.0999999999999996</v>
      </c>
      <c r="AT27" s="29">
        <v>8.7189734667246626</v>
      </c>
      <c r="AU27" s="21">
        <v>10</v>
      </c>
      <c r="AV27" s="21">
        <v>100</v>
      </c>
      <c r="AW27" s="21">
        <v>0</v>
      </c>
      <c r="AX27" s="22">
        <v>0</v>
      </c>
      <c r="AY27" s="22">
        <v>0</v>
      </c>
      <c r="AZ27" s="27">
        <v>0</v>
      </c>
      <c r="BA27" s="27">
        <v>0</v>
      </c>
      <c r="BB27" s="28">
        <v>1.64</v>
      </c>
      <c r="BC27" s="30">
        <v>69</v>
      </c>
      <c r="BD27" s="21">
        <v>3</v>
      </c>
      <c r="BE27" s="31">
        <v>1.5263157894736843</v>
      </c>
      <c r="BF27" s="32">
        <v>0</v>
      </c>
      <c r="BG27" s="33">
        <v>1.0249999999999999</v>
      </c>
      <c r="BH27" s="34">
        <v>0</v>
      </c>
      <c r="BI27" s="35">
        <v>0</v>
      </c>
    </row>
    <row r="28" spans="1:61" s="36" customFormat="1" ht="18" customHeight="1">
      <c r="A28" s="21">
        <v>4</v>
      </c>
      <c r="B28" s="22">
        <v>0</v>
      </c>
      <c r="C28" s="23">
        <v>49</v>
      </c>
      <c r="D28" s="21">
        <v>2</v>
      </c>
      <c r="E28" s="21">
        <v>1</v>
      </c>
      <c r="F28" s="21">
        <v>1</v>
      </c>
      <c r="G28" s="21">
        <v>5</v>
      </c>
      <c r="H28" s="22">
        <v>5</v>
      </c>
      <c r="I28" s="22">
        <v>9</v>
      </c>
      <c r="J28" s="24">
        <v>22.222222222222221</v>
      </c>
      <c r="K28" s="24">
        <v>33.333333333333329</v>
      </c>
      <c r="L28" s="22">
        <v>1</v>
      </c>
      <c r="M28" s="21">
        <v>1</v>
      </c>
      <c r="N28" s="22">
        <v>4</v>
      </c>
      <c r="O28" s="22">
        <v>1</v>
      </c>
      <c r="P28" s="22">
        <v>0</v>
      </c>
      <c r="Q28" s="24">
        <v>11.111111111111111</v>
      </c>
      <c r="R28" s="24">
        <v>0</v>
      </c>
      <c r="S28" s="22">
        <v>1</v>
      </c>
      <c r="T28" s="24">
        <v>11.111111111111111</v>
      </c>
      <c r="U28" s="21">
        <v>0</v>
      </c>
      <c r="V28" s="21">
        <v>0</v>
      </c>
      <c r="W28" s="21">
        <v>0</v>
      </c>
      <c r="X28" s="25">
        <v>0.90242990654205613</v>
      </c>
      <c r="Y28" s="21">
        <v>0</v>
      </c>
      <c r="Z28" s="21">
        <v>0</v>
      </c>
      <c r="AA28" s="26">
        <v>22.189349112426033</v>
      </c>
      <c r="AB28" s="27">
        <v>143</v>
      </c>
      <c r="AC28" s="27">
        <v>87</v>
      </c>
      <c r="AD28" s="27">
        <f t="shared" si="0"/>
        <v>56</v>
      </c>
      <c r="AE28" s="24">
        <f t="shared" si="1"/>
        <v>105.66666666666667</v>
      </c>
      <c r="AF28" s="27">
        <v>67</v>
      </c>
      <c r="AG28" s="24">
        <v>15.4</v>
      </c>
      <c r="AH28" s="24">
        <v>17.899999999999999</v>
      </c>
      <c r="AI28" s="24">
        <v>6.5</v>
      </c>
      <c r="AJ28" s="24">
        <v>4.0999999999999996</v>
      </c>
      <c r="AK28" s="24">
        <v>100.15824557799347</v>
      </c>
      <c r="AL28" s="21">
        <v>0</v>
      </c>
      <c r="AM28" s="28">
        <v>0.92</v>
      </c>
      <c r="AN28" s="21">
        <v>787</v>
      </c>
      <c r="AO28" s="21">
        <v>420.1</v>
      </c>
      <c r="AP28" s="21">
        <v>67.7</v>
      </c>
      <c r="AQ28" s="21">
        <v>95.7</v>
      </c>
      <c r="AR28" s="21">
        <v>44.3</v>
      </c>
      <c r="AS28" s="28">
        <v>0.80300000000000005</v>
      </c>
      <c r="AT28" s="29">
        <v>8.1851587646802972</v>
      </c>
      <c r="AU28" s="21">
        <v>100</v>
      </c>
      <c r="AV28" s="21">
        <v>1</v>
      </c>
      <c r="AW28" s="21">
        <v>1</v>
      </c>
      <c r="AX28" s="22">
        <v>0</v>
      </c>
      <c r="AY28" s="22">
        <v>0</v>
      </c>
      <c r="AZ28" s="27">
        <v>0</v>
      </c>
      <c r="BA28" s="27">
        <v>0</v>
      </c>
      <c r="BB28" s="28">
        <v>1.56</v>
      </c>
      <c r="BC28" s="30">
        <v>54</v>
      </c>
      <c r="BD28" s="21">
        <v>3</v>
      </c>
      <c r="BE28" s="31">
        <v>1.4</v>
      </c>
      <c r="BF28" s="32">
        <v>0</v>
      </c>
      <c r="BG28" s="33">
        <v>0.25</v>
      </c>
      <c r="BH28" s="34">
        <v>0</v>
      </c>
      <c r="BI28" s="35">
        <v>0</v>
      </c>
    </row>
    <row r="29" spans="1:61" s="36" customFormat="1" ht="18" customHeight="1">
      <c r="A29" s="21">
        <v>133</v>
      </c>
      <c r="B29" s="22">
        <v>0</v>
      </c>
      <c r="C29" s="23">
        <v>24</v>
      </c>
      <c r="D29" s="21">
        <v>1</v>
      </c>
      <c r="E29" s="21">
        <v>0</v>
      </c>
      <c r="F29" s="21">
        <v>0</v>
      </c>
      <c r="G29" s="21">
        <v>0</v>
      </c>
      <c r="H29" s="22">
        <v>5</v>
      </c>
      <c r="I29" s="22">
        <v>20</v>
      </c>
      <c r="J29" s="24">
        <v>5</v>
      </c>
      <c r="K29" s="24">
        <v>20</v>
      </c>
      <c r="L29" s="22">
        <v>1</v>
      </c>
      <c r="M29" s="21">
        <v>1</v>
      </c>
      <c r="N29" s="22">
        <v>8</v>
      </c>
      <c r="O29" s="22">
        <v>3</v>
      </c>
      <c r="P29" s="22">
        <v>0</v>
      </c>
      <c r="Q29" s="24">
        <v>5</v>
      </c>
      <c r="R29" s="24">
        <v>0</v>
      </c>
      <c r="S29" s="22">
        <v>1</v>
      </c>
      <c r="T29" s="24">
        <v>5</v>
      </c>
      <c r="U29" s="21">
        <v>1</v>
      </c>
      <c r="V29" s="21">
        <v>0</v>
      </c>
      <c r="W29" s="21">
        <v>0</v>
      </c>
      <c r="X29" s="25">
        <v>1.0608695652173912</v>
      </c>
      <c r="Y29" s="21">
        <v>0</v>
      </c>
      <c r="Z29" s="21">
        <v>0</v>
      </c>
      <c r="AA29" s="26">
        <v>24.557752341311133</v>
      </c>
      <c r="AB29" s="27">
        <v>137</v>
      </c>
      <c r="AC29" s="27">
        <v>77</v>
      </c>
      <c r="AD29" s="27">
        <f t="shared" si="0"/>
        <v>60</v>
      </c>
      <c r="AE29" s="24">
        <f t="shared" si="1"/>
        <v>97</v>
      </c>
      <c r="AF29" s="27">
        <v>82</v>
      </c>
      <c r="AG29" s="24">
        <v>12.6</v>
      </c>
      <c r="AH29" s="24">
        <v>22.2</v>
      </c>
      <c r="AI29" s="24">
        <v>7</v>
      </c>
      <c r="AJ29" s="24">
        <v>4</v>
      </c>
      <c r="AK29" s="24">
        <v>122.92843628783763</v>
      </c>
      <c r="AL29" s="21">
        <v>0</v>
      </c>
      <c r="AM29" s="28">
        <v>0.05</v>
      </c>
      <c r="AN29" s="21">
        <v>1597</v>
      </c>
      <c r="AO29" s="21">
        <v>282.89999999999998</v>
      </c>
      <c r="AP29" s="21">
        <v>163.4</v>
      </c>
      <c r="AQ29" s="21">
        <v>82.9</v>
      </c>
      <c r="AR29" s="21">
        <v>19.5</v>
      </c>
      <c r="AS29" s="28">
        <v>2.5920000000000001</v>
      </c>
      <c r="AT29" s="29">
        <v>7.6259243149195308</v>
      </c>
      <c r="AU29" s="21">
        <v>10</v>
      </c>
      <c r="AV29" s="21">
        <v>5</v>
      </c>
      <c r="AW29" s="21">
        <v>1</v>
      </c>
      <c r="AX29" s="22">
        <v>0</v>
      </c>
      <c r="AY29" s="22">
        <v>0</v>
      </c>
      <c r="AZ29" s="27">
        <v>0</v>
      </c>
      <c r="BA29" s="27">
        <v>0</v>
      </c>
      <c r="BB29" s="28">
        <v>1.55</v>
      </c>
      <c r="BC29" s="30">
        <v>59</v>
      </c>
      <c r="BD29" s="21">
        <v>3</v>
      </c>
      <c r="BE29" s="31">
        <v>1</v>
      </c>
      <c r="BF29" s="32">
        <v>0</v>
      </c>
      <c r="BG29" s="33">
        <v>0.5</v>
      </c>
      <c r="BH29" s="34">
        <v>0</v>
      </c>
      <c r="BI29" s="35">
        <v>0</v>
      </c>
    </row>
    <row r="30" spans="1:61" s="36" customFormat="1" ht="18" customHeight="1">
      <c r="A30" s="21">
        <v>290</v>
      </c>
      <c r="B30" s="22">
        <v>0</v>
      </c>
      <c r="C30" s="23">
        <v>53</v>
      </c>
      <c r="D30" s="21">
        <v>3</v>
      </c>
      <c r="E30" s="21">
        <v>1</v>
      </c>
      <c r="F30" s="21">
        <v>2</v>
      </c>
      <c r="G30" s="21">
        <v>0</v>
      </c>
      <c r="H30" s="22">
        <v>5</v>
      </c>
      <c r="I30" s="22">
        <v>10</v>
      </c>
      <c r="J30" s="24">
        <v>10</v>
      </c>
      <c r="K30" s="24">
        <v>20</v>
      </c>
      <c r="L30" s="22">
        <v>1</v>
      </c>
      <c r="M30" s="21">
        <v>1</v>
      </c>
      <c r="N30" s="22">
        <v>8</v>
      </c>
      <c r="O30" s="22">
        <v>3</v>
      </c>
      <c r="P30" s="22">
        <v>0</v>
      </c>
      <c r="Q30" s="24">
        <v>0</v>
      </c>
      <c r="R30" s="24">
        <v>0</v>
      </c>
      <c r="S30" s="22">
        <v>0</v>
      </c>
      <c r="T30" s="24">
        <v>0</v>
      </c>
      <c r="U30" s="21">
        <v>0</v>
      </c>
      <c r="V30" s="21">
        <v>0</v>
      </c>
      <c r="W30" s="21">
        <v>1</v>
      </c>
      <c r="X30" s="25">
        <v>1.1479838709677419</v>
      </c>
      <c r="Y30" s="21">
        <v>0</v>
      </c>
      <c r="Z30" s="21">
        <v>0</v>
      </c>
      <c r="AA30" s="26">
        <v>25.177260324006518</v>
      </c>
      <c r="AB30" s="27">
        <v>126</v>
      </c>
      <c r="AC30" s="27">
        <v>78</v>
      </c>
      <c r="AD30" s="27">
        <f t="shared" si="0"/>
        <v>48</v>
      </c>
      <c r="AE30" s="24">
        <f t="shared" si="1"/>
        <v>94</v>
      </c>
      <c r="AF30" s="27">
        <v>72</v>
      </c>
      <c r="AG30" s="24">
        <v>13.5</v>
      </c>
      <c r="AH30" s="24">
        <v>20</v>
      </c>
      <c r="AI30" s="24">
        <v>7.1</v>
      </c>
      <c r="AJ30" s="24">
        <v>4.0999999999999996</v>
      </c>
      <c r="AK30" s="24">
        <v>97.927757393405017</v>
      </c>
      <c r="AL30" s="21">
        <v>0</v>
      </c>
      <c r="AM30" s="28">
        <v>0.18</v>
      </c>
      <c r="AN30" s="21">
        <v>1280</v>
      </c>
      <c r="AO30" s="21">
        <v>258</v>
      </c>
      <c r="AP30" s="21">
        <v>81.400000000000006</v>
      </c>
      <c r="AQ30" s="21">
        <v>94.7</v>
      </c>
      <c r="AR30" s="21">
        <v>44</v>
      </c>
      <c r="AS30" s="28">
        <v>0.86399999999999999</v>
      </c>
      <c r="AT30" s="29">
        <v>9.9137016093953907</v>
      </c>
      <c r="AU30" s="21">
        <v>0</v>
      </c>
      <c r="AV30" s="21">
        <v>1</v>
      </c>
      <c r="AW30" s="21">
        <v>0</v>
      </c>
      <c r="AX30" s="27">
        <v>1</v>
      </c>
      <c r="AY30" s="22">
        <v>0</v>
      </c>
      <c r="AZ30" s="27">
        <v>0</v>
      </c>
      <c r="BA30" s="27">
        <v>1</v>
      </c>
      <c r="BB30" s="28">
        <v>1.502</v>
      </c>
      <c r="BC30" s="30">
        <v>56.8</v>
      </c>
      <c r="BD30" s="21">
        <v>3</v>
      </c>
      <c r="BE30" s="31">
        <v>0</v>
      </c>
      <c r="BF30" s="32">
        <v>1</v>
      </c>
      <c r="BG30" s="33">
        <v>1</v>
      </c>
      <c r="BH30" s="34">
        <v>0</v>
      </c>
      <c r="BI30" s="35">
        <v>0</v>
      </c>
    </row>
    <row r="31" spans="1:61" s="36" customFormat="1" ht="18" customHeight="1">
      <c r="A31" s="21">
        <v>51</v>
      </c>
      <c r="B31" s="22">
        <v>0</v>
      </c>
      <c r="C31" s="23">
        <v>36</v>
      </c>
      <c r="D31" s="21">
        <v>3</v>
      </c>
      <c r="E31" s="21">
        <v>0</v>
      </c>
      <c r="F31" s="21">
        <v>0</v>
      </c>
      <c r="G31" s="21">
        <v>5</v>
      </c>
      <c r="H31" s="22">
        <v>5</v>
      </c>
      <c r="I31" s="22">
        <v>16</v>
      </c>
      <c r="J31" s="24">
        <v>18.75</v>
      </c>
      <c r="K31" s="24">
        <v>18.75</v>
      </c>
      <c r="L31" s="22">
        <v>1</v>
      </c>
      <c r="M31" s="21">
        <v>1</v>
      </c>
      <c r="N31" s="22">
        <v>6</v>
      </c>
      <c r="O31" s="22">
        <v>2</v>
      </c>
      <c r="P31" s="22">
        <v>1</v>
      </c>
      <c r="Q31" s="24">
        <v>0</v>
      </c>
      <c r="R31" s="24">
        <v>0</v>
      </c>
      <c r="S31" s="22">
        <v>0</v>
      </c>
      <c r="T31" s="24">
        <v>0</v>
      </c>
      <c r="U31" s="21">
        <v>0</v>
      </c>
      <c r="V31" s="21">
        <v>1</v>
      </c>
      <c r="W31" s="21">
        <v>0</v>
      </c>
      <c r="X31" s="25">
        <v>0.98894736842105258</v>
      </c>
      <c r="Y31" s="21">
        <v>0</v>
      </c>
      <c r="Z31" s="21">
        <v>0</v>
      </c>
      <c r="AA31" s="26">
        <v>20.832529609197174</v>
      </c>
      <c r="AB31" s="27">
        <v>104</v>
      </c>
      <c r="AC31" s="27">
        <v>60</v>
      </c>
      <c r="AD31" s="27">
        <f t="shared" si="0"/>
        <v>44</v>
      </c>
      <c r="AE31" s="24">
        <f t="shared" si="1"/>
        <v>74.666666666666671</v>
      </c>
      <c r="AF31" s="27">
        <v>50</v>
      </c>
      <c r="AG31" s="24">
        <v>11.6</v>
      </c>
      <c r="AH31" s="24">
        <v>18.2</v>
      </c>
      <c r="AI31" s="24">
        <v>6.1</v>
      </c>
      <c r="AJ31" s="24">
        <v>3.7</v>
      </c>
      <c r="AK31" s="24">
        <v>89.637530376700866</v>
      </c>
      <c r="AL31" s="21">
        <v>0</v>
      </c>
      <c r="AM31" s="28">
        <v>7.0000000000000007E-2</v>
      </c>
      <c r="AN31" s="21">
        <v>1004</v>
      </c>
      <c r="AO31" s="21">
        <v>223.8</v>
      </c>
      <c r="AP31" s="21">
        <v>169.6</v>
      </c>
      <c r="AQ31" s="21">
        <v>75.5</v>
      </c>
      <c r="AR31" s="21">
        <v>46.6</v>
      </c>
      <c r="AS31" s="28">
        <v>3.0779999999999998</v>
      </c>
      <c r="AT31" s="29">
        <v>8.7189734667246626</v>
      </c>
      <c r="AU31" s="21">
        <v>100</v>
      </c>
      <c r="AV31" s="21">
        <v>10</v>
      </c>
      <c r="AW31" s="21">
        <v>0</v>
      </c>
      <c r="AX31" s="27">
        <v>1</v>
      </c>
      <c r="AY31" s="22">
        <v>0</v>
      </c>
      <c r="AZ31" s="27">
        <v>0</v>
      </c>
      <c r="BA31" s="27">
        <v>0</v>
      </c>
      <c r="BB31" s="28">
        <v>1.61</v>
      </c>
      <c r="BC31" s="30">
        <v>54</v>
      </c>
      <c r="BD31" s="21">
        <v>3</v>
      </c>
      <c r="BE31" s="31">
        <v>1.3611111111111112</v>
      </c>
      <c r="BF31" s="32">
        <v>0</v>
      </c>
      <c r="BG31" s="33">
        <v>0.47222222222222221</v>
      </c>
      <c r="BH31" s="34">
        <v>0</v>
      </c>
      <c r="BI31" s="35">
        <v>0</v>
      </c>
    </row>
    <row r="32" spans="1:61" s="36" customFormat="1" ht="18" customHeight="1">
      <c r="A32" s="21">
        <v>1</v>
      </c>
      <c r="B32" s="22">
        <v>1</v>
      </c>
      <c r="C32" s="23">
        <v>34</v>
      </c>
      <c r="D32" s="21">
        <v>3</v>
      </c>
      <c r="E32" s="21">
        <v>2</v>
      </c>
      <c r="F32" s="21">
        <v>0</v>
      </c>
      <c r="G32" s="21">
        <v>25</v>
      </c>
      <c r="H32" s="22">
        <v>25</v>
      </c>
      <c r="I32" s="22">
        <v>11</v>
      </c>
      <c r="J32" s="24">
        <v>9.0909090909090917</v>
      </c>
      <c r="K32" s="24">
        <v>18.181818181818183</v>
      </c>
      <c r="L32" s="22">
        <v>1</v>
      </c>
      <c r="M32" s="21">
        <v>1</v>
      </c>
      <c r="N32" s="22">
        <v>6</v>
      </c>
      <c r="O32" s="22">
        <v>2</v>
      </c>
      <c r="P32" s="22">
        <v>1</v>
      </c>
      <c r="Q32" s="24">
        <v>18.181818181818183</v>
      </c>
      <c r="R32" s="24">
        <v>9.0909090909090917</v>
      </c>
      <c r="S32" s="22">
        <v>1</v>
      </c>
      <c r="T32" s="24">
        <v>27.27272727272727</v>
      </c>
      <c r="U32" s="21">
        <v>1</v>
      </c>
      <c r="V32" s="21">
        <v>0</v>
      </c>
      <c r="W32" s="21">
        <v>0</v>
      </c>
      <c r="X32" s="25">
        <v>0.9627943485086341</v>
      </c>
      <c r="Y32" s="21">
        <v>0</v>
      </c>
      <c r="Z32" s="21">
        <v>0</v>
      </c>
      <c r="AA32" s="26">
        <v>28.652266428795322</v>
      </c>
      <c r="AB32" s="27">
        <v>133</v>
      </c>
      <c r="AC32" s="27">
        <v>86</v>
      </c>
      <c r="AD32" s="27">
        <f t="shared" si="0"/>
        <v>47</v>
      </c>
      <c r="AE32" s="24">
        <f t="shared" si="1"/>
        <v>101.66666666666667</v>
      </c>
      <c r="AF32" s="27">
        <v>52</v>
      </c>
      <c r="AG32" s="24">
        <v>12.5</v>
      </c>
      <c r="AH32" s="24">
        <v>34.9</v>
      </c>
      <c r="AI32" s="24">
        <v>6.6</v>
      </c>
      <c r="AJ32" s="24">
        <v>3.8</v>
      </c>
      <c r="AK32" s="24">
        <v>57.762103125017759</v>
      </c>
      <c r="AL32" s="21">
        <v>1</v>
      </c>
      <c r="AM32" s="28">
        <v>0.38</v>
      </c>
      <c r="AN32" s="21">
        <v>909</v>
      </c>
      <c r="AO32" s="21">
        <v>230.6</v>
      </c>
      <c r="AP32" s="21">
        <v>121</v>
      </c>
      <c r="AQ32" s="21">
        <v>109</v>
      </c>
      <c r="AR32" s="21">
        <v>54.2</v>
      </c>
      <c r="AS32" s="28">
        <v>1.3866666666666667</v>
      </c>
      <c r="AT32" s="29">
        <v>10.24415832970857</v>
      </c>
      <c r="AU32" s="21">
        <v>100</v>
      </c>
      <c r="AV32" s="21">
        <v>1</v>
      </c>
      <c r="AW32" s="21">
        <v>0</v>
      </c>
      <c r="AX32" s="22">
        <v>0</v>
      </c>
      <c r="AY32" s="22">
        <v>1</v>
      </c>
      <c r="AZ32" s="27">
        <v>1</v>
      </c>
      <c r="BA32" s="27">
        <v>0</v>
      </c>
      <c r="BB32" s="28">
        <v>1.702</v>
      </c>
      <c r="BC32" s="30">
        <v>83</v>
      </c>
      <c r="BD32" s="21">
        <v>3</v>
      </c>
      <c r="BE32" s="31">
        <v>3</v>
      </c>
      <c r="BF32" s="32">
        <v>0</v>
      </c>
      <c r="BG32" s="33">
        <v>1.7142857142857142</v>
      </c>
      <c r="BH32" s="34">
        <v>0</v>
      </c>
      <c r="BI32" s="35">
        <v>1</v>
      </c>
    </row>
    <row r="33" spans="1:61" s="36" customFormat="1" ht="18" customHeight="1">
      <c r="A33" s="21">
        <v>38</v>
      </c>
      <c r="B33" s="22">
        <v>1</v>
      </c>
      <c r="C33" s="23">
        <v>34</v>
      </c>
      <c r="D33" s="21">
        <v>2</v>
      </c>
      <c r="E33" s="21">
        <v>0</v>
      </c>
      <c r="F33" s="21">
        <v>0</v>
      </c>
      <c r="G33" s="38">
        <v>15</v>
      </c>
      <c r="H33" s="39">
        <v>15</v>
      </c>
      <c r="I33" s="22">
        <v>12</v>
      </c>
      <c r="J33" s="40">
        <v>0</v>
      </c>
      <c r="K33" s="40">
        <v>25</v>
      </c>
      <c r="L33" s="39">
        <v>1</v>
      </c>
      <c r="M33" s="38">
        <v>1</v>
      </c>
      <c r="N33" s="22">
        <v>6</v>
      </c>
      <c r="O33" s="22">
        <v>2</v>
      </c>
      <c r="P33" s="39">
        <v>1</v>
      </c>
      <c r="Q33" s="24">
        <v>25</v>
      </c>
      <c r="R33" s="40">
        <v>0</v>
      </c>
      <c r="S33" s="39">
        <v>2</v>
      </c>
      <c r="T33" s="24">
        <v>25</v>
      </c>
      <c r="U33" s="22"/>
      <c r="V33" s="21"/>
      <c r="W33" s="38"/>
      <c r="X33" s="25">
        <v>1.0932786885245902</v>
      </c>
      <c r="Y33" s="21">
        <v>0</v>
      </c>
      <c r="Z33" s="21">
        <v>0</v>
      </c>
      <c r="AA33" s="26">
        <v>25.250475700926149</v>
      </c>
      <c r="AB33" s="27">
        <v>116</v>
      </c>
      <c r="AC33" s="27">
        <v>78</v>
      </c>
      <c r="AD33" s="27">
        <f t="shared" si="0"/>
        <v>38</v>
      </c>
      <c r="AE33" s="24">
        <f t="shared" si="1"/>
        <v>90.666666666666671</v>
      </c>
      <c r="AF33" s="27">
        <v>75</v>
      </c>
      <c r="AG33" s="24">
        <v>14.9</v>
      </c>
      <c r="AH33" s="24">
        <v>15.1</v>
      </c>
      <c r="AI33" s="24">
        <v>5.9</v>
      </c>
      <c r="AJ33" s="24">
        <v>3.7</v>
      </c>
      <c r="AK33" s="24">
        <v>123.30191248761723</v>
      </c>
      <c r="AL33" s="21">
        <v>0</v>
      </c>
      <c r="AM33" s="28">
        <v>0.14000000000000001</v>
      </c>
      <c r="AN33" s="21">
        <v>737</v>
      </c>
      <c r="AO33" s="21">
        <v>209.4</v>
      </c>
      <c r="AP33" s="21">
        <v>79.7</v>
      </c>
      <c r="AQ33" s="21">
        <v>118.1</v>
      </c>
      <c r="AR33" s="21">
        <v>63.3</v>
      </c>
      <c r="AS33" s="41">
        <v>0.55555555555555558</v>
      </c>
      <c r="AT33" s="42">
        <v>9.6595041322314046</v>
      </c>
      <c r="AU33" s="21">
        <v>20</v>
      </c>
      <c r="AV33" s="21">
        <v>1</v>
      </c>
      <c r="AW33" s="21">
        <v>1</v>
      </c>
      <c r="AX33" s="22">
        <v>0</v>
      </c>
      <c r="AY33" s="22">
        <v>0</v>
      </c>
      <c r="AZ33" s="27">
        <v>0</v>
      </c>
      <c r="BA33" s="27">
        <v>1</v>
      </c>
      <c r="BB33" s="28">
        <v>1.665</v>
      </c>
      <c r="BC33" s="30">
        <v>70</v>
      </c>
      <c r="BD33" s="21">
        <v>3</v>
      </c>
      <c r="BE33" s="31">
        <v>1.9166666666666667</v>
      </c>
      <c r="BF33" s="32">
        <v>0</v>
      </c>
      <c r="BG33" s="33">
        <v>1.25</v>
      </c>
      <c r="BH33" s="34">
        <v>1</v>
      </c>
      <c r="BI33" s="35">
        <v>0</v>
      </c>
    </row>
    <row r="34" spans="1:61" s="36" customFormat="1" ht="18" customHeight="1">
      <c r="A34" s="21">
        <v>37</v>
      </c>
      <c r="B34" s="22">
        <v>1</v>
      </c>
      <c r="C34" s="23">
        <v>41</v>
      </c>
      <c r="D34" s="21">
        <v>2</v>
      </c>
      <c r="E34" s="21">
        <v>2</v>
      </c>
      <c r="F34" s="21">
        <v>2</v>
      </c>
      <c r="G34" s="21">
        <v>5</v>
      </c>
      <c r="H34" s="22">
        <v>5</v>
      </c>
      <c r="I34" s="22">
        <v>8</v>
      </c>
      <c r="J34" s="24">
        <v>0</v>
      </c>
      <c r="K34" s="24">
        <v>0</v>
      </c>
      <c r="L34" s="22">
        <v>0</v>
      </c>
      <c r="M34" s="21">
        <v>1</v>
      </c>
      <c r="N34" s="22">
        <v>8</v>
      </c>
      <c r="O34" s="22">
        <v>3</v>
      </c>
      <c r="P34" s="22">
        <v>0</v>
      </c>
      <c r="Q34" s="24">
        <v>0</v>
      </c>
      <c r="R34" s="24">
        <v>12.5</v>
      </c>
      <c r="S34" s="22">
        <v>1</v>
      </c>
      <c r="T34" s="24">
        <v>12.5</v>
      </c>
      <c r="U34" s="21">
        <v>1</v>
      </c>
      <c r="V34" s="21">
        <v>1</v>
      </c>
      <c r="W34" s="21">
        <v>1</v>
      </c>
      <c r="X34" s="25">
        <v>1.5772012578616352</v>
      </c>
      <c r="Y34" s="21">
        <v>0</v>
      </c>
      <c r="Z34" s="21">
        <v>0</v>
      </c>
      <c r="AA34" s="26">
        <v>31.141868512110729</v>
      </c>
      <c r="AB34" s="27">
        <v>185</v>
      </c>
      <c r="AC34" s="27">
        <v>109</v>
      </c>
      <c r="AD34" s="27">
        <f t="shared" si="0"/>
        <v>76</v>
      </c>
      <c r="AE34" s="24">
        <f t="shared" si="1"/>
        <v>134.33333333333334</v>
      </c>
      <c r="AF34" s="27">
        <v>69</v>
      </c>
      <c r="AG34" s="24">
        <v>17.600000000000001</v>
      </c>
      <c r="AH34" s="24">
        <v>15</v>
      </c>
      <c r="AI34" s="24">
        <v>6.9</v>
      </c>
      <c r="AJ34" s="24">
        <v>4.2</v>
      </c>
      <c r="AK34" s="24">
        <v>66.824045337799745</v>
      </c>
      <c r="AL34" s="21">
        <v>0</v>
      </c>
      <c r="AM34" s="28">
        <v>0.13</v>
      </c>
      <c r="AN34" s="21">
        <v>1170</v>
      </c>
      <c r="AO34" s="21">
        <v>328.5</v>
      </c>
      <c r="AP34" s="21">
        <v>219.6</v>
      </c>
      <c r="AQ34" s="21">
        <v>113.2</v>
      </c>
      <c r="AR34" s="21">
        <v>39.799999999999997</v>
      </c>
      <c r="AS34" s="28">
        <v>2.3199999999999998</v>
      </c>
      <c r="AT34" s="29">
        <v>12.455676381035234</v>
      </c>
      <c r="AU34" s="21">
        <v>1</v>
      </c>
      <c r="AV34" s="21">
        <v>1</v>
      </c>
      <c r="AW34" s="21">
        <v>1</v>
      </c>
      <c r="AX34" s="27">
        <v>1</v>
      </c>
      <c r="AY34" s="22">
        <v>0</v>
      </c>
      <c r="AZ34" s="27">
        <v>1</v>
      </c>
      <c r="BA34" s="27">
        <v>0</v>
      </c>
      <c r="BB34" s="28">
        <v>1.7</v>
      </c>
      <c r="BC34" s="30">
        <v>90</v>
      </c>
      <c r="BD34" s="21">
        <v>3</v>
      </c>
      <c r="BE34" s="31">
        <v>1.5249999999999999</v>
      </c>
      <c r="BF34" s="32">
        <v>1</v>
      </c>
      <c r="BG34" s="33">
        <v>2.1</v>
      </c>
      <c r="BH34" s="34">
        <v>1</v>
      </c>
      <c r="BI34" s="35">
        <v>1</v>
      </c>
    </row>
    <row r="35" spans="1:61" s="36" customFormat="1" ht="18" customHeight="1">
      <c r="A35" s="21">
        <v>32</v>
      </c>
      <c r="B35" s="22">
        <v>0</v>
      </c>
      <c r="C35" s="23">
        <v>41</v>
      </c>
      <c r="D35" s="21">
        <v>2</v>
      </c>
      <c r="E35" s="21">
        <v>1</v>
      </c>
      <c r="F35" s="21">
        <v>1</v>
      </c>
      <c r="G35" s="21">
        <v>5</v>
      </c>
      <c r="H35" s="22">
        <v>5</v>
      </c>
      <c r="I35" s="22">
        <v>9</v>
      </c>
      <c r="J35" s="24">
        <v>22.222222222222221</v>
      </c>
      <c r="K35" s="24">
        <v>33.333333333333329</v>
      </c>
      <c r="L35" s="22">
        <v>1</v>
      </c>
      <c r="M35" s="21">
        <v>1</v>
      </c>
      <c r="N35" s="22">
        <v>8</v>
      </c>
      <c r="O35" s="22">
        <v>3</v>
      </c>
      <c r="P35" s="22">
        <v>1</v>
      </c>
      <c r="Q35" s="24">
        <v>11.111111111111111</v>
      </c>
      <c r="R35" s="24">
        <v>0</v>
      </c>
      <c r="S35" s="22">
        <v>1</v>
      </c>
      <c r="T35" s="24">
        <v>11.111111111111111</v>
      </c>
      <c r="U35" s="21">
        <v>0</v>
      </c>
      <c r="V35" s="21">
        <v>0</v>
      </c>
      <c r="W35" s="21">
        <v>1</v>
      </c>
      <c r="X35" s="25">
        <v>1.1616858237547891</v>
      </c>
      <c r="Y35" s="21">
        <v>0</v>
      </c>
      <c r="Z35" s="21">
        <v>0</v>
      </c>
      <c r="AA35" s="26">
        <v>26.14268848035082</v>
      </c>
      <c r="AB35" s="27">
        <v>130</v>
      </c>
      <c r="AC35" s="27">
        <v>78</v>
      </c>
      <c r="AD35" s="27">
        <f t="shared" si="0"/>
        <v>52</v>
      </c>
      <c r="AE35" s="24">
        <f t="shared" si="1"/>
        <v>95.333333333333329</v>
      </c>
      <c r="AF35" s="27">
        <v>84</v>
      </c>
      <c r="AG35" s="24">
        <v>10.8</v>
      </c>
      <c r="AH35" s="24">
        <v>23.6</v>
      </c>
      <c r="AI35" s="24">
        <v>7.2</v>
      </c>
      <c r="AJ35" s="24">
        <v>4.3</v>
      </c>
      <c r="AK35" s="24">
        <v>86.353458014791642</v>
      </c>
      <c r="AL35" s="21">
        <v>0</v>
      </c>
      <c r="AM35" s="28">
        <v>0.05</v>
      </c>
      <c r="AN35" s="21">
        <v>811</v>
      </c>
      <c r="AO35" s="21">
        <v>310.2</v>
      </c>
      <c r="AP35" s="21">
        <v>378.2</v>
      </c>
      <c r="AQ35" s="21">
        <v>112.3</v>
      </c>
      <c r="AR35" s="21">
        <v>37.200000000000003</v>
      </c>
      <c r="AS35" s="28">
        <v>0.58399999999999996</v>
      </c>
      <c r="AT35" s="29">
        <v>5.1856285341452812</v>
      </c>
      <c r="AU35" s="21">
        <v>0</v>
      </c>
      <c r="AV35" s="21">
        <v>5</v>
      </c>
      <c r="AW35" s="21">
        <v>1</v>
      </c>
      <c r="AX35" s="27">
        <v>1</v>
      </c>
      <c r="AY35" s="22">
        <v>1</v>
      </c>
      <c r="AZ35" s="27">
        <v>0</v>
      </c>
      <c r="BA35" s="27">
        <v>0</v>
      </c>
      <c r="BB35" s="28">
        <v>1.54</v>
      </c>
      <c r="BC35" s="30">
        <v>62</v>
      </c>
      <c r="BD35" s="21">
        <v>3</v>
      </c>
      <c r="BE35" s="31">
        <v>2.625</v>
      </c>
      <c r="BF35" s="32">
        <v>1</v>
      </c>
      <c r="BG35" s="33">
        <v>0.75</v>
      </c>
      <c r="BH35" s="34">
        <v>0</v>
      </c>
      <c r="BI35" s="35">
        <v>1</v>
      </c>
    </row>
    <row r="36" spans="1:61" s="36" customFormat="1" ht="18" customHeight="1">
      <c r="A36" s="21">
        <v>15</v>
      </c>
      <c r="B36" s="22">
        <v>0</v>
      </c>
      <c r="C36" s="23">
        <v>36</v>
      </c>
      <c r="D36" s="21">
        <v>2</v>
      </c>
      <c r="E36" s="21">
        <v>1</v>
      </c>
      <c r="F36" s="21">
        <v>1</v>
      </c>
      <c r="G36" s="21">
        <v>15</v>
      </c>
      <c r="H36" s="22">
        <v>15</v>
      </c>
      <c r="I36" s="22">
        <v>13</v>
      </c>
      <c r="J36" s="24">
        <v>30.76923076923077</v>
      </c>
      <c r="K36" s="24">
        <v>23.076923076923077</v>
      </c>
      <c r="L36" s="22">
        <v>1</v>
      </c>
      <c r="M36" s="21">
        <v>1</v>
      </c>
      <c r="N36" s="22">
        <v>8</v>
      </c>
      <c r="O36" s="22">
        <v>3</v>
      </c>
      <c r="P36" s="22">
        <v>1</v>
      </c>
      <c r="Q36" s="24">
        <v>15.384615384615385</v>
      </c>
      <c r="R36" s="24">
        <v>0</v>
      </c>
      <c r="S36" s="22">
        <v>1</v>
      </c>
      <c r="T36" s="24">
        <v>15.384615384615385</v>
      </c>
      <c r="U36" s="21">
        <v>0</v>
      </c>
      <c r="V36" s="21">
        <v>0</v>
      </c>
      <c r="W36" s="21">
        <v>0</v>
      </c>
      <c r="X36" s="25">
        <v>0.77519531249999996</v>
      </c>
      <c r="Y36" s="21">
        <v>0</v>
      </c>
      <c r="Z36" s="21">
        <v>0</v>
      </c>
      <c r="AA36" s="26">
        <v>17.887664606288634</v>
      </c>
      <c r="AB36" s="27">
        <v>152</v>
      </c>
      <c r="AC36" s="27">
        <v>84</v>
      </c>
      <c r="AD36" s="27">
        <f t="shared" si="0"/>
        <v>68</v>
      </c>
      <c r="AE36" s="24">
        <f t="shared" si="1"/>
        <v>106.66666666666667</v>
      </c>
      <c r="AF36" s="27">
        <v>57</v>
      </c>
      <c r="AG36" s="24">
        <v>12.9</v>
      </c>
      <c r="AH36" s="24">
        <v>14.8</v>
      </c>
      <c r="AI36" s="24">
        <v>6.4</v>
      </c>
      <c r="AJ36" s="24">
        <v>3.5</v>
      </c>
      <c r="AK36" s="24">
        <v>89.637530376700866</v>
      </c>
      <c r="AL36" s="21">
        <v>0</v>
      </c>
      <c r="AM36" s="28">
        <v>0.04</v>
      </c>
      <c r="AN36" s="21">
        <v>1290</v>
      </c>
      <c r="AO36" s="21">
        <v>221.8</v>
      </c>
      <c r="AP36" s="21">
        <v>351.5</v>
      </c>
      <c r="AQ36" s="21">
        <v>56.2</v>
      </c>
      <c r="AR36" s="21">
        <v>22.6</v>
      </c>
      <c r="AS36" s="28">
        <v>0.36899999999999999</v>
      </c>
      <c r="AT36" s="29">
        <v>2.4911352762070464</v>
      </c>
      <c r="AU36" s="21">
        <v>5</v>
      </c>
      <c r="AV36" s="21">
        <v>20</v>
      </c>
      <c r="AW36" s="21">
        <v>1</v>
      </c>
      <c r="AX36" s="22">
        <v>0</v>
      </c>
      <c r="AY36" s="22">
        <v>0</v>
      </c>
      <c r="AZ36" s="27">
        <v>0</v>
      </c>
      <c r="BA36" s="27">
        <v>0</v>
      </c>
      <c r="BB36" s="28">
        <v>1.5249999999999999</v>
      </c>
      <c r="BC36" s="30">
        <v>41.6</v>
      </c>
      <c r="BD36" s="21">
        <v>3</v>
      </c>
      <c r="BE36" s="31">
        <v>1.45</v>
      </c>
      <c r="BF36" s="32">
        <v>0</v>
      </c>
      <c r="BG36" s="33">
        <v>0.5</v>
      </c>
      <c r="BH36" s="34">
        <v>0</v>
      </c>
      <c r="BI36" s="35">
        <v>0</v>
      </c>
    </row>
    <row r="37" spans="1:61" s="36" customFormat="1" ht="18" customHeight="1">
      <c r="A37" s="21">
        <v>67</v>
      </c>
      <c r="B37" s="22">
        <v>0</v>
      </c>
      <c r="C37" s="23">
        <v>59</v>
      </c>
      <c r="D37" s="21">
        <v>1</v>
      </c>
      <c r="E37" s="21">
        <v>1</v>
      </c>
      <c r="F37" s="21">
        <v>1</v>
      </c>
      <c r="G37" s="21">
        <v>10</v>
      </c>
      <c r="H37" s="22">
        <v>10</v>
      </c>
      <c r="I37" s="22">
        <v>9</v>
      </c>
      <c r="J37" s="24">
        <v>11.111111111111111</v>
      </c>
      <c r="K37" s="24">
        <v>55.555555555555557</v>
      </c>
      <c r="L37" s="22">
        <v>1</v>
      </c>
      <c r="M37" s="21">
        <v>1</v>
      </c>
      <c r="N37" s="22">
        <v>8</v>
      </c>
      <c r="O37" s="22">
        <v>3</v>
      </c>
      <c r="P37" s="22">
        <v>1</v>
      </c>
      <c r="Q37" s="24">
        <v>22.222222222222221</v>
      </c>
      <c r="R37" s="24">
        <v>11.111111111111111</v>
      </c>
      <c r="S37" s="22">
        <v>1</v>
      </c>
      <c r="T37" s="24">
        <v>33.333333333333329</v>
      </c>
      <c r="U37" s="21">
        <v>1</v>
      </c>
      <c r="V37" s="21">
        <v>1</v>
      </c>
      <c r="W37" s="21">
        <v>0</v>
      </c>
      <c r="X37" s="25">
        <v>1.4406315789473685</v>
      </c>
      <c r="Y37" s="21">
        <v>0</v>
      </c>
      <c r="Z37" s="21">
        <v>0</v>
      </c>
      <c r="AA37" s="26">
        <v>28.043870609468275</v>
      </c>
      <c r="AB37" s="27">
        <v>125</v>
      </c>
      <c r="AC37" s="27">
        <v>75</v>
      </c>
      <c r="AD37" s="27">
        <f t="shared" si="0"/>
        <v>50</v>
      </c>
      <c r="AE37" s="24">
        <f t="shared" si="1"/>
        <v>91.666666666666671</v>
      </c>
      <c r="AF37" s="27">
        <v>55</v>
      </c>
      <c r="AG37" s="24">
        <v>11.1</v>
      </c>
      <c r="AH37" s="24">
        <v>16</v>
      </c>
      <c r="AI37" s="24">
        <v>6</v>
      </c>
      <c r="AJ37" s="24">
        <v>3</v>
      </c>
      <c r="AK37" s="24">
        <v>77.788280767410043</v>
      </c>
      <c r="AL37" s="21">
        <v>0</v>
      </c>
      <c r="AM37" s="28">
        <v>0.77</v>
      </c>
      <c r="AN37" s="21">
        <v>1320</v>
      </c>
      <c r="AO37" s="21">
        <v>470.3</v>
      </c>
      <c r="AP37" s="21">
        <v>155.69999999999999</v>
      </c>
      <c r="AQ37" s="21">
        <v>109.5</v>
      </c>
      <c r="AR37" s="21">
        <v>61.5</v>
      </c>
      <c r="AS37" s="28">
        <v>2.2400000000000002</v>
      </c>
      <c r="AT37" s="29">
        <v>11.540565463244889</v>
      </c>
      <c r="AU37" s="21">
        <v>20</v>
      </c>
      <c r="AV37" s="21">
        <v>1</v>
      </c>
      <c r="AW37" s="21">
        <v>0</v>
      </c>
      <c r="AX37" s="22">
        <v>0</v>
      </c>
      <c r="AY37" s="22">
        <v>0</v>
      </c>
      <c r="AZ37" s="27">
        <v>0</v>
      </c>
      <c r="BA37" s="27">
        <v>0</v>
      </c>
      <c r="BB37" s="28">
        <v>1.47</v>
      </c>
      <c r="BC37" s="30">
        <v>60.6</v>
      </c>
      <c r="BD37" s="21">
        <v>3</v>
      </c>
      <c r="BE37" s="31">
        <v>9.0909090909090912E-2</v>
      </c>
      <c r="BF37" s="32">
        <v>0</v>
      </c>
      <c r="BG37" s="33">
        <v>1.4750000000000001</v>
      </c>
      <c r="BH37" s="34">
        <v>0</v>
      </c>
      <c r="BI37" s="35">
        <v>1</v>
      </c>
    </row>
    <row r="38" spans="1:61" s="36" customFormat="1" ht="18" customHeight="1">
      <c r="A38" s="21">
        <v>34</v>
      </c>
      <c r="B38" s="22">
        <v>1</v>
      </c>
      <c r="C38" s="23">
        <v>53</v>
      </c>
      <c r="D38" s="21">
        <v>2</v>
      </c>
      <c r="E38" s="21">
        <v>1</v>
      </c>
      <c r="F38" s="21">
        <v>1</v>
      </c>
      <c r="G38" s="21">
        <v>5</v>
      </c>
      <c r="H38" s="22">
        <v>5</v>
      </c>
      <c r="I38" s="22">
        <v>16</v>
      </c>
      <c r="J38" s="24">
        <v>12.5</v>
      </c>
      <c r="K38" s="24">
        <v>6.25</v>
      </c>
      <c r="L38" s="22">
        <v>1</v>
      </c>
      <c r="M38" s="21">
        <v>1</v>
      </c>
      <c r="N38" s="22">
        <v>8</v>
      </c>
      <c r="O38" s="22">
        <v>3</v>
      </c>
      <c r="P38" s="22">
        <v>0</v>
      </c>
      <c r="Q38" s="24">
        <v>0</v>
      </c>
      <c r="R38" s="24">
        <v>0</v>
      </c>
      <c r="S38" s="22">
        <v>0</v>
      </c>
      <c r="T38" s="24">
        <v>0</v>
      </c>
      <c r="U38" s="21">
        <v>0</v>
      </c>
      <c r="V38" s="21">
        <v>0</v>
      </c>
      <c r="W38" s="21">
        <v>1</v>
      </c>
      <c r="X38" s="25">
        <v>1.3639084507042254</v>
      </c>
      <c r="Y38" s="21">
        <v>0</v>
      </c>
      <c r="Z38" s="21">
        <v>0</v>
      </c>
      <c r="AA38" s="26">
        <v>25.131183616791663</v>
      </c>
      <c r="AB38" s="27">
        <v>162</v>
      </c>
      <c r="AC38" s="27">
        <v>94</v>
      </c>
      <c r="AD38" s="27">
        <f t="shared" si="0"/>
        <v>68</v>
      </c>
      <c r="AE38" s="24">
        <f t="shared" si="1"/>
        <v>116.66666666666667</v>
      </c>
      <c r="AF38" s="27">
        <v>55</v>
      </c>
      <c r="AG38" s="24">
        <v>15.6</v>
      </c>
      <c r="AH38" s="24">
        <v>13.5</v>
      </c>
      <c r="AI38" s="24">
        <v>7.6</v>
      </c>
      <c r="AJ38" s="24">
        <v>4.5999999999999996</v>
      </c>
      <c r="AK38" s="24">
        <v>62.077548136671787</v>
      </c>
      <c r="AL38" s="21">
        <v>0</v>
      </c>
      <c r="AM38" s="28">
        <v>0.45</v>
      </c>
      <c r="AN38" s="21">
        <v>1401</v>
      </c>
      <c r="AO38" s="21">
        <v>351.5</v>
      </c>
      <c r="AP38" s="21">
        <v>40.799999999999997</v>
      </c>
      <c r="AQ38" s="21">
        <v>104.8</v>
      </c>
      <c r="AR38" s="21">
        <v>46</v>
      </c>
      <c r="AS38" s="28">
        <v>2.5830000000000002</v>
      </c>
      <c r="AT38" s="29">
        <v>10.447516311439758</v>
      </c>
      <c r="AU38" s="21">
        <v>0</v>
      </c>
      <c r="AV38" s="21">
        <v>1</v>
      </c>
      <c r="AW38" s="21">
        <v>1</v>
      </c>
      <c r="AX38" s="22">
        <v>0</v>
      </c>
      <c r="AY38" s="22">
        <v>1</v>
      </c>
      <c r="AZ38" s="27">
        <v>1</v>
      </c>
      <c r="BA38" s="27">
        <v>1</v>
      </c>
      <c r="BB38" s="28">
        <v>1.607</v>
      </c>
      <c r="BC38" s="30">
        <v>64.900000000000006</v>
      </c>
      <c r="BD38" s="21">
        <v>3</v>
      </c>
      <c r="BE38" s="31">
        <v>0.4</v>
      </c>
      <c r="BF38" s="32">
        <v>1</v>
      </c>
      <c r="BG38" s="33">
        <v>2.5499999999999998</v>
      </c>
      <c r="BH38" s="34">
        <v>1</v>
      </c>
      <c r="BI38" s="35">
        <v>1</v>
      </c>
    </row>
    <row r="39" spans="1:61" s="36" customFormat="1" ht="18" customHeight="1">
      <c r="A39" s="21">
        <v>325</v>
      </c>
      <c r="B39" s="22">
        <v>1</v>
      </c>
      <c r="C39" s="23">
        <v>35</v>
      </c>
      <c r="D39" s="21">
        <v>2</v>
      </c>
      <c r="E39" s="21">
        <v>1</v>
      </c>
      <c r="F39" s="21">
        <v>0</v>
      </c>
      <c r="G39" s="21">
        <v>5</v>
      </c>
      <c r="H39" s="22">
        <v>5</v>
      </c>
      <c r="I39" s="22">
        <v>22</v>
      </c>
      <c r="J39" s="24">
        <v>18.181818181818183</v>
      </c>
      <c r="K39" s="24">
        <v>9.0909090909090917</v>
      </c>
      <c r="L39" s="22">
        <v>1</v>
      </c>
      <c r="M39" s="21">
        <v>1</v>
      </c>
      <c r="N39" s="22">
        <v>6</v>
      </c>
      <c r="O39" s="22">
        <v>2</v>
      </c>
      <c r="P39" s="22">
        <v>0</v>
      </c>
      <c r="Q39" s="24">
        <v>0</v>
      </c>
      <c r="R39" s="24">
        <v>0</v>
      </c>
      <c r="S39" s="22">
        <v>0</v>
      </c>
      <c r="T39" s="24">
        <v>0</v>
      </c>
      <c r="U39" s="21">
        <v>0</v>
      </c>
      <c r="V39" s="21">
        <v>0</v>
      </c>
      <c r="W39" s="21">
        <v>0</v>
      </c>
      <c r="X39" s="25">
        <v>1.2965875370919879</v>
      </c>
      <c r="Y39" s="21">
        <v>0</v>
      </c>
      <c r="Z39" s="21">
        <v>0</v>
      </c>
      <c r="AA39" s="26">
        <v>23.836734693877553</v>
      </c>
      <c r="AB39" s="27">
        <v>150</v>
      </c>
      <c r="AC39" s="27">
        <v>97</v>
      </c>
      <c r="AD39" s="27">
        <f t="shared" si="0"/>
        <v>53</v>
      </c>
      <c r="AE39" s="24">
        <f t="shared" si="1"/>
        <v>114.66666666666667</v>
      </c>
      <c r="AF39" s="27">
        <v>42</v>
      </c>
      <c r="AG39" s="24">
        <v>13.2</v>
      </c>
      <c r="AH39" s="24">
        <v>12.4</v>
      </c>
      <c r="AI39" s="24">
        <v>6.7</v>
      </c>
      <c r="AJ39" s="24">
        <v>4.0999999999999996</v>
      </c>
      <c r="AK39" s="24">
        <v>89.263467939089722</v>
      </c>
      <c r="AL39" s="21">
        <v>0</v>
      </c>
      <c r="AM39" s="28">
        <v>0.06</v>
      </c>
      <c r="AN39" s="21">
        <v>1009</v>
      </c>
      <c r="AO39" s="21">
        <v>495</v>
      </c>
      <c r="AP39" s="21">
        <v>134.6</v>
      </c>
      <c r="AQ39" s="21">
        <v>101.4</v>
      </c>
      <c r="AR39" s="21">
        <v>43.6</v>
      </c>
      <c r="AS39" s="28">
        <v>1.2030000000000001</v>
      </c>
      <c r="AT39" s="29">
        <v>13.269108307959982</v>
      </c>
      <c r="AU39" s="21">
        <v>5</v>
      </c>
      <c r="AV39" s="21">
        <v>1</v>
      </c>
      <c r="AW39" s="21">
        <v>0</v>
      </c>
      <c r="AX39" s="22">
        <v>0</v>
      </c>
      <c r="AY39" s="22">
        <v>0</v>
      </c>
      <c r="AZ39" s="27">
        <v>0</v>
      </c>
      <c r="BA39" s="27">
        <v>0</v>
      </c>
      <c r="BB39" s="28">
        <v>1.75</v>
      </c>
      <c r="BC39" s="30">
        <v>73</v>
      </c>
      <c r="BD39" s="21">
        <v>3</v>
      </c>
      <c r="BE39" s="31">
        <v>1.125</v>
      </c>
      <c r="BF39" s="32">
        <v>1</v>
      </c>
      <c r="BG39" s="33">
        <v>0.95</v>
      </c>
      <c r="BH39" s="34">
        <v>0</v>
      </c>
      <c r="BI39" s="35">
        <v>0</v>
      </c>
    </row>
    <row r="40" spans="1:61" s="36" customFormat="1" ht="18" customHeight="1">
      <c r="A40" s="21">
        <v>28</v>
      </c>
      <c r="B40" s="22">
        <v>1</v>
      </c>
      <c r="C40" s="23">
        <v>44</v>
      </c>
      <c r="D40" s="21">
        <v>2</v>
      </c>
      <c r="E40" s="21">
        <v>2</v>
      </c>
      <c r="F40" s="21">
        <v>0</v>
      </c>
      <c r="G40" s="21">
        <v>5</v>
      </c>
      <c r="H40" s="22">
        <v>5</v>
      </c>
      <c r="I40" s="22">
        <v>34</v>
      </c>
      <c r="J40" s="24">
        <v>14.705882352941178</v>
      </c>
      <c r="K40" s="24">
        <v>14.705882352941178</v>
      </c>
      <c r="L40" s="22">
        <v>1</v>
      </c>
      <c r="M40" s="21">
        <v>1</v>
      </c>
      <c r="N40" s="22">
        <v>6</v>
      </c>
      <c r="O40" s="22">
        <v>2</v>
      </c>
      <c r="P40" s="22">
        <v>1</v>
      </c>
      <c r="Q40" s="24">
        <v>8.8235294117647065</v>
      </c>
      <c r="R40" s="24">
        <v>0</v>
      </c>
      <c r="S40" s="22">
        <v>1</v>
      </c>
      <c r="T40" s="24">
        <v>8.8235294117647065</v>
      </c>
      <c r="U40" s="21">
        <v>0</v>
      </c>
      <c r="V40" s="21">
        <v>1</v>
      </c>
      <c r="W40" s="21">
        <v>0</v>
      </c>
      <c r="X40" s="25">
        <v>1.1171577123050258</v>
      </c>
      <c r="Y40" s="21">
        <v>0</v>
      </c>
      <c r="Z40" s="21">
        <v>0</v>
      </c>
      <c r="AA40" s="26">
        <v>25.49154092363969</v>
      </c>
      <c r="AB40" s="27">
        <v>130</v>
      </c>
      <c r="AC40" s="27">
        <v>80</v>
      </c>
      <c r="AD40" s="27">
        <f t="shared" si="0"/>
        <v>50</v>
      </c>
      <c r="AE40" s="24">
        <f t="shared" si="1"/>
        <v>96.666666666666671</v>
      </c>
      <c r="AF40" s="27">
        <v>61</v>
      </c>
      <c r="AG40" s="24">
        <v>15.3</v>
      </c>
      <c r="AH40" s="24">
        <v>26.2</v>
      </c>
      <c r="AI40" s="24">
        <v>6.6</v>
      </c>
      <c r="AJ40" s="24">
        <v>4</v>
      </c>
      <c r="AK40" s="24">
        <v>83.589237959875121</v>
      </c>
      <c r="AL40" s="21">
        <v>0</v>
      </c>
      <c r="AM40" s="28">
        <v>0.01</v>
      </c>
      <c r="AN40" s="21">
        <v>1196</v>
      </c>
      <c r="AO40" s="21">
        <v>262</v>
      </c>
      <c r="AP40" s="21">
        <v>71.400000000000006</v>
      </c>
      <c r="AQ40" s="21">
        <v>91.5</v>
      </c>
      <c r="AR40" s="21">
        <v>30.6</v>
      </c>
      <c r="AS40" s="28">
        <v>0.67200000000000004</v>
      </c>
      <c r="AT40" s="29">
        <v>8.5410352327098735</v>
      </c>
      <c r="AU40" s="21">
        <v>30</v>
      </c>
      <c r="AV40" s="21">
        <v>1</v>
      </c>
      <c r="AW40" s="21">
        <v>1</v>
      </c>
      <c r="AX40" s="22">
        <v>0</v>
      </c>
      <c r="AY40" s="22">
        <v>0</v>
      </c>
      <c r="AZ40" s="27">
        <v>0</v>
      </c>
      <c r="BA40" s="27">
        <v>0</v>
      </c>
      <c r="BB40" s="28">
        <v>1.62</v>
      </c>
      <c r="BC40" s="30">
        <v>66.900000000000006</v>
      </c>
      <c r="BD40" s="21">
        <v>3</v>
      </c>
      <c r="BE40" s="31">
        <v>0.8</v>
      </c>
      <c r="BF40" s="32">
        <v>0</v>
      </c>
      <c r="BG40" s="33">
        <v>0.16666666666666666</v>
      </c>
      <c r="BH40" s="34">
        <v>0</v>
      </c>
      <c r="BI40" s="35">
        <v>0</v>
      </c>
    </row>
    <row r="41" spans="1:61" s="36" customFormat="1" ht="18" customHeight="1">
      <c r="A41" s="21">
        <v>41</v>
      </c>
      <c r="B41" s="22">
        <v>1</v>
      </c>
      <c r="C41" s="23">
        <v>46</v>
      </c>
      <c r="D41" s="21">
        <v>2</v>
      </c>
      <c r="E41" s="21">
        <v>1</v>
      </c>
      <c r="F41" s="21">
        <v>0</v>
      </c>
      <c r="G41" s="21">
        <v>10</v>
      </c>
      <c r="H41" s="22">
        <v>10</v>
      </c>
      <c r="I41" s="22">
        <v>7</v>
      </c>
      <c r="J41" s="24">
        <v>14.285714285714285</v>
      </c>
      <c r="K41" s="24">
        <v>42.857142857142854</v>
      </c>
      <c r="L41" s="22">
        <v>1</v>
      </c>
      <c r="M41" s="21">
        <v>1</v>
      </c>
      <c r="N41" s="22">
        <v>8</v>
      </c>
      <c r="O41" s="22">
        <v>3</v>
      </c>
      <c r="P41" s="22">
        <v>0</v>
      </c>
      <c r="Q41" s="24">
        <v>28.571428571428569</v>
      </c>
      <c r="R41" s="24">
        <v>0</v>
      </c>
      <c r="S41" s="22">
        <v>2</v>
      </c>
      <c r="T41" s="24">
        <v>28.571428571428569</v>
      </c>
      <c r="U41" s="21">
        <v>0</v>
      </c>
      <c r="V41" s="21">
        <v>0</v>
      </c>
      <c r="W41" s="21">
        <v>1</v>
      </c>
      <c r="X41" s="25">
        <v>0.64665629860031104</v>
      </c>
      <c r="Y41" s="21">
        <v>0</v>
      </c>
      <c r="Z41" s="21">
        <v>0</v>
      </c>
      <c r="AA41" s="26">
        <v>24.417769570124147</v>
      </c>
      <c r="AB41" s="27">
        <v>179</v>
      </c>
      <c r="AC41" s="27">
        <v>105</v>
      </c>
      <c r="AD41" s="27">
        <f t="shared" si="0"/>
        <v>74</v>
      </c>
      <c r="AE41" s="24">
        <f t="shared" si="1"/>
        <v>129.66666666666666</v>
      </c>
      <c r="AF41" s="27">
        <v>67</v>
      </c>
      <c r="AG41" s="24">
        <v>15.9</v>
      </c>
      <c r="AH41" s="24">
        <v>22</v>
      </c>
      <c r="AI41" s="24">
        <v>6.2</v>
      </c>
      <c r="AJ41" s="24">
        <v>3.7</v>
      </c>
      <c r="AK41" s="24">
        <v>72.551922823239451</v>
      </c>
      <c r="AL41" s="21">
        <v>0</v>
      </c>
      <c r="AM41" s="28">
        <v>0.12</v>
      </c>
      <c r="AN41" s="21">
        <v>824</v>
      </c>
      <c r="AO41" s="21">
        <v>495.8</v>
      </c>
      <c r="AP41" s="21">
        <v>246.9</v>
      </c>
      <c r="AQ41" s="21">
        <v>93</v>
      </c>
      <c r="AR41" s="21">
        <v>33.4</v>
      </c>
      <c r="AS41" s="28">
        <v>1.74</v>
      </c>
      <c r="AT41" s="29">
        <v>6.5328751631143982</v>
      </c>
      <c r="AU41" s="21">
        <v>10</v>
      </c>
      <c r="AV41" s="21">
        <v>5</v>
      </c>
      <c r="AW41" s="21">
        <v>1</v>
      </c>
      <c r="AX41" s="27">
        <v>1</v>
      </c>
      <c r="AY41" s="22">
        <v>1</v>
      </c>
      <c r="AZ41" s="27">
        <v>1</v>
      </c>
      <c r="BA41" s="27">
        <v>1</v>
      </c>
      <c r="BB41" s="28">
        <v>1.71</v>
      </c>
      <c r="BC41" s="30">
        <v>71.400000000000006</v>
      </c>
      <c r="BD41" s="21">
        <v>3</v>
      </c>
      <c r="BE41" s="31">
        <v>1.0249999999999999</v>
      </c>
      <c r="BF41" s="32">
        <v>0</v>
      </c>
      <c r="BG41" s="33">
        <v>0.32500000000000001</v>
      </c>
      <c r="BH41" s="34">
        <v>0</v>
      </c>
      <c r="BI41" s="35">
        <v>0</v>
      </c>
    </row>
    <row r="42" spans="1:61" s="36" customFormat="1" ht="18" customHeight="1">
      <c r="A42" s="21">
        <v>100</v>
      </c>
      <c r="B42" s="22">
        <v>1</v>
      </c>
      <c r="C42" s="23">
        <v>42</v>
      </c>
      <c r="D42" s="21">
        <v>2</v>
      </c>
      <c r="E42" s="21">
        <v>1</v>
      </c>
      <c r="F42" s="21">
        <v>1</v>
      </c>
      <c r="G42" s="21">
        <v>0</v>
      </c>
      <c r="H42" s="22">
        <v>5</v>
      </c>
      <c r="I42" s="22">
        <v>5</v>
      </c>
      <c r="J42" s="24">
        <v>0</v>
      </c>
      <c r="K42" s="24">
        <v>0</v>
      </c>
      <c r="L42" s="22">
        <v>0</v>
      </c>
      <c r="M42" s="21">
        <v>1</v>
      </c>
      <c r="N42" s="22">
        <v>6</v>
      </c>
      <c r="O42" s="22">
        <v>2</v>
      </c>
      <c r="P42" s="22">
        <v>0</v>
      </c>
      <c r="Q42" s="24">
        <v>0</v>
      </c>
      <c r="R42" s="24">
        <v>0</v>
      </c>
      <c r="S42" s="22">
        <v>0</v>
      </c>
      <c r="T42" s="24">
        <v>0</v>
      </c>
      <c r="U42" s="21">
        <v>0</v>
      </c>
      <c r="V42" s="21">
        <v>0</v>
      </c>
      <c r="W42" s="21">
        <v>1</v>
      </c>
      <c r="X42" s="25">
        <v>0.77442996742671011</v>
      </c>
      <c r="Y42" s="21">
        <v>0</v>
      </c>
      <c r="Z42" s="21">
        <v>0</v>
      </c>
      <c r="AA42" s="26">
        <v>22.284771773817635</v>
      </c>
      <c r="AB42" s="27">
        <v>119</v>
      </c>
      <c r="AC42" s="27">
        <v>71</v>
      </c>
      <c r="AD42" s="27">
        <f t="shared" si="0"/>
        <v>48</v>
      </c>
      <c r="AE42" s="24">
        <f t="shared" si="1"/>
        <v>87</v>
      </c>
      <c r="AF42" s="27">
        <v>61</v>
      </c>
      <c r="AG42" s="24">
        <v>14.7</v>
      </c>
      <c r="AH42" s="24">
        <v>24</v>
      </c>
      <c r="AI42" s="24">
        <v>6.6</v>
      </c>
      <c r="AJ42" s="24">
        <v>3.9</v>
      </c>
      <c r="AK42" s="24">
        <v>84.712741709802359</v>
      </c>
      <c r="AL42" s="21">
        <v>0</v>
      </c>
      <c r="AM42" s="28">
        <v>0.11</v>
      </c>
      <c r="AN42" s="21">
        <v>1523</v>
      </c>
      <c r="AO42" s="21">
        <v>189.7</v>
      </c>
      <c r="AP42" s="21">
        <v>122.2</v>
      </c>
      <c r="AQ42" s="21">
        <v>86.6</v>
      </c>
      <c r="AR42" s="21">
        <v>45.7</v>
      </c>
      <c r="AS42" s="28">
        <v>0.86699999999999999</v>
      </c>
      <c r="AT42" s="29">
        <v>9.7611831230969983</v>
      </c>
      <c r="AU42" s="21">
        <v>0</v>
      </c>
      <c r="AV42" s="21">
        <v>1</v>
      </c>
      <c r="AW42" s="21">
        <v>1</v>
      </c>
      <c r="AX42" s="21">
        <v>0</v>
      </c>
      <c r="AY42" s="22">
        <v>1</v>
      </c>
      <c r="AZ42" s="27">
        <v>0</v>
      </c>
      <c r="BA42" s="27">
        <v>0</v>
      </c>
      <c r="BB42" s="28">
        <v>1.67</v>
      </c>
      <c r="BC42" s="30">
        <v>62.15</v>
      </c>
      <c r="BD42" s="21">
        <v>3</v>
      </c>
      <c r="BE42" s="31">
        <v>0.375</v>
      </c>
      <c r="BF42" s="32">
        <v>1</v>
      </c>
      <c r="BG42" s="33">
        <v>1.625</v>
      </c>
      <c r="BH42" s="34">
        <v>0</v>
      </c>
      <c r="BI42" s="35">
        <v>0</v>
      </c>
    </row>
    <row r="43" spans="1:61" s="36" customFormat="1" ht="18" customHeight="1">
      <c r="A43" s="21">
        <v>15</v>
      </c>
      <c r="B43" s="22">
        <v>1</v>
      </c>
      <c r="C43" s="23">
        <v>43</v>
      </c>
      <c r="D43" s="21">
        <v>3</v>
      </c>
      <c r="E43" s="21">
        <v>1</v>
      </c>
      <c r="F43" s="21">
        <v>1</v>
      </c>
      <c r="G43" s="21">
        <v>0</v>
      </c>
      <c r="H43" s="22">
        <v>0</v>
      </c>
      <c r="I43" s="22">
        <v>12</v>
      </c>
      <c r="J43" s="24">
        <v>0</v>
      </c>
      <c r="K43" s="24">
        <v>25</v>
      </c>
      <c r="L43" s="22">
        <v>1</v>
      </c>
      <c r="M43" s="21">
        <v>1</v>
      </c>
      <c r="N43" s="22">
        <v>6</v>
      </c>
      <c r="O43" s="22">
        <v>2</v>
      </c>
      <c r="P43" s="22">
        <v>0</v>
      </c>
      <c r="Q43" s="24">
        <v>16.666666666666664</v>
      </c>
      <c r="R43" s="24">
        <v>8.3333333333333321</v>
      </c>
      <c r="S43" s="22">
        <v>1</v>
      </c>
      <c r="T43" s="24">
        <v>25</v>
      </c>
      <c r="U43" s="21">
        <v>0</v>
      </c>
      <c r="V43" s="21">
        <v>0</v>
      </c>
      <c r="W43" s="21">
        <v>0</v>
      </c>
      <c r="X43" s="25">
        <v>0.63552833078101079</v>
      </c>
      <c r="Y43" s="21">
        <v>0</v>
      </c>
      <c r="Z43" s="21">
        <v>0</v>
      </c>
      <c r="AA43" s="26">
        <v>24.657016521211602</v>
      </c>
      <c r="AB43" s="27">
        <v>120</v>
      </c>
      <c r="AC43" s="27">
        <v>70</v>
      </c>
      <c r="AD43" s="27">
        <f t="shared" si="0"/>
        <v>50</v>
      </c>
      <c r="AE43" s="24">
        <f t="shared" si="1"/>
        <v>86.666666666666671</v>
      </c>
      <c r="AF43" s="27">
        <v>59</v>
      </c>
      <c r="AG43" s="24">
        <v>15.4</v>
      </c>
      <c r="AH43" s="24">
        <v>25.8</v>
      </c>
      <c r="AI43" s="24">
        <v>7.1</v>
      </c>
      <c r="AJ43" s="24">
        <v>3.9</v>
      </c>
      <c r="AK43" s="24">
        <v>73.969890849146793</v>
      </c>
      <c r="AL43" s="21">
        <v>0</v>
      </c>
      <c r="AM43" s="28">
        <v>0.06</v>
      </c>
      <c r="AN43" s="21">
        <v>1330</v>
      </c>
      <c r="AO43" s="21">
        <v>309.5</v>
      </c>
      <c r="AP43" s="21">
        <v>120.8</v>
      </c>
      <c r="AQ43" s="21">
        <v>85.4</v>
      </c>
      <c r="AR43" s="21">
        <v>32.299999999999997</v>
      </c>
      <c r="AS43" s="28">
        <v>0</v>
      </c>
      <c r="AT43" s="29">
        <v>4.7534928229665079</v>
      </c>
      <c r="AU43" s="21">
        <v>20</v>
      </c>
      <c r="AV43" s="21">
        <v>1</v>
      </c>
      <c r="AW43" s="21">
        <v>1</v>
      </c>
      <c r="AX43" s="22">
        <v>0</v>
      </c>
      <c r="AY43" s="22">
        <v>0</v>
      </c>
      <c r="AZ43" s="27">
        <v>0</v>
      </c>
      <c r="BA43" s="27">
        <v>0</v>
      </c>
      <c r="BB43" s="28">
        <v>1.7230000000000001</v>
      </c>
      <c r="BC43" s="30">
        <v>73.2</v>
      </c>
      <c r="BD43" s="21">
        <v>2</v>
      </c>
      <c r="BE43" s="31">
        <v>2.25</v>
      </c>
      <c r="BF43" s="32">
        <v>1</v>
      </c>
      <c r="BG43" s="33">
        <v>1.125</v>
      </c>
      <c r="BH43" s="34">
        <v>1</v>
      </c>
      <c r="BI43" s="35">
        <v>0</v>
      </c>
    </row>
    <row r="44" spans="1:61" s="36" customFormat="1" ht="18" customHeight="1">
      <c r="A44" s="21">
        <v>17</v>
      </c>
      <c r="B44" s="22">
        <v>1</v>
      </c>
      <c r="C44" s="23">
        <v>51</v>
      </c>
      <c r="D44" s="21">
        <v>2</v>
      </c>
      <c r="E44" s="21">
        <v>1</v>
      </c>
      <c r="F44" s="21">
        <v>1</v>
      </c>
      <c r="G44" s="21">
        <v>0</v>
      </c>
      <c r="H44" s="22">
        <v>10</v>
      </c>
      <c r="I44" s="22">
        <v>18</v>
      </c>
      <c r="J44" s="24">
        <v>11.111111111111111</v>
      </c>
      <c r="K44" s="43">
        <v>11.111111111111111</v>
      </c>
      <c r="L44" s="44">
        <v>1</v>
      </c>
      <c r="M44" s="45">
        <v>1</v>
      </c>
      <c r="N44" s="22">
        <v>8</v>
      </c>
      <c r="O44" s="22">
        <v>3</v>
      </c>
      <c r="P44" s="22">
        <v>1</v>
      </c>
      <c r="Q44" s="24">
        <v>22.222222222222221</v>
      </c>
      <c r="R44" s="43">
        <v>5.5555555555555554</v>
      </c>
      <c r="S44" s="44">
        <v>1</v>
      </c>
      <c r="T44" s="24">
        <v>27.777777777777779</v>
      </c>
      <c r="U44" s="21">
        <v>0</v>
      </c>
      <c r="V44" s="21">
        <v>0</v>
      </c>
      <c r="W44" s="21">
        <v>1</v>
      </c>
      <c r="X44" s="46">
        <v>0.89078124999999997</v>
      </c>
      <c r="Y44" s="21">
        <v>0</v>
      </c>
      <c r="Z44" s="21">
        <v>0</v>
      </c>
      <c r="AA44" s="26">
        <v>23.322812841306835</v>
      </c>
      <c r="AB44" s="27">
        <v>170</v>
      </c>
      <c r="AC44" s="27">
        <v>90</v>
      </c>
      <c r="AD44" s="27">
        <f t="shared" si="0"/>
        <v>80</v>
      </c>
      <c r="AE44" s="24">
        <f t="shared" si="1"/>
        <v>116.66666666666667</v>
      </c>
      <c r="AF44" s="27">
        <v>61</v>
      </c>
      <c r="AG44" s="24">
        <v>13</v>
      </c>
      <c r="AH44" s="24">
        <v>15.9</v>
      </c>
      <c r="AI44" s="24">
        <v>6.5</v>
      </c>
      <c r="AJ44" s="24">
        <v>3.7</v>
      </c>
      <c r="AK44" s="24">
        <v>80.121421085946068</v>
      </c>
      <c r="AL44" s="21">
        <v>0</v>
      </c>
      <c r="AM44" s="28">
        <v>7.0000000000000007E-2</v>
      </c>
      <c r="AN44" s="21">
        <v>1008</v>
      </c>
      <c r="AO44" s="21">
        <v>447.2</v>
      </c>
      <c r="AP44" s="21">
        <v>99.8</v>
      </c>
      <c r="AQ44" s="21">
        <v>83.9</v>
      </c>
      <c r="AR44" s="21">
        <v>61.9</v>
      </c>
      <c r="AS44" s="28">
        <v>1.2</v>
      </c>
      <c r="AT44" s="29">
        <v>3.5587646802957806</v>
      </c>
      <c r="AU44" s="21">
        <v>1</v>
      </c>
      <c r="AV44" s="21">
        <v>1</v>
      </c>
      <c r="AW44" s="21">
        <v>1</v>
      </c>
      <c r="AX44" s="21">
        <v>0</v>
      </c>
      <c r="AY44" s="21">
        <v>0</v>
      </c>
      <c r="AZ44" s="27">
        <v>0</v>
      </c>
      <c r="BA44" s="27">
        <v>0</v>
      </c>
      <c r="BB44" s="28">
        <v>1.7050000000000001</v>
      </c>
      <c r="BC44" s="30">
        <v>67.8</v>
      </c>
      <c r="BD44" s="21">
        <v>3</v>
      </c>
      <c r="BE44" s="31">
        <v>1.5</v>
      </c>
      <c r="BF44" s="32">
        <v>0</v>
      </c>
      <c r="BG44" s="33">
        <v>0.27500000000000002</v>
      </c>
      <c r="BH44" s="34">
        <v>0</v>
      </c>
      <c r="BI44" s="35">
        <v>0</v>
      </c>
    </row>
  </sheetData>
  <phoneticPr fontId="1"/>
  <dataValidations count="1">
    <dataValidation imeMode="halfAlpha" allowBlank="1" showInputMessage="1" showErrorMessage="1" sqref="JN1:JY1 TJ1:TU1 ADF1:ADQ1 ANB1:ANM1 AWX1:AXI1 BGT1:BHE1 BQP1:BRA1 CAL1:CAW1 CKH1:CKS1 CUD1:CUO1 DDZ1:DEK1 DNV1:DOG1 DXR1:DYC1 EHN1:EHY1 ERJ1:ERU1 FBF1:FBQ1 FLB1:FLM1 FUX1:FVI1 GET1:GFE1 GOP1:GPA1 GYL1:GYW1 HIH1:HIS1 HSD1:HSO1 IBZ1:ICK1 ILV1:IMG1 IVR1:IWC1 JFN1:JFY1 JPJ1:JPU1 JZF1:JZQ1 KJB1:KJM1 KSX1:KTI1 LCT1:LDE1 LMP1:LNA1 LWL1:LWW1 MGH1:MGS1 MQD1:MQO1 MZZ1:NAK1 NJV1:NKG1 NTR1:NUC1 ODN1:ODY1 ONJ1:ONU1 OXF1:OXQ1 PHB1:PHM1 PQX1:PRI1 QAT1:QBE1 QKP1:QLA1 QUL1:QUW1 REH1:RES1 ROD1:ROO1 RXZ1:RYK1 SHV1:SIG1 SRR1:SSC1 TBN1:TBY1 TLJ1:TLU1 TVF1:TVQ1 UFB1:UFM1 UOX1:UPI1 UYT1:UZE1 VIP1:VJA1 VSL1:VSW1 WCH1:WCS1 WMD1:WMO1" xr:uid="{00000000-0002-0000-00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腎生検 (年齢変更済)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江上純子</dc:creator>
  <cp:lastModifiedBy>和広 岩藤</cp:lastModifiedBy>
  <dcterms:created xsi:type="dcterms:W3CDTF">2018-12-14T01:15:21Z</dcterms:created>
  <dcterms:modified xsi:type="dcterms:W3CDTF">2022-01-27T05:37:12Z</dcterms:modified>
</cp:coreProperties>
</file>