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2980" windowHeight="9525" activeTab="1"/>
  </bookViews>
  <sheets>
    <sheet name="soilMoisturePerc" sheetId="1" r:id="rId1"/>
    <sheet name="SoilMoistureMM" sheetId="2" r:id="rId2"/>
    <sheet name="Simulation Names" sheetId="3" r:id="rId3"/>
    <sheet name="SoilWater" sheetId="4" r:id="rId4"/>
  </sheets>
  <calcPr calcId="125725"/>
</workbook>
</file>

<file path=xl/calcChain.xml><?xml version="1.0" encoding="utf-8"?>
<calcChain xmlns="http://schemas.openxmlformats.org/spreadsheetml/2006/main">
  <c r="G3" i="2"/>
  <c r="D1" i="4" s="1"/>
  <c r="H3" i="2"/>
  <c r="E1" i="4" s="1"/>
  <c r="I3" i="2"/>
  <c r="J3"/>
  <c r="K3"/>
  <c r="H1" i="4" s="1"/>
  <c r="L3" i="2"/>
  <c r="I1" i="4" s="1"/>
  <c r="M3" i="2"/>
  <c r="F3"/>
  <c r="C1" i="4" s="1"/>
  <c r="A1"/>
  <c r="B1"/>
  <c r="F1"/>
  <c r="G1"/>
  <c r="J1"/>
  <c r="K1"/>
  <c r="L1"/>
  <c r="M1"/>
  <c r="N1"/>
  <c r="O1"/>
  <c r="P1"/>
  <c r="Q1"/>
  <c r="R1"/>
  <c r="S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H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H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A107"/>
  <c r="B107"/>
  <c r="B108"/>
  <c r="B109"/>
  <c r="B110"/>
  <c r="B111"/>
  <c r="B112"/>
  <c r="B113"/>
  <c r="B114"/>
  <c r="B115"/>
  <c r="B116"/>
  <c r="B117"/>
  <c r="B118"/>
  <c r="B119"/>
  <c r="B120"/>
  <c r="B121"/>
  <c r="B122"/>
  <c r="A123"/>
  <c r="B123"/>
  <c r="B124"/>
  <c r="B125"/>
  <c r="B126"/>
  <c r="B127"/>
  <c r="Q5" i="2"/>
  <c r="N3" i="4" s="1"/>
  <c r="Q13" i="2"/>
  <c r="N11" i="4" s="1"/>
  <c r="O19" i="2"/>
  <c r="L17" i="4" s="1"/>
  <c r="T23" i="2"/>
  <c r="Q21" i="4" s="1"/>
  <c r="T27" i="2"/>
  <c r="Q25" i="4" s="1"/>
  <c r="T31" i="2"/>
  <c r="Q29" i="4" s="1"/>
  <c r="T35" i="2"/>
  <c r="Q33" i="4" s="1"/>
  <c r="T39" i="2"/>
  <c r="Q37" i="4" s="1"/>
  <c r="T43" i="2"/>
  <c r="Q41" i="4" s="1"/>
  <c r="T47" i="2"/>
  <c r="Q45" i="4" s="1"/>
  <c r="T51" i="2"/>
  <c r="Q49" i="4" s="1"/>
  <c r="T55" i="2"/>
  <c r="Q53" i="4" s="1"/>
  <c r="T59" i="2"/>
  <c r="Q57" i="4" s="1"/>
  <c r="T63" i="2"/>
  <c r="Q61" i="4" s="1"/>
  <c r="T67" i="2"/>
  <c r="Q65" i="4" s="1"/>
  <c r="T71" i="2"/>
  <c r="Q69" i="4" s="1"/>
  <c r="T75" i="2"/>
  <c r="Q73" i="4" s="1"/>
  <c r="T79" i="2"/>
  <c r="Q77" i="4" s="1"/>
  <c r="T83" i="2"/>
  <c r="Q81" i="4" s="1"/>
  <c r="T87" i="2"/>
  <c r="Q85" i="4" s="1"/>
  <c r="T91" i="2"/>
  <c r="Q89" i="4" s="1"/>
  <c r="T95" i="2"/>
  <c r="Q93" i="4" s="1"/>
  <c r="T99" i="2"/>
  <c r="Q97" i="4" s="1"/>
  <c r="T103" i="2"/>
  <c r="Q101" i="4" s="1"/>
  <c r="T107" i="2"/>
  <c r="Q105" i="4" s="1"/>
  <c r="Q111" i="2"/>
  <c r="N109" i="4" s="1"/>
  <c r="Q112" i="2"/>
  <c r="N110" i="4" s="1"/>
  <c r="Q113" i="2"/>
  <c r="N111" i="4" s="1"/>
  <c r="O115" i="2"/>
  <c r="L113" i="4" s="1"/>
  <c r="T115" i="2"/>
  <c r="Q113" i="4" s="1"/>
  <c r="Q116" i="2"/>
  <c r="N114" i="4" s="1"/>
  <c r="O117" i="2"/>
  <c r="L115" i="4" s="1"/>
  <c r="O119" i="2"/>
  <c r="L117" i="4" s="1"/>
  <c r="T119" i="2"/>
  <c r="Q117" i="4" s="1"/>
  <c r="Q120" i="2"/>
  <c r="N118" i="4" s="1"/>
  <c r="O121" i="2"/>
  <c r="L119" i="4" s="1"/>
  <c r="O123" i="2"/>
  <c r="L121" i="4" s="1"/>
  <c r="T123" i="2"/>
  <c r="Q121" i="4" s="1"/>
  <c r="Q124" i="2"/>
  <c r="N122" i="4" s="1"/>
  <c r="O125" i="2"/>
  <c r="L123" i="4" s="1"/>
  <c r="O127" i="2"/>
  <c r="L125" i="4" s="1"/>
  <c r="T127" i="2"/>
  <c r="Q125" i="4" s="1"/>
  <c r="Q128" i="2"/>
  <c r="N126" i="4" s="1"/>
  <c r="O129" i="2"/>
  <c r="L127" i="4" s="1"/>
  <c r="P4" i="2"/>
  <c r="M2" i="4" s="1"/>
  <c r="R4" i="2"/>
  <c r="O2" i="4" s="1"/>
  <c r="G4" i="2"/>
  <c r="D2" i="4" s="1"/>
  <c r="H4" i="2"/>
  <c r="E2" i="4" s="1"/>
  <c r="I4" i="2"/>
  <c r="F2" i="4" s="1"/>
  <c r="J4" i="2"/>
  <c r="G2" i="4" s="1"/>
  <c r="K4" i="2"/>
  <c r="H2" i="4" s="1"/>
  <c r="L4" i="2"/>
  <c r="I2" i="4" s="1"/>
  <c r="M4" i="2"/>
  <c r="J2" i="4" s="1"/>
  <c r="G5" i="2"/>
  <c r="H5"/>
  <c r="I5"/>
  <c r="F3" i="4" s="1"/>
  <c r="J5" i="2"/>
  <c r="K5"/>
  <c r="L5"/>
  <c r="M5"/>
  <c r="G6"/>
  <c r="H6"/>
  <c r="I6"/>
  <c r="F4" i="4" s="1"/>
  <c r="J6" i="2"/>
  <c r="K6"/>
  <c r="S6" s="1"/>
  <c r="P4" i="4" s="1"/>
  <c r="L6" i="2"/>
  <c r="M6"/>
  <c r="J4" i="4" s="1"/>
  <c r="G7" i="2"/>
  <c r="H7"/>
  <c r="I7"/>
  <c r="F5" i="4" s="1"/>
  <c r="J7" i="2"/>
  <c r="K7"/>
  <c r="L7"/>
  <c r="M7"/>
  <c r="G8"/>
  <c r="H8"/>
  <c r="I8"/>
  <c r="J8"/>
  <c r="K8"/>
  <c r="L8"/>
  <c r="M8"/>
  <c r="G9"/>
  <c r="H9"/>
  <c r="I9"/>
  <c r="F7" i="4" s="1"/>
  <c r="J9" i="2"/>
  <c r="K9"/>
  <c r="L9"/>
  <c r="M9"/>
  <c r="G10"/>
  <c r="H10"/>
  <c r="I10"/>
  <c r="F8" i="4" s="1"/>
  <c r="J10" i="2"/>
  <c r="K10"/>
  <c r="L10"/>
  <c r="M10"/>
  <c r="J8" i="4" s="1"/>
  <c r="G11" i="2"/>
  <c r="H11"/>
  <c r="I11"/>
  <c r="F9" i="4" s="1"/>
  <c r="J11" i="2"/>
  <c r="K11"/>
  <c r="L11"/>
  <c r="M11"/>
  <c r="G12"/>
  <c r="H12"/>
  <c r="I12"/>
  <c r="J12"/>
  <c r="K12"/>
  <c r="L12"/>
  <c r="M12"/>
  <c r="G13"/>
  <c r="H13"/>
  <c r="I13"/>
  <c r="F11" i="4" s="1"/>
  <c r="J13" i="2"/>
  <c r="K13"/>
  <c r="L13"/>
  <c r="M13"/>
  <c r="G14"/>
  <c r="H14"/>
  <c r="I14"/>
  <c r="F12" i="4" s="1"/>
  <c r="J14" i="2"/>
  <c r="K14"/>
  <c r="S14" s="1"/>
  <c r="P12" i="4" s="1"/>
  <c r="L14" i="2"/>
  <c r="M14"/>
  <c r="J12" i="4" s="1"/>
  <c r="G15" i="2"/>
  <c r="H15"/>
  <c r="I15"/>
  <c r="F13" i="4" s="1"/>
  <c r="J15" i="2"/>
  <c r="K15"/>
  <c r="L15"/>
  <c r="M15"/>
  <c r="G16"/>
  <c r="H16"/>
  <c r="I16"/>
  <c r="J16"/>
  <c r="K16"/>
  <c r="L16"/>
  <c r="M16"/>
  <c r="G17"/>
  <c r="H17"/>
  <c r="I17"/>
  <c r="F15" i="4" s="1"/>
  <c r="J17" i="2"/>
  <c r="K17"/>
  <c r="L17"/>
  <c r="M17"/>
  <c r="G18"/>
  <c r="H18"/>
  <c r="I18"/>
  <c r="F16" i="4" s="1"/>
  <c r="J18" i="2"/>
  <c r="K18"/>
  <c r="L18"/>
  <c r="M18"/>
  <c r="G19"/>
  <c r="D17" i="4" s="1"/>
  <c r="H19" i="2"/>
  <c r="I19"/>
  <c r="J19"/>
  <c r="K19"/>
  <c r="L19"/>
  <c r="I17" i="4" s="1"/>
  <c r="M19" i="2"/>
  <c r="G20"/>
  <c r="H20"/>
  <c r="I20"/>
  <c r="F18" i="4" s="1"/>
  <c r="J20" i="2"/>
  <c r="K20"/>
  <c r="L20"/>
  <c r="M20"/>
  <c r="G21"/>
  <c r="D19" i="4" s="1"/>
  <c r="H21" i="2"/>
  <c r="I21"/>
  <c r="J21"/>
  <c r="K21"/>
  <c r="L21"/>
  <c r="I19" i="4" s="1"/>
  <c r="M21" i="2"/>
  <c r="G22"/>
  <c r="H22"/>
  <c r="E20" i="4" s="1"/>
  <c r="I22" i="2"/>
  <c r="J22"/>
  <c r="K22"/>
  <c r="S22" s="1"/>
  <c r="P20" i="4" s="1"/>
  <c r="L22" i="2"/>
  <c r="I20" i="4" s="1"/>
  <c r="M22" i="2"/>
  <c r="G23"/>
  <c r="H23"/>
  <c r="E21" i="4" s="1"/>
  <c r="I23" i="2"/>
  <c r="J23"/>
  <c r="K23"/>
  <c r="L23"/>
  <c r="I21" i="4" s="1"/>
  <c r="M23" i="2"/>
  <c r="G24"/>
  <c r="H24"/>
  <c r="E22" i="4" s="1"/>
  <c r="I24" i="2"/>
  <c r="J24"/>
  <c r="K24"/>
  <c r="L24"/>
  <c r="I22" i="4" s="1"/>
  <c r="M24" i="2"/>
  <c r="G25"/>
  <c r="H25"/>
  <c r="E23" i="4" s="1"/>
  <c r="I25" i="2"/>
  <c r="J25"/>
  <c r="K25"/>
  <c r="L25"/>
  <c r="I23" i="4" s="1"/>
  <c r="M25" i="2"/>
  <c r="G26"/>
  <c r="H26"/>
  <c r="E24" i="4" s="1"/>
  <c r="I26" i="2"/>
  <c r="J26"/>
  <c r="K26"/>
  <c r="L26"/>
  <c r="I24" i="4" s="1"/>
  <c r="M26" i="2"/>
  <c r="G27"/>
  <c r="H27"/>
  <c r="E25" i="4" s="1"/>
  <c r="I27" i="2"/>
  <c r="J27"/>
  <c r="K27"/>
  <c r="L27"/>
  <c r="I25" i="4" s="1"/>
  <c r="M27" i="2"/>
  <c r="G28"/>
  <c r="H28"/>
  <c r="E26" i="4" s="1"/>
  <c r="I28" i="2"/>
  <c r="J28"/>
  <c r="K28"/>
  <c r="L28"/>
  <c r="I26" i="4" s="1"/>
  <c r="M28" i="2"/>
  <c r="G29"/>
  <c r="H29"/>
  <c r="E27" i="4" s="1"/>
  <c r="I29" i="2"/>
  <c r="J29"/>
  <c r="K29"/>
  <c r="L29"/>
  <c r="I27" i="4" s="1"/>
  <c r="M29" i="2"/>
  <c r="G30"/>
  <c r="H30"/>
  <c r="E28" i="4" s="1"/>
  <c r="I30" i="2"/>
  <c r="J30"/>
  <c r="K30"/>
  <c r="S30" s="1"/>
  <c r="P28" i="4" s="1"/>
  <c r="L30" i="2"/>
  <c r="I28" i="4" s="1"/>
  <c r="M30" i="2"/>
  <c r="G31"/>
  <c r="H31"/>
  <c r="E29" i="4" s="1"/>
  <c r="I31" i="2"/>
  <c r="J31"/>
  <c r="K31"/>
  <c r="L31"/>
  <c r="I29" i="4" s="1"/>
  <c r="M31" i="2"/>
  <c r="G32"/>
  <c r="H32"/>
  <c r="E30" i="4" s="1"/>
  <c r="I32" i="2"/>
  <c r="J32"/>
  <c r="K32"/>
  <c r="L32"/>
  <c r="I30" i="4" s="1"/>
  <c r="M32" i="2"/>
  <c r="G33"/>
  <c r="H33"/>
  <c r="E31" i="4" s="1"/>
  <c r="I33" i="2"/>
  <c r="J33"/>
  <c r="K33"/>
  <c r="L33"/>
  <c r="I31" i="4" s="1"/>
  <c r="M33" i="2"/>
  <c r="G34"/>
  <c r="H34"/>
  <c r="E32" i="4" s="1"/>
  <c r="I34" i="2"/>
  <c r="J34"/>
  <c r="K34"/>
  <c r="L34"/>
  <c r="I32" i="4" s="1"/>
  <c r="M34" i="2"/>
  <c r="G35"/>
  <c r="H35"/>
  <c r="E33" i="4" s="1"/>
  <c r="I35" i="2"/>
  <c r="J35"/>
  <c r="K35"/>
  <c r="L35"/>
  <c r="I33" i="4" s="1"/>
  <c r="M35" i="2"/>
  <c r="G36"/>
  <c r="H36"/>
  <c r="E34" i="4" s="1"/>
  <c r="I36" i="2"/>
  <c r="J36"/>
  <c r="K36"/>
  <c r="L36"/>
  <c r="I34" i="4" s="1"/>
  <c r="M36" i="2"/>
  <c r="G37"/>
  <c r="H37"/>
  <c r="E35" i="4" s="1"/>
  <c r="I37" i="2"/>
  <c r="J37"/>
  <c r="K37"/>
  <c r="L37"/>
  <c r="I35" i="4" s="1"/>
  <c r="M37" i="2"/>
  <c r="G38"/>
  <c r="H38"/>
  <c r="E36" i="4" s="1"/>
  <c r="I38" i="2"/>
  <c r="J38"/>
  <c r="K38"/>
  <c r="S38" s="1"/>
  <c r="P36" i="4" s="1"/>
  <c r="L38" i="2"/>
  <c r="I36" i="4" s="1"/>
  <c r="M38" i="2"/>
  <c r="G39"/>
  <c r="H39"/>
  <c r="E37" i="4" s="1"/>
  <c r="I39" i="2"/>
  <c r="J39"/>
  <c r="K39"/>
  <c r="L39"/>
  <c r="I37" i="4" s="1"/>
  <c r="M39" i="2"/>
  <c r="G40"/>
  <c r="H40"/>
  <c r="E38" i="4" s="1"/>
  <c r="I40" i="2"/>
  <c r="J40"/>
  <c r="K40"/>
  <c r="L40"/>
  <c r="I38" i="4" s="1"/>
  <c r="M40" i="2"/>
  <c r="G41"/>
  <c r="H41"/>
  <c r="E39" i="4" s="1"/>
  <c r="I41" i="2"/>
  <c r="J41"/>
  <c r="K41"/>
  <c r="L41"/>
  <c r="I39" i="4" s="1"/>
  <c r="M41" i="2"/>
  <c r="G42"/>
  <c r="H42"/>
  <c r="E40" i="4" s="1"/>
  <c r="I42" i="2"/>
  <c r="J42"/>
  <c r="K42"/>
  <c r="L42"/>
  <c r="I40" i="4" s="1"/>
  <c r="M42" i="2"/>
  <c r="G43"/>
  <c r="H43"/>
  <c r="E41" i="4" s="1"/>
  <c r="I43" i="2"/>
  <c r="J43"/>
  <c r="K43"/>
  <c r="L43"/>
  <c r="I41" i="4" s="1"/>
  <c r="M43" i="2"/>
  <c r="G44"/>
  <c r="H44"/>
  <c r="E42" i="4" s="1"/>
  <c r="I44" i="2"/>
  <c r="J44"/>
  <c r="K44"/>
  <c r="L44"/>
  <c r="I42" i="4" s="1"/>
  <c r="M44" i="2"/>
  <c r="G45"/>
  <c r="H45"/>
  <c r="E43" i="4" s="1"/>
  <c r="I45" i="2"/>
  <c r="J45"/>
  <c r="K45"/>
  <c r="L45"/>
  <c r="I43" i="4" s="1"/>
  <c r="M45" i="2"/>
  <c r="G46"/>
  <c r="H46"/>
  <c r="E44" i="4" s="1"/>
  <c r="I46" i="2"/>
  <c r="J46"/>
  <c r="K46"/>
  <c r="S46" s="1"/>
  <c r="P44" i="4" s="1"/>
  <c r="L46" i="2"/>
  <c r="I44" i="4" s="1"/>
  <c r="M46" i="2"/>
  <c r="G47"/>
  <c r="H47"/>
  <c r="E45" i="4" s="1"/>
  <c r="I47" i="2"/>
  <c r="J47"/>
  <c r="K47"/>
  <c r="L47"/>
  <c r="I45" i="4" s="1"/>
  <c r="M47" i="2"/>
  <c r="G48"/>
  <c r="H48"/>
  <c r="E46" i="4" s="1"/>
  <c r="I48" i="2"/>
  <c r="J48"/>
  <c r="K48"/>
  <c r="L48"/>
  <c r="I46" i="4" s="1"/>
  <c r="M48" i="2"/>
  <c r="G49"/>
  <c r="H49"/>
  <c r="E47" i="4" s="1"/>
  <c r="I49" i="2"/>
  <c r="J49"/>
  <c r="K49"/>
  <c r="L49"/>
  <c r="I47" i="4" s="1"/>
  <c r="M49" i="2"/>
  <c r="G50"/>
  <c r="H50"/>
  <c r="E48" i="4" s="1"/>
  <c r="I50" i="2"/>
  <c r="J50"/>
  <c r="K50"/>
  <c r="L50"/>
  <c r="I48" i="4" s="1"/>
  <c r="M50" i="2"/>
  <c r="G51"/>
  <c r="H51"/>
  <c r="E49" i="4" s="1"/>
  <c r="I51" i="2"/>
  <c r="J51"/>
  <c r="K51"/>
  <c r="L51"/>
  <c r="I49" i="4" s="1"/>
  <c r="M51" i="2"/>
  <c r="G52"/>
  <c r="H52"/>
  <c r="E50" i="4" s="1"/>
  <c r="I52" i="2"/>
  <c r="J52"/>
  <c r="K52"/>
  <c r="L52"/>
  <c r="I50" i="4" s="1"/>
  <c r="M52" i="2"/>
  <c r="G53"/>
  <c r="H53"/>
  <c r="E51" i="4" s="1"/>
  <c r="I53" i="2"/>
  <c r="J53"/>
  <c r="K53"/>
  <c r="L53"/>
  <c r="I51" i="4" s="1"/>
  <c r="M53" i="2"/>
  <c r="G54"/>
  <c r="H54"/>
  <c r="E52" i="4" s="1"/>
  <c r="I54" i="2"/>
  <c r="J54"/>
  <c r="K54"/>
  <c r="S54" s="1"/>
  <c r="P52" i="4" s="1"/>
  <c r="L54" i="2"/>
  <c r="I52" i="4" s="1"/>
  <c r="M54" i="2"/>
  <c r="G55"/>
  <c r="H55"/>
  <c r="E53" i="4" s="1"/>
  <c r="I55" i="2"/>
  <c r="J55"/>
  <c r="K55"/>
  <c r="L55"/>
  <c r="I53" i="4" s="1"/>
  <c r="M55" i="2"/>
  <c r="G56"/>
  <c r="H56"/>
  <c r="E54" i="4" s="1"/>
  <c r="I56" i="2"/>
  <c r="J56"/>
  <c r="K56"/>
  <c r="L56"/>
  <c r="I54" i="4" s="1"/>
  <c r="M56" i="2"/>
  <c r="G57"/>
  <c r="H57"/>
  <c r="E55" i="4" s="1"/>
  <c r="I57" i="2"/>
  <c r="J57"/>
  <c r="K57"/>
  <c r="L57"/>
  <c r="I55" i="4" s="1"/>
  <c r="M57" i="2"/>
  <c r="G58"/>
  <c r="H58"/>
  <c r="E56" i="4" s="1"/>
  <c r="I58" i="2"/>
  <c r="J58"/>
  <c r="K58"/>
  <c r="L58"/>
  <c r="I56" i="4" s="1"/>
  <c r="M58" i="2"/>
  <c r="G59"/>
  <c r="H59"/>
  <c r="E57" i="4" s="1"/>
  <c r="I59" i="2"/>
  <c r="J59"/>
  <c r="K59"/>
  <c r="L59"/>
  <c r="I57" i="4" s="1"/>
  <c r="M59" i="2"/>
  <c r="G60"/>
  <c r="H60"/>
  <c r="E58" i="4" s="1"/>
  <c r="I60" i="2"/>
  <c r="J60"/>
  <c r="K60"/>
  <c r="L60"/>
  <c r="I58" i="4" s="1"/>
  <c r="M60" i="2"/>
  <c r="G61"/>
  <c r="H61"/>
  <c r="E59" i="4" s="1"/>
  <c r="I61" i="2"/>
  <c r="J61"/>
  <c r="K61"/>
  <c r="L61"/>
  <c r="I59" i="4" s="1"/>
  <c r="M61" i="2"/>
  <c r="G62"/>
  <c r="H62"/>
  <c r="E60" i="4" s="1"/>
  <c r="I62" i="2"/>
  <c r="J62"/>
  <c r="K62"/>
  <c r="L62"/>
  <c r="I60" i="4" s="1"/>
  <c r="M62" i="2"/>
  <c r="G63"/>
  <c r="H63"/>
  <c r="E61" i="4" s="1"/>
  <c r="I63" i="2"/>
  <c r="J63"/>
  <c r="K63"/>
  <c r="L63"/>
  <c r="I61" i="4" s="1"/>
  <c r="M63" i="2"/>
  <c r="G64"/>
  <c r="H64"/>
  <c r="E62" i="4" s="1"/>
  <c r="I64" i="2"/>
  <c r="J64"/>
  <c r="K64"/>
  <c r="L64"/>
  <c r="I62" i="4" s="1"/>
  <c r="M64" i="2"/>
  <c r="G65"/>
  <c r="H65"/>
  <c r="E63" i="4" s="1"/>
  <c r="I65" i="2"/>
  <c r="J65"/>
  <c r="K65"/>
  <c r="L65"/>
  <c r="I63" i="4" s="1"/>
  <c r="M65" i="2"/>
  <c r="G66"/>
  <c r="H66"/>
  <c r="E64" i="4" s="1"/>
  <c r="I66" i="2"/>
  <c r="J66"/>
  <c r="K66"/>
  <c r="L66"/>
  <c r="I64" i="4" s="1"/>
  <c r="M66" i="2"/>
  <c r="G67"/>
  <c r="H67"/>
  <c r="E65" i="4" s="1"/>
  <c r="I67" i="2"/>
  <c r="J67"/>
  <c r="K67"/>
  <c r="L67"/>
  <c r="I65" i="4" s="1"/>
  <c r="M67" i="2"/>
  <c r="G68"/>
  <c r="H68"/>
  <c r="E66" i="4" s="1"/>
  <c r="I68" i="2"/>
  <c r="J68"/>
  <c r="K68"/>
  <c r="L68"/>
  <c r="I66" i="4" s="1"/>
  <c r="M68" i="2"/>
  <c r="G69"/>
  <c r="H69"/>
  <c r="E67" i="4" s="1"/>
  <c r="I69" i="2"/>
  <c r="J69"/>
  <c r="K69"/>
  <c r="L69"/>
  <c r="I67" i="4" s="1"/>
  <c r="M69" i="2"/>
  <c r="G70"/>
  <c r="H70"/>
  <c r="E68" i="4" s="1"/>
  <c r="I70" i="2"/>
  <c r="J70"/>
  <c r="K70"/>
  <c r="L70"/>
  <c r="I68" i="4" s="1"/>
  <c r="M70" i="2"/>
  <c r="G71"/>
  <c r="H71"/>
  <c r="E69" i="4" s="1"/>
  <c r="I71" i="2"/>
  <c r="J71"/>
  <c r="K71"/>
  <c r="L71"/>
  <c r="I69" i="4" s="1"/>
  <c r="M71" i="2"/>
  <c r="G72"/>
  <c r="H72"/>
  <c r="E70" i="4" s="1"/>
  <c r="I72" i="2"/>
  <c r="J72"/>
  <c r="K72"/>
  <c r="L72"/>
  <c r="I70" i="4" s="1"/>
  <c r="M72" i="2"/>
  <c r="G73"/>
  <c r="H73"/>
  <c r="E71" i="4" s="1"/>
  <c r="I73" i="2"/>
  <c r="J73"/>
  <c r="K73"/>
  <c r="L73"/>
  <c r="I71" i="4" s="1"/>
  <c r="M73" i="2"/>
  <c r="G74"/>
  <c r="H74"/>
  <c r="E72" i="4" s="1"/>
  <c r="I74" i="2"/>
  <c r="J74"/>
  <c r="K74"/>
  <c r="L74"/>
  <c r="I72" i="4" s="1"/>
  <c r="M74" i="2"/>
  <c r="G75"/>
  <c r="H75"/>
  <c r="E73" i="4" s="1"/>
  <c r="I75" i="2"/>
  <c r="J75"/>
  <c r="K75"/>
  <c r="L75"/>
  <c r="I73" i="4" s="1"/>
  <c r="M75" i="2"/>
  <c r="G76"/>
  <c r="H76"/>
  <c r="E74" i="4" s="1"/>
  <c r="I76" i="2"/>
  <c r="J76"/>
  <c r="K76"/>
  <c r="L76"/>
  <c r="I74" i="4" s="1"/>
  <c r="M76" i="2"/>
  <c r="G77"/>
  <c r="H77"/>
  <c r="E75" i="4" s="1"/>
  <c r="I77" i="2"/>
  <c r="J77"/>
  <c r="K77"/>
  <c r="L77"/>
  <c r="I75" i="4" s="1"/>
  <c r="M77" i="2"/>
  <c r="G78"/>
  <c r="H78"/>
  <c r="E76" i="4" s="1"/>
  <c r="I78" i="2"/>
  <c r="J78"/>
  <c r="K78"/>
  <c r="L78"/>
  <c r="I76" i="4" s="1"/>
  <c r="M78" i="2"/>
  <c r="G79"/>
  <c r="H79"/>
  <c r="E77" i="4" s="1"/>
  <c r="I79" i="2"/>
  <c r="J79"/>
  <c r="K79"/>
  <c r="L79"/>
  <c r="I77" i="4" s="1"/>
  <c r="M79" i="2"/>
  <c r="G80"/>
  <c r="H80"/>
  <c r="E78" i="4" s="1"/>
  <c r="I80" i="2"/>
  <c r="J80"/>
  <c r="K80"/>
  <c r="L80"/>
  <c r="I78" i="4" s="1"/>
  <c r="M80" i="2"/>
  <c r="G81"/>
  <c r="H81"/>
  <c r="E79" i="4" s="1"/>
  <c r="I81" i="2"/>
  <c r="J81"/>
  <c r="K81"/>
  <c r="L81"/>
  <c r="I79" i="4" s="1"/>
  <c r="M81" i="2"/>
  <c r="G82"/>
  <c r="H82"/>
  <c r="E80" i="4" s="1"/>
  <c r="I82" i="2"/>
  <c r="J82"/>
  <c r="K82"/>
  <c r="L82"/>
  <c r="I80" i="4" s="1"/>
  <c r="M82" i="2"/>
  <c r="G83"/>
  <c r="H83"/>
  <c r="E81" i="4" s="1"/>
  <c r="I83" i="2"/>
  <c r="J83"/>
  <c r="K83"/>
  <c r="L83"/>
  <c r="I81" i="4" s="1"/>
  <c r="M83" i="2"/>
  <c r="G84"/>
  <c r="H84"/>
  <c r="E82" i="4" s="1"/>
  <c r="I84" i="2"/>
  <c r="J84"/>
  <c r="K84"/>
  <c r="L84"/>
  <c r="I82" i="4" s="1"/>
  <c r="M84" i="2"/>
  <c r="G85"/>
  <c r="H85"/>
  <c r="E83" i="4" s="1"/>
  <c r="I85" i="2"/>
  <c r="J85"/>
  <c r="K85"/>
  <c r="L85"/>
  <c r="I83" i="4" s="1"/>
  <c r="M85" i="2"/>
  <c r="G86"/>
  <c r="H86"/>
  <c r="E84" i="4" s="1"/>
  <c r="I86" i="2"/>
  <c r="J86"/>
  <c r="K86"/>
  <c r="L86"/>
  <c r="I84" i="4" s="1"/>
  <c r="M86" i="2"/>
  <c r="G87"/>
  <c r="H87"/>
  <c r="E85" i="4" s="1"/>
  <c r="I87" i="2"/>
  <c r="J87"/>
  <c r="K87"/>
  <c r="L87"/>
  <c r="I85" i="4" s="1"/>
  <c r="M87" i="2"/>
  <c r="G88"/>
  <c r="H88"/>
  <c r="E86" i="4" s="1"/>
  <c r="I88" i="2"/>
  <c r="J88"/>
  <c r="K88"/>
  <c r="L88"/>
  <c r="I86" i="4" s="1"/>
  <c r="M88" i="2"/>
  <c r="G89"/>
  <c r="H89"/>
  <c r="E87" i="4" s="1"/>
  <c r="I89" i="2"/>
  <c r="J89"/>
  <c r="K89"/>
  <c r="L89"/>
  <c r="I87" i="4" s="1"/>
  <c r="M89" i="2"/>
  <c r="G90"/>
  <c r="H90"/>
  <c r="E88" i="4" s="1"/>
  <c r="I90" i="2"/>
  <c r="J90"/>
  <c r="K90"/>
  <c r="L90"/>
  <c r="I88" i="4" s="1"/>
  <c r="M90" i="2"/>
  <c r="G91"/>
  <c r="H91"/>
  <c r="E89" i="4" s="1"/>
  <c r="I91" i="2"/>
  <c r="J91"/>
  <c r="K91"/>
  <c r="L91"/>
  <c r="I89" i="4" s="1"/>
  <c r="M91" i="2"/>
  <c r="G92"/>
  <c r="H92"/>
  <c r="E90" i="4" s="1"/>
  <c r="I92" i="2"/>
  <c r="J92"/>
  <c r="K92"/>
  <c r="L92"/>
  <c r="I90" i="4" s="1"/>
  <c r="M92" i="2"/>
  <c r="G93"/>
  <c r="H93"/>
  <c r="E91" i="4" s="1"/>
  <c r="I93" i="2"/>
  <c r="J93"/>
  <c r="K93"/>
  <c r="L93"/>
  <c r="I91" i="4" s="1"/>
  <c r="M93" i="2"/>
  <c r="G94"/>
  <c r="H94"/>
  <c r="E92" i="4" s="1"/>
  <c r="I94" i="2"/>
  <c r="J94"/>
  <c r="K94"/>
  <c r="L94"/>
  <c r="I92" i="4" s="1"/>
  <c r="M94" i="2"/>
  <c r="G95"/>
  <c r="H95"/>
  <c r="E93" i="4" s="1"/>
  <c r="I95" i="2"/>
  <c r="J95"/>
  <c r="K95"/>
  <c r="L95"/>
  <c r="I93" i="4" s="1"/>
  <c r="M95" i="2"/>
  <c r="G96"/>
  <c r="H96"/>
  <c r="E94" i="4" s="1"/>
  <c r="I96" i="2"/>
  <c r="J96"/>
  <c r="K96"/>
  <c r="L96"/>
  <c r="I94" i="4" s="1"/>
  <c r="M96" i="2"/>
  <c r="G97"/>
  <c r="H97"/>
  <c r="E95" i="4" s="1"/>
  <c r="I97" i="2"/>
  <c r="J97"/>
  <c r="K97"/>
  <c r="L97"/>
  <c r="I95" i="4" s="1"/>
  <c r="M97" i="2"/>
  <c r="G98"/>
  <c r="H98"/>
  <c r="E96" i="4" s="1"/>
  <c r="I98" i="2"/>
  <c r="J98"/>
  <c r="K98"/>
  <c r="L98"/>
  <c r="I96" i="4" s="1"/>
  <c r="M98" i="2"/>
  <c r="G99"/>
  <c r="H99"/>
  <c r="E97" i="4" s="1"/>
  <c r="I99" i="2"/>
  <c r="J99"/>
  <c r="K99"/>
  <c r="L99"/>
  <c r="I97" i="4" s="1"/>
  <c r="M99" i="2"/>
  <c r="G100"/>
  <c r="H100"/>
  <c r="E98" i="4" s="1"/>
  <c r="I100" i="2"/>
  <c r="J100"/>
  <c r="K100"/>
  <c r="L100"/>
  <c r="I98" i="4" s="1"/>
  <c r="M100" i="2"/>
  <c r="G101"/>
  <c r="H101"/>
  <c r="E99" i="4" s="1"/>
  <c r="I101" i="2"/>
  <c r="J101"/>
  <c r="K101"/>
  <c r="L101"/>
  <c r="I99" i="4" s="1"/>
  <c r="M101" i="2"/>
  <c r="G102"/>
  <c r="H102"/>
  <c r="E100" i="4" s="1"/>
  <c r="I102" i="2"/>
  <c r="J102"/>
  <c r="K102"/>
  <c r="L102"/>
  <c r="I100" i="4" s="1"/>
  <c r="M102" i="2"/>
  <c r="U102" s="1"/>
  <c r="R100" i="4" s="1"/>
  <c r="G103" i="2"/>
  <c r="H103"/>
  <c r="E101" i="4" s="1"/>
  <c r="I103" i="2"/>
  <c r="J103"/>
  <c r="K103"/>
  <c r="L103"/>
  <c r="I101" i="4" s="1"/>
  <c r="M103" i="2"/>
  <c r="G104"/>
  <c r="H104"/>
  <c r="E102" i="4" s="1"/>
  <c r="I104" i="2"/>
  <c r="J104"/>
  <c r="K104"/>
  <c r="L104"/>
  <c r="I102" i="4" s="1"/>
  <c r="M104" i="2"/>
  <c r="G105"/>
  <c r="H105"/>
  <c r="P105" s="1"/>
  <c r="M103" i="4" s="1"/>
  <c r="I105" i="2"/>
  <c r="J105"/>
  <c r="K105"/>
  <c r="L105"/>
  <c r="I103" i="4" s="1"/>
  <c r="M105" i="2"/>
  <c r="G106"/>
  <c r="H106"/>
  <c r="E104" i="4" s="1"/>
  <c r="I106" i="2"/>
  <c r="J106"/>
  <c r="K106"/>
  <c r="L106"/>
  <c r="I104" i="4" s="1"/>
  <c r="M106" i="2"/>
  <c r="G107"/>
  <c r="H107"/>
  <c r="E105" i="4" s="1"/>
  <c r="I107" i="2"/>
  <c r="J107"/>
  <c r="K107"/>
  <c r="L107"/>
  <c r="I105" i="4" s="1"/>
  <c r="M107" i="2"/>
  <c r="G108"/>
  <c r="O108" s="1"/>
  <c r="L106" i="4" s="1"/>
  <c r="H108" i="2"/>
  <c r="E106" i="4" s="1"/>
  <c r="I108" i="2"/>
  <c r="J108"/>
  <c r="K108"/>
  <c r="L108"/>
  <c r="I106" i="4" s="1"/>
  <c r="M108" i="2"/>
  <c r="G109"/>
  <c r="H109"/>
  <c r="E107" i="4" s="1"/>
  <c r="I109" i="2"/>
  <c r="J109"/>
  <c r="K109"/>
  <c r="L109"/>
  <c r="I107" i="4" s="1"/>
  <c r="M109" i="2"/>
  <c r="G110"/>
  <c r="H110"/>
  <c r="E108" i="4" s="1"/>
  <c r="I110" i="2"/>
  <c r="J110"/>
  <c r="K110"/>
  <c r="L110"/>
  <c r="I108" i="4" s="1"/>
  <c r="M110" i="2"/>
  <c r="U110" s="1"/>
  <c r="R108" i="4" s="1"/>
  <c r="G111" i="2"/>
  <c r="H111"/>
  <c r="E109" i="4" s="1"/>
  <c r="I111" i="2"/>
  <c r="F109" i="4" s="1"/>
  <c r="J111" i="2"/>
  <c r="K111"/>
  <c r="L111"/>
  <c r="I109" i="4" s="1"/>
  <c r="M111" i="2"/>
  <c r="J109" i="4" s="1"/>
  <c r="G112" i="2"/>
  <c r="H112"/>
  <c r="E110" i="4" s="1"/>
  <c r="I112" i="2"/>
  <c r="F110" i="4" s="1"/>
  <c r="J112" i="2"/>
  <c r="K112"/>
  <c r="L112"/>
  <c r="I110" i="4" s="1"/>
  <c r="M112" i="2"/>
  <c r="J110" i="4" s="1"/>
  <c r="G113" i="2"/>
  <c r="H113"/>
  <c r="E111" i="4" s="1"/>
  <c r="I113" i="2"/>
  <c r="F111" i="4" s="1"/>
  <c r="J113" i="2"/>
  <c r="K113"/>
  <c r="L113"/>
  <c r="I111" i="4" s="1"/>
  <c r="M113" i="2"/>
  <c r="J111" i="4" s="1"/>
  <c r="G114" i="2"/>
  <c r="H114"/>
  <c r="E112" i="4" s="1"/>
  <c r="I114" i="2"/>
  <c r="F112" i="4" s="1"/>
  <c r="J114" i="2"/>
  <c r="K114"/>
  <c r="H112" i="4" s="1"/>
  <c r="L114" i="2"/>
  <c r="I112" i="4" s="1"/>
  <c r="M114" i="2"/>
  <c r="J112" i="4" s="1"/>
  <c r="G115" i="2"/>
  <c r="D113" i="4" s="1"/>
  <c r="H115" i="2"/>
  <c r="E113" i="4" s="1"/>
  <c r="I115" i="2"/>
  <c r="F113" i="4" s="1"/>
  <c r="J115" i="2"/>
  <c r="K115"/>
  <c r="H113" i="4" s="1"/>
  <c r="L115" i="2"/>
  <c r="I113" i="4" s="1"/>
  <c r="M115" i="2"/>
  <c r="J113" i="4" s="1"/>
  <c r="G116" i="2"/>
  <c r="O116" s="1"/>
  <c r="L114" i="4" s="1"/>
  <c r="H116" i="2"/>
  <c r="E114" i="4" s="1"/>
  <c r="I116" i="2"/>
  <c r="F114" i="4" s="1"/>
  <c r="J116" i="2"/>
  <c r="K116"/>
  <c r="H114" i="4" s="1"/>
  <c r="L116" i="2"/>
  <c r="I114" i="4" s="1"/>
  <c r="M116" i="2"/>
  <c r="J114" i="4" s="1"/>
  <c r="G117" i="2"/>
  <c r="D115" i="4" s="1"/>
  <c r="H117" i="2"/>
  <c r="E115" i="4" s="1"/>
  <c r="I117" i="2"/>
  <c r="F115" i="4" s="1"/>
  <c r="J117" i="2"/>
  <c r="K117"/>
  <c r="H115" i="4" s="1"/>
  <c r="L117" i="2"/>
  <c r="I115" i="4" s="1"/>
  <c r="M117" i="2"/>
  <c r="J115" i="4" s="1"/>
  <c r="G118" i="2"/>
  <c r="D116" i="4" s="1"/>
  <c r="H118" i="2"/>
  <c r="E116" i="4" s="1"/>
  <c r="I118" i="2"/>
  <c r="F116" i="4" s="1"/>
  <c r="J118" i="2"/>
  <c r="K118"/>
  <c r="H116" i="4" s="1"/>
  <c r="L118" i="2"/>
  <c r="I116" i="4" s="1"/>
  <c r="M118" i="2"/>
  <c r="U118" s="1"/>
  <c r="R116" i="4" s="1"/>
  <c r="G119" i="2"/>
  <c r="D117" i="4" s="1"/>
  <c r="H119" i="2"/>
  <c r="E117" i="4" s="1"/>
  <c r="I119" i="2"/>
  <c r="F117" i="4" s="1"/>
  <c r="J119" i="2"/>
  <c r="K119"/>
  <c r="H117" i="4" s="1"/>
  <c r="L119" i="2"/>
  <c r="I117" i="4" s="1"/>
  <c r="M119" i="2"/>
  <c r="J117" i="4" s="1"/>
  <c r="G120" i="2"/>
  <c r="D118" i="4" s="1"/>
  <c r="H120" i="2"/>
  <c r="E118" i="4" s="1"/>
  <c r="I120" i="2"/>
  <c r="F118" i="4" s="1"/>
  <c r="J120" i="2"/>
  <c r="K120"/>
  <c r="H118" i="4" s="1"/>
  <c r="L120" i="2"/>
  <c r="I118" i="4" s="1"/>
  <c r="M120" i="2"/>
  <c r="J118" i="4" s="1"/>
  <c r="G121" i="2"/>
  <c r="D119" i="4" s="1"/>
  <c r="H121" i="2"/>
  <c r="E119" i="4" s="1"/>
  <c r="I121" i="2"/>
  <c r="F119" i="4" s="1"/>
  <c r="J121" i="2"/>
  <c r="K121"/>
  <c r="H119" i="4" s="1"/>
  <c r="L121" i="2"/>
  <c r="I119" i="4" s="1"/>
  <c r="M121" i="2"/>
  <c r="J119" i="4" s="1"/>
  <c r="G122" i="2"/>
  <c r="D120" i="4" s="1"/>
  <c r="H122" i="2"/>
  <c r="E120" i="4" s="1"/>
  <c r="I122" i="2"/>
  <c r="F120" i="4" s="1"/>
  <c r="J122" i="2"/>
  <c r="K122"/>
  <c r="H120" i="4" s="1"/>
  <c r="L122" i="2"/>
  <c r="I120" i="4" s="1"/>
  <c r="M122" i="2"/>
  <c r="J120" i="4" s="1"/>
  <c r="G123" i="2"/>
  <c r="D121" i="4" s="1"/>
  <c r="H123" i="2"/>
  <c r="E121" i="4" s="1"/>
  <c r="I123" i="2"/>
  <c r="F121" i="4" s="1"/>
  <c r="J123" i="2"/>
  <c r="K123"/>
  <c r="H121" i="4" s="1"/>
  <c r="L123" i="2"/>
  <c r="I121" i="4" s="1"/>
  <c r="M123" i="2"/>
  <c r="J121" i="4" s="1"/>
  <c r="G124" i="2"/>
  <c r="D122" i="4" s="1"/>
  <c r="H124" i="2"/>
  <c r="E122" i="4" s="1"/>
  <c r="I124" i="2"/>
  <c r="F122" i="4" s="1"/>
  <c r="J124" i="2"/>
  <c r="K124"/>
  <c r="H122" i="4" s="1"/>
  <c r="L124" i="2"/>
  <c r="I122" i="4" s="1"/>
  <c r="M124" i="2"/>
  <c r="J122" i="4" s="1"/>
  <c r="G125" i="2"/>
  <c r="D123" i="4" s="1"/>
  <c r="H125" i="2"/>
  <c r="E123" i="4" s="1"/>
  <c r="I125" i="2"/>
  <c r="F123" i="4" s="1"/>
  <c r="J125" i="2"/>
  <c r="K125"/>
  <c r="H123" i="4" s="1"/>
  <c r="L125" i="2"/>
  <c r="I123" i="4" s="1"/>
  <c r="M125" i="2"/>
  <c r="J123" i="4" s="1"/>
  <c r="G126" i="2"/>
  <c r="D124" i="4" s="1"/>
  <c r="H126" i="2"/>
  <c r="E124" i="4" s="1"/>
  <c r="I126" i="2"/>
  <c r="F124" i="4" s="1"/>
  <c r="J126" i="2"/>
  <c r="K126"/>
  <c r="H124" i="4" s="1"/>
  <c r="L126" i="2"/>
  <c r="I124" i="4" s="1"/>
  <c r="M126" i="2"/>
  <c r="U126" s="1"/>
  <c r="R124" i="4" s="1"/>
  <c r="G127" i="2"/>
  <c r="D125" i="4" s="1"/>
  <c r="H127" i="2"/>
  <c r="E125" i="4" s="1"/>
  <c r="I127" i="2"/>
  <c r="F125" i="4" s="1"/>
  <c r="J127" i="2"/>
  <c r="K127"/>
  <c r="H125" i="4" s="1"/>
  <c r="L127" i="2"/>
  <c r="I125" i="4" s="1"/>
  <c r="M127" i="2"/>
  <c r="J125" i="4" s="1"/>
  <c r="G128" i="2"/>
  <c r="D126" i="4" s="1"/>
  <c r="H128" i="2"/>
  <c r="E126" i="4" s="1"/>
  <c r="I128" i="2"/>
  <c r="F126" i="4" s="1"/>
  <c r="J128" i="2"/>
  <c r="K128"/>
  <c r="H126" i="4" s="1"/>
  <c r="L128" i="2"/>
  <c r="I126" i="4" s="1"/>
  <c r="M128" i="2"/>
  <c r="J126" i="4" s="1"/>
  <c r="G129" i="2"/>
  <c r="D127" i="4" s="1"/>
  <c r="H129" i="2"/>
  <c r="E127" i="4" s="1"/>
  <c r="I129" i="2"/>
  <c r="F127" i="4" s="1"/>
  <c r="J129" i="2"/>
  <c r="K129"/>
  <c r="H127" i="4" s="1"/>
  <c r="L129" i="2"/>
  <c r="I127" i="4" s="1"/>
  <c r="M129" i="2"/>
  <c r="J127" i="4" s="1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N103" s="1"/>
  <c r="F104"/>
  <c r="F105"/>
  <c r="F106"/>
  <c r="F107"/>
  <c r="F108"/>
  <c r="F109"/>
  <c r="F110"/>
  <c r="F111"/>
  <c r="N111" s="1"/>
  <c r="F112"/>
  <c r="F113"/>
  <c r="F114"/>
  <c r="F115"/>
  <c r="F116"/>
  <c r="F117"/>
  <c r="F118"/>
  <c r="F119"/>
  <c r="N119" s="1"/>
  <c r="F120"/>
  <c r="F121"/>
  <c r="F122"/>
  <c r="F123"/>
  <c r="F124"/>
  <c r="F125"/>
  <c r="F126"/>
  <c r="F127"/>
  <c r="N127" s="1"/>
  <c r="F128"/>
  <c r="F129"/>
  <c r="F4"/>
  <c r="C2" i="4" s="1"/>
  <c r="M3" i="1"/>
  <c r="O3" i="2"/>
  <c r="P3"/>
  <c r="Q3"/>
  <c r="R3"/>
  <c r="S3"/>
  <c r="T3"/>
  <c r="U3"/>
  <c r="N3"/>
  <c r="D5"/>
  <c r="A3" i="4" s="1"/>
  <c r="D6" i="2"/>
  <c r="A4" i="4" s="1"/>
  <c r="D7" i="2"/>
  <c r="A5" i="4" s="1"/>
  <c r="D8" i="2"/>
  <c r="A6" i="4" s="1"/>
  <c r="D9" i="2"/>
  <c r="A7" i="4" s="1"/>
  <c r="D10" i="2"/>
  <c r="A8" i="4" s="1"/>
  <c r="D11" i="2"/>
  <c r="A9" i="4" s="1"/>
  <c r="D12" i="2"/>
  <c r="A10" i="4" s="1"/>
  <c r="D13" i="2"/>
  <c r="A11" i="4" s="1"/>
  <c r="D14" i="2"/>
  <c r="A12" i="4" s="1"/>
  <c r="D15" i="2"/>
  <c r="A13" i="4" s="1"/>
  <c r="D16" i="2"/>
  <c r="A14" i="4" s="1"/>
  <c r="D17" i="2"/>
  <c r="A15" i="4" s="1"/>
  <c r="D18" i="2"/>
  <c r="A16" i="4" s="1"/>
  <c r="D19" i="2"/>
  <c r="A17" i="4" s="1"/>
  <c r="D20" i="2"/>
  <c r="A18" i="4" s="1"/>
  <c r="D21" i="2"/>
  <c r="A19" i="4" s="1"/>
  <c r="D22" i="2"/>
  <c r="A20" i="4" s="1"/>
  <c r="D23" i="2"/>
  <c r="A21" i="4" s="1"/>
  <c r="D24" i="2"/>
  <c r="A22" i="4" s="1"/>
  <c r="D25" i="2"/>
  <c r="A23" i="4" s="1"/>
  <c r="D26" i="2"/>
  <c r="A24" i="4" s="1"/>
  <c r="D27" i="2"/>
  <c r="A25" i="4" s="1"/>
  <c r="D28" i="2"/>
  <c r="A26" i="4" s="1"/>
  <c r="D29" i="2"/>
  <c r="A27" i="4" s="1"/>
  <c r="D30" i="2"/>
  <c r="A28" i="4" s="1"/>
  <c r="D31" i="2"/>
  <c r="A29" i="4" s="1"/>
  <c r="D32" i="2"/>
  <c r="A30" i="4" s="1"/>
  <c r="D33" i="2"/>
  <c r="A31" i="4" s="1"/>
  <c r="D34" i="2"/>
  <c r="A32" i="4" s="1"/>
  <c r="D35" i="2"/>
  <c r="A33" i="4" s="1"/>
  <c r="D36" i="2"/>
  <c r="A34" i="4" s="1"/>
  <c r="D37" i="2"/>
  <c r="A35" i="4" s="1"/>
  <c r="D38" i="2"/>
  <c r="A36" i="4" s="1"/>
  <c r="D39" i="2"/>
  <c r="A37" i="4" s="1"/>
  <c r="D40" i="2"/>
  <c r="A38" i="4" s="1"/>
  <c r="D41" i="2"/>
  <c r="A39" i="4" s="1"/>
  <c r="D42" i="2"/>
  <c r="A40" i="4" s="1"/>
  <c r="D43" i="2"/>
  <c r="A41" i="4" s="1"/>
  <c r="D44" i="2"/>
  <c r="A42" i="4" s="1"/>
  <c r="D45" i="2"/>
  <c r="A43" i="4" s="1"/>
  <c r="D46" i="2"/>
  <c r="A44" i="4" s="1"/>
  <c r="D47" i="2"/>
  <c r="A45" i="4" s="1"/>
  <c r="D48" i="2"/>
  <c r="A46" i="4" s="1"/>
  <c r="D49" i="2"/>
  <c r="A47" i="4" s="1"/>
  <c r="D50" i="2"/>
  <c r="A48" i="4" s="1"/>
  <c r="D51" i="2"/>
  <c r="A49" i="4" s="1"/>
  <c r="D52" i="2"/>
  <c r="A50" i="4" s="1"/>
  <c r="D53" i="2"/>
  <c r="A51" i="4" s="1"/>
  <c r="D54" i="2"/>
  <c r="A52" i="4" s="1"/>
  <c r="D55" i="2"/>
  <c r="A53" i="4" s="1"/>
  <c r="D56" i="2"/>
  <c r="A54" i="4" s="1"/>
  <c r="D57" i="2"/>
  <c r="A55" i="4" s="1"/>
  <c r="D58" i="2"/>
  <c r="A56" i="4" s="1"/>
  <c r="D59" i="2"/>
  <c r="A57" i="4" s="1"/>
  <c r="D60" i="2"/>
  <c r="A58" i="4" s="1"/>
  <c r="D61" i="2"/>
  <c r="A59" i="4" s="1"/>
  <c r="D62" i="2"/>
  <c r="A60" i="4" s="1"/>
  <c r="D63" i="2"/>
  <c r="A61" i="4" s="1"/>
  <c r="D64" i="2"/>
  <c r="A62" i="4" s="1"/>
  <c r="D65" i="2"/>
  <c r="A63" i="4" s="1"/>
  <c r="D66" i="2"/>
  <c r="A64" i="4" s="1"/>
  <c r="D67" i="2"/>
  <c r="A65" i="4" s="1"/>
  <c r="D68" i="2"/>
  <c r="A66" i="4" s="1"/>
  <c r="D69" i="2"/>
  <c r="A67" i="4" s="1"/>
  <c r="D70" i="2"/>
  <c r="A68" i="4" s="1"/>
  <c r="D71" i="2"/>
  <c r="A69" i="4" s="1"/>
  <c r="D72" i="2"/>
  <c r="A70" i="4" s="1"/>
  <c r="D73" i="2"/>
  <c r="A71" i="4" s="1"/>
  <c r="D74" i="2"/>
  <c r="A72" i="4" s="1"/>
  <c r="D75" i="2"/>
  <c r="A73" i="4" s="1"/>
  <c r="D76" i="2"/>
  <c r="A74" i="4" s="1"/>
  <c r="D77" i="2"/>
  <c r="A75" i="4" s="1"/>
  <c r="D78" i="2"/>
  <c r="A76" i="4" s="1"/>
  <c r="D79" i="2"/>
  <c r="A77" i="4" s="1"/>
  <c r="D80" i="2"/>
  <c r="A78" i="4" s="1"/>
  <c r="D81" i="2"/>
  <c r="A79" i="4" s="1"/>
  <c r="D82" i="2"/>
  <c r="A80" i="4" s="1"/>
  <c r="D83" i="2"/>
  <c r="A81" i="4" s="1"/>
  <c r="D84" i="2"/>
  <c r="A82" i="4" s="1"/>
  <c r="D85" i="2"/>
  <c r="A83" i="4" s="1"/>
  <c r="D86" i="2"/>
  <c r="A84" i="4" s="1"/>
  <c r="D87" i="2"/>
  <c r="A85" i="4" s="1"/>
  <c r="D88" i="2"/>
  <c r="A86" i="4" s="1"/>
  <c r="D89" i="2"/>
  <c r="A87" i="4" s="1"/>
  <c r="D90" i="2"/>
  <c r="A88" i="4" s="1"/>
  <c r="D91" i="2"/>
  <c r="A89" i="4" s="1"/>
  <c r="D92" i="2"/>
  <c r="A90" i="4" s="1"/>
  <c r="D93" i="2"/>
  <c r="A91" i="4" s="1"/>
  <c r="D94" i="2"/>
  <c r="A92" i="4" s="1"/>
  <c r="D95" i="2"/>
  <c r="A93" i="4" s="1"/>
  <c r="D96" i="2"/>
  <c r="A94" i="4" s="1"/>
  <c r="D97" i="2"/>
  <c r="A95" i="4" s="1"/>
  <c r="D98" i="2"/>
  <c r="A96" i="4" s="1"/>
  <c r="D99" i="2"/>
  <c r="A97" i="4" s="1"/>
  <c r="D100" i="2"/>
  <c r="A98" i="4" s="1"/>
  <c r="D101" i="2"/>
  <c r="A99" i="4" s="1"/>
  <c r="D102" i="2"/>
  <c r="A100" i="4" s="1"/>
  <c r="D103" i="2"/>
  <c r="A101" i="4" s="1"/>
  <c r="D104" i="2"/>
  <c r="A102" i="4" s="1"/>
  <c r="D105" i="2"/>
  <c r="A103" i="4" s="1"/>
  <c r="D106" i="2"/>
  <c r="A104" i="4" s="1"/>
  <c r="D107" i="2"/>
  <c r="A105" i="4" s="1"/>
  <c r="D108" i="2"/>
  <c r="A106" i="4" s="1"/>
  <c r="D109" i="2"/>
  <c r="D110"/>
  <c r="A108" i="4" s="1"/>
  <c r="D111" i="2"/>
  <c r="A109" i="4" s="1"/>
  <c r="D112" i="2"/>
  <c r="A110" i="4" s="1"/>
  <c r="D113" i="2"/>
  <c r="A111" i="4" s="1"/>
  <c r="D114" i="2"/>
  <c r="A112" i="4" s="1"/>
  <c r="D115" i="2"/>
  <c r="A113" i="4" s="1"/>
  <c r="D116" i="2"/>
  <c r="A114" i="4" s="1"/>
  <c r="D117" i="2"/>
  <c r="A115" i="4" s="1"/>
  <c r="D118" i="2"/>
  <c r="A116" i="4" s="1"/>
  <c r="D119" i="2"/>
  <c r="A117" i="4" s="1"/>
  <c r="D120" i="2"/>
  <c r="A118" i="4" s="1"/>
  <c r="D121" i="2"/>
  <c r="A119" i="4" s="1"/>
  <c r="D122" i="2"/>
  <c r="A120" i="4" s="1"/>
  <c r="D123" i="2"/>
  <c r="A121" i="4" s="1"/>
  <c r="D124" i="2"/>
  <c r="A122" i="4" s="1"/>
  <c r="D125" i="2"/>
  <c r="D126"/>
  <c r="A124" i="4" s="1"/>
  <c r="D127" i="2"/>
  <c r="A125" i="4" s="1"/>
  <c r="D128" i="2"/>
  <c r="A126" i="4" s="1"/>
  <c r="D129" i="2"/>
  <c r="A127" i="4" s="1"/>
  <c r="D4" i="2"/>
  <c r="A2" i="4" s="1"/>
  <c r="C6" i="3"/>
  <c r="C5"/>
  <c r="C4"/>
  <c r="C3"/>
  <c r="C2"/>
  <c r="C1"/>
  <c r="G97" i="4" l="1"/>
  <c r="R99" i="2"/>
  <c r="O97" i="4" s="1"/>
  <c r="J96"/>
  <c r="U98" i="2"/>
  <c r="R96" i="4" s="1"/>
  <c r="G93"/>
  <c r="R95" i="2"/>
  <c r="O93" i="4" s="1"/>
  <c r="J92"/>
  <c r="U94" i="2"/>
  <c r="R92" i="4" s="1"/>
  <c r="F92"/>
  <c r="Q94" i="2"/>
  <c r="N92" i="4" s="1"/>
  <c r="H90"/>
  <c r="S92" i="2"/>
  <c r="P90" i="4" s="1"/>
  <c r="J88"/>
  <c r="U90" i="2"/>
  <c r="R88" i="4" s="1"/>
  <c r="D86"/>
  <c r="O88" i="2"/>
  <c r="L86" i="4" s="1"/>
  <c r="H82"/>
  <c r="S84" i="2"/>
  <c r="P82" i="4" s="1"/>
  <c r="G81"/>
  <c r="R83" i="2"/>
  <c r="O81" i="4" s="1"/>
  <c r="F80"/>
  <c r="Q82" i="2"/>
  <c r="N80" i="4" s="1"/>
  <c r="G77"/>
  <c r="R79" i="2"/>
  <c r="O77" i="4" s="1"/>
  <c r="J76"/>
  <c r="U78" i="2"/>
  <c r="R76" i="4" s="1"/>
  <c r="F76"/>
  <c r="Q78" i="2"/>
  <c r="N76" i="4" s="1"/>
  <c r="H74"/>
  <c r="S76" i="2"/>
  <c r="P74" i="4" s="1"/>
  <c r="J72"/>
  <c r="U74" i="2"/>
  <c r="R72" i="4" s="1"/>
  <c r="H70"/>
  <c r="S72" i="2"/>
  <c r="P70" i="4" s="1"/>
  <c r="G69"/>
  <c r="R71" i="2"/>
  <c r="O69" i="4" s="1"/>
  <c r="J68"/>
  <c r="U70" i="2"/>
  <c r="R68" i="4" s="1"/>
  <c r="H66"/>
  <c r="S68" i="2"/>
  <c r="P66" i="4" s="1"/>
  <c r="D66"/>
  <c r="O68" i="2"/>
  <c r="L66" i="4" s="1"/>
  <c r="G65"/>
  <c r="R67" i="2"/>
  <c r="O65" i="4" s="1"/>
  <c r="F64"/>
  <c r="Q66" i="2"/>
  <c r="N64" i="4" s="1"/>
  <c r="H62"/>
  <c r="S64" i="2"/>
  <c r="P62" i="4" s="1"/>
  <c r="D62"/>
  <c r="O64" i="2"/>
  <c r="L62" i="4" s="1"/>
  <c r="G61"/>
  <c r="R63" i="2"/>
  <c r="O61" i="4" s="1"/>
  <c r="J60"/>
  <c r="U62" i="2"/>
  <c r="R60" i="4" s="1"/>
  <c r="F60"/>
  <c r="Q62" i="2"/>
  <c r="N60" i="4" s="1"/>
  <c r="H58"/>
  <c r="S60" i="2"/>
  <c r="P58" i="4" s="1"/>
  <c r="D58"/>
  <c r="O60" i="2"/>
  <c r="L58" i="4" s="1"/>
  <c r="G57"/>
  <c r="R59" i="2"/>
  <c r="O57" i="4" s="1"/>
  <c r="J56"/>
  <c r="U58" i="2"/>
  <c r="R56" i="4" s="1"/>
  <c r="F56"/>
  <c r="Q58" i="2"/>
  <c r="N56" i="4" s="1"/>
  <c r="H54"/>
  <c r="S56" i="2"/>
  <c r="P54" i="4" s="1"/>
  <c r="D54"/>
  <c r="O56" i="2"/>
  <c r="L54" i="4" s="1"/>
  <c r="G53"/>
  <c r="R55" i="2"/>
  <c r="O53" i="4" s="1"/>
  <c r="J52"/>
  <c r="U54" i="2"/>
  <c r="R52" i="4" s="1"/>
  <c r="F52"/>
  <c r="Q54" i="2"/>
  <c r="N52" i="4" s="1"/>
  <c r="H50"/>
  <c r="S52" i="2"/>
  <c r="P50" i="4" s="1"/>
  <c r="D50"/>
  <c r="O52" i="2"/>
  <c r="L50" i="4" s="1"/>
  <c r="G49"/>
  <c r="R51" i="2"/>
  <c r="O49" i="4" s="1"/>
  <c r="J48"/>
  <c r="U50" i="2"/>
  <c r="R48" i="4" s="1"/>
  <c r="H46"/>
  <c r="S48" i="2"/>
  <c r="P46" i="4" s="1"/>
  <c r="D46"/>
  <c r="O48" i="2"/>
  <c r="L46" i="4" s="1"/>
  <c r="G45"/>
  <c r="R47" i="2"/>
  <c r="O45" i="4" s="1"/>
  <c r="J44"/>
  <c r="U46" i="2"/>
  <c r="R44" i="4" s="1"/>
  <c r="F44"/>
  <c r="Q46" i="2"/>
  <c r="N44" i="4" s="1"/>
  <c r="H42"/>
  <c r="S44" i="2"/>
  <c r="P42" i="4" s="1"/>
  <c r="D42"/>
  <c r="O44" i="2"/>
  <c r="L42" i="4" s="1"/>
  <c r="G41"/>
  <c r="R43" i="2"/>
  <c r="O41" i="4" s="1"/>
  <c r="J40"/>
  <c r="U42" i="2"/>
  <c r="R40" i="4" s="1"/>
  <c r="F40"/>
  <c r="Q42" i="2"/>
  <c r="N40" i="4" s="1"/>
  <c r="H38"/>
  <c r="S40" i="2"/>
  <c r="P38" i="4" s="1"/>
  <c r="D38"/>
  <c r="O40" i="2"/>
  <c r="L38" i="4" s="1"/>
  <c r="G37"/>
  <c r="R39" i="2"/>
  <c r="O37" i="4" s="1"/>
  <c r="J36"/>
  <c r="U38" i="2"/>
  <c r="R36" i="4" s="1"/>
  <c r="F36"/>
  <c r="Q38" i="2"/>
  <c r="N36" i="4" s="1"/>
  <c r="H34"/>
  <c r="S36" i="2"/>
  <c r="P34" i="4" s="1"/>
  <c r="D34"/>
  <c r="O36" i="2"/>
  <c r="L34" i="4" s="1"/>
  <c r="G33"/>
  <c r="R35" i="2"/>
  <c r="O33" i="4" s="1"/>
  <c r="J32"/>
  <c r="U34" i="2"/>
  <c r="R32" i="4" s="1"/>
  <c r="F32"/>
  <c r="Q34" i="2"/>
  <c r="N32" i="4" s="1"/>
  <c r="H30"/>
  <c r="S32" i="2"/>
  <c r="P30" i="4" s="1"/>
  <c r="D30"/>
  <c r="O32" i="2"/>
  <c r="L30" i="4" s="1"/>
  <c r="G29"/>
  <c r="R31" i="2"/>
  <c r="O29" i="4" s="1"/>
  <c r="J28"/>
  <c r="U30" i="2"/>
  <c r="R28" i="4" s="1"/>
  <c r="F28"/>
  <c r="Q30" i="2"/>
  <c r="N28" i="4" s="1"/>
  <c r="H26"/>
  <c r="S28" i="2"/>
  <c r="P26" i="4" s="1"/>
  <c r="D26"/>
  <c r="O28" i="2"/>
  <c r="L26" i="4" s="1"/>
  <c r="G25"/>
  <c r="R27" i="2"/>
  <c r="O25" i="4" s="1"/>
  <c r="J24"/>
  <c r="U26" i="2"/>
  <c r="R24" i="4" s="1"/>
  <c r="F24"/>
  <c r="Q26" i="2"/>
  <c r="N24" i="4" s="1"/>
  <c r="H22"/>
  <c r="S24" i="2"/>
  <c r="P22" i="4" s="1"/>
  <c r="D22"/>
  <c r="O24" i="2"/>
  <c r="L22" i="4" s="1"/>
  <c r="G21"/>
  <c r="R23" i="2"/>
  <c r="O21" i="4" s="1"/>
  <c r="J20"/>
  <c r="U22" i="2"/>
  <c r="R20" i="4" s="1"/>
  <c r="F20"/>
  <c r="Q22" i="2"/>
  <c r="N20" i="4" s="1"/>
  <c r="E19"/>
  <c r="P21" i="2"/>
  <c r="M19" i="4" s="1"/>
  <c r="H18"/>
  <c r="S20" i="2"/>
  <c r="P18" i="4" s="1"/>
  <c r="D18"/>
  <c r="O20" i="2"/>
  <c r="L18" i="4" s="1"/>
  <c r="G17"/>
  <c r="R19" i="2"/>
  <c r="O17" i="4" s="1"/>
  <c r="J16"/>
  <c r="U18" i="2"/>
  <c r="R16" i="4" s="1"/>
  <c r="I15"/>
  <c r="T17" i="2"/>
  <c r="Q15" i="4" s="1"/>
  <c r="C126"/>
  <c r="N128" i="2"/>
  <c r="C122" i="4"/>
  <c r="N124" i="2"/>
  <c r="C118" i="4"/>
  <c r="N120" i="2"/>
  <c r="C114" i="4"/>
  <c r="N116" i="2"/>
  <c r="C110" i="4"/>
  <c r="N112" i="2"/>
  <c r="C106" i="4"/>
  <c r="N108" i="2"/>
  <c r="C102" i="4"/>
  <c r="N104" i="2"/>
  <c r="C98" i="4"/>
  <c r="N100" i="2"/>
  <c r="C94" i="4"/>
  <c r="N96" i="2"/>
  <c r="C90" i="4"/>
  <c r="N92" i="2"/>
  <c r="C86" i="4"/>
  <c r="N88" i="2"/>
  <c r="C82" i="4"/>
  <c r="N84" i="2"/>
  <c r="C78" i="4"/>
  <c r="N80" i="2"/>
  <c r="C74" i="4"/>
  <c r="N76" i="2"/>
  <c r="C70" i="4"/>
  <c r="N72" i="2"/>
  <c r="C66" i="4"/>
  <c r="N68" i="2"/>
  <c r="C62" i="4"/>
  <c r="N64" i="2"/>
  <c r="C58" i="4"/>
  <c r="N60" i="2"/>
  <c r="C54" i="4"/>
  <c r="N56" i="2"/>
  <c r="C50" i="4"/>
  <c r="N52" i="2"/>
  <c r="C46" i="4"/>
  <c r="N48" i="2"/>
  <c r="C42" i="4"/>
  <c r="N44" i="2"/>
  <c r="C38" i="4"/>
  <c r="N40" i="2"/>
  <c r="C34" i="4"/>
  <c r="N36" i="2"/>
  <c r="C30" i="4"/>
  <c r="N32" i="2"/>
  <c r="C26" i="4"/>
  <c r="N28" i="2"/>
  <c r="C22" i="4"/>
  <c r="N24" i="2"/>
  <c r="C18" i="4"/>
  <c r="N20" i="2"/>
  <c r="C14" i="4"/>
  <c r="N16" i="2"/>
  <c r="C10" i="4"/>
  <c r="N12" i="2"/>
  <c r="C6" i="4"/>
  <c r="N8" i="2"/>
  <c r="G124" i="4"/>
  <c r="R126" i="2"/>
  <c r="O124" i="4" s="1"/>
  <c r="G120"/>
  <c r="R122" i="2"/>
  <c r="O120" i="4" s="1"/>
  <c r="G116"/>
  <c r="R118" i="2"/>
  <c r="O116" i="4" s="1"/>
  <c r="G112"/>
  <c r="R114" i="2"/>
  <c r="O112" i="4" s="1"/>
  <c r="H109"/>
  <c r="S111" i="2"/>
  <c r="P109" i="4" s="1"/>
  <c r="D109"/>
  <c r="O111" i="2"/>
  <c r="L109" i="4" s="1"/>
  <c r="G108"/>
  <c r="R110" i="2"/>
  <c r="O108" i="4" s="1"/>
  <c r="J107"/>
  <c r="U109" i="2"/>
  <c r="R107" i="4" s="1"/>
  <c r="F107"/>
  <c r="Q109" i="2"/>
  <c r="N107" i="4" s="1"/>
  <c r="H105"/>
  <c r="S107" i="2"/>
  <c r="P105" i="4" s="1"/>
  <c r="D105"/>
  <c r="O107" i="2"/>
  <c r="L105" i="4" s="1"/>
  <c r="G104"/>
  <c r="R106" i="2"/>
  <c r="O104" i="4" s="1"/>
  <c r="J103"/>
  <c r="U105" i="2"/>
  <c r="R103" i="4" s="1"/>
  <c r="F103"/>
  <c r="Q105" i="2"/>
  <c r="N103" i="4" s="1"/>
  <c r="H101"/>
  <c r="S103" i="2"/>
  <c r="P101" i="4" s="1"/>
  <c r="D101"/>
  <c r="O103" i="2"/>
  <c r="L101" i="4" s="1"/>
  <c r="G100"/>
  <c r="R102" i="2"/>
  <c r="O100" i="4" s="1"/>
  <c r="J99"/>
  <c r="U101" i="2"/>
  <c r="R99" i="4" s="1"/>
  <c r="F99"/>
  <c r="Q101" i="2"/>
  <c r="N99" i="4" s="1"/>
  <c r="H97"/>
  <c r="S99" i="2"/>
  <c r="P97" i="4" s="1"/>
  <c r="D97"/>
  <c r="O99" i="2"/>
  <c r="L97" i="4" s="1"/>
  <c r="R98" i="2"/>
  <c r="O96" i="4" s="1"/>
  <c r="G96"/>
  <c r="J95"/>
  <c r="U97" i="2"/>
  <c r="R95" i="4" s="1"/>
  <c r="F95"/>
  <c r="Q97" i="2"/>
  <c r="N95" i="4" s="1"/>
  <c r="H93"/>
  <c r="S95" i="2"/>
  <c r="P93" i="4" s="1"/>
  <c r="D93"/>
  <c r="O95" i="2"/>
  <c r="L93" i="4" s="1"/>
  <c r="G92"/>
  <c r="R94" i="2"/>
  <c r="O92" i="4" s="1"/>
  <c r="J91"/>
  <c r="U93" i="2"/>
  <c r="R91" i="4" s="1"/>
  <c r="F91"/>
  <c r="Q93" i="2"/>
  <c r="N91" i="4" s="1"/>
  <c r="H89"/>
  <c r="S91" i="2"/>
  <c r="P89" i="4" s="1"/>
  <c r="D89"/>
  <c r="O91" i="2"/>
  <c r="L89" i="4" s="1"/>
  <c r="R90" i="2"/>
  <c r="O88" i="4" s="1"/>
  <c r="G88"/>
  <c r="J87"/>
  <c r="U89" i="2"/>
  <c r="R87" i="4" s="1"/>
  <c r="F87"/>
  <c r="Q89" i="2"/>
  <c r="N87" i="4" s="1"/>
  <c r="H85"/>
  <c r="S87" i="2"/>
  <c r="P85" i="4" s="1"/>
  <c r="D85"/>
  <c r="O87" i="2"/>
  <c r="L85" i="4" s="1"/>
  <c r="G84"/>
  <c r="R86" i="2"/>
  <c r="O84" i="4" s="1"/>
  <c r="J83"/>
  <c r="U85" i="2"/>
  <c r="R83" i="4" s="1"/>
  <c r="F83"/>
  <c r="Q85" i="2"/>
  <c r="N83" i="4" s="1"/>
  <c r="H81"/>
  <c r="S83" i="2"/>
  <c r="P81" i="4" s="1"/>
  <c r="D81"/>
  <c r="O83" i="2"/>
  <c r="L81" i="4" s="1"/>
  <c r="R82" i="2"/>
  <c r="O80" i="4" s="1"/>
  <c r="G80"/>
  <c r="J79"/>
  <c r="U81" i="2"/>
  <c r="R79" i="4" s="1"/>
  <c r="F79"/>
  <c r="Q81" i="2"/>
  <c r="N79" i="4" s="1"/>
  <c r="H77"/>
  <c r="S79" i="2"/>
  <c r="P77" i="4" s="1"/>
  <c r="D77"/>
  <c r="O79" i="2"/>
  <c r="L77" i="4" s="1"/>
  <c r="G76"/>
  <c r="R78" i="2"/>
  <c r="O76" i="4" s="1"/>
  <c r="J75"/>
  <c r="U77" i="2"/>
  <c r="R75" i="4" s="1"/>
  <c r="F75"/>
  <c r="Q77" i="2"/>
  <c r="N75" i="4" s="1"/>
  <c r="H73"/>
  <c r="S75" i="2"/>
  <c r="P73" i="4" s="1"/>
  <c r="D73"/>
  <c r="O75" i="2"/>
  <c r="L73" i="4" s="1"/>
  <c r="R74" i="2"/>
  <c r="O72" i="4" s="1"/>
  <c r="G72"/>
  <c r="J71"/>
  <c r="U73" i="2"/>
  <c r="R71" i="4" s="1"/>
  <c r="F71"/>
  <c r="Q73" i="2"/>
  <c r="N71" i="4" s="1"/>
  <c r="H69"/>
  <c r="S71" i="2"/>
  <c r="P69" i="4" s="1"/>
  <c r="D69"/>
  <c r="O71" i="2"/>
  <c r="L69" i="4" s="1"/>
  <c r="G68"/>
  <c r="R70" i="2"/>
  <c r="O68" i="4" s="1"/>
  <c r="J67"/>
  <c r="U69" i="2"/>
  <c r="R67" i="4" s="1"/>
  <c r="F67"/>
  <c r="Q69" i="2"/>
  <c r="N67" i="4" s="1"/>
  <c r="H65"/>
  <c r="S67" i="2"/>
  <c r="P65" i="4" s="1"/>
  <c r="D65"/>
  <c r="O67" i="2"/>
  <c r="L65" i="4" s="1"/>
  <c r="R66" i="2"/>
  <c r="O64" i="4" s="1"/>
  <c r="G64"/>
  <c r="J63"/>
  <c r="U65" i="2"/>
  <c r="R63" i="4" s="1"/>
  <c r="F63"/>
  <c r="Q65" i="2"/>
  <c r="N63" i="4" s="1"/>
  <c r="H61"/>
  <c r="S63" i="2"/>
  <c r="P61" i="4" s="1"/>
  <c r="D61"/>
  <c r="O63" i="2"/>
  <c r="L61" i="4" s="1"/>
  <c r="G60"/>
  <c r="R62" i="2"/>
  <c r="O60" i="4" s="1"/>
  <c r="J59"/>
  <c r="U61" i="2"/>
  <c r="R59" i="4" s="1"/>
  <c r="F59"/>
  <c r="Q61" i="2"/>
  <c r="N59" i="4" s="1"/>
  <c r="H57"/>
  <c r="S59" i="2"/>
  <c r="P57" i="4" s="1"/>
  <c r="D57"/>
  <c r="O59" i="2"/>
  <c r="L57" i="4" s="1"/>
  <c r="G56"/>
  <c r="R58" i="2"/>
  <c r="O56" i="4" s="1"/>
  <c r="J55"/>
  <c r="U57" i="2"/>
  <c r="R55" i="4" s="1"/>
  <c r="F55"/>
  <c r="Q57" i="2"/>
  <c r="N55" i="4" s="1"/>
  <c r="H53"/>
  <c r="S55" i="2"/>
  <c r="P53" i="4" s="1"/>
  <c r="D53"/>
  <c r="O55" i="2"/>
  <c r="L53" i="4" s="1"/>
  <c r="G52"/>
  <c r="R54" i="2"/>
  <c r="O52" i="4" s="1"/>
  <c r="J51"/>
  <c r="U53" i="2"/>
  <c r="R51" i="4" s="1"/>
  <c r="F51"/>
  <c r="Q53" i="2"/>
  <c r="N51" i="4" s="1"/>
  <c r="H49"/>
  <c r="S51" i="2"/>
  <c r="P49" i="4" s="1"/>
  <c r="D49"/>
  <c r="O51" i="2"/>
  <c r="L49" i="4" s="1"/>
  <c r="G48"/>
  <c r="R50" i="2"/>
  <c r="O48" i="4" s="1"/>
  <c r="J47"/>
  <c r="U49" i="2"/>
  <c r="R47" i="4" s="1"/>
  <c r="F47"/>
  <c r="Q49" i="2"/>
  <c r="N47" i="4" s="1"/>
  <c r="H45"/>
  <c r="S47" i="2"/>
  <c r="P45" i="4" s="1"/>
  <c r="D45"/>
  <c r="O47" i="2"/>
  <c r="L45" i="4" s="1"/>
  <c r="G44"/>
  <c r="R46" i="2"/>
  <c r="O44" i="4" s="1"/>
  <c r="J43"/>
  <c r="U45" i="2"/>
  <c r="R43" i="4" s="1"/>
  <c r="F43"/>
  <c r="Q45" i="2"/>
  <c r="N43" i="4" s="1"/>
  <c r="H41"/>
  <c r="S43" i="2"/>
  <c r="P41" i="4" s="1"/>
  <c r="D41"/>
  <c r="O43" i="2"/>
  <c r="L41" i="4" s="1"/>
  <c r="G40"/>
  <c r="R42" i="2"/>
  <c r="O40" i="4" s="1"/>
  <c r="J39"/>
  <c r="U41" i="2"/>
  <c r="R39" i="4" s="1"/>
  <c r="F39"/>
  <c r="Q41" i="2"/>
  <c r="N39" i="4" s="1"/>
  <c r="H37"/>
  <c r="S39" i="2"/>
  <c r="P37" i="4" s="1"/>
  <c r="D37"/>
  <c r="O39" i="2"/>
  <c r="L37" i="4" s="1"/>
  <c r="G36"/>
  <c r="R38" i="2"/>
  <c r="O36" i="4" s="1"/>
  <c r="J35"/>
  <c r="U37" i="2"/>
  <c r="R35" i="4" s="1"/>
  <c r="F35"/>
  <c r="Q37" i="2"/>
  <c r="N35" i="4" s="1"/>
  <c r="H33"/>
  <c r="S35" i="2"/>
  <c r="P33" i="4" s="1"/>
  <c r="D33"/>
  <c r="O35" i="2"/>
  <c r="L33" i="4" s="1"/>
  <c r="G32"/>
  <c r="R34" i="2"/>
  <c r="O32" i="4" s="1"/>
  <c r="J31"/>
  <c r="U33" i="2"/>
  <c r="R31" i="4" s="1"/>
  <c r="F31"/>
  <c r="Q33" i="2"/>
  <c r="N31" i="4" s="1"/>
  <c r="H29"/>
  <c r="S31" i="2"/>
  <c r="P29" i="4" s="1"/>
  <c r="D29"/>
  <c r="O31" i="2"/>
  <c r="L29" i="4" s="1"/>
  <c r="G28"/>
  <c r="R30" i="2"/>
  <c r="O28" i="4" s="1"/>
  <c r="J27"/>
  <c r="U29" i="2"/>
  <c r="R27" i="4" s="1"/>
  <c r="F27"/>
  <c r="Q29" i="2"/>
  <c r="N27" i="4" s="1"/>
  <c r="H25"/>
  <c r="S27" i="2"/>
  <c r="P25" i="4" s="1"/>
  <c r="D25"/>
  <c r="O27" i="2"/>
  <c r="L25" i="4" s="1"/>
  <c r="G24"/>
  <c r="R26" i="2"/>
  <c r="O24" i="4" s="1"/>
  <c r="J23"/>
  <c r="U25" i="2"/>
  <c r="R23" i="4" s="1"/>
  <c r="F23"/>
  <c r="Q25" i="2"/>
  <c r="N23" i="4" s="1"/>
  <c r="H21"/>
  <c r="S23" i="2"/>
  <c r="P21" i="4" s="1"/>
  <c r="D21"/>
  <c r="O23" i="2"/>
  <c r="L21" i="4" s="1"/>
  <c r="G20"/>
  <c r="R22" i="2"/>
  <c r="O20" i="4" s="1"/>
  <c r="J19"/>
  <c r="U21" i="2"/>
  <c r="R19" i="4" s="1"/>
  <c r="F19"/>
  <c r="Q21" i="2"/>
  <c r="N19" i="4" s="1"/>
  <c r="I18"/>
  <c r="T20" i="2"/>
  <c r="Q18" i="4" s="1"/>
  <c r="E18"/>
  <c r="P20" i="2"/>
  <c r="M18" i="4" s="1"/>
  <c r="H17"/>
  <c r="S19" i="2"/>
  <c r="P17" i="4" s="1"/>
  <c r="G16"/>
  <c r="R18" i="2"/>
  <c r="O16" i="4" s="1"/>
  <c r="J15"/>
  <c r="U17" i="2"/>
  <c r="R15" i="4" s="1"/>
  <c r="I14"/>
  <c r="T16" i="2"/>
  <c r="Q14" i="4" s="1"/>
  <c r="E14"/>
  <c r="P16" i="2"/>
  <c r="M14" i="4" s="1"/>
  <c r="H13"/>
  <c r="S15" i="2"/>
  <c r="P13" i="4" s="1"/>
  <c r="D13"/>
  <c r="O15" i="2"/>
  <c r="L13" i="4" s="1"/>
  <c r="G12"/>
  <c r="R14" i="2"/>
  <c r="O12" i="4" s="1"/>
  <c r="J11"/>
  <c r="U13" i="2"/>
  <c r="R11" i="4" s="1"/>
  <c r="I10"/>
  <c r="T12" i="2"/>
  <c r="Q10" i="4" s="1"/>
  <c r="E10"/>
  <c r="P12" i="2"/>
  <c r="M10" i="4" s="1"/>
  <c r="H9"/>
  <c r="S11" i="2"/>
  <c r="P9" i="4" s="1"/>
  <c r="D9"/>
  <c r="O11" i="2"/>
  <c r="L9" i="4" s="1"/>
  <c r="G8"/>
  <c r="R10" i="2"/>
  <c r="O8" i="4" s="1"/>
  <c r="J7"/>
  <c r="U9" i="2"/>
  <c r="R7" i="4" s="1"/>
  <c r="I6"/>
  <c r="T8" i="2"/>
  <c r="Q6" i="4" s="1"/>
  <c r="E6"/>
  <c r="P8" i="2"/>
  <c r="M6" i="4" s="1"/>
  <c r="H5"/>
  <c r="S7" i="2"/>
  <c r="P5" i="4" s="1"/>
  <c r="D5"/>
  <c r="O7" i="2"/>
  <c r="L5" i="4" s="1"/>
  <c r="G4"/>
  <c r="R6" i="2"/>
  <c r="O4" i="4" s="1"/>
  <c r="J3"/>
  <c r="U5" i="2"/>
  <c r="R3" i="4" s="1"/>
  <c r="T129" i="2"/>
  <c r="Q127" i="4" s="1"/>
  <c r="Q126" i="2"/>
  <c r="N124" i="4" s="1"/>
  <c r="T125" i="2"/>
  <c r="Q123" i="4" s="1"/>
  <c r="Q122" i="2"/>
  <c r="N120" i="4" s="1"/>
  <c r="T121" i="2"/>
  <c r="Q119" i="4" s="1"/>
  <c r="Q118" i="2"/>
  <c r="N116" i="4" s="1"/>
  <c r="T117" i="2"/>
  <c r="Q115" i="4" s="1"/>
  <c r="Q114" i="2"/>
  <c r="N112" i="4" s="1"/>
  <c r="T109" i="2"/>
  <c r="Q107" i="4" s="1"/>
  <c r="T105" i="2"/>
  <c r="Q103" i="4" s="1"/>
  <c r="T101" i="2"/>
  <c r="Q99" i="4" s="1"/>
  <c r="T97" i="2"/>
  <c r="Q95" i="4" s="1"/>
  <c r="T93" i="2"/>
  <c r="Q91" i="4" s="1"/>
  <c r="T89" i="2"/>
  <c r="Q87" i="4" s="1"/>
  <c r="T85" i="2"/>
  <c r="Q83" i="4" s="1"/>
  <c r="T81" i="2"/>
  <c r="Q79" i="4" s="1"/>
  <c r="T77" i="2"/>
  <c r="Q75" i="4" s="1"/>
  <c r="T73" i="2"/>
  <c r="Q71" i="4" s="1"/>
  <c r="T69" i="2"/>
  <c r="Q67" i="4" s="1"/>
  <c r="T65" i="2"/>
  <c r="Q63" i="4" s="1"/>
  <c r="T61" i="2"/>
  <c r="Q59" i="4" s="1"/>
  <c r="T57" i="2"/>
  <c r="Q55" i="4" s="1"/>
  <c r="T53" i="2"/>
  <c r="Q51" i="4" s="1"/>
  <c r="T49" i="2"/>
  <c r="Q47" i="4" s="1"/>
  <c r="T45" i="2"/>
  <c r="Q43" i="4" s="1"/>
  <c r="T41" i="2"/>
  <c r="Q39" i="4" s="1"/>
  <c r="T37" i="2"/>
  <c r="Q35" i="4" s="1"/>
  <c r="T33" i="2"/>
  <c r="Q31" i="4" s="1"/>
  <c r="T29" i="2"/>
  <c r="Q27" i="4" s="1"/>
  <c r="T25" i="2"/>
  <c r="Q23" i="4" s="1"/>
  <c r="T21" i="2"/>
  <c r="Q19" i="4" s="1"/>
  <c r="J124"/>
  <c r="C117"/>
  <c r="J108"/>
  <c r="C101"/>
  <c r="T4" i="2"/>
  <c r="Q2" i="4" s="1"/>
  <c r="U129" i="2"/>
  <c r="R127" i="4" s="1"/>
  <c r="P129" i="2"/>
  <c r="M127" i="4" s="1"/>
  <c r="S128" i="2"/>
  <c r="P126" i="4" s="1"/>
  <c r="U127" i="2"/>
  <c r="R125" i="4" s="1"/>
  <c r="P127" i="2"/>
  <c r="M125" i="4" s="1"/>
  <c r="S126" i="2"/>
  <c r="P124" i="4" s="1"/>
  <c r="U125" i="2"/>
  <c r="R123" i="4" s="1"/>
  <c r="P125" i="2"/>
  <c r="M123" i="4" s="1"/>
  <c r="S124" i="2"/>
  <c r="P122" i="4" s="1"/>
  <c r="U123" i="2"/>
  <c r="R121" i="4" s="1"/>
  <c r="P123" i="2"/>
  <c r="M121" i="4" s="1"/>
  <c r="S122" i="2"/>
  <c r="P120" i="4" s="1"/>
  <c r="U121" i="2"/>
  <c r="R119" i="4" s="1"/>
  <c r="P121" i="2"/>
  <c r="M119" i="4" s="1"/>
  <c r="S120" i="2"/>
  <c r="P118" i="4" s="1"/>
  <c r="U119" i="2"/>
  <c r="R117" i="4" s="1"/>
  <c r="P119" i="2"/>
  <c r="M117" i="4" s="1"/>
  <c r="S118" i="2"/>
  <c r="P116" i="4" s="1"/>
  <c r="U117" i="2"/>
  <c r="R115" i="4" s="1"/>
  <c r="P117" i="2"/>
  <c r="M115" i="4" s="1"/>
  <c r="S116" i="2"/>
  <c r="P114" i="4" s="1"/>
  <c r="U115" i="2"/>
  <c r="R113" i="4" s="1"/>
  <c r="P115" i="2"/>
  <c r="M113" i="4" s="1"/>
  <c r="S114" i="2"/>
  <c r="P112" i="4" s="1"/>
  <c r="T113" i="2"/>
  <c r="Q111" i="4" s="1"/>
  <c r="T112" i="2"/>
  <c r="Q110" i="4" s="1"/>
  <c r="T111" i="2"/>
  <c r="Q109" i="4" s="1"/>
  <c r="P110" i="2"/>
  <c r="M108" i="4" s="1"/>
  <c r="P108" i="2"/>
  <c r="M106" i="4" s="1"/>
  <c r="P106" i="2"/>
  <c r="M104" i="4" s="1"/>
  <c r="P104" i="2"/>
  <c r="M102" i="4" s="1"/>
  <c r="P102" i="2"/>
  <c r="M100" i="4" s="1"/>
  <c r="P100" i="2"/>
  <c r="M98" i="4" s="1"/>
  <c r="P98" i="2"/>
  <c r="M96" i="4" s="1"/>
  <c r="P96" i="2"/>
  <c r="M94" i="4" s="1"/>
  <c r="P94" i="2"/>
  <c r="M92" i="4" s="1"/>
  <c r="P92" i="2"/>
  <c r="M90" i="4" s="1"/>
  <c r="P90" i="2"/>
  <c r="M88" i="4" s="1"/>
  <c r="P88" i="2"/>
  <c r="M86" i="4" s="1"/>
  <c r="P86" i="2"/>
  <c r="M84" i="4" s="1"/>
  <c r="P84" i="2"/>
  <c r="M82" i="4" s="1"/>
  <c r="P82" i="2"/>
  <c r="M80" i="4" s="1"/>
  <c r="P80" i="2"/>
  <c r="M78" i="4" s="1"/>
  <c r="P78" i="2"/>
  <c r="M76" i="4" s="1"/>
  <c r="P76" i="2"/>
  <c r="M74" i="4" s="1"/>
  <c r="P74" i="2"/>
  <c r="M72" i="4" s="1"/>
  <c r="P72" i="2"/>
  <c r="M70" i="4" s="1"/>
  <c r="P70" i="2"/>
  <c r="M68" i="4" s="1"/>
  <c r="P68" i="2"/>
  <c r="M66" i="4" s="1"/>
  <c r="P66" i="2"/>
  <c r="M64" i="4" s="1"/>
  <c r="P64" i="2"/>
  <c r="M62" i="4" s="1"/>
  <c r="P62" i="2"/>
  <c r="M60" i="4" s="1"/>
  <c r="P60" i="2"/>
  <c r="M58" i="4" s="1"/>
  <c r="P58" i="2"/>
  <c r="M56" i="4" s="1"/>
  <c r="P56" i="2"/>
  <c r="M54" i="4" s="1"/>
  <c r="P54" i="2"/>
  <c r="M52" i="4" s="1"/>
  <c r="P52" i="2"/>
  <c r="M50" i="4" s="1"/>
  <c r="P50" i="2"/>
  <c r="M48" i="4" s="1"/>
  <c r="P48" i="2"/>
  <c r="M46" i="4" s="1"/>
  <c r="P46" i="2"/>
  <c r="M44" i="4" s="1"/>
  <c r="P44" i="2"/>
  <c r="M42" i="4" s="1"/>
  <c r="P42" i="2"/>
  <c r="M40" i="4" s="1"/>
  <c r="P40" i="2"/>
  <c r="M38" i="4" s="1"/>
  <c r="P38" i="2"/>
  <c r="M36" i="4" s="1"/>
  <c r="P36" i="2"/>
  <c r="M34" i="4" s="1"/>
  <c r="P34" i="2"/>
  <c r="M32" i="4" s="1"/>
  <c r="P32" i="2"/>
  <c r="M30" i="4" s="1"/>
  <c r="P30" i="2"/>
  <c r="M28" i="4" s="1"/>
  <c r="P28" i="2"/>
  <c r="M26" i="4" s="1"/>
  <c r="P26" i="2"/>
  <c r="M24" i="4" s="1"/>
  <c r="P24" i="2"/>
  <c r="M22" i="4" s="1"/>
  <c r="P22" i="2"/>
  <c r="M20" i="4" s="1"/>
  <c r="T19" i="2"/>
  <c r="Q17" i="4" s="1"/>
  <c r="Q15" i="2"/>
  <c r="N13" i="4" s="1"/>
  <c r="Q7" i="2"/>
  <c r="N5" i="4" s="1"/>
  <c r="D114"/>
  <c r="E103"/>
  <c r="H28"/>
  <c r="K117"/>
  <c r="K109"/>
  <c r="C105"/>
  <c r="N107" i="2"/>
  <c r="C97" i="4"/>
  <c r="N99" i="2"/>
  <c r="C89" i="4"/>
  <c r="N91" i="2"/>
  <c r="C81" i="4"/>
  <c r="N83" i="2"/>
  <c r="C73" i="4"/>
  <c r="N75" i="2"/>
  <c r="C65" i="4"/>
  <c r="N67" i="2"/>
  <c r="C57" i="4"/>
  <c r="N59" i="2"/>
  <c r="C49" i="4"/>
  <c r="N51" i="2"/>
  <c r="C41" i="4"/>
  <c r="N43" i="2"/>
  <c r="C33" i="4"/>
  <c r="N35" i="2"/>
  <c r="C25" i="4"/>
  <c r="N27" i="2"/>
  <c r="C17" i="4"/>
  <c r="N19" i="2"/>
  <c r="C9" i="4"/>
  <c r="N11" i="2"/>
  <c r="R127"/>
  <c r="O125" i="4" s="1"/>
  <c r="G125"/>
  <c r="G121"/>
  <c r="R123" i="2"/>
  <c r="O121" i="4" s="1"/>
  <c r="R119" i="2"/>
  <c r="O117" i="4" s="1"/>
  <c r="G117"/>
  <c r="G113"/>
  <c r="R115" i="2"/>
  <c r="O113" i="4" s="1"/>
  <c r="H110"/>
  <c r="S112" i="2"/>
  <c r="P110" i="4" s="1"/>
  <c r="J104"/>
  <c r="U106" i="2"/>
  <c r="R104" i="4" s="1"/>
  <c r="F104"/>
  <c r="Q106" i="2"/>
  <c r="N104" i="4" s="1"/>
  <c r="O104" i="2"/>
  <c r="L102" i="4" s="1"/>
  <c r="D102"/>
  <c r="R103" i="2"/>
  <c r="O101" i="4" s="1"/>
  <c r="G101"/>
  <c r="F100"/>
  <c r="Q102" i="2"/>
  <c r="N100" i="4" s="1"/>
  <c r="D98"/>
  <c r="O100" i="2"/>
  <c r="L98" i="4" s="1"/>
  <c r="F96"/>
  <c r="Q98" i="2"/>
  <c r="N96" i="4" s="1"/>
  <c r="H94"/>
  <c r="S96" i="2"/>
  <c r="P94" i="4" s="1"/>
  <c r="G89"/>
  <c r="R91" i="2"/>
  <c r="O89" i="4" s="1"/>
  <c r="G85"/>
  <c r="R87" i="2"/>
  <c r="O85" i="4" s="1"/>
  <c r="F84"/>
  <c r="Q86" i="2"/>
  <c r="N84" i="4" s="1"/>
  <c r="D82"/>
  <c r="O84" i="2"/>
  <c r="L82" i="4" s="1"/>
  <c r="J80"/>
  <c r="U82" i="2"/>
  <c r="R80" i="4" s="1"/>
  <c r="H78"/>
  <c r="S80" i="2"/>
  <c r="P78" i="4" s="1"/>
  <c r="G73"/>
  <c r="R75" i="2"/>
  <c r="O73" i="4" s="1"/>
  <c r="F72"/>
  <c r="Q74" i="2"/>
  <c r="N72" i="4" s="1"/>
  <c r="D70"/>
  <c r="O72" i="2"/>
  <c r="L70" i="4" s="1"/>
  <c r="F68"/>
  <c r="Q70" i="2"/>
  <c r="N68" i="4" s="1"/>
  <c r="F48"/>
  <c r="Q50" i="2"/>
  <c r="N48" i="4" s="1"/>
  <c r="C127"/>
  <c r="N129" i="2"/>
  <c r="C123" i="4"/>
  <c r="N125" i="2"/>
  <c r="C119" i="4"/>
  <c r="N121" i="2"/>
  <c r="C115" i="4"/>
  <c r="N117" i="2"/>
  <c r="C111" i="4"/>
  <c r="N113" i="2"/>
  <c r="C107" i="4"/>
  <c r="N109" i="2"/>
  <c r="C103" i="4"/>
  <c r="N105" i="2"/>
  <c r="C99" i="4"/>
  <c r="N101" i="2"/>
  <c r="C95" i="4"/>
  <c r="N97" i="2"/>
  <c r="C91" i="4"/>
  <c r="N93" i="2"/>
  <c r="C87" i="4"/>
  <c r="N89" i="2"/>
  <c r="C83" i="4"/>
  <c r="N85" i="2"/>
  <c r="C79" i="4"/>
  <c r="N81" i="2"/>
  <c r="C75" i="4"/>
  <c r="N77" i="2"/>
  <c r="C71" i="4"/>
  <c r="N73" i="2"/>
  <c r="C67" i="4"/>
  <c r="N69" i="2"/>
  <c r="C63" i="4"/>
  <c r="N65" i="2"/>
  <c r="C59" i="4"/>
  <c r="N61" i="2"/>
  <c r="C55" i="4"/>
  <c r="N57" i="2"/>
  <c r="C51" i="4"/>
  <c r="N53" i="2"/>
  <c r="C47" i="4"/>
  <c r="N49" i="2"/>
  <c r="C43" i="4"/>
  <c r="N45" i="2"/>
  <c r="C39" i="4"/>
  <c r="N41" i="2"/>
  <c r="C35" i="4"/>
  <c r="N37" i="2"/>
  <c r="C31" i="4"/>
  <c r="N33" i="2"/>
  <c r="C27" i="4"/>
  <c r="N29" i="2"/>
  <c r="C23" i="4"/>
  <c r="N25" i="2"/>
  <c r="C19" i="4"/>
  <c r="N21" i="2"/>
  <c r="C15" i="4"/>
  <c r="N17" i="2"/>
  <c r="C11" i="4"/>
  <c r="N13" i="2"/>
  <c r="C7" i="4"/>
  <c r="N9" i="2"/>
  <c r="C3" i="4"/>
  <c r="N5" i="2"/>
  <c r="G127" i="4"/>
  <c r="R129" i="2"/>
  <c r="O127" i="4" s="1"/>
  <c r="G123"/>
  <c r="R125" i="2"/>
  <c r="O123" i="4" s="1"/>
  <c r="G119"/>
  <c r="R121" i="2"/>
  <c r="O119" i="4" s="1"/>
  <c r="G115"/>
  <c r="R117" i="2"/>
  <c r="O115" i="4" s="1"/>
  <c r="D112"/>
  <c r="O114" i="2"/>
  <c r="L112" i="4" s="1"/>
  <c r="G111"/>
  <c r="R113" i="2"/>
  <c r="O111" i="4" s="1"/>
  <c r="H108"/>
  <c r="S110" i="2"/>
  <c r="P108" i="4" s="1"/>
  <c r="D108"/>
  <c r="O110" i="2"/>
  <c r="L108" i="4" s="1"/>
  <c r="G107"/>
  <c r="R109" i="2"/>
  <c r="O107" i="4" s="1"/>
  <c r="J106"/>
  <c r="U108" i="2"/>
  <c r="R106" i="4" s="1"/>
  <c r="F106"/>
  <c r="Q108" i="2"/>
  <c r="N106" i="4" s="1"/>
  <c r="H104"/>
  <c r="S106" i="2"/>
  <c r="P104" i="4" s="1"/>
  <c r="D104"/>
  <c r="O106" i="2"/>
  <c r="L104" i="4" s="1"/>
  <c r="G103"/>
  <c r="R105" i="2"/>
  <c r="O103" i="4" s="1"/>
  <c r="J102"/>
  <c r="U104" i="2"/>
  <c r="R102" i="4" s="1"/>
  <c r="F102"/>
  <c r="Q104" i="2"/>
  <c r="N102" i="4" s="1"/>
  <c r="H100"/>
  <c r="S102" i="2"/>
  <c r="P100" i="4" s="1"/>
  <c r="D100"/>
  <c r="O102" i="2"/>
  <c r="L100" i="4" s="1"/>
  <c r="G99"/>
  <c r="R101" i="2"/>
  <c r="O99" i="4" s="1"/>
  <c r="J98"/>
  <c r="U100" i="2"/>
  <c r="R98" i="4" s="1"/>
  <c r="F98"/>
  <c r="Q100" i="2"/>
  <c r="N98" i="4" s="1"/>
  <c r="H96"/>
  <c r="S98" i="2"/>
  <c r="P96" i="4" s="1"/>
  <c r="D96"/>
  <c r="O98" i="2"/>
  <c r="L96" i="4" s="1"/>
  <c r="G95"/>
  <c r="R97" i="2"/>
  <c r="O95" i="4" s="1"/>
  <c r="J94"/>
  <c r="U96" i="2"/>
  <c r="R94" i="4" s="1"/>
  <c r="F94"/>
  <c r="Q96" i="2"/>
  <c r="N94" i="4" s="1"/>
  <c r="H92"/>
  <c r="S94" i="2"/>
  <c r="P92" i="4" s="1"/>
  <c r="D92"/>
  <c r="O94" i="2"/>
  <c r="L92" i="4" s="1"/>
  <c r="G91"/>
  <c r="R93" i="2"/>
  <c r="O91" i="4" s="1"/>
  <c r="J90"/>
  <c r="U92" i="2"/>
  <c r="R90" i="4" s="1"/>
  <c r="F90"/>
  <c r="Q92" i="2"/>
  <c r="N90" i="4" s="1"/>
  <c r="H88"/>
  <c r="S90" i="2"/>
  <c r="P88" i="4" s="1"/>
  <c r="D88"/>
  <c r="O90" i="2"/>
  <c r="L88" i="4" s="1"/>
  <c r="G87"/>
  <c r="R89" i="2"/>
  <c r="O87" i="4" s="1"/>
  <c r="J86"/>
  <c r="U88" i="2"/>
  <c r="R86" i="4" s="1"/>
  <c r="F86"/>
  <c r="Q88" i="2"/>
  <c r="N86" i="4" s="1"/>
  <c r="H84"/>
  <c r="S86" i="2"/>
  <c r="P84" i="4" s="1"/>
  <c r="D84"/>
  <c r="O86" i="2"/>
  <c r="L84" i="4" s="1"/>
  <c r="G83"/>
  <c r="R85" i="2"/>
  <c r="O83" i="4" s="1"/>
  <c r="J82"/>
  <c r="U84" i="2"/>
  <c r="R82" i="4" s="1"/>
  <c r="F82"/>
  <c r="Q84" i="2"/>
  <c r="N82" i="4" s="1"/>
  <c r="H80"/>
  <c r="S82" i="2"/>
  <c r="P80" i="4" s="1"/>
  <c r="D80"/>
  <c r="O82" i="2"/>
  <c r="L80" i="4" s="1"/>
  <c r="G79"/>
  <c r="R81" i="2"/>
  <c r="O79" i="4" s="1"/>
  <c r="J78"/>
  <c r="U80" i="2"/>
  <c r="R78" i="4" s="1"/>
  <c r="F78"/>
  <c r="Q80" i="2"/>
  <c r="N78" i="4" s="1"/>
  <c r="H76"/>
  <c r="S78" i="2"/>
  <c r="P76" i="4" s="1"/>
  <c r="D76"/>
  <c r="O78" i="2"/>
  <c r="L76" i="4" s="1"/>
  <c r="G75"/>
  <c r="R77" i="2"/>
  <c r="O75" i="4" s="1"/>
  <c r="J74"/>
  <c r="U76" i="2"/>
  <c r="R74" i="4" s="1"/>
  <c r="F74"/>
  <c r="Q76" i="2"/>
  <c r="N74" i="4" s="1"/>
  <c r="H72"/>
  <c r="S74" i="2"/>
  <c r="P72" i="4" s="1"/>
  <c r="D72"/>
  <c r="O74" i="2"/>
  <c r="L72" i="4" s="1"/>
  <c r="G71"/>
  <c r="R73" i="2"/>
  <c r="O71" i="4" s="1"/>
  <c r="J70"/>
  <c r="U72" i="2"/>
  <c r="R70" i="4" s="1"/>
  <c r="F70"/>
  <c r="Q72" i="2"/>
  <c r="N70" i="4" s="1"/>
  <c r="H68"/>
  <c r="S70" i="2"/>
  <c r="P68" i="4" s="1"/>
  <c r="D68"/>
  <c r="O70" i="2"/>
  <c r="L68" i="4" s="1"/>
  <c r="G67"/>
  <c r="R69" i="2"/>
  <c r="O67" i="4" s="1"/>
  <c r="J66"/>
  <c r="U68" i="2"/>
  <c r="R66" i="4" s="1"/>
  <c r="F66"/>
  <c r="Q68" i="2"/>
  <c r="N66" i="4" s="1"/>
  <c r="H64"/>
  <c r="S66" i="2"/>
  <c r="P64" i="4" s="1"/>
  <c r="D64"/>
  <c r="O66" i="2"/>
  <c r="L64" i="4" s="1"/>
  <c r="G63"/>
  <c r="R65" i="2"/>
  <c r="O63" i="4" s="1"/>
  <c r="J62"/>
  <c r="U64" i="2"/>
  <c r="R62" i="4" s="1"/>
  <c r="F62"/>
  <c r="Q64" i="2"/>
  <c r="N62" i="4" s="1"/>
  <c r="H60"/>
  <c r="S62" i="2"/>
  <c r="P60" i="4" s="1"/>
  <c r="D60"/>
  <c r="O62" i="2"/>
  <c r="L60" i="4" s="1"/>
  <c r="G59"/>
  <c r="R61" i="2"/>
  <c r="O59" i="4" s="1"/>
  <c r="J58"/>
  <c r="U60" i="2"/>
  <c r="R58" i="4" s="1"/>
  <c r="F58"/>
  <c r="Q60" i="2"/>
  <c r="N58" i="4" s="1"/>
  <c r="H56"/>
  <c r="S58" i="2"/>
  <c r="P56" i="4" s="1"/>
  <c r="D56"/>
  <c r="O58" i="2"/>
  <c r="L56" i="4" s="1"/>
  <c r="G55"/>
  <c r="R57" i="2"/>
  <c r="O55" i="4" s="1"/>
  <c r="J54"/>
  <c r="U56" i="2"/>
  <c r="R54" i="4" s="1"/>
  <c r="F54"/>
  <c r="Q56" i="2"/>
  <c r="N54" i="4" s="1"/>
  <c r="D52"/>
  <c r="O54" i="2"/>
  <c r="L52" i="4" s="1"/>
  <c r="G51"/>
  <c r="R53" i="2"/>
  <c r="O51" i="4" s="1"/>
  <c r="J50"/>
  <c r="U52" i="2"/>
  <c r="R50" i="4" s="1"/>
  <c r="F50"/>
  <c r="Q52" i="2"/>
  <c r="N50" i="4" s="1"/>
  <c r="H48"/>
  <c r="S50" i="2"/>
  <c r="P48" i="4" s="1"/>
  <c r="D48"/>
  <c r="O50" i="2"/>
  <c r="L48" i="4" s="1"/>
  <c r="G47"/>
  <c r="R49" i="2"/>
  <c r="O47" i="4" s="1"/>
  <c r="J46"/>
  <c r="U48" i="2"/>
  <c r="R46" i="4" s="1"/>
  <c r="F46"/>
  <c r="Q48" i="2"/>
  <c r="N46" i="4" s="1"/>
  <c r="D44"/>
  <c r="O46" i="2"/>
  <c r="L44" i="4" s="1"/>
  <c r="G43"/>
  <c r="R45" i="2"/>
  <c r="O43" i="4" s="1"/>
  <c r="J42"/>
  <c r="U44" i="2"/>
  <c r="R42" i="4" s="1"/>
  <c r="F42"/>
  <c r="Q44" i="2"/>
  <c r="N42" i="4" s="1"/>
  <c r="H40"/>
  <c r="S42" i="2"/>
  <c r="P40" i="4" s="1"/>
  <c r="D40"/>
  <c r="O42" i="2"/>
  <c r="L40" i="4" s="1"/>
  <c r="G39"/>
  <c r="R41" i="2"/>
  <c r="O39" i="4" s="1"/>
  <c r="J38"/>
  <c r="U40" i="2"/>
  <c r="R38" i="4" s="1"/>
  <c r="F38"/>
  <c r="Q40" i="2"/>
  <c r="N38" i="4" s="1"/>
  <c r="D36"/>
  <c r="O38" i="2"/>
  <c r="L36" i="4" s="1"/>
  <c r="G35"/>
  <c r="R37" i="2"/>
  <c r="O35" i="4" s="1"/>
  <c r="J34"/>
  <c r="U36" i="2"/>
  <c r="R34" i="4" s="1"/>
  <c r="F34"/>
  <c r="Q36" i="2"/>
  <c r="N34" i="4" s="1"/>
  <c r="H32"/>
  <c r="S34" i="2"/>
  <c r="P32" i="4" s="1"/>
  <c r="D32"/>
  <c r="O34" i="2"/>
  <c r="L32" i="4" s="1"/>
  <c r="G31"/>
  <c r="R33" i="2"/>
  <c r="O31" i="4" s="1"/>
  <c r="J30"/>
  <c r="U32" i="2"/>
  <c r="R30" i="4" s="1"/>
  <c r="F30"/>
  <c r="Q32" i="2"/>
  <c r="N30" i="4" s="1"/>
  <c r="D28"/>
  <c r="O30" i="2"/>
  <c r="L28" i="4" s="1"/>
  <c r="G27"/>
  <c r="R29" i="2"/>
  <c r="O27" i="4" s="1"/>
  <c r="J26"/>
  <c r="U28" i="2"/>
  <c r="R26" i="4" s="1"/>
  <c r="F26"/>
  <c r="Q28" i="2"/>
  <c r="N26" i="4" s="1"/>
  <c r="H24"/>
  <c r="S26" i="2"/>
  <c r="P24" i="4" s="1"/>
  <c r="D24"/>
  <c r="O26" i="2"/>
  <c r="L24" i="4" s="1"/>
  <c r="G23"/>
  <c r="R25" i="2"/>
  <c r="O23" i="4" s="1"/>
  <c r="J22"/>
  <c r="U24" i="2"/>
  <c r="R22" i="4" s="1"/>
  <c r="F22"/>
  <c r="Q24" i="2"/>
  <c r="N22" i="4" s="1"/>
  <c r="D20"/>
  <c r="O22" i="2"/>
  <c r="L20" i="4" s="1"/>
  <c r="G19"/>
  <c r="R21" i="2"/>
  <c r="O19" i="4" s="1"/>
  <c r="J18"/>
  <c r="U20" i="2"/>
  <c r="R18" i="4" s="1"/>
  <c r="E17"/>
  <c r="P19" i="2"/>
  <c r="M17" i="4" s="1"/>
  <c r="H16"/>
  <c r="S18" i="2"/>
  <c r="P16" i="4" s="1"/>
  <c r="D16"/>
  <c r="O18" i="2"/>
  <c r="L16" i="4" s="1"/>
  <c r="G15"/>
  <c r="R17" i="2"/>
  <c r="O15" i="4" s="1"/>
  <c r="J14"/>
  <c r="U16" i="2"/>
  <c r="R14" i="4" s="1"/>
  <c r="F14"/>
  <c r="Q16" i="2"/>
  <c r="N14" i="4" s="1"/>
  <c r="I13"/>
  <c r="T15" i="2"/>
  <c r="Q13" i="4" s="1"/>
  <c r="E13"/>
  <c r="P15" i="2"/>
  <c r="M13" i="4" s="1"/>
  <c r="D12"/>
  <c r="O14" i="2"/>
  <c r="L12" i="4" s="1"/>
  <c r="G11"/>
  <c r="R13" i="2"/>
  <c r="O11" i="4" s="1"/>
  <c r="J10"/>
  <c r="U12" i="2"/>
  <c r="R10" i="4" s="1"/>
  <c r="Q12" i="2"/>
  <c r="N10" i="4" s="1"/>
  <c r="F10"/>
  <c r="T11" i="2"/>
  <c r="Q9" i="4" s="1"/>
  <c r="I9"/>
  <c r="E9"/>
  <c r="P11" i="2"/>
  <c r="M9" i="4" s="1"/>
  <c r="H8"/>
  <c r="S10" i="2"/>
  <c r="P8" i="4" s="1"/>
  <c r="D8"/>
  <c r="O10" i="2"/>
  <c r="L8" i="4" s="1"/>
  <c r="G7"/>
  <c r="R9" i="2"/>
  <c r="O7" i="4" s="1"/>
  <c r="J6"/>
  <c r="U8" i="2"/>
  <c r="R6" i="4" s="1"/>
  <c r="F6"/>
  <c r="Q8" i="2"/>
  <c r="N6" i="4" s="1"/>
  <c r="I5"/>
  <c r="T7" i="2"/>
  <c r="Q5" i="4" s="1"/>
  <c r="E5"/>
  <c r="P7" i="2"/>
  <c r="M5" i="4" s="1"/>
  <c r="D4"/>
  <c r="O6" i="2"/>
  <c r="L4" i="4" s="1"/>
  <c r="G3"/>
  <c r="R5" i="2"/>
  <c r="O3" i="4" s="1"/>
  <c r="U4" i="2"/>
  <c r="R2" i="4" s="1"/>
  <c r="Q129" i="2"/>
  <c r="N127" i="4" s="1"/>
  <c r="T128" i="2"/>
  <c r="Q126" i="4" s="1"/>
  <c r="O128" i="2"/>
  <c r="L126" i="4" s="1"/>
  <c r="Q127" i="2"/>
  <c r="N125" i="4" s="1"/>
  <c r="T126" i="2"/>
  <c r="Q124" i="4" s="1"/>
  <c r="O126" i="2"/>
  <c r="L124" i="4" s="1"/>
  <c r="Q125" i="2"/>
  <c r="N123" i="4" s="1"/>
  <c r="T124" i="2"/>
  <c r="Q122" i="4" s="1"/>
  <c r="O124" i="2"/>
  <c r="L122" i="4" s="1"/>
  <c r="Q123" i="2"/>
  <c r="N121" i="4" s="1"/>
  <c r="T122" i="2"/>
  <c r="Q120" i="4" s="1"/>
  <c r="O122" i="2"/>
  <c r="L120" i="4" s="1"/>
  <c r="Q121" i="2"/>
  <c r="N119" i="4" s="1"/>
  <c r="T120" i="2"/>
  <c r="Q118" i="4" s="1"/>
  <c r="O120" i="2"/>
  <c r="L118" i="4" s="1"/>
  <c r="Q119" i="2"/>
  <c r="N117" i="4" s="1"/>
  <c r="T118" i="2"/>
  <c r="Q116" i="4" s="1"/>
  <c r="O118" i="2"/>
  <c r="L116" i="4" s="1"/>
  <c r="Q117" i="2"/>
  <c r="N115" i="4" s="1"/>
  <c r="T116" i="2"/>
  <c r="Q114" i="4" s="1"/>
  <c r="Q115" i="2"/>
  <c r="N113" i="4" s="1"/>
  <c r="T114" i="2"/>
  <c r="Q112" i="4" s="1"/>
  <c r="U113" i="2"/>
  <c r="R111" i="4" s="1"/>
  <c r="U112" i="2"/>
  <c r="R110" i="4" s="1"/>
  <c r="U111" i="2"/>
  <c r="R109" i="4" s="1"/>
  <c r="T110" i="2"/>
  <c r="Q108" i="4" s="1"/>
  <c r="T108" i="2"/>
  <c r="Q106" i="4" s="1"/>
  <c r="T106" i="2"/>
  <c r="Q104" i="4" s="1"/>
  <c r="T104" i="2"/>
  <c r="Q102" i="4" s="1"/>
  <c r="T102" i="2"/>
  <c r="Q100" i="4" s="1"/>
  <c r="T100" i="2"/>
  <c r="Q98" i="4" s="1"/>
  <c r="T98" i="2"/>
  <c r="Q96" i="4" s="1"/>
  <c r="T96" i="2"/>
  <c r="Q94" i="4" s="1"/>
  <c r="T94" i="2"/>
  <c r="Q92" i="4" s="1"/>
  <c r="T92" i="2"/>
  <c r="Q90" i="4" s="1"/>
  <c r="T90" i="2"/>
  <c r="Q88" i="4" s="1"/>
  <c r="T88" i="2"/>
  <c r="Q86" i="4" s="1"/>
  <c r="T86" i="2"/>
  <c r="Q84" i="4" s="1"/>
  <c r="T84" i="2"/>
  <c r="Q82" i="4" s="1"/>
  <c r="T82" i="2"/>
  <c r="Q80" i="4" s="1"/>
  <c r="T80" i="2"/>
  <c r="Q78" i="4" s="1"/>
  <c r="T78" i="2"/>
  <c r="Q76" i="4" s="1"/>
  <c r="T76" i="2"/>
  <c r="Q74" i="4" s="1"/>
  <c r="T74" i="2"/>
  <c r="Q72" i="4" s="1"/>
  <c r="T72" i="2"/>
  <c r="Q70" i="4" s="1"/>
  <c r="T70" i="2"/>
  <c r="Q68" i="4" s="1"/>
  <c r="T68" i="2"/>
  <c r="Q66" i="4" s="1"/>
  <c r="T66" i="2"/>
  <c r="Q64" i="4" s="1"/>
  <c r="T64" i="2"/>
  <c r="Q62" i="4" s="1"/>
  <c r="T62" i="2"/>
  <c r="Q60" i="4" s="1"/>
  <c r="T60" i="2"/>
  <c r="Q58" i="4" s="1"/>
  <c r="T58" i="2"/>
  <c r="Q56" i="4" s="1"/>
  <c r="T56" i="2"/>
  <c r="Q54" i="4" s="1"/>
  <c r="T54" i="2"/>
  <c r="Q52" i="4" s="1"/>
  <c r="T52" i="2"/>
  <c r="Q50" i="4" s="1"/>
  <c r="T50" i="2"/>
  <c r="Q48" i="4" s="1"/>
  <c r="T48" i="2"/>
  <c r="Q46" i="4" s="1"/>
  <c r="T46" i="2"/>
  <c r="Q44" i="4" s="1"/>
  <c r="T44" i="2"/>
  <c r="Q42" i="4" s="1"/>
  <c r="T42" i="2"/>
  <c r="Q40" i="4" s="1"/>
  <c r="T40" i="2"/>
  <c r="Q38" i="4" s="1"/>
  <c r="T38" i="2"/>
  <c r="Q36" i="4" s="1"/>
  <c r="T36" i="2"/>
  <c r="Q34" i="4" s="1"/>
  <c r="T34" i="2"/>
  <c r="Q32" i="4" s="1"/>
  <c r="T32" i="2"/>
  <c r="Q30" i="4" s="1"/>
  <c r="T30" i="2"/>
  <c r="Q28" i="4" s="1"/>
  <c r="T28" i="2"/>
  <c r="Q26" i="4" s="1"/>
  <c r="T26" i="2"/>
  <c r="Q24" i="4" s="1"/>
  <c r="T24" i="2"/>
  <c r="Q22" i="4" s="1"/>
  <c r="T22" i="2"/>
  <c r="Q20" i="4" s="1"/>
  <c r="Q20" i="2"/>
  <c r="N18" i="4" s="1"/>
  <c r="Q17" i="2"/>
  <c r="N15" i="4" s="1"/>
  <c r="Q9" i="2"/>
  <c r="N7" i="4" s="1"/>
  <c r="C125"/>
  <c r="J116"/>
  <c r="C109"/>
  <c r="J100"/>
  <c r="H36"/>
  <c r="H4"/>
  <c r="K125"/>
  <c r="C121"/>
  <c r="N123" i="2"/>
  <c r="C113" i="4"/>
  <c r="N115" i="2"/>
  <c r="K101" i="4"/>
  <c r="C93"/>
  <c r="N95" i="2"/>
  <c r="C85" i="4"/>
  <c r="N87" i="2"/>
  <c r="C77" i="4"/>
  <c r="N79" i="2"/>
  <c r="C69" i="4"/>
  <c r="N71" i="2"/>
  <c r="C61" i="4"/>
  <c r="N63" i="2"/>
  <c r="C53" i="4"/>
  <c r="N55" i="2"/>
  <c r="C45" i="4"/>
  <c r="N47" i="2"/>
  <c r="C37" i="4"/>
  <c r="N39" i="2"/>
  <c r="C29" i="4"/>
  <c r="N31" i="2"/>
  <c r="C21" i="4"/>
  <c r="N23" i="2"/>
  <c r="C13" i="4"/>
  <c r="N15" i="2"/>
  <c r="C5" i="4"/>
  <c r="N7" i="2"/>
  <c r="O112"/>
  <c r="L110" i="4" s="1"/>
  <c r="D110"/>
  <c r="R111" i="2"/>
  <c r="O109" i="4" s="1"/>
  <c r="G109"/>
  <c r="F108"/>
  <c r="Q110" i="2"/>
  <c r="N108" i="4" s="1"/>
  <c r="S108" i="2"/>
  <c r="P106" i="4" s="1"/>
  <c r="H106"/>
  <c r="G105"/>
  <c r="R107" i="2"/>
  <c r="O105" i="4" s="1"/>
  <c r="H102"/>
  <c r="S104" i="2"/>
  <c r="P102" i="4" s="1"/>
  <c r="H98"/>
  <c r="S100" i="2"/>
  <c r="P98" i="4" s="1"/>
  <c r="D94"/>
  <c r="O96" i="2"/>
  <c r="L94" i="4" s="1"/>
  <c r="D90"/>
  <c r="O92" i="2"/>
  <c r="L90" i="4" s="1"/>
  <c r="F88"/>
  <c r="Q90" i="2"/>
  <c r="N88" i="4" s="1"/>
  <c r="H86"/>
  <c r="S88" i="2"/>
  <c r="P86" i="4" s="1"/>
  <c r="J84"/>
  <c r="U86" i="2"/>
  <c r="R84" i="4" s="1"/>
  <c r="D78"/>
  <c r="O80" i="2"/>
  <c r="L78" i="4" s="1"/>
  <c r="D74"/>
  <c r="O76" i="2"/>
  <c r="L74" i="4" s="1"/>
  <c r="J64"/>
  <c r="U66" i="2"/>
  <c r="R64" i="4" s="1"/>
  <c r="C124"/>
  <c r="N126" i="2"/>
  <c r="C120" i="4"/>
  <c r="N122" i="2"/>
  <c r="C116" i="4"/>
  <c r="N118" i="2"/>
  <c r="C112" i="4"/>
  <c r="N114" i="2"/>
  <c r="C108" i="4"/>
  <c r="N110" i="2"/>
  <c r="C104" i="4"/>
  <c r="N106" i="2"/>
  <c r="C100" i="4"/>
  <c r="N102" i="2"/>
  <c r="C96" i="4"/>
  <c r="N98" i="2"/>
  <c r="C92" i="4"/>
  <c r="N94" i="2"/>
  <c r="C88" i="4"/>
  <c r="N90" i="2"/>
  <c r="C84" i="4"/>
  <c r="N86" i="2"/>
  <c r="C80" i="4"/>
  <c r="N82" i="2"/>
  <c r="C76" i="4"/>
  <c r="N78" i="2"/>
  <c r="C72" i="4"/>
  <c r="N74" i="2"/>
  <c r="C68" i="4"/>
  <c r="N70" i="2"/>
  <c r="C64" i="4"/>
  <c r="N66" i="2"/>
  <c r="C60" i="4"/>
  <c r="N62" i="2"/>
  <c r="C56" i="4"/>
  <c r="N58" i="2"/>
  <c r="C52" i="4"/>
  <c r="N54" i="2"/>
  <c r="C48" i="4"/>
  <c r="N50" i="2"/>
  <c r="C44" i="4"/>
  <c r="N46" i="2"/>
  <c r="C40" i="4"/>
  <c r="N42" i="2"/>
  <c r="C36" i="4"/>
  <c r="N38" i="2"/>
  <c r="C32" i="4"/>
  <c r="N34" i="2"/>
  <c r="C28" i="4"/>
  <c r="N30" i="2"/>
  <c r="C24" i="4"/>
  <c r="N26" i="2"/>
  <c r="C20" i="4"/>
  <c r="N22" i="2"/>
  <c r="C16" i="4"/>
  <c r="N18" i="2"/>
  <c r="C12" i="4"/>
  <c r="N14" i="2"/>
  <c r="C8" i="4"/>
  <c r="N10" i="2"/>
  <c r="C4" i="4"/>
  <c r="N6" i="2"/>
  <c r="G126" i="4"/>
  <c r="R128" i="2"/>
  <c r="O126" i="4" s="1"/>
  <c r="G122"/>
  <c r="R124" i="2"/>
  <c r="O122" i="4" s="1"/>
  <c r="G118"/>
  <c r="R120" i="2"/>
  <c r="O118" i="4" s="1"/>
  <c r="G114"/>
  <c r="R116" i="2"/>
  <c r="O114" i="4" s="1"/>
  <c r="H111"/>
  <c r="S113" i="2"/>
  <c r="P111" i="4" s="1"/>
  <c r="D111"/>
  <c r="O113" i="2"/>
  <c r="L111" i="4" s="1"/>
  <c r="G110"/>
  <c r="R112" i="2"/>
  <c r="O110" i="4" s="1"/>
  <c r="H107"/>
  <c r="S109" i="2"/>
  <c r="P107" i="4" s="1"/>
  <c r="D107"/>
  <c r="O109" i="2"/>
  <c r="L107" i="4" s="1"/>
  <c r="G106"/>
  <c r="R108" i="2"/>
  <c r="O106" i="4" s="1"/>
  <c r="J105"/>
  <c r="U107" i="2"/>
  <c r="R105" i="4" s="1"/>
  <c r="F105"/>
  <c r="Q107" i="2"/>
  <c r="N105" i="4" s="1"/>
  <c r="H103"/>
  <c r="S105" i="2"/>
  <c r="P103" i="4" s="1"/>
  <c r="D103"/>
  <c r="O105" i="2"/>
  <c r="L103" i="4" s="1"/>
  <c r="G102"/>
  <c r="R104" i="2"/>
  <c r="O102" i="4" s="1"/>
  <c r="J101"/>
  <c r="U103" i="2"/>
  <c r="R101" i="4" s="1"/>
  <c r="F101"/>
  <c r="Q103" i="2"/>
  <c r="N101" i="4" s="1"/>
  <c r="H99"/>
  <c r="S101" i="2"/>
  <c r="P99" i="4" s="1"/>
  <c r="D99"/>
  <c r="O101" i="2"/>
  <c r="L99" i="4" s="1"/>
  <c r="G98"/>
  <c r="R100" i="2"/>
  <c r="O98" i="4" s="1"/>
  <c r="J97"/>
  <c r="U99" i="2"/>
  <c r="R97" i="4" s="1"/>
  <c r="F97"/>
  <c r="Q99" i="2"/>
  <c r="N97" i="4" s="1"/>
  <c r="H95"/>
  <c r="S97" i="2"/>
  <c r="P95" i="4" s="1"/>
  <c r="D95"/>
  <c r="O97" i="2"/>
  <c r="L95" i="4" s="1"/>
  <c r="G94"/>
  <c r="R96" i="2"/>
  <c r="O94" i="4" s="1"/>
  <c r="J93"/>
  <c r="U95" i="2"/>
  <c r="R93" i="4" s="1"/>
  <c r="F93"/>
  <c r="Q95" i="2"/>
  <c r="N93" i="4" s="1"/>
  <c r="H91"/>
  <c r="S93" i="2"/>
  <c r="P91" i="4" s="1"/>
  <c r="D91"/>
  <c r="O93" i="2"/>
  <c r="L91" i="4" s="1"/>
  <c r="G90"/>
  <c r="R92" i="2"/>
  <c r="O90" i="4" s="1"/>
  <c r="J89"/>
  <c r="U91" i="2"/>
  <c r="R89" i="4" s="1"/>
  <c r="F89"/>
  <c r="Q91" i="2"/>
  <c r="N89" i="4" s="1"/>
  <c r="H87"/>
  <c r="S89" i="2"/>
  <c r="P87" i="4" s="1"/>
  <c r="D87"/>
  <c r="O89" i="2"/>
  <c r="L87" i="4" s="1"/>
  <c r="G86"/>
  <c r="R88" i="2"/>
  <c r="O86" i="4" s="1"/>
  <c r="J85"/>
  <c r="U87" i="2"/>
  <c r="R85" i="4" s="1"/>
  <c r="F85"/>
  <c r="Q87" i="2"/>
  <c r="N85" i="4" s="1"/>
  <c r="H83"/>
  <c r="S85" i="2"/>
  <c r="P83" i="4" s="1"/>
  <c r="D83"/>
  <c r="O85" i="2"/>
  <c r="L83" i="4" s="1"/>
  <c r="G82"/>
  <c r="R84" i="2"/>
  <c r="O82" i="4" s="1"/>
  <c r="J81"/>
  <c r="U83" i="2"/>
  <c r="R81" i="4" s="1"/>
  <c r="F81"/>
  <c r="Q83" i="2"/>
  <c r="N81" i="4" s="1"/>
  <c r="H79"/>
  <c r="S81" i="2"/>
  <c r="P79" i="4" s="1"/>
  <c r="D79"/>
  <c r="O81" i="2"/>
  <c r="L79" i="4" s="1"/>
  <c r="G78"/>
  <c r="R80" i="2"/>
  <c r="O78" i="4" s="1"/>
  <c r="J77"/>
  <c r="U79" i="2"/>
  <c r="R77" i="4" s="1"/>
  <c r="F77"/>
  <c r="Q79" i="2"/>
  <c r="N77" i="4" s="1"/>
  <c r="H75"/>
  <c r="S77" i="2"/>
  <c r="P75" i="4" s="1"/>
  <c r="D75"/>
  <c r="O77" i="2"/>
  <c r="L75" i="4" s="1"/>
  <c r="G74"/>
  <c r="R76" i="2"/>
  <c r="O74" i="4" s="1"/>
  <c r="J73"/>
  <c r="U75" i="2"/>
  <c r="R73" i="4" s="1"/>
  <c r="F73"/>
  <c r="Q75" i="2"/>
  <c r="N73" i="4" s="1"/>
  <c r="H71"/>
  <c r="S73" i="2"/>
  <c r="P71" i="4" s="1"/>
  <c r="D71"/>
  <c r="O73" i="2"/>
  <c r="L71" i="4" s="1"/>
  <c r="G70"/>
  <c r="R72" i="2"/>
  <c r="O70" i="4" s="1"/>
  <c r="J69"/>
  <c r="U71" i="2"/>
  <c r="R69" i="4" s="1"/>
  <c r="F69"/>
  <c r="Q71" i="2"/>
  <c r="N69" i="4" s="1"/>
  <c r="H67"/>
  <c r="S69" i="2"/>
  <c r="P67" i="4" s="1"/>
  <c r="D67"/>
  <c r="O69" i="2"/>
  <c r="L67" i="4" s="1"/>
  <c r="G66"/>
  <c r="R68" i="2"/>
  <c r="O66" i="4" s="1"/>
  <c r="J65"/>
  <c r="U67" i="2"/>
  <c r="R65" i="4" s="1"/>
  <c r="F65"/>
  <c r="Q67" i="2"/>
  <c r="N65" i="4" s="1"/>
  <c r="H63"/>
  <c r="S65" i="2"/>
  <c r="P63" i="4" s="1"/>
  <c r="D63"/>
  <c r="O65" i="2"/>
  <c r="L63" i="4" s="1"/>
  <c r="G62"/>
  <c r="R64" i="2"/>
  <c r="O62" i="4" s="1"/>
  <c r="J61"/>
  <c r="U63" i="2"/>
  <c r="R61" i="4" s="1"/>
  <c r="F61"/>
  <c r="Q63" i="2"/>
  <c r="N61" i="4" s="1"/>
  <c r="H59"/>
  <c r="S61" i="2"/>
  <c r="P59" i="4" s="1"/>
  <c r="D59"/>
  <c r="O61" i="2"/>
  <c r="L59" i="4" s="1"/>
  <c r="G58"/>
  <c r="R60" i="2"/>
  <c r="O58" i="4" s="1"/>
  <c r="J57"/>
  <c r="U59" i="2"/>
  <c r="R57" i="4" s="1"/>
  <c r="F57"/>
  <c r="Q59" i="2"/>
  <c r="N57" i="4" s="1"/>
  <c r="H55"/>
  <c r="S57" i="2"/>
  <c r="P55" i="4" s="1"/>
  <c r="D55"/>
  <c r="O57" i="2"/>
  <c r="L55" i="4" s="1"/>
  <c r="G54"/>
  <c r="R56" i="2"/>
  <c r="O54" i="4" s="1"/>
  <c r="J53"/>
  <c r="U55" i="2"/>
  <c r="R53" i="4" s="1"/>
  <c r="F53"/>
  <c r="Q55" i="2"/>
  <c r="N53" i="4" s="1"/>
  <c r="H51"/>
  <c r="S53" i="2"/>
  <c r="P51" i="4" s="1"/>
  <c r="D51"/>
  <c r="O53" i="2"/>
  <c r="L51" i="4" s="1"/>
  <c r="G50"/>
  <c r="R52" i="2"/>
  <c r="O50" i="4" s="1"/>
  <c r="J49"/>
  <c r="U51" i="2"/>
  <c r="R49" i="4" s="1"/>
  <c r="F49"/>
  <c r="Q51" i="2"/>
  <c r="N49" i="4" s="1"/>
  <c r="H47"/>
  <c r="S49" i="2"/>
  <c r="P47" i="4" s="1"/>
  <c r="D47"/>
  <c r="O49" i="2"/>
  <c r="L47" i="4" s="1"/>
  <c r="G46"/>
  <c r="R48" i="2"/>
  <c r="O46" i="4" s="1"/>
  <c r="J45"/>
  <c r="U47" i="2"/>
  <c r="R45" i="4" s="1"/>
  <c r="F45"/>
  <c r="Q47" i="2"/>
  <c r="N45" i="4" s="1"/>
  <c r="H43"/>
  <c r="S45" i="2"/>
  <c r="P43" i="4" s="1"/>
  <c r="D43"/>
  <c r="O45" i="2"/>
  <c r="L43" i="4" s="1"/>
  <c r="G42"/>
  <c r="R44" i="2"/>
  <c r="O42" i="4" s="1"/>
  <c r="J41"/>
  <c r="U43" i="2"/>
  <c r="R41" i="4" s="1"/>
  <c r="F41"/>
  <c r="Q43" i="2"/>
  <c r="N41" i="4" s="1"/>
  <c r="H39"/>
  <c r="S41" i="2"/>
  <c r="P39" i="4" s="1"/>
  <c r="D39"/>
  <c r="O41" i="2"/>
  <c r="L39" i="4" s="1"/>
  <c r="G38"/>
  <c r="R40" i="2"/>
  <c r="O38" i="4" s="1"/>
  <c r="J37"/>
  <c r="U39" i="2"/>
  <c r="R37" i="4" s="1"/>
  <c r="F37"/>
  <c r="Q39" i="2"/>
  <c r="N37" i="4" s="1"/>
  <c r="H35"/>
  <c r="S37" i="2"/>
  <c r="P35" i="4" s="1"/>
  <c r="D35"/>
  <c r="O37" i="2"/>
  <c r="L35" i="4" s="1"/>
  <c r="G34"/>
  <c r="R36" i="2"/>
  <c r="O34" i="4" s="1"/>
  <c r="J33"/>
  <c r="U35" i="2"/>
  <c r="R33" i="4" s="1"/>
  <c r="F33"/>
  <c r="Q35" i="2"/>
  <c r="N33" i="4" s="1"/>
  <c r="H31"/>
  <c r="S33" i="2"/>
  <c r="P31" i="4" s="1"/>
  <c r="D31"/>
  <c r="O33" i="2"/>
  <c r="L31" i="4" s="1"/>
  <c r="G30"/>
  <c r="R32" i="2"/>
  <c r="O30" i="4" s="1"/>
  <c r="J29"/>
  <c r="U31" i="2"/>
  <c r="R29" i="4" s="1"/>
  <c r="F29"/>
  <c r="Q31" i="2"/>
  <c r="N29" i="4" s="1"/>
  <c r="H27"/>
  <c r="S29" i="2"/>
  <c r="P27" i="4" s="1"/>
  <c r="D27"/>
  <c r="O29" i="2"/>
  <c r="L27" i="4" s="1"/>
  <c r="G26"/>
  <c r="R28" i="2"/>
  <c r="O26" i="4" s="1"/>
  <c r="J25"/>
  <c r="U27" i="2"/>
  <c r="R25" i="4" s="1"/>
  <c r="F25"/>
  <c r="Q27" i="2"/>
  <c r="N25" i="4" s="1"/>
  <c r="H23"/>
  <c r="S25" i="2"/>
  <c r="P23" i="4" s="1"/>
  <c r="D23"/>
  <c r="O25" i="2"/>
  <c r="L23" i="4" s="1"/>
  <c r="G22"/>
  <c r="R24" i="2"/>
  <c r="O22" i="4" s="1"/>
  <c r="J21"/>
  <c r="U23" i="2"/>
  <c r="R21" i="4" s="1"/>
  <c r="F21"/>
  <c r="Q23" i="2"/>
  <c r="N21" i="4" s="1"/>
  <c r="H19"/>
  <c r="S21" i="2"/>
  <c r="P19" i="4" s="1"/>
  <c r="G18"/>
  <c r="R20" i="2"/>
  <c r="O18" i="4" s="1"/>
  <c r="J17"/>
  <c r="U19" i="2"/>
  <c r="R17" i="4" s="1"/>
  <c r="F17"/>
  <c r="Q19" i="2"/>
  <c r="N17" i="4" s="1"/>
  <c r="I16"/>
  <c r="T18" i="2"/>
  <c r="Q16" i="4" s="1"/>
  <c r="E16"/>
  <c r="P18" i="2"/>
  <c r="M16" i="4" s="1"/>
  <c r="H15"/>
  <c r="S17" i="2"/>
  <c r="P15" i="4" s="1"/>
  <c r="D15"/>
  <c r="O17" i="2"/>
  <c r="L15" i="4" s="1"/>
  <c r="G14"/>
  <c r="R16" i="2"/>
  <c r="O14" i="4" s="1"/>
  <c r="J13"/>
  <c r="U15" i="2"/>
  <c r="R13" i="4" s="1"/>
  <c r="I12"/>
  <c r="T14" i="2"/>
  <c r="Q12" i="4" s="1"/>
  <c r="E12"/>
  <c r="P14" i="2"/>
  <c r="M12" i="4" s="1"/>
  <c r="H11"/>
  <c r="S13" i="2"/>
  <c r="P11" i="4" s="1"/>
  <c r="D11"/>
  <c r="O13" i="2"/>
  <c r="L11" i="4" s="1"/>
  <c r="G10"/>
  <c r="R12" i="2"/>
  <c r="O10" i="4" s="1"/>
  <c r="J9"/>
  <c r="U11" i="2"/>
  <c r="R9" i="4" s="1"/>
  <c r="I8"/>
  <c r="T10" i="2"/>
  <c r="Q8" i="4" s="1"/>
  <c r="E8"/>
  <c r="P10" i="2"/>
  <c r="M8" i="4" s="1"/>
  <c r="H7"/>
  <c r="S9" i="2"/>
  <c r="P7" i="4" s="1"/>
  <c r="D7"/>
  <c r="O9" i="2"/>
  <c r="L7" i="4" s="1"/>
  <c r="G6"/>
  <c r="R8" i="2"/>
  <c r="O6" i="4" s="1"/>
  <c r="J5"/>
  <c r="U7" i="2"/>
  <c r="R5" i="4" s="1"/>
  <c r="I4"/>
  <c r="T6" i="2"/>
  <c r="Q4" i="4" s="1"/>
  <c r="E4"/>
  <c r="P6" i="2"/>
  <c r="M4" i="4" s="1"/>
  <c r="H3"/>
  <c r="S5" i="2"/>
  <c r="P3" i="4" s="1"/>
  <c r="D3"/>
  <c r="O5" i="2"/>
  <c r="L3" i="4" s="1"/>
  <c r="N4" i="2"/>
  <c r="Q4"/>
  <c r="N2" i="4" s="1"/>
  <c r="S129" i="2"/>
  <c r="P127" i="4" s="1"/>
  <c r="U128" i="2"/>
  <c r="R126" i="4" s="1"/>
  <c r="P128" i="2"/>
  <c r="M126" i="4" s="1"/>
  <c r="S127" i="2"/>
  <c r="P125" i="4" s="1"/>
  <c r="P126" i="2"/>
  <c r="M124" i="4" s="1"/>
  <c r="S125" i="2"/>
  <c r="P123" i="4" s="1"/>
  <c r="U124" i="2"/>
  <c r="R122" i="4" s="1"/>
  <c r="P124" i="2"/>
  <c r="M122" i="4" s="1"/>
  <c r="S123" i="2"/>
  <c r="P121" i="4" s="1"/>
  <c r="U122" i="2"/>
  <c r="R120" i="4" s="1"/>
  <c r="P122" i="2"/>
  <c r="M120" i="4" s="1"/>
  <c r="S121" i="2"/>
  <c r="P119" i="4" s="1"/>
  <c r="U120" i="2"/>
  <c r="R118" i="4" s="1"/>
  <c r="P120" i="2"/>
  <c r="M118" i="4" s="1"/>
  <c r="S119" i="2"/>
  <c r="P117" i="4" s="1"/>
  <c r="P118" i="2"/>
  <c r="M116" i="4" s="1"/>
  <c r="S117" i="2"/>
  <c r="P115" i="4" s="1"/>
  <c r="U116" i="2"/>
  <c r="R114" i="4" s="1"/>
  <c r="P116" i="2"/>
  <c r="M114" i="4" s="1"/>
  <c r="S115" i="2"/>
  <c r="P113" i="4" s="1"/>
  <c r="U114" i="2"/>
  <c r="R112" i="4" s="1"/>
  <c r="P114" i="2"/>
  <c r="M112" i="4" s="1"/>
  <c r="P113" i="2"/>
  <c r="M111" i="4" s="1"/>
  <c r="P112" i="2"/>
  <c r="M110" i="4" s="1"/>
  <c r="P111" i="2"/>
  <c r="M109" i="4" s="1"/>
  <c r="P109" i="2"/>
  <c r="M107" i="4" s="1"/>
  <c r="P107" i="2"/>
  <c r="M105" i="4" s="1"/>
  <c r="P103" i="2"/>
  <c r="M101" i="4" s="1"/>
  <c r="P101" i="2"/>
  <c r="M99" i="4" s="1"/>
  <c r="P99" i="2"/>
  <c r="M97" i="4" s="1"/>
  <c r="P97" i="2"/>
  <c r="M95" i="4" s="1"/>
  <c r="P95" i="2"/>
  <c r="M93" i="4" s="1"/>
  <c r="P93" i="2"/>
  <c r="M91" i="4" s="1"/>
  <c r="P91" i="2"/>
  <c r="M89" i="4" s="1"/>
  <c r="P89" i="2"/>
  <c r="M87" i="4" s="1"/>
  <c r="P87" i="2"/>
  <c r="M85" i="4" s="1"/>
  <c r="P85" i="2"/>
  <c r="M83" i="4" s="1"/>
  <c r="P83" i="2"/>
  <c r="M81" i="4" s="1"/>
  <c r="P81" i="2"/>
  <c r="M79" i="4" s="1"/>
  <c r="P79" i="2"/>
  <c r="M77" i="4" s="1"/>
  <c r="P77" i="2"/>
  <c r="M75" i="4" s="1"/>
  <c r="P75" i="2"/>
  <c r="M73" i="4" s="1"/>
  <c r="P73" i="2"/>
  <c r="M71" i="4" s="1"/>
  <c r="P71" i="2"/>
  <c r="M69" i="4" s="1"/>
  <c r="P69" i="2"/>
  <c r="M67" i="4" s="1"/>
  <c r="P67" i="2"/>
  <c r="M65" i="4" s="1"/>
  <c r="P65" i="2"/>
  <c r="M63" i="4" s="1"/>
  <c r="P63" i="2"/>
  <c r="M61" i="4" s="1"/>
  <c r="P61" i="2"/>
  <c r="M59" i="4" s="1"/>
  <c r="P59" i="2"/>
  <c r="M57" i="4" s="1"/>
  <c r="P57" i="2"/>
  <c r="M55" i="4" s="1"/>
  <c r="P55" i="2"/>
  <c r="M53" i="4" s="1"/>
  <c r="P53" i="2"/>
  <c r="M51" i="4" s="1"/>
  <c r="P51" i="2"/>
  <c r="M49" i="4" s="1"/>
  <c r="P49" i="2"/>
  <c r="M47" i="4" s="1"/>
  <c r="P47" i="2"/>
  <c r="M45" i="4" s="1"/>
  <c r="P45" i="2"/>
  <c r="M43" i="4" s="1"/>
  <c r="P43" i="2"/>
  <c r="M41" i="4" s="1"/>
  <c r="P41" i="2"/>
  <c r="M39" i="4" s="1"/>
  <c r="P39" i="2"/>
  <c r="M37" i="4" s="1"/>
  <c r="P37" i="2"/>
  <c r="M35" i="4" s="1"/>
  <c r="P35" i="2"/>
  <c r="M33" i="4" s="1"/>
  <c r="P33" i="2"/>
  <c r="M31" i="4" s="1"/>
  <c r="P31" i="2"/>
  <c r="M29" i="4" s="1"/>
  <c r="P29" i="2"/>
  <c r="M27" i="4" s="1"/>
  <c r="P27" i="2"/>
  <c r="M25" i="4" s="1"/>
  <c r="P25" i="2"/>
  <c r="M23" i="4" s="1"/>
  <c r="P23" i="2"/>
  <c r="M21" i="4" s="1"/>
  <c r="O21" i="2"/>
  <c r="L19" i="4" s="1"/>
  <c r="Q18" i="2"/>
  <c r="N16" i="4" s="1"/>
  <c r="Q11" i="2"/>
  <c r="N9" i="4" s="1"/>
  <c r="D106"/>
  <c r="H44"/>
  <c r="H12"/>
  <c r="E15"/>
  <c r="P17" i="2"/>
  <c r="M15" i="4" s="1"/>
  <c r="H14"/>
  <c r="S16" i="2"/>
  <c r="P14" i="4" s="1"/>
  <c r="D14"/>
  <c r="O16" i="2"/>
  <c r="L14" i="4" s="1"/>
  <c r="G13"/>
  <c r="R15" i="2"/>
  <c r="O13" i="4" s="1"/>
  <c r="I11"/>
  <c r="T13" i="2"/>
  <c r="Q11" i="4" s="1"/>
  <c r="E11"/>
  <c r="P13" i="2"/>
  <c r="M11" i="4" s="1"/>
  <c r="H10"/>
  <c r="S12" i="2"/>
  <c r="P10" i="4" s="1"/>
  <c r="D10"/>
  <c r="O12" i="2"/>
  <c r="L10" i="4" s="1"/>
  <c r="G9"/>
  <c r="R11" i="2"/>
  <c r="O9" i="4" s="1"/>
  <c r="I7"/>
  <c r="T9" i="2"/>
  <c r="Q7" i="4" s="1"/>
  <c r="E7"/>
  <c r="P9" i="2"/>
  <c r="M7" i="4" s="1"/>
  <c r="H6"/>
  <c r="S8" i="2"/>
  <c r="P6" i="4" s="1"/>
  <c r="D6"/>
  <c r="O8" i="2"/>
  <c r="L6" i="4" s="1"/>
  <c r="G5"/>
  <c r="R7" i="2"/>
  <c r="O5" i="4" s="1"/>
  <c r="I3"/>
  <c r="T5" i="2"/>
  <c r="Q3" i="4" s="1"/>
  <c r="E3"/>
  <c r="P5" i="2"/>
  <c r="M3" i="4" s="1"/>
  <c r="S4" i="2"/>
  <c r="P2" i="4" s="1"/>
  <c r="O4" i="2"/>
  <c r="L2" i="4" s="1"/>
  <c r="Q14" i="2"/>
  <c r="N12" i="4" s="1"/>
  <c r="Q10" i="2"/>
  <c r="N8" i="4" s="1"/>
  <c r="Q6" i="2"/>
  <c r="N4" i="4" s="1"/>
  <c r="U14" i="2"/>
  <c r="R12" i="4" s="1"/>
  <c r="U10" i="2"/>
  <c r="R8" i="4" s="1"/>
  <c r="U6" i="2"/>
  <c r="R4" i="4" s="1"/>
  <c r="K12" l="1"/>
  <c r="V14" i="2"/>
  <c r="S12" i="4" s="1"/>
  <c r="K20"/>
  <c r="V22" i="2"/>
  <c r="S20" i="4" s="1"/>
  <c r="K28"/>
  <c r="V30" i="2"/>
  <c r="S28" i="4" s="1"/>
  <c r="K44"/>
  <c r="V46" i="2"/>
  <c r="S44" i="4" s="1"/>
  <c r="K52"/>
  <c r="V54" i="2"/>
  <c r="S52" i="4" s="1"/>
  <c r="K60"/>
  <c r="V62" i="2"/>
  <c r="S60" i="4" s="1"/>
  <c r="K76"/>
  <c r="V78" i="2"/>
  <c r="S76" i="4" s="1"/>
  <c r="K84"/>
  <c r="V86" i="2"/>
  <c r="S84" i="4" s="1"/>
  <c r="K92"/>
  <c r="V94" i="2"/>
  <c r="S92" i="4" s="1"/>
  <c r="K108"/>
  <c r="V110" i="2"/>
  <c r="S108" i="4" s="1"/>
  <c r="K116"/>
  <c r="V118" i="2"/>
  <c r="S116" i="4" s="1"/>
  <c r="K124"/>
  <c r="V126" i="2"/>
  <c r="S124" i="4" s="1"/>
  <c r="K5"/>
  <c r="V7" i="2"/>
  <c r="S5" i="4" s="1"/>
  <c r="K37"/>
  <c r="V39" i="2"/>
  <c r="S37" i="4" s="1"/>
  <c r="K53"/>
  <c r="V55" i="2"/>
  <c r="S53" i="4" s="1"/>
  <c r="K85"/>
  <c r="V87" i="2"/>
  <c r="S85" i="4" s="1"/>
  <c r="K3"/>
  <c r="V5" i="2"/>
  <c r="S3" i="4" s="1"/>
  <c r="K11"/>
  <c r="V13" i="2"/>
  <c r="S11" i="4" s="1"/>
  <c r="K19"/>
  <c r="V21" i="2"/>
  <c r="S19" i="4" s="1"/>
  <c r="K27"/>
  <c r="V29" i="2"/>
  <c r="S27" i="4" s="1"/>
  <c r="K43"/>
  <c r="V45" i="2"/>
  <c r="S43" i="4" s="1"/>
  <c r="K51"/>
  <c r="V53" i="2"/>
  <c r="S51" i="4" s="1"/>
  <c r="K59"/>
  <c r="V61" i="2"/>
  <c r="S59" i="4" s="1"/>
  <c r="K67"/>
  <c r="V69" i="2"/>
  <c r="S67" i="4" s="1"/>
  <c r="K75"/>
  <c r="V77" i="2"/>
  <c r="S75" i="4" s="1"/>
  <c r="K91"/>
  <c r="V93" i="2"/>
  <c r="S91" i="4" s="1"/>
  <c r="K99"/>
  <c r="V101" i="2"/>
  <c r="S99" i="4" s="1"/>
  <c r="V109" i="2"/>
  <c r="S107" i="4" s="1"/>
  <c r="K107"/>
  <c r="V125" i="2"/>
  <c r="S123" i="4" s="1"/>
  <c r="K123"/>
  <c r="K9"/>
  <c r="V11" i="2"/>
  <c r="S9" i="4" s="1"/>
  <c r="K25"/>
  <c r="V27" i="2"/>
  <c r="S25" i="4" s="1"/>
  <c r="K57"/>
  <c r="V59" i="2"/>
  <c r="S57" i="4" s="1"/>
  <c r="K73"/>
  <c r="V75" i="2"/>
  <c r="S73" i="4" s="1"/>
  <c r="V107" i="2"/>
  <c r="S105" i="4" s="1"/>
  <c r="K105"/>
  <c r="K14"/>
  <c r="V16" i="2"/>
  <c r="S14" i="4" s="1"/>
  <c r="K22"/>
  <c r="V24" i="2"/>
  <c r="S22" i="4" s="1"/>
  <c r="K30"/>
  <c r="V32" i="2"/>
  <c r="S30" i="4" s="1"/>
  <c r="K46"/>
  <c r="V48" i="2"/>
  <c r="S46" i="4" s="1"/>
  <c r="K54"/>
  <c r="V56" i="2"/>
  <c r="S54" i="4" s="1"/>
  <c r="K70"/>
  <c r="V72" i="2"/>
  <c r="S70" i="4" s="1"/>
  <c r="K78"/>
  <c r="V80" i="2"/>
  <c r="S78" i="4" s="1"/>
  <c r="K94"/>
  <c r="V96" i="2"/>
  <c r="S94" i="4" s="1"/>
  <c r="K102"/>
  <c r="V104" i="2"/>
  <c r="S102" i="4" s="1"/>
  <c r="K110"/>
  <c r="V112" i="2"/>
  <c r="S110" i="4" s="1"/>
  <c r="K126"/>
  <c r="V128" i="2"/>
  <c r="S126" i="4" s="1"/>
  <c r="K8"/>
  <c r="V10" i="2"/>
  <c r="S8" i="4" s="1"/>
  <c r="K16"/>
  <c r="V18" i="2"/>
  <c r="S16" i="4" s="1"/>
  <c r="K24"/>
  <c r="V26" i="2"/>
  <c r="S24" i="4" s="1"/>
  <c r="K32"/>
  <c r="V34" i="2"/>
  <c r="S32" i="4" s="1"/>
  <c r="K40"/>
  <c r="V42" i="2"/>
  <c r="S40" i="4" s="1"/>
  <c r="K48"/>
  <c r="V50" i="2"/>
  <c r="S48" i="4" s="1"/>
  <c r="K56"/>
  <c r="V58" i="2"/>
  <c r="S56" i="4" s="1"/>
  <c r="K64"/>
  <c r="V66" i="2"/>
  <c r="S64" i="4" s="1"/>
  <c r="K72"/>
  <c r="V74" i="2"/>
  <c r="S72" i="4" s="1"/>
  <c r="K80"/>
  <c r="V82" i="2"/>
  <c r="S80" i="4" s="1"/>
  <c r="K88"/>
  <c r="V90" i="2"/>
  <c r="S88" i="4" s="1"/>
  <c r="K96"/>
  <c r="V98" i="2"/>
  <c r="S96" i="4" s="1"/>
  <c r="K104"/>
  <c r="V106" i="2"/>
  <c r="S104" i="4" s="1"/>
  <c r="K112"/>
  <c r="V114" i="2"/>
  <c r="S112" i="4" s="1"/>
  <c r="K120"/>
  <c r="V122" i="2"/>
  <c r="S120" i="4" s="1"/>
  <c r="K13"/>
  <c r="V15" i="2"/>
  <c r="S13" i="4" s="1"/>
  <c r="K29"/>
  <c r="V31" i="2"/>
  <c r="S29" i="4" s="1"/>
  <c r="K45"/>
  <c r="V47" i="2"/>
  <c r="S45" i="4" s="1"/>
  <c r="K61"/>
  <c r="V63" i="2"/>
  <c r="S61" i="4" s="1"/>
  <c r="K77"/>
  <c r="V79" i="2"/>
  <c r="S77" i="4" s="1"/>
  <c r="K93"/>
  <c r="V95" i="2"/>
  <c r="S93" i="4" s="1"/>
  <c r="V115" i="2"/>
  <c r="S113" i="4" s="1"/>
  <c r="K113"/>
  <c r="K7"/>
  <c r="V9" i="2"/>
  <c r="S7" i="4" s="1"/>
  <c r="K15"/>
  <c r="V17" i="2"/>
  <c r="S15" i="4" s="1"/>
  <c r="K23"/>
  <c r="V25" i="2"/>
  <c r="S23" i="4" s="1"/>
  <c r="K31"/>
  <c r="V33" i="2"/>
  <c r="S31" i="4" s="1"/>
  <c r="K39"/>
  <c r="V41" i="2"/>
  <c r="S39" i="4" s="1"/>
  <c r="K47"/>
  <c r="V49" i="2"/>
  <c r="S47" i="4" s="1"/>
  <c r="K55"/>
  <c r="V57" i="2"/>
  <c r="S55" i="4" s="1"/>
  <c r="K63"/>
  <c r="V65" i="2"/>
  <c r="S63" i="4" s="1"/>
  <c r="K71"/>
  <c r="V73" i="2"/>
  <c r="S71" i="4" s="1"/>
  <c r="K79"/>
  <c r="V81" i="2"/>
  <c r="S79" i="4" s="1"/>
  <c r="K87"/>
  <c r="V89" i="2"/>
  <c r="S87" i="4" s="1"/>
  <c r="K95"/>
  <c r="V97" i="2"/>
  <c r="S95" i="4" s="1"/>
  <c r="V105" i="2"/>
  <c r="S103" i="4" s="1"/>
  <c r="K103"/>
  <c r="V113" i="2"/>
  <c r="S111" i="4" s="1"/>
  <c r="K111"/>
  <c r="V121" i="2"/>
  <c r="S119" i="4" s="1"/>
  <c r="K119"/>
  <c r="V129" i="2"/>
  <c r="S127" i="4" s="1"/>
  <c r="K127"/>
  <c r="K17"/>
  <c r="V19" i="2"/>
  <c r="S17" i="4" s="1"/>
  <c r="K33"/>
  <c r="V35" i="2"/>
  <c r="S33" i="4" s="1"/>
  <c r="K49"/>
  <c r="V51" i="2"/>
  <c r="S49" i="4" s="1"/>
  <c r="K65"/>
  <c r="V67" i="2"/>
  <c r="S65" i="4" s="1"/>
  <c r="K81"/>
  <c r="V83" i="2"/>
  <c r="S81" i="4" s="1"/>
  <c r="K97"/>
  <c r="V99" i="2"/>
  <c r="S97" i="4" s="1"/>
  <c r="K10"/>
  <c r="V12" i="2"/>
  <c r="S10" i="4" s="1"/>
  <c r="K18"/>
  <c r="V20" i="2"/>
  <c r="S18" i="4" s="1"/>
  <c r="K26"/>
  <c r="V28" i="2"/>
  <c r="S26" i="4" s="1"/>
  <c r="K34"/>
  <c r="V36" i="2"/>
  <c r="S34" i="4" s="1"/>
  <c r="K42"/>
  <c r="V44" i="2"/>
  <c r="S42" i="4" s="1"/>
  <c r="K50"/>
  <c r="V52" i="2"/>
  <c r="S50" i="4" s="1"/>
  <c r="K58"/>
  <c r="V60" i="2"/>
  <c r="S58" i="4" s="1"/>
  <c r="K66"/>
  <c r="V68" i="2"/>
  <c r="S66" i="4" s="1"/>
  <c r="K74"/>
  <c r="V76" i="2"/>
  <c r="S74" i="4" s="1"/>
  <c r="K82"/>
  <c r="V84" i="2"/>
  <c r="S82" i="4" s="1"/>
  <c r="K90"/>
  <c r="V92" i="2"/>
  <c r="S90" i="4" s="1"/>
  <c r="K98"/>
  <c r="V100" i="2"/>
  <c r="S98" i="4" s="1"/>
  <c r="K106"/>
  <c r="V108" i="2"/>
  <c r="S106" i="4" s="1"/>
  <c r="K114"/>
  <c r="V116" i="2"/>
  <c r="S114" i="4" s="1"/>
  <c r="K122"/>
  <c r="V124" i="2"/>
  <c r="S122" i="4" s="1"/>
  <c r="V127" i="2"/>
  <c r="S125" i="4" s="1"/>
  <c r="V111" i="2"/>
  <c r="S109" i="4" s="1"/>
  <c r="K4"/>
  <c r="V6" i="2"/>
  <c r="S4" i="4" s="1"/>
  <c r="K36"/>
  <c r="V38" i="2"/>
  <c r="S36" i="4" s="1"/>
  <c r="K68"/>
  <c r="V70" i="2"/>
  <c r="S68" i="4" s="1"/>
  <c r="K100"/>
  <c r="V102" i="2"/>
  <c r="S100" i="4" s="1"/>
  <c r="K21"/>
  <c r="V23" i="2"/>
  <c r="S21" i="4" s="1"/>
  <c r="K69"/>
  <c r="V71" i="2"/>
  <c r="S69" i="4" s="1"/>
  <c r="V123" i="2"/>
  <c r="S121" i="4" s="1"/>
  <c r="K121"/>
  <c r="K35"/>
  <c r="V37" i="2"/>
  <c r="S35" i="4" s="1"/>
  <c r="K83"/>
  <c r="V85" i="2"/>
  <c r="S83" i="4" s="1"/>
  <c r="V117" i="2"/>
  <c r="S115" i="4" s="1"/>
  <c r="K115"/>
  <c r="K41"/>
  <c r="V43" i="2"/>
  <c r="S41" i="4" s="1"/>
  <c r="K89"/>
  <c r="V91" i="2"/>
  <c r="S89" i="4" s="1"/>
  <c r="K6"/>
  <c r="V8" i="2"/>
  <c r="S6" i="4" s="1"/>
  <c r="K38"/>
  <c r="V40" i="2"/>
  <c r="S38" i="4" s="1"/>
  <c r="K62"/>
  <c r="V64" i="2"/>
  <c r="S62" i="4" s="1"/>
  <c r="K86"/>
  <c r="V88" i="2"/>
  <c r="S86" i="4" s="1"/>
  <c r="K118"/>
  <c r="V120" i="2"/>
  <c r="S118" i="4" s="1"/>
  <c r="K2"/>
  <c r="V4" i="2"/>
  <c r="S2" i="4" s="1"/>
  <c r="V103" i="2"/>
  <c r="S101" i="4" s="1"/>
  <c r="V119" i="2"/>
  <c r="S117" i="4" s="1"/>
</calcChain>
</file>

<file path=xl/sharedStrings.xml><?xml version="1.0" encoding="utf-8"?>
<sst xmlns="http://schemas.openxmlformats.org/spreadsheetml/2006/main" count="50" uniqueCount="29">
  <si>
    <t>Average of SoilMoisture%</t>
  </si>
  <si>
    <t>Depth(cm)</t>
  </si>
  <si>
    <t>WaterTreat</t>
  </si>
  <si>
    <t>NitrogenTreat</t>
  </si>
  <si>
    <t>Date</t>
  </si>
  <si>
    <t>0-20</t>
  </si>
  <si>
    <t>20-40</t>
  </si>
  <si>
    <t>40-60</t>
  </si>
  <si>
    <t>60-80</t>
  </si>
  <si>
    <t>80-100</t>
  </si>
  <si>
    <t>100-120</t>
  </si>
  <si>
    <t>120-140</t>
  </si>
  <si>
    <t>140-160</t>
  </si>
  <si>
    <t>Dry</t>
  </si>
  <si>
    <t>0N</t>
  </si>
  <si>
    <t>75N</t>
  </si>
  <si>
    <t>250N</t>
  </si>
  <si>
    <t>Irrig</t>
  </si>
  <si>
    <t>Sum of SoilWaterContent(mm)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</si>
  <si>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</si>
  <si>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</si>
  <si>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</si>
  <si>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</si>
  <si>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</si>
  <si>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</si>
  <si>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treatment</t>
  </si>
  <si>
    <t>Clock.Today</t>
  </si>
  <si>
    <t>SimulationName</t>
  </si>
  <si>
    <t>ProfileWater</t>
  </si>
</sst>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8"/>
  <sheetViews>
    <sheetView workbookViewId="0">
      <selection activeCell="D3" sqref="D3:K128"/>
    </sheetView>
  </sheetViews>
  <sheetFormatPr defaultRowHeight="15"/>
  <cols>
    <col min="1" max="1" width="22.28515625" bestFit="1" customWidth="1"/>
    <col min="2" max="2" width="12.42578125" bestFit="1" customWidth="1"/>
    <col min="3" max="3" width="10.5703125" bestFit="1" customWidth="1"/>
  </cols>
  <sheetData>
    <row r="1" spans="1:13">
      <c r="A1" t="s">
        <v>0</v>
      </c>
      <c r="D1" t="s">
        <v>1</v>
      </c>
    </row>
    <row r="2" spans="1:1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</row>
    <row r="3" spans="1:13">
      <c r="A3" t="s">
        <v>13</v>
      </c>
      <c r="B3" t="s">
        <v>14</v>
      </c>
      <c r="C3" s="1">
        <v>41205</v>
      </c>
      <c r="D3">
        <v>18.774999999999999</v>
      </c>
      <c r="E3">
        <v>23.2</v>
      </c>
      <c r="F3">
        <v>19.974999999999998</v>
      </c>
      <c r="G3">
        <v>19.899999999999999</v>
      </c>
      <c r="H3">
        <v>22.475000000000001</v>
      </c>
      <c r="I3">
        <v>24.075000000000003</v>
      </c>
      <c r="J3">
        <v>21.524999999999999</v>
      </c>
      <c r="K3">
        <v>22.625</v>
      </c>
      <c r="M3">
        <f>D3/100*200</f>
        <v>37.549999999999997</v>
      </c>
    </row>
    <row r="4" spans="1:13">
      <c r="C4" s="1">
        <v>41235</v>
      </c>
      <c r="D4">
        <v>16.8</v>
      </c>
      <c r="E4">
        <v>23.2</v>
      </c>
      <c r="F4">
        <v>19.974999999999998</v>
      </c>
      <c r="G4">
        <v>19.899999999999999</v>
      </c>
      <c r="H4">
        <v>22.475000000000001</v>
      </c>
      <c r="I4">
        <v>24.075000000000003</v>
      </c>
      <c r="J4">
        <v>21.524999999999999</v>
      </c>
      <c r="K4">
        <v>22.625</v>
      </c>
    </row>
    <row r="5" spans="1:13">
      <c r="C5" s="1">
        <v>41242</v>
      </c>
      <c r="D5">
        <v>20.087499999999999</v>
      </c>
      <c r="E5">
        <v>24.200000000000003</v>
      </c>
      <c r="F5">
        <v>20.349999999999998</v>
      </c>
      <c r="G5">
        <v>20.2</v>
      </c>
      <c r="H5">
        <v>22.75</v>
      </c>
      <c r="I5">
        <v>24.225000000000001</v>
      </c>
      <c r="J5">
        <v>21.55</v>
      </c>
      <c r="K5">
        <v>22.774999999999999</v>
      </c>
    </row>
    <row r="6" spans="1:13">
      <c r="C6" s="1">
        <v>41249</v>
      </c>
      <c r="D6">
        <v>21.05</v>
      </c>
      <c r="E6">
        <v>25.1</v>
      </c>
      <c r="F6">
        <v>21.025000000000002</v>
      </c>
      <c r="G6">
        <v>20.325000000000003</v>
      </c>
      <c r="H6">
        <v>22.650000000000002</v>
      </c>
      <c r="I6">
        <v>24.074999999999996</v>
      </c>
      <c r="J6">
        <v>21.65</v>
      </c>
      <c r="K6">
        <v>22.625</v>
      </c>
    </row>
    <row r="7" spans="1:13">
      <c r="C7" s="1">
        <v>41256</v>
      </c>
      <c r="D7">
        <v>17.824999999999999</v>
      </c>
      <c r="E7">
        <v>23.95</v>
      </c>
      <c r="F7">
        <v>21.075000000000003</v>
      </c>
      <c r="G7">
        <v>20.799999999999997</v>
      </c>
      <c r="H7">
        <v>22.975000000000001</v>
      </c>
      <c r="I7">
        <v>24.45</v>
      </c>
      <c r="J7">
        <v>21.524999999999999</v>
      </c>
      <c r="K7">
        <v>21.4</v>
      </c>
    </row>
    <row r="8" spans="1:13">
      <c r="C8" s="1">
        <v>41263</v>
      </c>
      <c r="D8">
        <v>13.2125</v>
      </c>
      <c r="E8">
        <v>21.6</v>
      </c>
      <c r="F8">
        <v>20.675000000000001</v>
      </c>
      <c r="G8">
        <v>20.55</v>
      </c>
      <c r="H8">
        <v>23.175000000000001</v>
      </c>
      <c r="I8">
        <v>24.599999999999998</v>
      </c>
      <c r="J8">
        <v>21.85</v>
      </c>
      <c r="K8">
        <v>21.475000000000001</v>
      </c>
    </row>
    <row r="9" spans="1:13">
      <c r="C9" s="1">
        <v>41270</v>
      </c>
      <c r="D9">
        <v>11.9375</v>
      </c>
      <c r="E9">
        <v>19.600000000000001</v>
      </c>
      <c r="F9">
        <v>20.100000000000001</v>
      </c>
      <c r="G9">
        <v>20.65</v>
      </c>
      <c r="H9">
        <v>22.849999999999998</v>
      </c>
      <c r="I9">
        <v>24.674999999999997</v>
      </c>
      <c r="J9">
        <v>21.825000000000003</v>
      </c>
      <c r="K9">
        <v>21.55</v>
      </c>
    </row>
    <row r="10" spans="1:13">
      <c r="C10" s="1">
        <v>41277</v>
      </c>
      <c r="D10">
        <v>9.125</v>
      </c>
      <c r="E10">
        <v>16.75</v>
      </c>
      <c r="F10">
        <v>18.75</v>
      </c>
      <c r="G10">
        <v>20.025000000000002</v>
      </c>
      <c r="H10">
        <v>22.7</v>
      </c>
      <c r="I10">
        <v>24.224999999999998</v>
      </c>
      <c r="J10">
        <v>21.575000000000003</v>
      </c>
      <c r="K10">
        <v>21.35</v>
      </c>
    </row>
    <row r="11" spans="1:13">
      <c r="C11" s="1">
        <v>41284</v>
      </c>
      <c r="D11">
        <v>7.7249999999999996</v>
      </c>
      <c r="E11">
        <v>15.2</v>
      </c>
      <c r="F11">
        <v>17.125</v>
      </c>
      <c r="G11">
        <v>19.649999999999999</v>
      </c>
      <c r="H11">
        <v>22.625</v>
      </c>
      <c r="I11">
        <v>24.299999999999997</v>
      </c>
      <c r="J11">
        <v>21.725000000000001</v>
      </c>
      <c r="K11">
        <v>21.7</v>
      </c>
    </row>
    <row r="12" spans="1:13">
      <c r="C12" s="1">
        <v>41291</v>
      </c>
      <c r="D12">
        <v>6.85</v>
      </c>
      <c r="E12">
        <v>13.975000000000001</v>
      </c>
      <c r="F12">
        <v>15.8</v>
      </c>
      <c r="G12">
        <v>18.5</v>
      </c>
      <c r="H12">
        <v>21.950000000000003</v>
      </c>
      <c r="I12">
        <v>23.95</v>
      </c>
      <c r="J12">
        <v>21.45</v>
      </c>
      <c r="K12">
        <v>21.125</v>
      </c>
    </row>
    <row r="13" spans="1:13">
      <c r="C13" s="1">
        <v>41298</v>
      </c>
      <c r="D13">
        <v>6.3375000000000004</v>
      </c>
      <c r="E13">
        <v>13.824999999999999</v>
      </c>
      <c r="F13">
        <v>14.924999999999999</v>
      </c>
      <c r="G13">
        <v>17.399999999999999</v>
      </c>
      <c r="H13">
        <v>21.400000000000002</v>
      </c>
      <c r="I13">
        <v>23.85</v>
      </c>
      <c r="J13">
        <v>21.5</v>
      </c>
      <c r="K13">
        <v>21.375</v>
      </c>
    </row>
    <row r="14" spans="1:13">
      <c r="C14" s="1">
        <v>41305</v>
      </c>
      <c r="D14">
        <v>6.4250000000000007</v>
      </c>
      <c r="E14">
        <v>13.824999999999999</v>
      </c>
      <c r="F14">
        <v>14.325000000000001</v>
      </c>
      <c r="G14">
        <v>16.5</v>
      </c>
      <c r="H14">
        <v>20.824999999999999</v>
      </c>
      <c r="I14">
        <v>23.549999999999997</v>
      </c>
      <c r="J14">
        <v>21.25</v>
      </c>
      <c r="K14">
        <v>21.075000000000003</v>
      </c>
    </row>
    <row r="15" spans="1:13">
      <c r="C15" s="1">
        <v>41312</v>
      </c>
      <c r="D15">
        <v>6.6374999999999993</v>
      </c>
      <c r="E15">
        <v>13.824999999999999</v>
      </c>
      <c r="F15">
        <v>14.299999999999999</v>
      </c>
      <c r="G15">
        <v>16.3</v>
      </c>
      <c r="H15">
        <v>20.425000000000001</v>
      </c>
      <c r="I15">
        <v>23.4</v>
      </c>
      <c r="J15">
        <v>21.125</v>
      </c>
      <c r="K15">
        <v>21.1</v>
      </c>
    </row>
    <row r="16" spans="1:13">
      <c r="C16" s="1">
        <v>41319</v>
      </c>
      <c r="D16">
        <v>6.25</v>
      </c>
      <c r="E16">
        <v>13.824999999999999</v>
      </c>
      <c r="F16">
        <v>14.2</v>
      </c>
      <c r="G16">
        <v>15.75</v>
      </c>
      <c r="H16">
        <v>19.850000000000001</v>
      </c>
      <c r="I16">
        <v>22.999999999999996</v>
      </c>
      <c r="J16">
        <v>20.7</v>
      </c>
      <c r="K16">
        <v>21</v>
      </c>
    </row>
    <row r="17" spans="2:11">
      <c r="C17" s="1">
        <v>41326</v>
      </c>
      <c r="D17">
        <v>5.7750000000000004</v>
      </c>
      <c r="E17">
        <v>13.75</v>
      </c>
      <c r="F17">
        <v>14.049999999999999</v>
      </c>
      <c r="G17">
        <v>15.225000000000001</v>
      </c>
      <c r="H17">
        <v>19.5</v>
      </c>
      <c r="I17">
        <v>22.675000000000004</v>
      </c>
      <c r="J17">
        <v>20.55</v>
      </c>
      <c r="K17">
        <v>20.85</v>
      </c>
    </row>
    <row r="18" spans="2:11">
      <c r="C18" s="1">
        <v>41333</v>
      </c>
      <c r="D18">
        <v>6.0125000000000002</v>
      </c>
      <c r="E18">
        <v>13.7</v>
      </c>
      <c r="F18">
        <v>14.100000000000001</v>
      </c>
      <c r="G18">
        <v>14.774999999999999</v>
      </c>
      <c r="H18">
        <v>19.049999999999997</v>
      </c>
      <c r="I18">
        <v>22.200000000000003</v>
      </c>
      <c r="J18">
        <v>20.7</v>
      </c>
      <c r="K18">
        <v>20.700000000000003</v>
      </c>
    </row>
    <row r="19" spans="2:11">
      <c r="C19" s="1">
        <v>41340</v>
      </c>
      <c r="D19">
        <v>5.9249999999999998</v>
      </c>
      <c r="E19">
        <v>13.675000000000001</v>
      </c>
      <c r="F19">
        <v>13.825000000000001</v>
      </c>
      <c r="G19">
        <v>14.425000000000001</v>
      </c>
      <c r="H19">
        <v>18.399999999999999</v>
      </c>
      <c r="I19">
        <v>21.375</v>
      </c>
      <c r="J19">
        <v>19.8</v>
      </c>
      <c r="K19">
        <v>20.100000000000001</v>
      </c>
    </row>
    <row r="20" spans="2:11">
      <c r="C20" s="1">
        <v>41347</v>
      </c>
      <c r="D20">
        <v>5.8875000000000002</v>
      </c>
      <c r="E20">
        <v>13.875</v>
      </c>
      <c r="F20">
        <v>13.875</v>
      </c>
      <c r="G20">
        <v>14.525</v>
      </c>
      <c r="H20">
        <v>18.225000000000001</v>
      </c>
      <c r="I20">
        <v>21.475000000000001</v>
      </c>
      <c r="J20">
        <v>20</v>
      </c>
      <c r="K20">
        <v>20.225000000000001</v>
      </c>
    </row>
    <row r="21" spans="2:11">
      <c r="C21" s="1">
        <v>41354</v>
      </c>
      <c r="D21">
        <v>6.1</v>
      </c>
      <c r="E21">
        <v>14.175000000000001</v>
      </c>
      <c r="F21">
        <v>14</v>
      </c>
      <c r="G21">
        <v>14.649999999999999</v>
      </c>
      <c r="H21">
        <v>18.475000000000001</v>
      </c>
      <c r="I21">
        <v>21.224999999999998</v>
      </c>
      <c r="J21">
        <v>20.05</v>
      </c>
      <c r="K21">
        <v>20.2</v>
      </c>
    </row>
    <row r="22" spans="2:11">
      <c r="C22" s="1">
        <v>41361</v>
      </c>
      <c r="D22">
        <v>6.0250000000000004</v>
      </c>
      <c r="E22">
        <v>13.95</v>
      </c>
      <c r="F22">
        <v>14.324999999999999</v>
      </c>
      <c r="G22">
        <v>14.8</v>
      </c>
      <c r="H22">
        <v>18.324999999999999</v>
      </c>
      <c r="I22">
        <v>21.324999999999999</v>
      </c>
      <c r="J22">
        <v>19.574999999999999</v>
      </c>
      <c r="K22">
        <v>20.100000000000001</v>
      </c>
    </row>
    <row r="23" spans="2:11">
      <c r="C23" s="1">
        <v>41368</v>
      </c>
      <c r="D23">
        <v>5.9874999999999998</v>
      </c>
      <c r="E23">
        <v>14.15</v>
      </c>
      <c r="F23">
        <v>14.524999999999999</v>
      </c>
      <c r="G23">
        <v>14.925000000000001</v>
      </c>
      <c r="H23">
        <v>18.725000000000001</v>
      </c>
      <c r="I23">
        <v>21.35</v>
      </c>
      <c r="J23">
        <v>19.625</v>
      </c>
      <c r="K23">
        <v>19.899999999999999</v>
      </c>
    </row>
    <row r="24" spans="2:11">
      <c r="B24" t="s">
        <v>15</v>
      </c>
      <c r="C24" s="1">
        <v>41205</v>
      </c>
      <c r="D24">
        <v>21.224999999999998</v>
      </c>
      <c r="E24">
        <v>23.35</v>
      </c>
      <c r="F24">
        <v>18.524999999999999</v>
      </c>
      <c r="G24">
        <v>20.325000000000003</v>
      </c>
      <c r="H24">
        <v>24.075000000000003</v>
      </c>
      <c r="I24">
        <v>20.8</v>
      </c>
      <c r="J24">
        <v>22.8</v>
      </c>
      <c r="K24">
        <v>19.225000000000001</v>
      </c>
    </row>
    <row r="25" spans="2:11">
      <c r="C25" s="1">
        <v>41235</v>
      </c>
      <c r="D25">
        <v>17</v>
      </c>
      <c r="E25">
        <v>23.35</v>
      </c>
      <c r="F25">
        <v>18.524999999999999</v>
      </c>
      <c r="G25">
        <v>20.325000000000003</v>
      </c>
      <c r="H25">
        <v>24.075000000000003</v>
      </c>
      <c r="I25">
        <v>20.8</v>
      </c>
      <c r="J25">
        <v>22.8</v>
      </c>
      <c r="K25">
        <v>19.225000000000001</v>
      </c>
    </row>
    <row r="26" spans="2:11">
      <c r="C26" s="1">
        <v>41242</v>
      </c>
      <c r="D26">
        <v>20.9</v>
      </c>
      <c r="E26">
        <v>24.624999999999996</v>
      </c>
      <c r="F26">
        <v>18.875</v>
      </c>
      <c r="G26">
        <v>20.25</v>
      </c>
      <c r="H26">
        <v>24</v>
      </c>
      <c r="I26">
        <v>20.824999999999999</v>
      </c>
      <c r="J26">
        <v>22.824999999999999</v>
      </c>
      <c r="K26">
        <v>22.45</v>
      </c>
    </row>
    <row r="27" spans="2:11">
      <c r="C27" s="1">
        <v>41249</v>
      </c>
      <c r="D27">
        <v>21.225000000000001</v>
      </c>
      <c r="E27">
        <v>25.55</v>
      </c>
      <c r="F27">
        <v>19.625</v>
      </c>
      <c r="G27">
        <v>20.574999999999999</v>
      </c>
      <c r="H27">
        <v>24.225000000000001</v>
      </c>
      <c r="I27">
        <v>20.8</v>
      </c>
      <c r="J27">
        <v>22.950000000000003</v>
      </c>
      <c r="K27">
        <v>22.450000000000003</v>
      </c>
    </row>
    <row r="28" spans="2:11">
      <c r="C28" s="1">
        <v>41256</v>
      </c>
      <c r="D28">
        <v>18.100000000000001</v>
      </c>
      <c r="E28">
        <v>24.175000000000001</v>
      </c>
      <c r="F28">
        <v>19.524999999999999</v>
      </c>
      <c r="G28">
        <v>20.8</v>
      </c>
      <c r="H28">
        <v>24.3</v>
      </c>
      <c r="I28">
        <v>20.875</v>
      </c>
      <c r="J28">
        <v>22.85</v>
      </c>
      <c r="K28">
        <v>22.875</v>
      </c>
    </row>
    <row r="29" spans="2:11">
      <c r="C29" s="1">
        <v>41263</v>
      </c>
      <c r="D29">
        <v>12.9125</v>
      </c>
      <c r="E29">
        <v>21.6</v>
      </c>
      <c r="F29">
        <v>19.075000000000003</v>
      </c>
      <c r="G29">
        <v>20.674999999999997</v>
      </c>
      <c r="H29">
        <v>24.175000000000001</v>
      </c>
      <c r="I29">
        <v>20.9</v>
      </c>
      <c r="J29">
        <v>22.949999999999996</v>
      </c>
      <c r="K29">
        <v>22.925000000000001</v>
      </c>
    </row>
    <row r="30" spans="2:11">
      <c r="C30" s="1">
        <v>41270</v>
      </c>
      <c r="D30">
        <v>11.224999999999998</v>
      </c>
      <c r="E30">
        <v>19.7</v>
      </c>
      <c r="F30">
        <v>18.25</v>
      </c>
      <c r="G30">
        <v>20.45</v>
      </c>
      <c r="H30">
        <v>24.1</v>
      </c>
      <c r="I30">
        <v>20.824999999999999</v>
      </c>
      <c r="J30">
        <v>23.15</v>
      </c>
      <c r="K30">
        <v>22.900000000000002</v>
      </c>
    </row>
    <row r="31" spans="2:11">
      <c r="C31" s="1">
        <v>41277</v>
      </c>
      <c r="D31">
        <v>8.5124999999999993</v>
      </c>
      <c r="E31">
        <v>16.675000000000001</v>
      </c>
      <c r="F31">
        <v>16.099999999999998</v>
      </c>
      <c r="G31">
        <v>19.825000000000003</v>
      </c>
      <c r="H31">
        <v>23.75</v>
      </c>
      <c r="I31">
        <v>20.6</v>
      </c>
      <c r="J31">
        <v>22.6</v>
      </c>
      <c r="K31">
        <v>21.875</v>
      </c>
    </row>
    <row r="32" spans="2:11">
      <c r="C32" s="1">
        <v>41284</v>
      </c>
      <c r="D32">
        <v>7.2624999999999993</v>
      </c>
      <c r="E32">
        <v>14.975</v>
      </c>
      <c r="F32">
        <v>13.950000000000001</v>
      </c>
      <c r="G32">
        <v>19.174999999999997</v>
      </c>
      <c r="H32">
        <v>23.5</v>
      </c>
      <c r="I32">
        <v>20.5</v>
      </c>
      <c r="J32">
        <v>22.625</v>
      </c>
      <c r="K32">
        <v>22.475000000000001</v>
      </c>
    </row>
    <row r="33" spans="2:11">
      <c r="C33" s="1">
        <v>41291</v>
      </c>
      <c r="D33">
        <v>6.4125000000000005</v>
      </c>
      <c r="E33">
        <v>13.775</v>
      </c>
      <c r="F33">
        <v>12.45</v>
      </c>
      <c r="G33">
        <v>17.75</v>
      </c>
      <c r="H33">
        <v>22.849999999999998</v>
      </c>
      <c r="I33">
        <v>19.875</v>
      </c>
      <c r="J33">
        <v>22.05</v>
      </c>
      <c r="K33">
        <v>21.924999999999997</v>
      </c>
    </row>
    <row r="34" spans="2:11">
      <c r="C34" s="1">
        <v>41298</v>
      </c>
      <c r="D34">
        <v>5.8375000000000004</v>
      </c>
      <c r="E34">
        <v>13.5</v>
      </c>
      <c r="F34">
        <v>11.674999999999999</v>
      </c>
      <c r="G34">
        <v>16.7</v>
      </c>
      <c r="H34">
        <v>22.6</v>
      </c>
      <c r="I34">
        <v>19.399999999999999</v>
      </c>
      <c r="J34">
        <v>21.975000000000001</v>
      </c>
      <c r="K34">
        <v>21.574999999999996</v>
      </c>
    </row>
    <row r="35" spans="2:11">
      <c r="C35" s="1">
        <v>41305</v>
      </c>
      <c r="D35">
        <v>5.2</v>
      </c>
      <c r="E35">
        <v>13.074999999999999</v>
      </c>
      <c r="F35">
        <v>11.324999999999999</v>
      </c>
      <c r="G35">
        <v>16.074999999999999</v>
      </c>
      <c r="H35">
        <v>22.049999999999997</v>
      </c>
      <c r="I35">
        <v>19.075000000000003</v>
      </c>
      <c r="J35">
        <v>21.6</v>
      </c>
      <c r="K35">
        <v>21.975000000000001</v>
      </c>
    </row>
    <row r="36" spans="2:11">
      <c r="C36" s="1">
        <v>41312</v>
      </c>
      <c r="D36">
        <v>6.3875000000000002</v>
      </c>
      <c r="E36">
        <v>13.024999999999999</v>
      </c>
      <c r="F36">
        <v>11.074999999999999</v>
      </c>
      <c r="G36">
        <v>15.7</v>
      </c>
      <c r="H36">
        <v>21.524999999999999</v>
      </c>
      <c r="I36">
        <v>18.850000000000001</v>
      </c>
      <c r="J36">
        <v>21.200000000000003</v>
      </c>
      <c r="K36">
        <v>21.950000000000003</v>
      </c>
    </row>
    <row r="37" spans="2:11">
      <c r="C37" s="1">
        <v>41319</v>
      </c>
      <c r="D37">
        <v>5.7</v>
      </c>
      <c r="E37">
        <v>13</v>
      </c>
      <c r="F37">
        <v>10.8</v>
      </c>
      <c r="G37">
        <v>15.399999999999999</v>
      </c>
      <c r="H37">
        <v>21.175000000000001</v>
      </c>
      <c r="I37">
        <v>18.325000000000003</v>
      </c>
      <c r="J37">
        <v>21.2</v>
      </c>
      <c r="K37">
        <v>21.55</v>
      </c>
    </row>
    <row r="38" spans="2:11">
      <c r="C38" s="1">
        <v>41326</v>
      </c>
      <c r="D38">
        <v>5.45</v>
      </c>
      <c r="E38">
        <v>12.95</v>
      </c>
      <c r="F38">
        <v>10.625</v>
      </c>
      <c r="G38">
        <v>15.05</v>
      </c>
      <c r="H38">
        <v>20.674999999999997</v>
      </c>
      <c r="I38">
        <v>17.95</v>
      </c>
      <c r="J38">
        <v>20.9</v>
      </c>
      <c r="K38">
        <v>22.099999999999998</v>
      </c>
    </row>
    <row r="39" spans="2:11">
      <c r="C39" s="1">
        <v>41333</v>
      </c>
      <c r="D39">
        <v>5.3500000000000005</v>
      </c>
      <c r="E39">
        <v>13</v>
      </c>
      <c r="F39">
        <v>10.824999999999999</v>
      </c>
      <c r="G39">
        <v>14.725</v>
      </c>
      <c r="H39">
        <v>20.324999999999999</v>
      </c>
      <c r="I39">
        <v>17.399999999999999</v>
      </c>
      <c r="J39">
        <v>20.6</v>
      </c>
      <c r="K39">
        <v>21.7</v>
      </c>
    </row>
    <row r="40" spans="2:11">
      <c r="C40" s="1">
        <v>41340</v>
      </c>
      <c r="D40">
        <v>5.3125</v>
      </c>
      <c r="E40">
        <v>12.7</v>
      </c>
      <c r="F40">
        <v>10.45</v>
      </c>
      <c r="G40">
        <v>14.475</v>
      </c>
      <c r="H40">
        <v>19.774999999999999</v>
      </c>
      <c r="I40">
        <v>16.824999999999999</v>
      </c>
      <c r="J40">
        <v>19.875</v>
      </c>
      <c r="K40">
        <v>21</v>
      </c>
    </row>
    <row r="41" spans="2:11">
      <c r="C41" s="1">
        <v>41347</v>
      </c>
      <c r="D41">
        <v>5.2750000000000004</v>
      </c>
      <c r="E41">
        <v>12.95</v>
      </c>
      <c r="F41">
        <v>10.625</v>
      </c>
      <c r="G41">
        <v>14.525</v>
      </c>
      <c r="H41">
        <v>19.850000000000001</v>
      </c>
      <c r="I41">
        <v>16.75</v>
      </c>
      <c r="J41">
        <v>20.100000000000001</v>
      </c>
      <c r="K41">
        <v>20.825000000000003</v>
      </c>
    </row>
    <row r="42" spans="2:11">
      <c r="C42" s="1">
        <v>41354</v>
      </c>
      <c r="D42">
        <v>5.4375</v>
      </c>
      <c r="E42">
        <v>13.125</v>
      </c>
      <c r="F42">
        <v>10.8</v>
      </c>
      <c r="G42">
        <v>14.824999999999999</v>
      </c>
      <c r="H42">
        <v>19.975000000000001</v>
      </c>
      <c r="I42">
        <v>16.850000000000001</v>
      </c>
      <c r="J42">
        <v>20.275000000000002</v>
      </c>
      <c r="K42">
        <v>21.15</v>
      </c>
    </row>
    <row r="43" spans="2:11">
      <c r="C43" s="1">
        <v>41361</v>
      </c>
      <c r="D43">
        <v>5.3125</v>
      </c>
      <c r="E43">
        <v>13.15</v>
      </c>
      <c r="F43">
        <v>10.875000000000002</v>
      </c>
      <c r="G43">
        <v>14.824999999999999</v>
      </c>
      <c r="H43">
        <v>19.975000000000001</v>
      </c>
      <c r="I43">
        <v>16.675000000000001</v>
      </c>
      <c r="J43">
        <v>20.100000000000001</v>
      </c>
      <c r="K43">
        <v>20.8</v>
      </c>
    </row>
    <row r="44" spans="2:11">
      <c r="C44" s="1">
        <v>41368</v>
      </c>
      <c r="D44">
        <v>5.2750000000000004</v>
      </c>
      <c r="E44">
        <v>13.625000000000002</v>
      </c>
      <c r="F44">
        <v>10.924999999999999</v>
      </c>
      <c r="G44">
        <v>15.274999999999999</v>
      </c>
      <c r="H44">
        <v>20.100000000000001</v>
      </c>
      <c r="I44">
        <v>16.975000000000001</v>
      </c>
      <c r="J44">
        <v>20.049999999999997</v>
      </c>
      <c r="K44">
        <v>20.6</v>
      </c>
    </row>
    <row r="45" spans="2:11">
      <c r="B45" t="s">
        <v>16</v>
      </c>
      <c r="C45" s="1">
        <v>41205</v>
      </c>
      <c r="D45">
        <v>21.25</v>
      </c>
      <c r="E45">
        <v>22.55</v>
      </c>
      <c r="F45">
        <v>19.125</v>
      </c>
      <c r="G45">
        <v>19.549999999999997</v>
      </c>
      <c r="H45">
        <v>16.899999999999999</v>
      </c>
      <c r="I45">
        <v>19.149999999999999</v>
      </c>
      <c r="J45">
        <v>24.175000000000001</v>
      </c>
      <c r="K45">
        <v>25.274999999999999</v>
      </c>
    </row>
    <row r="46" spans="2:11">
      <c r="C46" s="1">
        <v>41235</v>
      </c>
      <c r="D46">
        <v>15.425000000000001</v>
      </c>
      <c r="E46">
        <v>22.55</v>
      </c>
      <c r="F46">
        <v>19.125</v>
      </c>
      <c r="G46">
        <v>19.549999999999997</v>
      </c>
      <c r="H46">
        <v>16.899999999999999</v>
      </c>
      <c r="I46">
        <v>19.149999999999999</v>
      </c>
      <c r="J46">
        <v>24.175000000000001</v>
      </c>
      <c r="K46">
        <v>25.274999999999999</v>
      </c>
    </row>
    <row r="47" spans="2:11">
      <c r="C47" s="1">
        <v>41242</v>
      </c>
      <c r="D47">
        <v>18.662500000000001</v>
      </c>
      <c r="E47">
        <v>23.65</v>
      </c>
      <c r="F47">
        <v>19.650000000000002</v>
      </c>
      <c r="G47">
        <v>19.399999999999999</v>
      </c>
      <c r="H47">
        <v>16.7</v>
      </c>
      <c r="I47">
        <v>19.250000000000004</v>
      </c>
      <c r="J47">
        <v>24.175000000000001</v>
      </c>
      <c r="K47">
        <v>25.35</v>
      </c>
    </row>
    <row r="48" spans="2:11">
      <c r="C48" s="1">
        <v>41249</v>
      </c>
      <c r="D48">
        <v>19.887500000000003</v>
      </c>
      <c r="E48">
        <v>24.924999999999997</v>
      </c>
      <c r="F48">
        <v>20.45</v>
      </c>
      <c r="G48">
        <v>19.95</v>
      </c>
      <c r="H48">
        <v>16.850000000000001</v>
      </c>
      <c r="I48">
        <v>19.375</v>
      </c>
      <c r="J48">
        <v>24.274999999999999</v>
      </c>
      <c r="K48">
        <v>25.074999999999999</v>
      </c>
    </row>
    <row r="49" spans="3:11">
      <c r="C49" s="1">
        <v>41256</v>
      </c>
      <c r="D49">
        <v>16.712499999999999</v>
      </c>
      <c r="E49">
        <v>24.1</v>
      </c>
      <c r="F49">
        <v>20.549999999999997</v>
      </c>
      <c r="G49">
        <v>20.150000000000002</v>
      </c>
      <c r="H49">
        <v>17</v>
      </c>
      <c r="I49">
        <v>19.350000000000001</v>
      </c>
      <c r="J49">
        <v>24.475000000000001</v>
      </c>
      <c r="K49">
        <v>25.275000000000002</v>
      </c>
    </row>
    <row r="50" spans="3:11">
      <c r="C50" s="1">
        <v>41263</v>
      </c>
      <c r="D50">
        <v>12.212499999999999</v>
      </c>
      <c r="E50">
        <v>21.425000000000001</v>
      </c>
      <c r="F50">
        <v>20.125</v>
      </c>
      <c r="G50">
        <v>20.175000000000001</v>
      </c>
      <c r="H50">
        <v>17.100000000000001</v>
      </c>
      <c r="I50">
        <v>19.549999999999997</v>
      </c>
      <c r="J50">
        <v>24.375</v>
      </c>
      <c r="K50">
        <v>25.224999999999998</v>
      </c>
    </row>
    <row r="51" spans="3:11">
      <c r="C51" s="1">
        <v>41270</v>
      </c>
      <c r="D51">
        <v>10.574999999999999</v>
      </c>
      <c r="E51">
        <v>18.774999999999999</v>
      </c>
      <c r="F51">
        <v>19.074999999999999</v>
      </c>
      <c r="G51">
        <v>19.799999999999997</v>
      </c>
      <c r="H51">
        <v>16.875</v>
      </c>
      <c r="I51">
        <v>19.7</v>
      </c>
      <c r="J51">
        <v>24.424999999999997</v>
      </c>
      <c r="K51">
        <v>25.25</v>
      </c>
    </row>
    <row r="52" spans="3:11">
      <c r="C52" s="1">
        <v>41277</v>
      </c>
      <c r="D52">
        <v>8.35</v>
      </c>
      <c r="E52">
        <v>15.45</v>
      </c>
      <c r="F52">
        <v>17.450000000000003</v>
      </c>
      <c r="G52">
        <v>19.374999999999996</v>
      </c>
      <c r="H52">
        <v>16.850000000000001</v>
      </c>
      <c r="I52">
        <v>19.25</v>
      </c>
      <c r="J52">
        <v>24.175000000000001</v>
      </c>
      <c r="K52">
        <v>25.125</v>
      </c>
    </row>
    <row r="53" spans="3:11">
      <c r="C53" s="1">
        <v>41284</v>
      </c>
      <c r="D53">
        <v>7.1375000000000002</v>
      </c>
      <c r="E53">
        <v>13.9</v>
      </c>
      <c r="F53">
        <v>15.574999999999999</v>
      </c>
      <c r="G53">
        <v>18.399999999999999</v>
      </c>
      <c r="H53">
        <v>16.574999999999999</v>
      </c>
      <c r="I53">
        <v>19.224999999999998</v>
      </c>
      <c r="J53">
        <v>24.425000000000001</v>
      </c>
      <c r="K53">
        <v>25.200000000000003</v>
      </c>
    </row>
    <row r="54" spans="3:11">
      <c r="C54" s="1">
        <v>41291</v>
      </c>
      <c r="D54">
        <v>6.5</v>
      </c>
      <c r="E54">
        <v>12.875000000000002</v>
      </c>
      <c r="F54">
        <v>14.324999999999999</v>
      </c>
      <c r="G54">
        <v>17.025000000000002</v>
      </c>
      <c r="H54">
        <v>15.725</v>
      </c>
      <c r="I54">
        <v>18.475000000000001</v>
      </c>
      <c r="J54">
        <v>24.025000000000002</v>
      </c>
      <c r="K54">
        <v>24.950000000000003</v>
      </c>
    </row>
    <row r="55" spans="3:11">
      <c r="C55" s="1">
        <v>41298</v>
      </c>
      <c r="D55">
        <v>5.9625000000000004</v>
      </c>
      <c r="E55">
        <v>12.45</v>
      </c>
      <c r="F55">
        <v>13.649999999999999</v>
      </c>
      <c r="G55">
        <v>15.875000000000002</v>
      </c>
      <c r="H55">
        <v>14.725000000000001</v>
      </c>
      <c r="I55">
        <v>18.3</v>
      </c>
      <c r="J55">
        <v>23.625</v>
      </c>
      <c r="K55">
        <v>25.05</v>
      </c>
    </row>
    <row r="56" spans="3:11">
      <c r="C56" s="1">
        <v>41305</v>
      </c>
      <c r="D56">
        <v>6.0124999999999993</v>
      </c>
      <c r="E56">
        <v>12.324999999999999</v>
      </c>
      <c r="F56">
        <v>13.375</v>
      </c>
      <c r="G56">
        <v>15.225</v>
      </c>
      <c r="H56">
        <v>14.25</v>
      </c>
      <c r="I56">
        <v>17.599999999999998</v>
      </c>
      <c r="J56">
        <v>23.524999999999999</v>
      </c>
      <c r="K56">
        <v>24.824999999999999</v>
      </c>
    </row>
    <row r="57" spans="3:11">
      <c r="C57" s="1">
        <v>41312</v>
      </c>
      <c r="D57">
        <v>6.2249999999999996</v>
      </c>
      <c r="E57">
        <v>12.200000000000001</v>
      </c>
      <c r="F57">
        <v>13.175000000000001</v>
      </c>
      <c r="G57">
        <v>14.674999999999999</v>
      </c>
      <c r="H57">
        <v>13.525</v>
      </c>
      <c r="I57">
        <v>17.375</v>
      </c>
      <c r="J57">
        <v>23.4</v>
      </c>
      <c r="K57">
        <v>24.900000000000002</v>
      </c>
    </row>
    <row r="58" spans="3:11">
      <c r="C58" s="1">
        <v>41319</v>
      </c>
      <c r="D58">
        <v>5.6749999999999998</v>
      </c>
      <c r="E58">
        <v>12.149999999999999</v>
      </c>
      <c r="F58">
        <v>13</v>
      </c>
      <c r="G58">
        <v>14.099999999999998</v>
      </c>
      <c r="H58">
        <v>12.775</v>
      </c>
      <c r="I58">
        <v>16.8</v>
      </c>
      <c r="J58">
        <v>22.95</v>
      </c>
      <c r="K58">
        <v>24.774999999999999</v>
      </c>
    </row>
    <row r="59" spans="3:11">
      <c r="C59" s="1">
        <v>41326</v>
      </c>
      <c r="D59">
        <v>5.4375</v>
      </c>
      <c r="E59">
        <v>12.225</v>
      </c>
      <c r="F59">
        <v>12.7</v>
      </c>
      <c r="G59">
        <v>13.625</v>
      </c>
      <c r="H59">
        <v>12</v>
      </c>
      <c r="I59">
        <v>16.275000000000002</v>
      </c>
      <c r="J59">
        <v>22.925000000000004</v>
      </c>
      <c r="K59">
        <v>24.6</v>
      </c>
    </row>
    <row r="60" spans="3:11">
      <c r="C60" s="1">
        <v>41333</v>
      </c>
      <c r="D60">
        <v>5.3375000000000004</v>
      </c>
      <c r="E60">
        <v>12.074999999999999</v>
      </c>
      <c r="F60">
        <v>12.5</v>
      </c>
      <c r="G60">
        <v>13.15</v>
      </c>
      <c r="H60">
        <v>11.725</v>
      </c>
      <c r="I60">
        <v>15.824999999999999</v>
      </c>
      <c r="J60">
        <v>22.424999999999997</v>
      </c>
      <c r="K60">
        <v>24.574999999999999</v>
      </c>
    </row>
    <row r="61" spans="3:11">
      <c r="C61" s="1">
        <v>41340</v>
      </c>
      <c r="D61">
        <v>5.2750000000000004</v>
      </c>
      <c r="E61">
        <v>11.85</v>
      </c>
      <c r="F61">
        <v>12.074999999999999</v>
      </c>
      <c r="G61">
        <v>12.649999999999999</v>
      </c>
      <c r="H61">
        <v>11.175000000000001</v>
      </c>
      <c r="I61">
        <v>15.3</v>
      </c>
      <c r="J61">
        <v>21.725000000000001</v>
      </c>
      <c r="K61">
        <v>24.074999999999999</v>
      </c>
    </row>
    <row r="62" spans="3:11">
      <c r="C62" s="1">
        <v>41347</v>
      </c>
      <c r="D62">
        <v>5.2249999999999996</v>
      </c>
      <c r="E62">
        <v>12.100000000000001</v>
      </c>
      <c r="F62">
        <v>12.2</v>
      </c>
      <c r="G62">
        <v>12.725</v>
      </c>
      <c r="H62">
        <v>11.225</v>
      </c>
      <c r="I62">
        <v>15.15</v>
      </c>
      <c r="J62">
        <v>21.774999999999999</v>
      </c>
      <c r="K62">
        <v>24</v>
      </c>
    </row>
    <row r="63" spans="3:11">
      <c r="C63" s="1">
        <v>41354</v>
      </c>
      <c r="D63">
        <v>5.4124999999999996</v>
      </c>
      <c r="E63">
        <v>12.350000000000001</v>
      </c>
      <c r="F63">
        <v>12.5</v>
      </c>
      <c r="G63">
        <v>13</v>
      </c>
      <c r="H63">
        <v>11.325000000000001</v>
      </c>
      <c r="I63">
        <v>15.375</v>
      </c>
      <c r="J63">
        <v>21.7</v>
      </c>
      <c r="K63">
        <v>24.125</v>
      </c>
    </row>
    <row r="64" spans="3:11">
      <c r="C64" s="1">
        <v>41361</v>
      </c>
      <c r="D64">
        <v>5.2624999999999993</v>
      </c>
      <c r="E64">
        <v>12.225</v>
      </c>
      <c r="F64">
        <v>12.574999999999999</v>
      </c>
      <c r="G64">
        <v>13.175000000000001</v>
      </c>
      <c r="H64">
        <v>11.375</v>
      </c>
      <c r="I64">
        <v>15.274999999999999</v>
      </c>
      <c r="J64">
        <v>21.375</v>
      </c>
      <c r="K64">
        <v>23.700000000000003</v>
      </c>
    </row>
    <row r="65" spans="1:11">
      <c r="C65" s="1">
        <v>41368</v>
      </c>
      <c r="D65">
        <v>5.2124999999999995</v>
      </c>
      <c r="E65">
        <v>12.524999999999999</v>
      </c>
      <c r="F65">
        <v>12.724999999999998</v>
      </c>
      <c r="G65">
        <v>13.35</v>
      </c>
      <c r="H65">
        <v>11.375000000000002</v>
      </c>
      <c r="I65">
        <v>15.5</v>
      </c>
      <c r="J65">
        <v>21.424999999999997</v>
      </c>
      <c r="K65">
        <v>23.524999999999999</v>
      </c>
    </row>
    <row r="66" spans="1:11">
      <c r="A66" t="s">
        <v>17</v>
      </c>
      <c r="B66" t="s">
        <v>14</v>
      </c>
      <c r="C66" s="1">
        <v>41205</v>
      </c>
      <c r="D66">
        <v>20.574999999999999</v>
      </c>
      <c r="E66">
        <v>22.174999999999997</v>
      </c>
      <c r="F66">
        <v>19.649999999999999</v>
      </c>
      <c r="G66">
        <v>21.125</v>
      </c>
      <c r="H66">
        <v>18.774999999999999</v>
      </c>
      <c r="I66">
        <v>19.024999999999999</v>
      </c>
      <c r="J66">
        <v>20.399999999999999</v>
      </c>
      <c r="K66">
        <v>19.399999999999999</v>
      </c>
    </row>
    <row r="67" spans="1:11">
      <c r="C67" s="1">
        <v>41235</v>
      </c>
      <c r="D67">
        <v>17.299999999999997</v>
      </c>
      <c r="E67">
        <v>22.174999999999997</v>
      </c>
      <c r="F67">
        <v>19.649999999999999</v>
      </c>
      <c r="G67">
        <v>21.125</v>
      </c>
      <c r="H67">
        <v>18.774999999999999</v>
      </c>
      <c r="I67">
        <v>19.024999999999999</v>
      </c>
      <c r="J67">
        <v>20.399999999999999</v>
      </c>
      <c r="K67">
        <v>19.399999999999999</v>
      </c>
    </row>
    <row r="68" spans="1:11">
      <c r="C68" s="1">
        <v>41242</v>
      </c>
      <c r="D68">
        <v>20.662499999999998</v>
      </c>
      <c r="E68">
        <v>23</v>
      </c>
      <c r="F68">
        <v>19.975000000000001</v>
      </c>
      <c r="G68">
        <v>21.1</v>
      </c>
      <c r="H68">
        <v>18.650000000000002</v>
      </c>
      <c r="I68">
        <v>18.774999999999999</v>
      </c>
      <c r="J68">
        <v>20.774999999999999</v>
      </c>
      <c r="K68">
        <v>19.425000000000001</v>
      </c>
    </row>
    <row r="69" spans="1:11">
      <c r="C69" s="1">
        <v>41249</v>
      </c>
      <c r="D69">
        <v>25.262499999999999</v>
      </c>
      <c r="E69">
        <v>26.975000000000001</v>
      </c>
      <c r="F69">
        <v>24.524999999999999</v>
      </c>
      <c r="G69">
        <v>22.974999999999998</v>
      </c>
      <c r="H69">
        <v>19.024999999999999</v>
      </c>
      <c r="I69">
        <v>18.825000000000003</v>
      </c>
      <c r="J69">
        <v>20.625</v>
      </c>
      <c r="K69">
        <v>19.225000000000001</v>
      </c>
    </row>
    <row r="70" spans="1:11">
      <c r="C70" s="1">
        <v>41256</v>
      </c>
      <c r="D70">
        <v>23.662499999999998</v>
      </c>
      <c r="E70">
        <v>26.675000000000001</v>
      </c>
      <c r="F70">
        <v>24.6</v>
      </c>
      <c r="G70">
        <v>23.324999999999999</v>
      </c>
      <c r="H70">
        <v>19.45</v>
      </c>
      <c r="I70">
        <v>19</v>
      </c>
      <c r="J70">
        <v>20.9</v>
      </c>
      <c r="K70">
        <v>19.324999999999999</v>
      </c>
    </row>
    <row r="71" spans="1:11">
      <c r="C71" s="1">
        <v>41263</v>
      </c>
      <c r="D71">
        <v>22.800000000000004</v>
      </c>
      <c r="E71">
        <v>25.574999999999999</v>
      </c>
      <c r="F71">
        <v>24.5</v>
      </c>
      <c r="G71">
        <v>23.074999999999999</v>
      </c>
      <c r="H71">
        <v>19.400000000000002</v>
      </c>
      <c r="I71">
        <v>19.25</v>
      </c>
      <c r="J71">
        <v>20.700000000000003</v>
      </c>
      <c r="K71">
        <v>19.375</v>
      </c>
    </row>
    <row r="72" spans="1:11">
      <c r="C72" s="1">
        <v>41270</v>
      </c>
      <c r="D72">
        <v>24.162500000000001</v>
      </c>
      <c r="E72">
        <v>25.774999999999999</v>
      </c>
      <c r="F72">
        <v>24.4</v>
      </c>
      <c r="G72">
        <v>23.425000000000001</v>
      </c>
      <c r="H72">
        <v>19.699999999999996</v>
      </c>
      <c r="I72">
        <v>19.425000000000001</v>
      </c>
      <c r="J72">
        <v>21.199999999999996</v>
      </c>
      <c r="K72">
        <v>19.75</v>
      </c>
    </row>
    <row r="73" spans="1:11">
      <c r="C73" s="1">
        <v>41277</v>
      </c>
      <c r="D73">
        <v>20.799999999999997</v>
      </c>
      <c r="E73">
        <v>23.224999999999998</v>
      </c>
      <c r="F73">
        <v>23.425000000000001</v>
      </c>
      <c r="G73">
        <v>23.099999999999998</v>
      </c>
      <c r="H73">
        <v>19.375</v>
      </c>
      <c r="I73">
        <v>19.225000000000001</v>
      </c>
      <c r="J73">
        <v>20.900000000000002</v>
      </c>
      <c r="K73">
        <v>19.824999999999999</v>
      </c>
    </row>
    <row r="74" spans="1:11">
      <c r="C74" s="1">
        <v>41284</v>
      </c>
      <c r="D74">
        <v>20.612500000000001</v>
      </c>
      <c r="E74">
        <v>22.900000000000002</v>
      </c>
      <c r="F74">
        <v>23.524999999999999</v>
      </c>
      <c r="G74">
        <v>23.65</v>
      </c>
      <c r="H74">
        <v>19.625</v>
      </c>
      <c r="I74">
        <v>19.574999999999999</v>
      </c>
      <c r="J74">
        <v>21.174999999999997</v>
      </c>
      <c r="K74">
        <v>19.95</v>
      </c>
    </row>
    <row r="75" spans="1:11">
      <c r="C75" s="1">
        <v>41291</v>
      </c>
      <c r="D75">
        <v>22.424999999999997</v>
      </c>
      <c r="E75">
        <v>22.974999999999998</v>
      </c>
      <c r="F75">
        <v>22.7</v>
      </c>
      <c r="G75">
        <v>23</v>
      </c>
      <c r="H75">
        <v>19.05</v>
      </c>
      <c r="I75">
        <v>19.024999999999999</v>
      </c>
      <c r="J75">
        <v>20.775000000000002</v>
      </c>
      <c r="K75">
        <v>19.950000000000003</v>
      </c>
    </row>
    <row r="76" spans="1:11">
      <c r="C76" s="1">
        <v>41298</v>
      </c>
      <c r="D76">
        <v>19.762500000000003</v>
      </c>
      <c r="E76">
        <v>24.324999999999999</v>
      </c>
      <c r="F76">
        <v>24</v>
      </c>
      <c r="G76">
        <v>23.925000000000004</v>
      </c>
      <c r="H76">
        <v>19.274999999999999</v>
      </c>
      <c r="I76">
        <v>19.25</v>
      </c>
      <c r="J76">
        <v>20.524999999999999</v>
      </c>
      <c r="K76">
        <v>20</v>
      </c>
    </row>
    <row r="77" spans="1:11">
      <c r="C77" s="1">
        <v>41305</v>
      </c>
      <c r="D77">
        <v>23.862500000000001</v>
      </c>
      <c r="E77">
        <v>25.35</v>
      </c>
      <c r="F77">
        <v>24.55</v>
      </c>
      <c r="G77">
        <v>24.3</v>
      </c>
      <c r="H77">
        <v>19.175000000000001</v>
      </c>
      <c r="I77">
        <v>19.350000000000001</v>
      </c>
      <c r="J77">
        <v>20.650000000000002</v>
      </c>
      <c r="K77">
        <v>19.975000000000001</v>
      </c>
    </row>
    <row r="78" spans="1:11">
      <c r="C78" s="1">
        <v>41312</v>
      </c>
      <c r="D78">
        <v>26.112500000000001</v>
      </c>
      <c r="E78">
        <v>26.6</v>
      </c>
      <c r="F78">
        <v>24.85</v>
      </c>
      <c r="G78">
        <v>24.225000000000001</v>
      </c>
      <c r="H78">
        <v>19.274999999999999</v>
      </c>
      <c r="I78">
        <v>19.175000000000001</v>
      </c>
      <c r="J78">
        <v>20.674999999999997</v>
      </c>
      <c r="K78">
        <v>20</v>
      </c>
    </row>
    <row r="79" spans="1:11">
      <c r="C79" s="1">
        <v>41319</v>
      </c>
      <c r="D79">
        <v>25.962499999999999</v>
      </c>
      <c r="E79">
        <v>26.9</v>
      </c>
      <c r="F79">
        <v>25.099999999999998</v>
      </c>
      <c r="G79">
        <v>24.425000000000001</v>
      </c>
      <c r="H79">
        <v>19.05</v>
      </c>
      <c r="I79">
        <v>19.125</v>
      </c>
      <c r="J79">
        <v>20.324999999999999</v>
      </c>
      <c r="K79">
        <v>19.399999999999999</v>
      </c>
    </row>
    <row r="80" spans="1:11">
      <c r="C80" s="1">
        <v>41326</v>
      </c>
      <c r="D80">
        <v>25.287500000000001</v>
      </c>
      <c r="E80">
        <v>26.9</v>
      </c>
      <c r="F80">
        <v>25.3</v>
      </c>
      <c r="G80">
        <v>24.75</v>
      </c>
      <c r="H80">
        <v>18.899999999999999</v>
      </c>
      <c r="I80">
        <v>19.225000000000001</v>
      </c>
      <c r="J80">
        <v>20.25</v>
      </c>
      <c r="K80">
        <v>19.675000000000001</v>
      </c>
    </row>
    <row r="81" spans="2:11">
      <c r="C81" s="1">
        <v>41333</v>
      </c>
      <c r="D81">
        <v>26.162500000000001</v>
      </c>
      <c r="E81">
        <v>27.55</v>
      </c>
      <c r="F81">
        <v>25.524999999999999</v>
      </c>
      <c r="G81">
        <v>25</v>
      </c>
      <c r="H81">
        <v>19.25</v>
      </c>
      <c r="I81">
        <v>19.175000000000001</v>
      </c>
      <c r="J81">
        <v>20.324999999999999</v>
      </c>
      <c r="K81">
        <v>19.600000000000001</v>
      </c>
    </row>
    <row r="82" spans="2:11">
      <c r="C82" s="1">
        <v>41340</v>
      </c>
      <c r="D82">
        <v>26.462500000000002</v>
      </c>
      <c r="E82">
        <v>27.2</v>
      </c>
      <c r="F82">
        <v>25.225000000000001</v>
      </c>
      <c r="G82">
        <v>24.4</v>
      </c>
      <c r="H82">
        <v>18.850000000000001</v>
      </c>
      <c r="I82">
        <v>18.549999999999997</v>
      </c>
      <c r="J82">
        <v>19.724999999999998</v>
      </c>
      <c r="K82">
        <v>19.05</v>
      </c>
    </row>
    <row r="83" spans="2:11">
      <c r="C83" s="1">
        <v>41347</v>
      </c>
      <c r="D83">
        <v>27.35</v>
      </c>
      <c r="E83">
        <v>27.824999999999999</v>
      </c>
      <c r="F83">
        <v>25.849999999999998</v>
      </c>
      <c r="G83">
        <v>25.349999999999998</v>
      </c>
      <c r="H83">
        <v>19.25</v>
      </c>
      <c r="I83">
        <v>18.824999999999999</v>
      </c>
      <c r="J83">
        <v>19.899999999999999</v>
      </c>
      <c r="K83">
        <v>19.324999999999999</v>
      </c>
    </row>
    <row r="84" spans="2:11">
      <c r="C84" s="1">
        <v>41354</v>
      </c>
      <c r="D84">
        <v>28.924999999999997</v>
      </c>
      <c r="E84">
        <v>28.95</v>
      </c>
      <c r="F84">
        <v>26.599999999999998</v>
      </c>
      <c r="G84">
        <v>25.950000000000003</v>
      </c>
      <c r="H84">
        <v>19.375</v>
      </c>
      <c r="I84">
        <v>19.125</v>
      </c>
      <c r="J84">
        <v>20.175000000000001</v>
      </c>
      <c r="K84">
        <v>19.399999999999999</v>
      </c>
    </row>
    <row r="85" spans="2:11">
      <c r="C85" s="1">
        <v>41361</v>
      </c>
      <c r="D85">
        <v>26.962500000000002</v>
      </c>
      <c r="E85">
        <v>28.275000000000002</v>
      </c>
      <c r="F85">
        <v>25.95</v>
      </c>
      <c r="G85">
        <v>25.575000000000003</v>
      </c>
      <c r="H85">
        <v>19.3</v>
      </c>
      <c r="I85">
        <v>18.725000000000001</v>
      </c>
      <c r="J85">
        <v>19.850000000000001</v>
      </c>
      <c r="K85">
        <v>18.875</v>
      </c>
    </row>
    <row r="86" spans="2:11">
      <c r="C86" s="1">
        <v>41368</v>
      </c>
      <c r="D86">
        <v>28.225000000000001</v>
      </c>
      <c r="E86">
        <v>28.375</v>
      </c>
      <c r="F86">
        <v>26.524999999999999</v>
      </c>
      <c r="G86">
        <v>26.250000000000004</v>
      </c>
      <c r="H86">
        <v>19.475000000000001</v>
      </c>
      <c r="I86">
        <v>18.975000000000001</v>
      </c>
      <c r="J86">
        <v>19.950000000000003</v>
      </c>
      <c r="K86">
        <v>18.975000000000001</v>
      </c>
    </row>
    <row r="87" spans="2:11">
      <c r="B87" t="s">
        <v>15</v>
      </c>
      <c r="C87" s="1">
        <v>41205</v>
      </c>
      <c r="D87">
        <v>20.125</v>
      </c>
      <c r="E87">
        <v>22.3</v>
      </c>
      <c r="F87">
        <v>20.825000000000003</v>
      </c>
      <c r="G87">
        <v>21.574999999999999</v>
      </c>
      <c r="H87">
        <v>22.175000000000001</v>
      </c>
      <c r="I87">
        <v>20.45</v>
      </c>
      <c r="J87">
        <v>18.700000000000003</v>
      </c>
      <c r="K87">
        <v>17.75</v>
      </c>
    </row>
    <row r="88" spans="2:11">
      <c r="C88" s="1">
        <v>41235</v>
      </c>
      <c r="D88">
        <v>18.3</v>
      </c>
      <c r="E88">
        <v>22.3</v>
      </c>
      <c r="F88">
        <v>20.825000000000003</v>
      </c>
      <c r="G88">
        <v>21.574999999999999</v>
      </c>
      <c r="H88">
        <v>22.175000000000001</v>
      </c>
      <c r="I88">
        <v>20.45</v>
      </c>
      <c r="J88">
        <v>18.700000000000003</v>
      </c>
      <c r="K88">
        <v>17.75</v>
      </c>
    </row>
    <row r="89" spans="2:11">
      <c r="C89" s="1">
        <v>41242</v>
      </c>
      <c r="D89">
        <v>21.524999999999999</v>
      </c>
      <c r="E89">
        <v>23.299999999999997</v>
      </c>
      <c r="F89">
        <v>21.4</v>
      </c>
      <c r="G89">
        <v>21.6</v>
      </c>
      <c r="H89">
        <v>21.825000000000003</v>
      </c>
      <c r="I89">
        <v>20.599999999999998</v>
      </c>
      <c r="J89">
        <v>18.25</v>
      </c>
      <c r="K89">
        <v>17.725000000000001</v>
      </c>
    </row>
    <row r="90" spans="2:11">
      <c r="C90" s="1">
        <v>41249</v>
      </c>
      <c r="D90">
        <v>24.774999999999999</v>
      </c>
      <c r="E90">
        <v>26.05</v>
      </c>
      <c r="F90">
        <v>24.85</v>
      </c>
      <c r="G90">
        <v>24.774999999999999</v>
      </c>
      <c r="H90">
        <v>24.274999999999999</v>
      </c>
      <c r="I90">
        <v>21.425000000000001</v>
      </c>
      <c r="J90">
        <v>18.525000000000002</v>
      </c>
      <c r="K90">
        <v>17.75</v>
      </c>
    </row>
    <row r="91" spans="2:11">
      <c r="C91" s="1">
        <v>41256</v>
      </c>
      <c r="D91">
        <v>24.6875</v>
      </c>
      <c r="E91">
        <v>25.75</v>
      </c>
      <c r="F91">
        <v>24.974999999999998</v>
      </c>
      <c r="G91">
        <v>24.875</v>
      </c>
      <c r="H91">
        <v>24.425000000000001</v>
      </c>
      <c r="I91">
        <v>21.349999999999998</v>
      </c>
      <c r="J91">
        <v>18.775000000000002</v>
      </c>
      <c r="K91">
        <v>17.95</v>
      </c>
    </row>
    <row r="92" spans="2:11">
      <c r="C92" s="1">
        <v>41263</v>
      </c>
      <c r="D92">
        <v>22.1875</v>
      </c>
      <c r="E92">
        <v>24.800000000000004</v>
      </c>
      <c r="F92">
        <v>24.55</v>
      </c>
      <c r="G92">
        <v>24.674999999999997</v>
      </c>
      <c r="H92">
        <v>24.5</v>
      </c>
      <c r="I92">
        <v>21.324999999999999</v>
      </c>
      <c r="J92">
        <v>18.55</v>
      </c>
      <c r="K92">
        <v>17.924999999999997</v>
      </c>
    </row>
    <row r="93" spans="2:11">
      <c r="C93" s="1">
        <v>41270</v>
      </c>
      <c r="D93">
        <v>23.825000000000003</v>
      </c>
      <c r="E93">
        <v>24.824999999999999</v>
      </c>
      <c r="F93">
        <v>24.55</v>
      </c>
      <c r="G93">
        <v>24.675000000000001</v>
      </c>
      <c r="H93">
        <v>24.4</v>
      </c>
      <c r="I93">
        <v>21.5</v>
      </c>
      <c r="J93">
        <v>18.775000000000002</v>
      </c>
      <c r="K93">
        <v>17.850000000000001</v>
      </c>
    </row>
    <row r="94" spans="2:11">
      <c r="C94" s="1">
        <v>41277</v>
      </c>
      <c r="D94">
        <v>19.6875</v>
      </c>
      <c r="E94">
        <v>22.35</v>
      </c>
      <c r="F94">
        <v>23.324999999999996</v>
      </c>
      <c r="G94">
        <v>24.125</v>
      </c>
      <c r="H94">
        <v>24.049999999999997</v>
      </c>
      <c r="I94">
        <v>21.275000000000002</v>
      </c>
      <c r="J94">
        <v>18.7</v>
      </c>
      <c r="K94">
        <v>17.799999999999997</v>
      </c>
    </row>
    <row r="95" spans="2:11">
      <c r="C95" s="1">
        <v>41284</v>
      </c>
      <c r="D95">
        <v>18.037500000000001</v>
      </c>
      <c r="E95">
        <v>21.674999999999997</v>
      </c>
      <c r="F95">
        <v>22.950000000000003</v>
      </c>
      <c r="G95">
        <v>23.975000000000001</v>
      </c>
      <c r="H95">
        <v>24.175000000000004</v>
      </c>
      <c r="I95">
        <v>21.424999999999997</v>
      </c>
      <c r="J95">
        <v>18.725000000000001</v>
      </c>
      <c r="K95">
        <v>18</v>
      </c>
    </row>
    <row r="96" spans="2:11">
      <c r="C96" s="1">
        <v>41291</v>
      </c>
      <c r="D96">
        <v>20.549999999999997</v>
      </c>
      <c r="E96">
        <v>21.049999999999997</v>
      </c>
      <c r="F96">
        <v>22</v>
      </c>
      <c r="G96">
        <v>23.325000000000003</v>
      </c>
      <c r="H96">
        <v>23.25</v>
      </c>
      <c r="I96">
        <v>21.1</v>
      </c>
      <c r="J96">
        <v>18.375</v>
      </c>
      <c r="K96">
        <v>17.600000000000001</v>
      </c>
    </row>
    <row r="97" spans="2:11">
      <c r="C97" s="1">
        <v>41298</v>
      </c>
      <c r="D97">
        <v>20.025000000000002</v>
      </c>
      <c r="E97">
        <v>22.175000000000001</v>
      </c>
      <c r="F97">
        <v>23.074999999999999</v>
      </c>
      <c r="G97">
        <v>23.55</v>
      </c>
      <c r="H97">
        <v>23.274999999999999</v>
      </c>
      <c r="I97">
        <v>20.849999999999998</v>
      </c>
      <c r="J97">
        <v>18.25</v>
      </c>
      <c r="K97">
        <v>17.450000000000003</v>
      </c>
    </row>
    <row r="98" spans="2:11">
      <c r="C98" s="1">
        <v>41305</v>
      </c>
      <c r="D98">
        <v>21.912499999999998</v>
      </c>
      <c r="E98">
        <v>23.324999999999999</v>
      </c>
      <c r="F98">
        <v>23.25</v>
      </c>
      <c r="G98">
        <v>23.325000000000003</v>
      </c>
      <c r="H98">
        <v>22.975000000000001</v>
      </c>
      <c r="I98">
        <v>20.599999999999998</v>
      </c>
      <c r="J98">
        <v>18.225000000000001</v>
      </c>
      <c r="K98">
        <v>17.375</v>
      </c>
    </row>
    <row r="99" spans="2:11">
      <c r="C99" s="1">
        <v>41312</v>
      </c>
      <c r="D99">
        <v>23.762499999999999</v>
      </c>
      <c r="E99">
        <v>23.8</v>
      </c>
      <c r="F99">
        <v>23.199999999999996</v>
      </c>
      <c r="G99">
        <v>23.25</v>
      </c>
      <c r="H99">
        <v>22.6</v>
      </c>
      <c r="I99">
        <v>20.75</v>
      </c>
      <c r="J99">
        <v>18.174999999999997</v>
      </c>
      <c r="K99">
        <v>17.399999999999999</v>
      </c>
    </row>
    <row r="100" spans="2:11">
      <c r="C100" s="1">
        <v>41319</v>
      </c>
      <c r="D100">
        <v>23.949999999999996</v>
      </c>
      <c r="E100">
        <v>24.35</v>
      </c>
      <c r="F100">
        <v>23.824999999999999</v>
      </c>
      <c r="G100">
        <v>23.049999999999997</v>
      </c>
      <c r="H100">
        <v>22.725000000000001</v>
      </c>
      <c r="I100">
        <v>20.049999999999997</v>
      </c>
      <c r="J100">
        <v>17.8</v>
      </c>
      <c r="K100">
        <v>17.074999999999999</v>
      </c>
    </row>
    <row r="101" spans="2:11">
      <c r="C101" s="1">
        <v>41326</v>
      </c>
      <c r="D101">
        <v>23.574999999999999</v>
      </c>
      <c r="E101">
        <v>24.424999999999997</v>
      </c>
      <c r="F101">
        <v>24.05</v>
      </c>
      <c r="G101">
        <v>23.05</v>
      </c>
      <c r="H101">
        <v>22.650000000000002</v>
      </c>
      <c r="I101">
        <v>19.924999999999997</v>
      </c>
      <c r="J101">
        <v>17.875</v>
      </c>
      <c r="K101">
        <v>16.799999999999997</v>
      </c>
    </row>
    <row r="102" spans="2:11">
      <c r="C102" s="1">
        <v>41333</v>
      </c>
      <c r="D102">
        <v>24.575000000000003</v>
      </c>
      <c r="E102">
        <v>25.150000000000002</v>
      </c>
      <c r="F102">
        <v>24.25</v>
      </c>
      <c r="G102">
        <v>23.15</v>
      </c>
      <c r="H102">
        <v>22.65</v>
      </c>
      <c r="I102">
        <v>19.95</v>
      </c>
      <c r="J102">
        <v>17.8</v>
      </c>
      <c r="K102">
        <v>16.725000000000001</v>
      </c>
    </row>
    <row r="103" spans="2:11">
      <c r="C103" s="1">
        <v>41340</v>
      </c>
      <c r="D103">
        <v>24.712499999999999</v>
      </c>
      <c r="E103">
        <v>24.549999999999997</v>
      </c>
      <c r="F103">
        <v>23.775000000000002</v>
      </c>
      <c r="G103">
        <v>22.9</v>
      </c>
      <c r="H103">
        <v>22.375000000000004</v>
      </c>
      <c r="I103">
        <v>19.275000000000002</v>
      </c>
      <c r="J103">
        <v>17.175000000000001</v>
      </c>
      <c r="K103">
        <v>16.125</v>
      </c>
    </row>
    <row r="104" spans="2:11">
      <c r="C104" s="1">
        <v>41347</v>
      </c>
      <c r="D104">
        <v>25.8125</v>
      </c>
      <c r="E104">
        <v>25.625</v>
      </c>
      <c r="F104">
        <v>24.574999999999999</v>
      </c>
      <c r="G104">
        <v>23.7</v>
      </c>
      <c r="H104">
        <v>22.725000000000001</v>
      </c>
      <c r="I104">
        <v>19.55</v>
      </c>
      <c r="J104">
        <v>17.225000000000001</v>
      </c>
      <c r="K104">
        <v>16.275000000000002</v>
      </c>
    </row>
    <row r="105" spans="2:11">
      <c r="C105" s="1">
        <v>41354</v>
      </c>
      <c r="D105">
        <v>28.962499999999999</v>
      </c>
      <c r="E105">
        <v>26.85</v>
      </c>
      <c r="F105">
        <v>25.5</v>
      </c>
      <c r="G105">
        <v>24.35</v>
      </c>
      <c r="H105">
        <v>23.324999999999999</v>
      </c>
      <c r="I105">
        <v>19.550000000000004</v>
      </c>
      <c r="J105">
        <v>17.25</v>
      </c>
      <c r="K105">
        <v>16.05</v>
      </c>
    </row>
    <row r="106" spans="2:11">
      <c r="C106" s="1">
        <v>41361</v>
      </c>
      <c r="D106">
        <v>26.1</v>
      </c>
      <c r="E106">
        <v>25.949999999999996</v>
      </c>
      <c r="F106">
        <v>25.1</v>
      </c>
      <c r="G106">
        <v>23.875</v>
      </c>
      <c r="H106">
        <v>23.049999999999997</v>
      </c>
      <c r="I106">
        <v>19.074999999999999</v>
      </c>
      <c r="J106">
        <v>17.100000000000001</v>
      </c>
      <c r="K106">
        <v>15.8</v>
      </c>
    </row>
    <row r="107" spans="2:11">
      <c r="C107" s="1">
        <v>41368</v>
      </c>
      <c r="D107">
        <v>26.8125</v>
      </c>
      <c r="E107">
        <v>26.25</v>
      </c>
      <c r="F107">
        <v>25.524999999999999</v>
      </c>
      <c r="G107">
        <v>24.45</v>
      </c>
      <c r="H107">
        <v>23.4</v>
      </c>
      <c r="I107">
        <v>19.324999999999999</v>
      </c>
      <c r="J107">
        <v>17.100000000000001</v>
      </c>
      <c r="K107">
        <v>15.85</v>
      </c>
    </row>
    <row r="108" spans="2:11">
      <c r="B108" t="s">
        <v>16</v>
      </c>
      <c r="C108" s="1">
        <v>41205</v>
      </c>
      <c r="D108">
        <v>20.175000000000001</v>
      </c>
      <c r="E108">
        <v>22</v>
      </c>
      <c r="F108">
        <v>20.925000000000001</v>
      </c>
      <c r="G108">
        <v>20.100000000000001</v>
      </c>
      <c r="H108">
        <v>20</v>
      </c>
      <c r="I108">
        <v>20.25</v>
      </c>
      <c r="J108">
        <v>16.774999999999999</v>
      </c>
      <c r="K108">
        <v>19.3</v>
      </c>
    </row>
    <row r="109" spans="2:11">
      <c r="C109" s="1">
        <v>41235</v>
      </c>
      <c r="D109">
        <v>17.21590909090909</v>
      </c>
      <c r="E109">
        <v>22</v>
      </c>
      <c r="F109">
        <v>20.925000000000001</v>
      </c>
      <c r="G109">
        <v>20.100000000000001</v>
      </c>
      <c r="H109">
        <v>20</v>
      </c>
      <c r="I109">
        <v>20.25</v>
      </c>
      <c r="J109">
        <v>16.774999999999999</v>
      </c>
      <c r="K109">
        <v>19.3</v>
      </c>
    </row>
    <row r="110" spans="2:11">
      <c r="C110" s="1">
        <v>41242</v>
      </c>
      <c r="D110">
        <v>20.125</v>
      </c>
      <c r="E110">
        <v>23.375</v>
      </c>
      <c r="F110">
        <v>21.875</v>
      </c>
      <c r="G110">
        <v>19.824999999999999</v>
      </c>
      <c r="H110">
        <v>19.950000000000003</v>
      </c>
      <c r="I110">
        <v>20.075000000000003</v>
      </c>
      <c r="J110">
        <v>16.649999999999999</v>
      </c>
      <c r="K110">
        <v>19.3</v>
      </c>
    </row>
    <row r="111" spans="2:11">
      <c r="C111" s="1">
        <v>41249</v>
      </c>
      <c r="D111">
        <v>24.349999999999998</v>
      </c>
      <c r="E111">
        <v>26.974999999999998</v>
      </c>
      <c r="F111">
        <v>25.225000000000001</v>
      </c>
      <c r="G111">
        <v>21.424999999999997</v>
      </c>
      <c r="H111">
        <v>20.774999999999999</v>
      </c>
      <c r="I111">
        <v>20.349999999999998</v>
      </c>
      <c r="J111">
        <v>16.724999999999998</v>
      </c>
      <c r="K111">
        <v>18.875</v>
      </c>
    </row>
    <row r="112" spans="2:11">
      <c r="C112" s="1">
        <v>41256</v>
      </c>
      <c r="D112">
        <v>24.262499999999999</v>
      </c>
      <c r="E112">
        <v>26.925000000000001</v>
      </c>
      <c r="F112">
        <v>25.174999999999997</v>
      </c>
      <c r="G112">
        <v>21.9</v>
      </c>
      <c r="H112">
        <v>21.599999999999998</v>
      </c>
      <c r="I112">
        <v>20.675000000000001</v>
      </c>
      <c r="J112">
        <v>16.850000000000001</v>
      </c>
      <c r="K112">
        <v>18.900000000000002</v>
      </c>
    </row>
    <row r="113" spans="3:11">
      <c r="C113" s="1">
        <v>41263</v>
      </c>
      <c r="D113">
        <v>22.037499999999998</v>
      </c>
      <c r="E113">
        <v>25.774999999999999</v>
      </c>
      <c r="F113">
        <v>25.174999999999997</v>
      </c>
      <c r="G113">
        <v>21.975000000000001</v>
      </c>
      <c r="H113">
        <v>21.875</v>
      </c>
      <c r="I113">
        <v>20.725000000000001</v>
      </c>
      <c r="J113">
        <v>16.975000000000001</v>
      </c>
      <c r="K113">
        <v>18.925000000000001</v>
      </c>
    </row>
    <row r="114" spans="3:11">
      <c r="C114" s="1">
        <v>41270</v>
      </c>
      <c r="D114">
        <v>23.124999999999996</v>
      </c>
      <c r="E114">
        <v>25.975000000000001</v>
      </c>
      <c r="F114">
        <v>25.050000000000004</v>
      </c>
      <c r="G114">
        <v>21.95</v>
      </c>
      <c r="H114">
        <v>22.175000000000001</v>
      </c>
      <c r="I114">
        <v>20.725000000000001</v>
      </c>
      <c r="J114">
        <v>16.900000000000002</v>
      </c>
      <c r="K114">
        <v>19.274999999999999</v>
      </c>
    </row>
    <row r="115" spans="3:11">
      <c r="C115" s="1">
        <v>41277</v>
      </c>
      <c r="D115">
        <v>18.862500000000001</v>
      </c>
      <c r="E115">
        <v>23.174999999999997</v>
      </c>
      <c r="F115">
        <v>24.125</v>
      </c>
      <c r="G115">
        <v>21.524999999999999</v>
      </c>
      <c r="H115">
        <v>21.65</v>
      </c>
      <c r="I115">
        <v>20.5</v>
      </c>
      <c r="J115">
        <v>16.775000000000002</v>
      </c>
      <c r="K115">
        <v>19.049999999999997</v>
      </c>
    </row>
    <row r="116" spans="3:11">
      <c r="C116" s="1">
        <v>41284</v>
      </c>
      <c r="D116">
        <v>18.150000000000002</v>
      </c>
      <c r="E116">
        <v>21.825000000000003</v>
      </c>
      <c r="F116">
        <v>23.900000000000002</v>
      </c>
      <c r="G116">
        <v>21.475000000000001</v>
      </c>
      <c r="H116">
        <v>21.65</v>
      </c>
      <c r="I116">
        <v>20.524999999999999</v>
      </c>
      <c r="J116">
        <v>16.775000000000002</v>
      </c>
      <c r="K116">
        <v>19.05</v>
      </c>
    </row>
    <row r="117" spans="3:11">
      <c r="C117" s="1">
        <v>41291</v>
      </c>
      <c r="D117">
        <v>19.287500000000001</v>
      </c>
      <c r="E117">
        <v>21.175000000000001</v>
      </c>
      <c r="F117">
        <v>22.65</v>
      </c>
      <c r="G117">
        <v>20.475000000000001</v>
      </c>
      <c r="H117">
        <v>20.700000000000003</v>
      </c>
      <c r="I117">
        <v>20.100000000000001</v>
      </c>
      <c r="J117">
        <v>16.5</v>
      </c>
      <c r="K117">
        <v>18.925000000000001</v>
      </c>
    </row>
    <row r="118" spans="3:11">
      <c r="C118" s="1">
        <v>41298</v>
      </c>
      <c r="D118">
        <v>18.5</v>
      </c>
      <c r="E118">
        <v>21.524999999999999</v>
      </c>
      <c r="F118">
        <v>22.799999999999997</v>
      </c>
      <c r="G118">
        <v>20.474999999999998</v>
      </c>
      <c r="H118">
        <v>20.824999999999999</v>
      </c>
      <c r="I118">
        <v>20.200000000000003</v>
      </c>
      <c r="J118">
        <v>16.2</v>
      </c>
      <c r="K118">
        <v>18.95</v>
      </c>
    </row>
    <row r="119" spans="3:11">
      <c r="C119" s="1">
        <v>41305</v>
      </c>
      <c r="D119">
        <v>20.287500000000001</v>
      </c>
      <c r="E119">
        <v>22.049999999999997</v>
      </c>
      <c r="F119">
        <v>22.85</v>
      </c>
      <c r="G119">
        <v>20.049999999999997</v>
      </c>
      <c r="H119">
        <v>20.375</v>
      </c>
      <c r="I119">
        <v>19.95</v>
      </c>
      <c r="J119">
        <v>16.399999999999999</v>
      </c>
      <c r="K119">
        <v>18.925000000000001</v>
      </c>
    </row>
    <row r="120" spans="3:11">
      <c r="C120" s="1">
        <v>41312</v>
      </c>
      <c r="D120">
        <v>21.6</v>
      </c>
      <c r="E120">
        <v>22.274999999999999</v>
      </c>
      <c r="F120">
        <v>22.75</v>
      </c>
      <c r="G120">
        <v>19.925000000000001</v>
      </c>
      <c r="H120">
        <v>20.05</v>
      </c>
      <c r="I120">
        <v>19.824999999999999</v>
      </c>
      <c r="J120">
        <v>16.3</v>
      </c>
      <c r="K120">
        <v>18.724999999999998</v>
      </c>
    </row>
    <row r="121" spans="3:11">
      <c r="C121" s="1">
        <v>41319</v>
      </c>
      <c r="D121">
        <v>21.8125</v>
      </c>
      <c r="E121">
        <v>23.025000000000002</v>
      </c>
      <c r="F121">
        <v>22.875</v>
      </c>
      <c r="G121">
        <v>19.975000000000001</v>
      </c>
      <c r="H121">
        <v>19.600000000000001</v>
      </c>
      <c r="I121">
        <v>19.149999999999999</v>
      </c>
      <c r="J121">
        <v>15.850000000000001</v>
      </c>
      <c r="K121">
        <v>18.625</v>
      </c>
    </row>
    <row r="122" spans="3:11">
      <c r="C122" s="1">
        <v>41326</v>
      </c>
      <c r="D122">
        <v>21.362500000000004</v>
      </c>
      <c r="E122">
        <v>23.024999999999999</v>
      </c>
      <c r="F122">
        <v>23.1</v>
      </c>
      <c r="G122">
        <v>20.024999999999999</v>
      </c>
      <c r="H122">
        <v>19.375</v>
      </c>
      <c r="I122">
        <v>19.074999999999999</v>
      </c>
      <c r="J122">
        <v>15.875</v>
      </c>
      <c r="K122">
        <v>18.45</v>
      </c>
    </row>
    <row r="123" spans="3:11">
      <c r="C123" s="1">
        <v>41333</v>
      </c>
      <c r="D123">
        <v>22.5625</v>
      </c>
      <c r="E123">
        <v>23.949999999999996</v>
      </c>
      <c r="F123">
        <v>23.324999999999999</v>
      </c>
      <c r="G123">
        <v>19.8</v>
      </c>
      <c r="H123">
        <v>19.45</v>
      </c>
      <c r="I123">
        <v>18.975000000000001</v>
      </c>
      <c r="J123">
        <v>15.725</v>
      </c>
      <c r="K123">
        <v>18.399999999999999</v>
      </c>
    </row>
    <row r="124" spans="3:11">
      <c r="C124" s="1">
        <v>41340</v>
      </c>
      <c r="D124">
        <v>22.724999999999998</v>
      </c>
      <c r="E124">
        <v>23.425000000000001</v>
      </c>
      <c r="F124">
        <v>23.024999999999999</v>
      </c>
      <c r="G124">
        <v>19.324999999999999</v>
      </c>
      <c r="H124">
        <v>18.8</v>
      </c>
      <c r="I124">
        <v>18.524999999999999</v>
      </c>
      <c r="J124">
        <v>15.175000000000001</v>
      </c>
      <c r="K124">
        <v>17.95</v>
      </c>
    </row>
    <row r="125" spans="3:11">
      <c r="C125" s="1">
        <v>41347</v>
      </c>
      <c r="D125">
        <v>24.087500000000002</v>
      </c>
      <c r="E125">
        <v>25.075000000000003</v>
      </c>
      <c r="F125">
        <v>23.7</v>
      </c>
      <c r="G125">
        <v>19.8</v>
      </c>
      <c r="H125">
        <v>18.900000000000002</v>
      </c>
      <c r="I125">
        <v>18.774999999999999</v>
      </c>
      <c r="J125">
        <v>15.174999999999999</v>
      </c>
      <c r="K125">
        <v>17.925000000000001</v>
      </c>
    </row>
    <row r="126" spans="3:11">
      <c r="C126" s="1">
        <v>41354</v>
      </c>
      <c r="D126">
        <v>27.037500000000001</v>
      </c>
      <c r="E126">
        <v>26.574999999999996</v>
      </c>
      <c r="F126">
        <v>24.375</v>
      </c>
      <c r="G126">
        <v>20.174999999999997</v>
      </c>
      <c r="H126">
        <v>19.425000000000001</v>
      </c>
      <c r="I126">
        <v>18.950000000000003</v>
      </c>
      <c r="J126">
        <v>15.15</v>
      </c>
      <c r="K126">
        <v>17.925000000000001</v>
      </c>
    </row>
    <row r="127" spans="3:11">
      <c r="C127" s="1">
        <v>41361</v>
      </c>
      <c r="D127">
        <v>24.412499999999998</v>
      </c>
      <c r="E127">
        <v>25.650000000000002</v>
      </c>
      <c r="F127">
        <v>24.05</v>
      </c>
      <c r="G127">
        <v>20.25</v>
      </c>
      <c r="H127">
        <v>19.125</v>
      </c>
      <c r="I127">
        <v>18.625</v>
      </c>
      <c r="J127">
        <v>15.025</v>
      </c>
      <c r="K127">
        <v>17.625</v>
      </c>
    </row>
    <row r="128" spans="3:11">
      <c r="C128" s="1">
        <v>41368</v>
      </c>
      <c r="D128">
        <v>24.487500000000001</v>
      </c>
      <c r="E128">
        <v>26.150000000000002</v>
      </c>
      <c r="F128">
        <v>24.574999999999999</v>
      </c>
      <c r="G128">
        <v>20.674999999999997</v>
      </c>
      <c r="H128">
        <v>19.700000000000003</v>
      </c>
      <c r="I128">
        <v>18.600000000000001</v>
      </c>
      <c r="J128">
        <v>15.15</v>
      </c>
      <c r="K128">
        <v>17.574999999999999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29"/>
  <sheetViews>
    <sheetView tabSelected="1" topLeftCell="K1" workbookViewId="0">
      <selection activeCell="X3" sqref="X3"/>
    </sheetView>
  </sheetViews>
  <sheetFormatPr defaultRowHeight="15"/>
  <cols>
    <col min="4" max="4" width="33.140625" bestFit="1" customWidth="1"/>
    <col min="5" max="5" width="10.5703125" bestFit="1" customWidth="1"/>
    <col min="13" max="13" width="22.42578125" bestFit="1" customWidth="1"/>
  </cols>
  <sheetData>
    <row r="1" spans="1:22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</row>
    <row r="2" spans="1:22">
      <c r="B2" t="s">
        <v>18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22">
      <c r="A3" t="s">
        <v>25</v>
      </c>
      <c r="B3" t="s">
        <v>2</v>
      </c>
      <c r="C3" t="s">
        <v>3</v>
      </c>
      <c r="D3" t="s">
        <v>27</v>
      </c>
      <c r="E3" t="s">
        <v>26</v>
      </c>
      <c r="F3" t="str">
        <f>"Soil.SoilWater.SW("&amp;F1&amp;")"</f>
        <v>Soil.SoilWater.SW(1)</v>
      </c>
      <c r="G3" t="str">
        <f t="shared" ref="G3:M3" si="0">"Soil.SoilWater.SW("&amp;G1&amp;")"</f>
        <v>Soil.SoilWater.SW(2)</v>
      </c>
      <c r="H3" t="str">
        <f t="shared" si="0"/>
        <v>Soil.SoilWater.SW(3)</v>
      </c>
      <c r="I3" t="str">
        <f t="shared" si="0"/>
        <v>Soil.SoilWater.SW(4)</v>
      </c>
      <c r="J3" t="str">
        <f t="shared" si="0"/>
        <v>Soil.SoilWater.SW(5)</v>
      </c>
      <c r="K3" t="str">
        <f t="shared" si="0"/>
        <v>Soil.SoilWater.SW(6)</v>
      </c>
      <c r="L3" t="str">
        <f t="shared" si="0"/>
        <v>Soil.SoilWater.SW(7)</v>
      </c>
      <c r="M3" t="str">
        <f t="shared" si="0"/>
        <v>Soil.SoilWater.SW(8)</v>
      </c>
      <c r="N3" t="str">
        <f t="shared" ref="N3:U3" si="1">"Soil.SoilWater.SWmm("&amp;F1&amp;")"</f>
        <v>Soil.SoilWater.SWmm(1)</v>
      </c>
      <c r="O3" t="str">
        <f t="shared" si="1"/>
        <v>Soil.SoilWater.SWmm(2)</v>
      </c>
      <c r="P3" t="str">
        <f t="shared" si="1"/>
        <v>Soil.SoilWater.SWmm(3)</v>
      </c>
      <c r="Q3" t="str">
        <f t="shared" si="1"/>
        <v>Soil.SoilWater.SWmm(4)</v>
      </c>
      <c r="R3" t="str">
        <f t="shared" si="1"/>
        <v>Soil.SoilWater.SWmm(5)</v>
      </c>
      <c r="S3" t="str">
        <f t="shared" si="1"/>
        <v>Soil.SoilWater.SWmm(6)</v>
      </c>
      <c r="T3" t="str">
        <f t="shared" si="1"/>
        <v>Soil.SoilWater.SWmm(7)</v>
      </c>
      <c r="U3" t="str">
        <f t="shared" si="1"/>
        <v>Soil.SoilWater.SWmm(8)</v>
      </c>
      <c r="V3" t="s">
        <v>28</v>
      </c>
    </row>
    <row r="4" spans="1:22">
      <c r="A4">
        <v>2</v>
      </c>
      <c r="B4" t="s">
        <v>13</v>
      </c>
      <c r="C4" t="s">
        <v>14</v>
      </c>
      <c r="D4" t="str">
        <f>VLOOKUP(A4,'Simulation Names'!$B$1:$D$6,3,FALSE)</f>
        <v>Lincoln2012NitrogenNilIrrigationNil</v>
      </c>
      <c r="E4" s="1">
        <v>41205</v>
      </c>
      <c r="F4">
        <f>soilMoisturePerc!D3/100</f>
        <v>0.18774999999999997</v>
      </c>
      <c r="G4">
        <f>soilMoisturePerc!E3/100</f>
        <v>0.23199999999999998</v>
      </c>
      <c r="H4">
        <f>soilMoisturePerc!F3/100</f>
        <v>0.19974999999999998</v>
      </c>
      <c r="I4">
        <f>soilMoisturePerc!G3/100</f>
        <v>0.19899999999999998</v>
      </c>
      <c r="J4">
        <f>soilMoisturePerc!H3/100</f>
        <v>0.22475000000000001</v>
      </c>
      <c r="K4">
        <f>soilMoisturePerc!I3/100</f>
        <v>0.24075000000000002</v>
      </c>
      <c r="L4">
        <f>soilMoisturePerc!J3/100</f>
        <v>0.21525</v>
      </c>
      <c r="M4">
        <f>soilMoisturePerc!K3/100</f>
        <v>0.22625000000000001</v>
      </c>
      <c r="N4">
        <f>F4*200</f>
        <v>37.549999999999997</v>
      </c>
      <c r="O4">
        <f t="shared" ref="O4:U4" si="2">G4*200</f>
        <v>46.4</v>
      </c>
      <c r="P4">
        <f t="shared" si="2"/>
        <v>39.949999999999996</v>
      </c>
      <c r="Q4">
        <f t="shared" si="2"/>
        <v>39.799999999999997</v>
      </c>
      <c r="R4">
        <f t="shared" si="2"/>
        <v>44.95</v>
      </c>
      <c r="S4">
        <f t="shared" si="2"/>
        <v>48.150000000000006</v>
      </c>
      <c r="T4">
        <f t="shared" si="2"/>
        <v>43.05</v>
      </c>
      <c r="U4">
        <f t="shared" si="2"/>
        <v>45.25</v>
      </c>
      <c r="V4">
        <f>SUM(N4:U4)</f>
        <v>345.09999999999997</v>
      </c>
    </row>
    <row r="5" spans="1:22">
      <c r="A5">
        <v>2</v>
      </c>
      <c r="D5" t="str">
        <f>VLOOKUP(A5,'Simulation Names'!$B$1:$D$6,3,FALSE)</f>
        <v>Lincoln2012NitrogenNilIrrigationNil</v>
      </c>
      <c r="E5" s="1">
        <v>41235</v>
      </c>
      <c r="F5">
        <f>soilMoisturePerc!D4/100</f>
        <v>0.16800000000000001</v>
      </c>
      <c r="G5">
        <f>soilMoisturePerc!E4/100</f>
        <v>0.23199999999999998</v>
      </c>
      <c r="H5">
        <f>soilMoisturePerc!F4/100</f>
        <v>0.19974999999999998</v>
      </c>
      <c r="I5">
        <f>soilMoisturePerc!G4/100</f>
        <v>0.19899999999999998</v>
      </c>
      <c r="J5">
        <f>soilMoisturePerc!H4/100</f>
        <v>0.22475000000000001</v>
      </c>
      <c r="K5">
        <f>soilMoisturePerc!I4/100</f>
        <v>0.24075000000000002</v>
      </c>
      <c r="L5">
        <f>soilMoisturePerc!J4/100</f>
        <v>0.21525</v>
      </c>
      <c r="M5">
        <f>soilMoisturePerc!K4/100</f>
        <v>0.22625000000000001</v>
      </c>
      <c r="N5">
        <f t="shared" ref="N5:N68" si="3">F5*200</f>
        <v>33.6</v>
      </c>
      <c r="O5">
        <f t="shared" ref="O5:O68" si="4">G5*200</f>
        <v>46.4</v>
      </c>
      <c r="P5">
        <f t="shared" ref="P5:P68" si="5">H5*200</f>
        <v>39.949999999999996</v>
      </c>
      <c r="Q5">
        <f t="shared" ref="Q5:Q68" si="6">I5*200</f>
        <v>39.799999999999997</v>
      </c>
      <c r="R5">
        <f t="shared" ref="R5:R68" si="7">J5*200</f>
        <v>44.95</v>
      </c>
      <c r="S5">
        <f t="shared" ref="S5:S68" si="8">K5*200</f>
        <v>48.150000000000006</v>
      </c>
      <c r="T5">
        <f t="shared" ref="T5:T68" si="9">L5*200</f>
        <v>43.05</v>
      </c>
      <c r="U5">
        <f t="shared" ref="U5:U68" si="10">M5*200</f>
        <v>45.25</v>
      </c>
      <c r="V5">
        <f t="shared" ref="V5:V68" si="11">SUM(N5:U5)</f>
        <v>341.15</v>
      </c>
    </row>
    <row r="6" spans="1:22">
      <c r="A6">
        <v>2</v>
      </c>
      <c r="D6" t="str">
        <f>VLOOKUP(A6,'Simulation Names'!$B$1:$D$6,3,FALSE)</f>
        <v>Lincoln2012NitrogenNilIrrigationNil</v>
      </c>
      <c r="E6" s="1">
        <v>41242</v>
      </c>
      <c r="F6">
        <f>soilMoisturePerc!D5/100</f>
        <v>0.200875</v>
      </c>
      <c r="G6">
        <f>soilMoisturePerc!E5/100</f>
        <v>0.24200000000000002</v>
      </c>
      <c r="H6">
        <f>soilMoisturePerc!F5/100</f>
        <v>0.20349999999999999</v>
      </c>
      <c r="I6">
        <f>soilMoisturePerc!G5/100</f>
        <v>0.20199999999999999</v>
      </c>
      <c r="J6">
        <f>soilMoisturePerc!H5/100</f>
        <v>0.22750000000000001</v>
      </c>
      <c r="K6">
        <f>soilMoisturePerc!I5/100</f>
        <v>0.24225000000000002</v>
      </c>
      <c r="L6">
        <f>soilMoisturePerc!J5/100</f>
        <v>0.2155</v>
      </c>
      <c r="M6">
        <f>soilMoisturePerc!K5/100</f>
        <v>0.22774999999999998</v>
      </c>
      <c r="N6">
        <f t="shared" si="3"/>
        <v>40.174999999999997</v>
      </c>
      <c r="O6">
        <f t="shared" si="4"/>
        <v>48.400000000000006</v>
      </c>
      <c r="P6">
        <f t="shared" si="5"/>
        <v>40.699999999999996</v>
      </c>
      <c r="Q6">
        <f t="shared" si="6"/>
        <v>40.4</v>
      </c>
      <c r="R6">
        <f t="shared" si="7"/>
        <v>45.5</v>
      </c>
      <c r="S6">
        <f t="shared" si="8"/>
        <v>48.45</v>
      </c>
      <c r="T6">
        <f t="shared" si="9"/>
        <v>43.1</v>
      </c>
      <c r="U6">
        <f t="shared" si="10"/>
        <v>45.55</v>
      </c>
      <c r="V6">
        <f t="shared" si="11"/>
        <v>352.27500000000003</v>
      </c>
    </row>
    <row r="7" spans="1:22">
      <c r="A7">
        <v>2</v>
      </c>
      <c r="D7" t="str">
        <f>VLOOKUP(A7,'Simulation Names'!$B$1:$D$6,3,FALSE)</f>
        <v>Lincoln2012NitrogenNilIrrigationNil</v>
      </c>
      <c r="E7" s="1">
        <v>41249</v>
      </c>
      <c r="F7">
        <f>soilMoisturePerc!D6/100</f>
        <v>0.21050000000000002</v>
      </c>
      <c r="G7">
        <f>soilMoisturePerc!E6/100</f>
        <v>0.251</v>
      </c>
      <c r="H7">
        <f>soilMoisturePerc!F6/100</f>
        <v>0.21025000000000002</v>
      </c>
      <c r="I7">
        <f>soilMoisturePerc!G6/100</f>
        <v>0.20325000000000004</v>
      </c>
      <c r="J7">
        <f>soilMoisturePerc!H6/100</f>
        <v>0.22650000000000003</v>
      </c>
      <c r="K7">
        <f>soilMoisturePerc!I6/100</f>
        <v>0.24074999999999996</v>
      </c>
      <c r="L7">
        <f>soilMoisturePerc!J6/100</f>
        <v>0.2165</v>
      </c>
      <c r="M7">
        <f>soilMoisturePerc!K6/100</f>
        <v>0.22625000000000001</v>
      </c>
      <c r="N7">
        <f t="shared" si="3"/>
        <v>42.1</v>
      </c>
      <c r="O7">
        <f t="shared" si="4"/>
        <v>50.2</v>
      </c>
      <c r="P7">
        <f t="shared" si="5"/>
        <v>42.050000000000004</v>
      </c>
      <c r="Q7">
        <f t="shared" si="6"/>
        <v>40.650000000000006</v>
      </c>
      <c r="R7">
        <f t="shared" si="7"/>
        <v>45.300000000000004</v>
      </c>
      <c r="S7">
        <f t="shared" si="8"/>
        <v>48.149999999999991</v>
      </c>
      <c r="T7">
        <f t="shared" si="9"/>
        <v>43.3</v>
      </c>
      <c r="U7">
        <f t="shared" si="10"/>
        <v>45.25</v>
      </c>
      <c r="V7">
        <f t="shared" si="11"/>
        <v>357.00000000000006</v>
      </c>
    </row>
    <row r="8" spans="1:22">
      <c r="A8">
        <v>2</v>
      </c>
      <c r="D8" t="str">
        <f>VLOOKUP(A8,'Simulation Names'!$B$1:$D$6,3,FALSE)</f>
        <v>Lincoln2012NitrogenNilIrrigationNil</v>
      </c>
      <c r="E8" s="1">
        <v>41256</v>
      </c>
      <c r="F8">
        <f>soilMoisturePerc!D7/100</f>
        <v>0.17824999999999999</v>
      </c>
      <c r="G8">
        <f>soilMoisturePerc!E7/100</f>
        <v>0.23949999999999999</v>
      </c>
      <c r="H8">
        <f>soilMoisturePerc!F7/100</f>
        <v>0.21075000000000002</v>
      </c>
      <c r="I8">
        <f>soilMoisturePerc!G7/100</f>
        <v>0.20799999999999996</v>
      </c>
      <c r="J8">
        <f>soilMoisturePerc!H7/100</f>
        <v>0.22975000000000001</v>
      </c>
      <c r="K8">
        <f>soilMoisturePerc!I7/100</f>
        <v>0.2445</v>
      </c>
      <c r="L8">
        <f>soilMoisturePerc!J7/100</f>
        <v>0.21525</v>
      </c>
      <c r="M8">
        <f>soilMoisturePerc!K7/100</f>
        <v>0.214</v>
      </c>
      <c r="N8">
        <f t="shared" si="3"/>
        <v>35.65</v>
      </c>
      <c r="O8">
        <f t="shared" si="4"/>
        <v>47.9</v>
      </c>
      <c r="P8">
        <f t="shared" si="5"/>
        <v>42.150000000000006</v>
      </c>
      <c r="Q8">
        <f t="shared" si="6"/>
        <v>41.599999999999994</v>
      </c>
      <c r="R8">
        <f t="shared" si="7"/>
        <v>45.95</v>
      </c>
      <c r="S8">
        <f t="shared" si="8"/>
        <v>48.9</v>
      </c>
      <c r="T8">
        <f t="shared" si="9"/>
        <v>43.05</v>
      </c>
      <c r="U8">
        <f t="shared" si="10"/>
        <v>42.8</v>
      </c>
      <c r="V8">
        <f t="shared" si="11"/>
        <v>348</v>
      </c>
    </row>
    <row r="9" spans="1:22">
      <c r="A9">
        <v>2</v>
      </c>
      <c r="D9" t="str">
        <f>VLOOKUP(A9,'Simulation Names'!$B$1:$D$6,3,FALSE)</f>
        <v>Lincoln2012NitrogenNilIrrigationNil</v>
      </c>
      <c r="E9" s="1">
        <v>41263</v>
      </c>
      <c r="F9">
        <f>soilMoisturePerc!D8/100</f>
        <v>0.13212499999999999</v>
      </c>
      <c r="G9">
        <f>soilMoisturePerc!E8/100</f>
        <v>0.21600000000000003</v>
      </c>
      <c r="H9">
        <f>soilMoisturePerc!F8/100</f>
        <v>0.20675000000000002</v>
      </c>
      <c r="I9">
        <f>soilMoisturePerc!G8/100</f>
        <v>0.20550000000000002</v>
      </c>
      <c r="J9">
        <f>soilMoisturePerc!H8/100</f>
        <v>0.23175000000000001</v>
      </c>
      <c r="K9">
        <f>soilMoisturePerc!I8/100</f>
        <v>0.24599999999999997</v>
      </c>
      <c r="L9">
        <f>soilMoisturePerc!J8/100</f>
        <v>0.21850000000000003</v>
      </c>
      <c r="M9">
        <f>soilMoisturePerc!K8/100</f>
        <v>0.21475000000000002</v>
      </c>
      <c r="N9">
        <f t="shared" si="3"/>
        <v>26.424999999999997</v>
      </c>
      <c r="O9">
        <f t="shared" si="4"/>
        <v>43.2</v>
      </c>
      <c r="P9">
        <f t="shared" si="5"/>
        <v>41.35</v>
      </c>
      <c r="Q9">
        <f t="shared" si="6"/>
        <v>41.1</v>
      </c>
      <c r="R9">
        <f t="shared" si="7"/>
        <v>46.35</v>
      </c>
      <c r="S9">
        <f t="shared" si="8"/>
        <v>49.199999999999996</v>
      </c>
      <c r="T9">
        <f t="shared" si="9"/>
        <v>43.7</v>
      </c>
      <c r="U9">
        <f t="shared" si="10"/>
        <v>42.95</v>
      </c>
      <c r="V9">
        <f t="shared" si="11"/>
        <v>334.27499999999998</v>
      </c>
    </row>
    <row r="10" spans="1:22">
      <c r="A10">
        <v>2</v>
      </c>
      <c r="D10" t="str">
        <f>VLOOKUP(A10,'Simulation Names'!$B$1:$D$6,3,FALSE)</f>
        <v>Lincoln2012NitrogenNilIrrigationNil</v>
      </c>
      <c r="E10" s="1">
        <v>41270</v>
      </c>
      <c r="F10">
        <f>soilMoisturePerc!D9/100</f>
        <v>0.119375</v>
      </c>
      <c r="G10">
        <f>soilMoisturePerc!E9/100</f>
        <v>0.19600000000000001</v>
      </c>
      <c r="H10">
        <f>soilMoisturePerc!F9/100</f>
        <v>0.20100000000000001</v>
      </c>
      <c r="I10">
        <f>soilMoisturePerc!G9/100</f>
        <v>0.20649999999999999</v>
      </c>
      <c r="J10">
        <f>soilMoisturePerc!H9/100</f>
        <v>0.22849999999999998</v>
      </c>
      <c r="K10">
        <f>soilMoisturePerc!I9/100</f>
        <v>0.24674999999999997</v>
      </c>
      <c r="L10">
        <f>soilMoisturePerc!J9/100</f>
        <v>0.21825000000000003</v>
      </c>
      <c r="M10">
        <f>soilMoisturePerc!K9/100</f>
        <v>0.2155</v>
      </c>
      <c r="N10">
        <f t="shared" si="3"/>
        <v>23.875</v>
      </c>
      <c r="O10">
        <f t="shared" si="4"/>
        <v>39.200000000000003</v>
      </c>
      <c r="P10">
        <f t="shared" si="5"/>
        <v>40.200000000000003</v>
      </c>
      <c r="Q10">
        <f t="shared" si="6"/>
        <v>41.3</v>
      </c>
      <c r="R10">
        <f t="shared" si="7"/>
        <v>45.699999999999996</v>
      </c>
      <c r="S10">
        <f t="shared" si="8"/>
        <v>49.349999999999994</v>
      </c>
      <c r="T10">
        <f t="shared" si="9"/>
        <v>43.650000000000006</v>
      </c>
      <c r="U10">
        <f t="shared" si="10"/>
        <v>43.1</v>
      </c>
      <c r="V10">
        <f t="shared" si="11"/>
        <v>326.375</v>
      </c>
    </row>
    <row r="11" spans="1:22">
      <c r="A11">
        <v>2</v>
      </c>
      <c r="D11" t="str">
        <f>VLOOKUP(A11,'Simulation Names'!$B$1:$D$6,3,FALSE)</f>
        <v>Lincoln2012NitrogenNilIrrigationNil</v>
      </c>
      <c r="E11" s="1">
        <v>41277</v>
      </c>
      <c r="F11">
        <f>soilMoisturePerc!D10/100</f>
        <v>9.1249999999999998E-2</v>
      </c>
      <c r="G11">
        <f>soilMoisturePerc!E10/100</f>
        <v>0.16750000000000001</v>
      </c>
      <c r="H11">
        <f>soilMoisturePerc!F10/100</f>
        <v>0.1875</v>
      </c>
      <c r="I11">
        <f>soilMoisturePerc!G10/100</f>
        <v>0.20025000000000001</v>
      </c>
      <c r="J11">
        <f>soilMoisturePerc!H10/100</f>
        <v>0.22699999999999998</v>
      </c>
      <c r="K11">
        <f>soilMoisturePerc!I10/100</f>
        <v>0.24224999999999997</v>
      </c>
      <c r="L11">
        <f>soilMoisturePerc!J10/100</f>
        <v>0.21575000000000003</v>
      </c>
      <c r="M11">
        <f>soilMoisturePerc!K10/100</f>
        <v>0.21350000000000002</v>
      </c>
      <c r="N11">
        <f t="shared" si="3"/>
        <v>18.25</v>
      </c>
      <c r="O11">
        <f t="shared" si="4"/>
        <v>33.5</v>
      </c>
      <c r="P11">
        <f t="shared" si="5"/>
        <v>37.5</v>
      </c>
      <c r="Q11">
        <f t="shared" si="6"/>
        <v>40.050000000000004</v>
      </c>
      <c r="R11">
        <f t="shared" si="7"/>
        <v>45.4</v>
      </c>
      <c r="S11">
        <f t="shared" si="8"/>
        <v>48.449999999999996</v>
      </c>
      <c r="T11">
        <f t="shared" si="9"/>
        <v>43.150000000000006</v>
      </c>
      <c r="U11">
        <f t="shared" si="10"/>
        <v>42.7</v>
      </c>
      <c r="V11">
        <f t="shared" si="11"/>
        <v>309</v>
      </c>
    </row>
    <row r="12" spans="1:22">
      <c r="A12">
        <v>2</v>
      </c>
      <c r="D12" t="str">
        <f>VLOOKUP(A12,'Simulation Names'!$B$1:$D$6,3,FALSE)</f>
        <v>Lincoln2012NitrogenNilIrrigationNil</v>
      </c>
      <c r="E12" s="1">
        <v>41284</v>
      </c>
      <c r="F12">
        <f>soilMoisturePerc!D11/100</f>
        <v>7.7249999999999999E-2</v>
      </c>
      <c r="G12">
        <f>soilMoisturePerc!E11/100</f>
        <v>0.152</v>
      </c>
      <c r="H12">
        <f>soilMoisturePerc!F11/100</f>
        <v>0.17125000000000001</v>
      </c>
      <c r="I12">
        <f>soilMoisturePerc!G11/100</f>
        <v>0.19649999999999998</v>
      </c>
      <c r="J12">
        <f>soilMoisturePerc!H11/100</f>
        <v>0.22625000000000001</v>
      </c>
      <c r="K12">
        <f>soilMoisturePerc!I11/100</f>
        <v>0.24299999999999997</v>
      </c>
      <c r="L12">
        <f>soilMoisturePerc!J11/100</f>
        <v>0.21725000000000003</v>
      </c>
      <c r="M12">
        <f>soilMoisturePerc!K11/100</f>
        <v>0.217</v>
      </c>
      <c r="N12">
        <f t="shared" si="3"/>
        <v>15.45</v>
      </c>
      <c r="O12">
        <f t="shared" si="4"/>
        <v>30.4</v>
      </c>
      <c r="P12">
        <f t="shared" si="5"/>
        <v>34.25</v>
      </c>
      <c r="Q12">
        <f t="shared" si="6"/>
        <v>39.299999999999997</v>
      </c>
      <c r="R12">
        <f t="shared" si="7"/>
        <v>45.25</v>
      </c>
      <c r="S12">
        <f t="shared" si="8"/>
        <v>48.599999999999994</v>
      </c>
      <c r="T12">
        <f t="shared" si="9"/>
        <v>43.45</v>
      </c>
      <c r="U12">
        <f t="shared" si="10"/>
        <v>43.4</v>
      </c>
      <c r="V12">
        <f t="shared" si="11"/>
        <v>300.09999999999997</v>
      </c>
    </row>
    <row r="13" spans="1:22">
      <c r="A13">
        <v>2</v>
      </c>
      <c r="D13" t="str">
        <f>VLOOKUP(A13,'Simulation Names'!$B$1:$D$6,3,FALSE)</f>
        <v>Lincoln2012NitrogenNilIrrigationNil</v>
      </c>
      <c r="E13" s="1">
        <v>41291</v>
      </c>
      <c r="F13">
        <f>soilMoisturePerc!D12/100</f>
        <v>6.8499999999999991E-2</v>
      </c>
      <c r="G13">
        <f>soilMoisturePerc!E12/100</f>
        <v>0.13975000000000001</v>
      </c>
      <c r="H13">
        <f>soilMoisturePerc!F12/100</f>
        <v>0.158</v>
      </c>
      <c r="I13">
        <f>soilMoisturePerc!G12/100</f>
        <v>0.185</v>
      </c>
      <c r="J13">
        <f>soilMoisturePerc!H12/100</f>
        <v>0.21950000000000003</v>
      </c>
      <c r="K13">
        <f>soilMoisturePerc!I12/100</f>
        <v>0.23949999999999999</v>
      </c>
      <c r="L13">
        <f>soilMoisturePerc!J12/100</f>
        <v>0.2145</v>
      </c>
      <c r="M13">
        <f>soilMoisturePerc!K12/100</f>
        <v>0.21124999999999999</v>
      </c>
      <c r="N13">
        <f t="shared" si="3"/>
        <v>13.699999999999998</v>
      </c>
      <c r="O13">
        <f t="shared" si="4"/>
        <v>27.950000000000003</v>
      </c>
      <c r="P13">
        <f t="shared" si="5"/>
        <v>31.6</v>
      </c>
      <c r="Q13">
        <f t="shared" si="6"/>
        <v>37</v>
      </c>
      <c r="R13">
        <f t="shared" si="7"/>
        <v>43.900000000000006</v>
      </c>
      <c r="S13">
        <f t="shared" si="8"/>
        <v>47.9</v>
      </c>
      <c r="T13">
        <f t="shared" si="9"/>
        <v>42.9</v>
      </c>
      <c r="U13">
        <f t="shared" si="10"/>
        <v>42.25</v>
      </c>
      <c r="V13">
        <f t="shared" si="11"/>
        <v>287.20000000000005</v>
      </c>
    </row>
    <row r="14" spans="1:22">
      <c r="A14">
        <v>2</v>
      </c>
      <c r="D14" t="str">
        <f>VLOOKUP(A14,'Simulation Names'!$B$1:$D$6,3,FALSE)</f>
        <v>Lincoln2012NitrogenNilIrrigationNil</v>
      </c>
      <c r="E14" s="1">
        <v>41298</v>
      </c>
      <c r="F14">
        <f>soilMoisturePerc!D13/100</f>
        <v>6.3375000000000001E-2</v>
      </c>
      <c r="G14">
        <f>soilMoisturePerc!E13/100</f>
        <v>0.13824999999999998</v>
      </c>
      <c r="H14">
        <f>soilMoisturePerc!F13/100</f>
        <v>0.14924999999999999</v>
      </c>
      <c r="I14">
        <f>soilMoisturePerc!G13/100</f>
        <v>0.17399999999999999</v>
      </c>
      <c r="J14">
        <f>soilMoisturePerc!H13/100</f>
        <v>0.21400000000000002</v>
      </c>
      <c r="K14">
        <f>soilMoisturePerc!I13/100</f>
        <v>0.23850000000000002</v>
      </c>
      <c r="L14">
        <f>soilMoisturePerc!J13/100</f>
        <v>0.215</v>
      </c>
      <c r="M14">
        <f>soilMoisturePerc!K13/100</f>
        <v>0.21375</v>
      </c>
      <c r="N14">
        <f t="shared" si="3"/>
        <v>12.675000000000001</v>
      </c>
      <c r="O14">
        <f t="shared" si="4"/>
        <v>27.65</v>
      </c>
      <c r="P14">
        <f t="shared" si="5"/>
        <v>29.849999999999998</v>
      </c>
      <c r="Q14">
        <f t="shared" si="6"/>
        <v>34.799999999999997</v>
      </c>
      <c r="R14">
        <f t="shared" si="7"/>
        <v>42.800000000000004</v>
      </c>
      <c r="S14">
        <f t="shared" si="8"/>
        <v>47.7</v>
      </c>
      <c r="T14">
        <f t="shared" si="9"/>
        <v>43</v>
      </c>
      <c r="U14">
        <f t="shared" si="10"/>
        <v>42.75</v>
      </c>
      <c r="V14">
        <f t="shared" si="11"/>
        <v>281.22500000000002</v>
      </c>
    </row>
    <row r="15" spans="1:22">
      <c r="A15">
        <v>2</v>
      </c>
      <c r="D15" t="str">
        <f>VLOOKUP(A15,'Simulation Names'!$B$1:$D$6,3,FALSE)</f>
        <v>Lincoln2012NitrogenNilIrrigationNil</v>
      </c>
      <c r="E15" s="1">
        <v>41305</v>
      </c>
      <c r="F15">
        <f>soilMoisturePerc!D14/100</f>
        <v>6.4250000000000002E-2</v>
      </c>
      <c r="G15">
        <f>soilMoisturePerc!E14/100</f>
        <v>0.13824999999999998</v>
      </c>
      <c r="H15">
        <f>soilMoisturePerc!F14/100</f>
        <v>0.14325000000000002</v>
      </c>
      <c r="I15">
        <f>soilMoisturePerc!G14/100</f>
        <v>0.16500000000000001</v>
      </c>
      <c r="J15">
        <f>soilMoisturePerc!H14/100</f>
        <v>0.20824999999999999</v>
      </c>
      <c r="K15">
        <f>soilMoisturePerc!I14/100</f>
        <v>0.23549999999999996</v>
      </c>
      <c r="L15">
        <f>soilMoisturePerc!J14/100</f>
        <v>0.21249999999999999</v>
      </c>
      <c r="M15">
        <f>soilMoisturePerc!K14/100</f>
        <v>0.21075000000000002</v>
      </c>
      <c r="N15">
        <f t="shared" si="3"/>
        <v>12.85</v>
      </c>
      <c r="O15">
        <f t="shared" si="4"/>
        <v>27.65</v>
      </c>
      <c r="P15">
        <f t="shared" si="5"/>
        <v>28.650000000000002</v>
      </c>
      <c r="Q15">
        <f t="shared" si="6"/>
        <v>33</v>
      </c>
      <c r="R15">
        <f t="shared" si="7"/>
        <v>41.65</v>
      </c>
      <c r="S15">
        <f t="shared" si="8"/>
        <v>47.099999999999994</v>
      </c>
      <c r="T15">
        <f t="shared" si="9"/>
        <v>42.5</v>
      </c>
      <c r="U15">
        <f t="shared" si="10"/>
        <v>42.150000000000006</v>
      </c>
      <c r="V15">
        <f t="shared" si="11"/>
        <v>275.55</v>
      </c>
    </row>
    <row r="16" spans="1:22">
      <c r="A16">
        <v>2</v>
      </c>
      <c r="D16" t="str">
        <f>VLOOKUP(A16,'Simulation Names'!$B$1:$D$6,3,FALSE)</f>
        <v>Lincoln2012NitrogenNilIrrigationNil</v>
      </c>
      <c r="E16" s="1">
        <v>41312</v>
      </c>
      <c r="F16">
        <f>soilMoisturePerc!D15/100</f>
        <v>6.637499999999999E-2</v>
      </c>
      <c r="G16">
        <f>soilMoisturePerc!E15/100</f>
        <v>0.13824999999999998</v>
      </c>
      <c r="H16">
        <f>soilMoisturePerc!F15/100</f>
        <v>0.14299999999999999</v>
      </c>
      <c r="I16">
        <f>soilMoisturePerc!G15/100</f>
        <v>0.16300000000000001</v>
      </c>
      <c r="J16">
        <f>soilMoisturePerc!H15/100</f>
        <v>0.20425000000000001</v>
      </c>
      <c r="K16">
        <f>soilMoisturePerc!I15/100</f>
        <v>0.23399999999999999</v>
      </c>
      <c r="L16">
        <f>soilMoisturePerc!J15/100</f>
        <v>0.21124999999999999</v>
      </c>
      <c r="M16">
        <f>soilMoisturePerc!K15/100</f>
        <v>0.21100000000000002</v>
      </c>
      <c r="N16">
        <f t="shared" si="3"/>
        <v>13.274999999999999</v>
      </c>
      <c r="O16">
        <f t="shared" si="4"/>
        <v>27.65</v>
      </c>
      <c r="P16">
        <f t="shared" si="5"/>
        <v>28.599999999999998</v>
      </c>
      <c r="Q16">
        <f t="shared" si="6"/>
        <v>32.6</v>
      </c>
      <c r="R16">
        <f t="shared" si="7"/>
        <v>40.85</v>
      </c>
      <c r="S16">
        <f t="shared" si="8"/>
        <v>46.8</v>
      </c>
      <c r="T16">
        <f t="shared" si="9"/>
        <v>42.25</v>
      </c>
      <c r="U16">
        <f t="shared" si="10"/>
        <v>42.2</v>
      </c>
      <c r="V16">
        <f t="shared" si="11"/>
        <v>274.22499999999997</v>
      </c>
    </row>
    <row r="17" spans="1:22">
      <c r="A17">
        <v>2</v>
      </c>
      <c r="D17" t="str">
        <f>VLOOKUP(A17,'Simulation Names'!$B$1:$D$6,3,FALSE)</f>
        <v>Lincoln2012NitrogenNilIrrigationNil</v>
      </c>
      <c r="E17" s="1">
        <v>41319</v>
      </c>
      <c r="F17">
        <f>soilMoisturePerc!D16/100</f>
        <v>6.25E-2</v>
      </c>
      <c r="G17">
        <f>soilMoisturePerc!E16/100</f>
        <v>0.13824999999999998</v>
      </c>
      <c r="H17">
        <f>soilMoisturePerc!F16/100</f>
        <v>0.14199999999999999</v>
      </c>
      <c r="I17">
        <f>soilMoisturePerc!G16/100</f>
        <v>0.1575</v>
      </c>
      <c r="J17">
        <f>soilMoisturePerc!H16/100</f>
        <v>0.19850000000000001</v>
      </c>
      <c r="K17">
        <f>soilMoisturePerc!I16/100</f>
        <v>0.22999999999999995</v>
      </c>
      <c r="L17">
        <f>soilMoisturePerc!J16/100</f>
        <v>0.20699999999999999</v>
      </c>
      <c r="M17">
        <f>soilMoisturePerc!K16/100</f>
        <v>0.21</v>
      </c>
      <c r="N17">
        <f t="shared" si="3"/>
        <v>12.5</v>
      </c>
      <c r="O17">
        <f t="shared" si="4"/>
        <v>27.65</v>
      </c>
      <c r="P17">
        <f t="shared" si="5"/>
        <v>28.4</v>
      </c>
      <c r="Q17">
        <f t="shared" si="6"/>
        <v>31.5</v>
      </c>
      <c r="R17">
        <f t="shared" si="7"/>
        <v>39.700000000000003</v>
      </c>
      <c r="S17">
        <f t="shared" si="8"/>
        <v>45.999999999999993</v>
      </c>
      <c r="T17">
        <f t="shared" si="9"/>
        <v>41.4</v>
      </c>
      <c r="U17">
        <f t="shared" si="10"/>
        <v>42</v>
      </c>
      <c r="V17">
        <f t="shared" si="11"/>
        <v>269.14999999999998</v>
      </c>
    </row>
    <row r="18" spans="1:22">
      <c r="A18">
        <v>2</v>
      </c>
      <c r="D18" t="str">
        <f>VLOOKUP(A18,'Simulation Names'!$B$1:$D$6,3,FALSE)</f>
        <v>Lincoln2012NitrogenNilIrrigationNil</v>
      </c>
      <c r="E18" s="1">
        <v>41326</v>
      </c>
      <c r="F18">
        <f>soilMoisturePerc!D17/100</f>
        <v>5.7750000000000003E-2</v>
      </c>
      <c r="G18">
        <f>soilMoisturePerc!E17/100</f>
        <v>0.13750000000000001</v>
      </c>
      <c r="H18">
        <f>soilMoisturePerc!F17/100</f>
        <v>0.14049999999999999</v>
      </c>
      <c r="I18">
        <f>soilMoisturePerc!G17/100</f>
        <v>0.15225000000000002</v>
      </c>
      <c r="J18">
        <f>soilMoisturePerc!H17/100</f>
        <v>0.19500000000000001</v>
      </c>
      <c r="K18">
        <f>soilMoisturePerc!I17/100</f>
        <v>0.22675000000000003</v>
      </c>
      <c r="L18">
        <f>soilMoisturePerc!J17/100</f>
        <v>0.20550000000000002</v>
      </c>
      <c r="M18">
        <f>soilMoisturePerc!K17/100</f>
        <v>0.20850000000000002</v>
      </c>
      <c r="N18">
        <f t="shared" si="3"/>
        <v>11.55</v>
      </c>
      <c r="O18">
        <f t="shared" si="4"/>
        <v>27.500000000000004</v>
      </c>
      <c r="P18">
        <f t="shared" si="5"/>
        <v>28.099999999999998</v>
      </c>
      <c r="Q18">
        <f t="shared" si="6"/>
        <v>30.450000000000006</v>
      </c>
      <c r="R18">
        <f t="shared" si="7"/>
        <v>39</v>
      </c>
      <c r="S18">
        <f t="shared" si="8"/>
        <v>45.350000000000009</v>
      </c>
      <c r="T18">
        <f t="shared" si="9"/>
        <v>41.1</v>
      </c>
      <c r="U18">
        <f t="shared" si="10"/>
        <v>41.7</v>
      </c>
      <c r="V18">
        <f t="shared" si="11"/>
        <v>264.75000000000006</v>
      </c>
    </row>
    <row r="19" spans="1:22">
      <c r="A19">
        <v>2</v>
      </c>
      <c r="D19" t="str">
        <f>VLOOKUP(A19,'Simulation Names'!$B$1:$D$6,3,FALSE)</f>
        <v>Lincoln2012NitrogenNilIrrigationNil</v>
      </c>
      <c r="E19" s="1">
        <v>41333</v>
      </c>
      <c r="F19">
        <f>soilMoisturePerc!D18/100</f>
        <v>6.0125000000000005E-2</v>
      </c>
      <c r="G19">
        <f>soilMoisturePerc!E18/100</f>
        <v>0.13699999999999998</v>
      </c>
      <c r="H19">
        <f>soilMoisturePerc!F18/100</f>
        <v>0.14100000000000001</v>
      </c>
      <c r="I19">
        <f>soilMoisturePerc!G18/100</f>
        <v>0.14774999999999999</v>
      </c>
      <c r="J19">
        <f>soilMoisturePerc!H18/100</f>
        <v>0.19049999999999997</v>
      </c>
      <c r="K19">
        <f>soilMoisturePerc!I18/100</f>
        <v>0.22200000000000003</v>
      </c>
      <c r="L19">
        <f>soilMoisturePerc!J18/100</f>
        <v>0.20699999999999999</v>
      </c>
      <c r="M19">
        <f>soilMoisturePerc!K18/100</f>
        <v>0.20700000000000002</v>
      </c>
      <c r="N19">
        <f t="shared" si="3"/>
        <v>12.025</v>
      </c>
      <c r="O19">
        <f t="shared" si="4"/>
        <v>27.399999999999995</v>
      </c>
      <c r="P19">
        <f t="shared" si="5"/>
        <v>28.200000000000003</v>
      </c>
      <c r="Q19">
        <f t="shared" si="6"/>
        <v>29.549999999999997</v>
      </c>
      <c r="R19">
        <f t="shared" si="7"/>
        <v>38.099999999999994</v>
      </c>
      <c r="S19">
        <f t="shared" si="8"/>
        <v>44.400000000000006</v>
      </c>
      <c r="T19">
        <f t="shared" si="9"/>
        <v>41.4</v>
      </c>
      <c r="U19">
        <f t="shared" si="10"/>
        <v>41.400000000000006</v>
      </c>
      <c r="V19">
        <f t="shared" si="11"/>
        <v>262.47500000000002</v>
      </c>
    </row>
    <row r="20" spans="1:22">
      <c r="A20">
        <v>2</v>
      </c>
      <c r="D20" t="str">
        <f>VLOOKUP(A20,'Simulation Names'!$B$1:$D$6,3,FALSE)</f>
        <v>Lincoln2012NitrogenNilIrrigationNil</v>
      </c>
      <c r="E20" s="1">
        <v>41340</v>
      </c>
      <c r="F20">
        <f>soilMoisturePerc!D19/100</f>
        <v>5.9249999999999997E-2</v>
      </c>
      <c r="G20">
        <f>soilMoisturePerc!E19/100</f>
        <v>0.13675000000000001</v>
      </c>
      <c r="H20">
        <f>soilMoisturePerc!F19/100</f>
        <v>0.13825000000000001</v>
      </c>
      <c r="I20">
        <f>soilMoisturePerc!G19/100</f>
        <v>0.14425000000000002</v>
      </c>
      <c r="J20">
        <f>soilMoisturePerc!H19/100</f>
        <v>0.184</v>
      </c>
      <c r="K20">
        <f>soilMoisturePerc!I19/100</f>
        <v>0.21375</v>
      </c>
      <c r="L20">
        <f>soilMoisturePerc!J19/100</f>
        <v>0.19800000000000001</v>
      </c>
      <c r="M20">
        <f>soilMoisturePerc!K19/100</f>
        <v>0.20100000000000001</v>
      </c>
      <c r="N20">
        <f t="shared" si="3"/>
        <v>11.85</v>
      </c>
      <c r="O20">
        <f t="shared" si="4"/>
        <v>27.35</v>
      </c>
      <c r="P20">
        <f t="shared" si="5"/>
        <v>27.650000000000002</v>
      </c>
      <c r="Q20">
        <f t="shared" si="6"/>
        <v>28.850000000000005</v>
      </c>
      <c r="R20">
        <f t="shared" si="7"/>
        <v>36.799999999999997</v>
      </c>
      <c r="S20">
        <f t="shared" si="8"/>
        <v>42.75</v>
      </c>
      <c r="T20">
        <f t="shared" si="9"/>
        <v>39.6</v>
      </c>
      <c r="U20">
        <f t="shared" si="10"/>
        <v>40.200000000000003</v>
      </c>
      <c r="V20">
        <f t="shared" si="11"/>
        <v>255.05</v>
      </c>
    </row>
    <row r="21" spans="1:22">
      <c r="A21">
        <v>2</v>
      </c>
      <c r="D21" t="str">
        <f>VLOOKUP(A21,'Simulation Names'!$B$1:$D$6,3,FALSE)</f>
        <v>Lincoln2012NitrogenNilIrrigationNil</v>
      </c>
      <c r="E21" s="1">
        <v>41347</v>
      </c>
      <c r="F21">
        <f>soilMoisturePerc!D20/100</f>
        <v>5.8875000000000004E-2</v>
      </c>
      <c r="G21">
        <f>soilMoisturePerc!E20/100</f>
        <v>0.13875000000000001</v>
      </c>
      <c r="H21">
        <f>soilMoisturePerc!F20/100</f>
        <v>0.13875000000000001</v>
      </c>
      <c r="I21">
        <f>soilMoisturePerc!G20/100</f>
        <v>0.14524999999999999</v>
      </c>
      <c r="J21">
        <f>soilMoisturePerc!H20/100</f>
        <v>0.18225000000000002</v>
      </c>
      <c r="K21">
        <f>soilMoisturePerc!I20/100</f>
        <v>0.21475000000000002</v>
      </c>
      <c r="L21">
        <f>soilMoisturePerc!J20/100</f>
        <v>0.2</v>
      </c>
      <c r="M21">
        <f>soilMoisturePerc!K20/100</f>
        <v>0.20225000000000001</v>
      </c>
      <c r="N21">
        <f t="shared" si="3"/>
        <v>11.775</v>
      </c>
      <c r="O21">
        <f t="shared" si="4"/>
        <v>27.750000000000004</v>
      </c>
      <c r="P21">
        <f t="shared" si="5"/>
        <v>27.750000000000004</v>
      </c>
      <c r="Q21">
        <f t="shared" si="6"/>
        <v>29.049999999999997</v>
      </c>
      <c r="R21">
        <f t="shared" si="7"/>
        <v>36.450000000000003</v>
      </c>
      <c r="S21">
        <f t="shared" si="8"/>
        <v>42.95</v>
      </c>
      <c r="T21">
        <f t="shared" si="9"/>
        <v>40</v>
      </c>
      <c r="U21">
        <f t="shared" si="10"/>
        <v>40.450000000000003</v>
      </c>
      <c r="V21">
        <f t="shared" si="11"/>
        <v>256.17500000000001</v>
      </c>
    </row>
    <row r="22" spans="1:22">
      <c r="A22">
        <v>2</v>
      </c>
      <c r="D22" t="str">
        <f>VLOOKUP(A22,'Simulation Names'!$B$1:$D$6,3,FALSE)</f>
        <v>Lincoln2012NitrogenNilIrrigationNil</v>
      </c>
      <c r="E22" s="1">
        <v>41354</v>
      </c>
      <c r="F22">
        <f>soilMoisturePerc!D21/100</f>
        <v>6.0999999999999999E-2</v>
      </c>
      <c r="G22">
        <f>soilMoisturePerc!E21/100</f>
        <v>0.14175000000000001</v>
      </c>
      <c r="H22">
        <f>soilMoisturePerc!F21/100</f>
        <v>0.14000000000000001</v>
      </c>
      <c r="I22">
        <f>soilMoisturePerc!G21/100</f>
        <v>0.14649999999999999</v>
      </c>
      <c r="J22">
        <f>soilMoisturePerc!H21/100</f>
        <v>0.18475000000000003</v>
      </c>
      <c r="K22">
        <f>soilMoisturePerc!I21/100</f>
        <v>0.21224999999999997</v>
      </c>
      <c r="L22">
        <f>soilMoisturePerc!J21/100</f>
        <v>0.20050000000000001</v>
      </c>
      <c r="M22">
        <f>soilMoisturePerc!K21/100</f>
        <v>0.20199999999999999</v>
      </c>
      <c r="N22">
        <f t="shared" si="3"/>
        <v>12.2</v>
      </c>
      <c r="O22">
        <f t="shared" si="4"/>
        <v>28.35</v>
      </c>
      <c r="P22">
        <f t="shared" si="5"/>
        <v>28.000000000000004</v>
      </c>
      <c r="Q22">
        <f t="shared" si="6"/>
        <v>29.299999999999997</v>
      </c>
      <c r="R22">
        <f t="shared" si="7"/>
        <v>36.950000000000003</v>
      </c>
      <c r="S22">
        <f t="shared" si="8"/>
        <v>42.449999999999996</v>
      </c>
      <c r="T22">
        <f t="shared" si="9"/>
        <v>40.1</v>
      </c>
      <c r="U22">
        <f t="shared" si="10"/>
        <v>40.4</v>
      </c>
      <c r="V22">
        <f t="shared" si="11"/>
        <v>257.75</v>
      </c>
    </row>
    <row r="23" spans="1:22">
      <c r="A23">
        <v>2</v>
      </c>
      <c r="D23" t="str">
        <f>VLOOKUP(A23,'Simulation Names'!$B$1:$D$6,3,FALSE)</f>
        <v>Lincoln2012NitrogenNilIrrigationNil</v>
      </c>
      <c r="E23" s="1">
        <v>41361</v>
      </c>
      <c r="F23">
        <f>soilMoisturePerc!D22/100</f>
        <v>6.0250000000000005E-2</v>
      </c>
      <c r="G23">
        <f>soilMoisturePerc!E22/100</f>
        <v>0.13949999999999999</v>
      </c>
      <c r="H23">
        <f>soilMoisturePerc!F22/100</f>
        <v>0.14324999999999999</v>
      </c>
      <c r="I23">
        <f>soilMoisturePerc!G22/100</f>
        <v>0.14800000000000002</v>
      </c>
      <c r="J23">
        <f>soilMoisturePerc!H22/100</f>
        <v>0.18325</v>
      </c>
      <c r="K23">
        <f>soilMoisturePerc!I22/100</f>
        <v>0.21325</v>
      </c>
      <c r="L23">
        <f>soilMoisturePerc!J22/100</f>
        <v>0.19574999999999998</v>
      </c>
      <c r="M23">
        <f>soilMoisturePerc!K22/100</f>
        <v>0.20100000000000001</v>
      </c>
      <c r="N23">
        <f t="shared" si="3"/>
        <v>12.05</v>
      </c>
      <c r="O23">
        <f t="shared" si="4"/>
        <v>27.9</v>
      </c>
      <c r="P23">
        <f t="shared" si="5"/>
        <v>28.65</v>
      </c>
      <c r="Q23">
        <f t="shared" si="6"/>
        <v>29.600000000000005</v>
      </c>
      <c r="R23">
        <f t="shared" si="7"/>
        <v>36.65</v>
      </c>
      <c r="S23">
        <f t="shared" si="8"/>
        <v>42.65</v>
      </c>
      <c r="T23">
        <f t="shared" si="9"/>
        <v>39.15</v>
      </c>
      <c r="U23">
        <f t="shared" si="10"/>
        <v>40.200000000000003</v>
      </c>
      <c r="V23">
        <f t="shared" si="11"/>
        <v>256.85000000000002</v>
      </c>
    </row>
    <row r="24" spans="1:22">
      <c r="A24">
        <v>2</v>
      </c>
      <c r="D24" t="str">
        <f>VLOOKUP(A24,'Simulation Names'!$B$1:$D$6,3,FALSE)</f>
        <v>Lincoln2012NitrogenNilIrrigationNil</v>
      </c>
      <c r="E24" s="1">
        <v>41368</v>
      </c>
      <c r="F24">
        <f>soilMoisturePerc!D23/100</f>
        <v>5.9874999999999998E-2</v>
      </c>
      <c r="G24">
        <f>soilMoisturePerc!E23/100</f>
        <v>0.14150000000000001</v>
      </c>
      <c r="H24">
        <f>soilMoisturePerc!F23/100</f>
        <v>0.14524999999999999</v>
      </c>
      <c r="I24">
        <f>soilMoisturePerc!G23/100</f>
        <v>0.14924999999999999</v>
      </c>
      <c r="J24">
        <f>soilMoisturePerc!H23/100</f>
        <v>0.18725000000000003</v>
      </c>
      <c r="K24">
        <f>soilMoisturePerc!I23/100</f>
        <v>0.21350000000000002</v>
      </c>
      <c r="L24">
        <f>soilMoisturePerc!J23/100</f>
        <v>0.19625000000000001</v>
      </c>
      <c r="M24">
        <f>soilMoisturePerc!K23/100</f>
        <v>0.19899999999999998</v>
      </c>
      <c r="N24">
        <f t="shared" si="3"/>
        <v>11.975</v>
      </c>
      <c r="O24">
        <f t="shared" si="4"/>
        <v>28.300000000000004</v>
      </c>
      <c r="P24">
        <f t="shared" si="5"/>
        <v>29.049999999999997</v>
      </c>
      <c r="Q24">
        <f t="shared" si="6"/>
        <v>29.849999999999998</v>
      </c>
      <c r="R24">
        <f t="shared" si="7"/>
        <v>37.450000000000003</v>
      </c>
      <c r="S24">
        <f t="shared" si="8"/>
        <v>42.7</v>
      </c>
      <c r="T24">
        <f t="shared" si="9"/>
        <v>39.25</v>
      </c>
      <c r="U24">
        <f t="shared" si="10"/>
        <v>39.799999999999997</v>
      </c>
      <c r="V24">
        <f t="shared" si="11"/>
        <v>258.375</v>
      </c>
    </row>
    <row r="25" spans="1:22">
      <c r="A25">
        <v>4</v>
      </c>
      <c r="C25" t="s">
        <v>15</v>
      </c>
      <c r="D25" t="str">
        <f>VLOOKUP(A25,'Simulation Names'!$B$1:$D$6,3,FALSE)</f>
        <v>Lincoln2012NitrogenLowIrrigationNil</v>
      </c>
      <c r="E25" s="1">
        <v>41205</v>
      </c>
      <c r="F25">
        <f>soilMoisturePerc!D24/100</f>
        <v>0.21224999999999997</v>
      </c>
      <c r="G25">
        <f>soilMoisturePerc!E24/100</f>
        <v>0.23350000000000001</v>
      </c>
      <c r="H25">
        <f>soilMoisturePerc!F24/100</f>
        <v>0.18525</v>
      </c>
      <c r="I25">
        <f>soilMoisturePerc!G24/100</f>
        <v>0.20325000000000004</v>
      </c>
      <c r="J25">
        <f>soilMoisturePerc!H24/100</f>
        <v>0.24075000000000002</v>
      </c>
      <c r="K25">
        <f>soilMoisturePerc!I24/100</f>
        <v>0.20800000000000002</v>
      </c>
      <c r="L25">
        <f>soilMoisturePerc!J24/100</f>
        <v>0.22800000000000001</v>
      </c>
      <c r="M25">
        <f>soilMoisturePerc!K24/100</f>
        <v>0.19225</v>
      </c>
      <c r="N25">
        <f t="shared" si="3"/>
        <v>42.449999999999996</v>
      </c>
      <c r="O25">
        <f t="shared" si="4"/>
        <v>46.7</v>
      </c>
      <c r="P25">
        <f t="shared" si="5"/>
        <v>37.049999999999997</v>
      </c>
      <c r="Q25">
        <f t="shared" si="6"/>
        <v>40.650000000000006</v>
      </c>
      <c r="R25">
        <f t="shared" si="7"/>
        <v>48.150000000000006</v>
      </c>
      <c r="S25">
        <f t="shared" si="8"/>
        <v>41.6</v>
      </c>
      <c r="T25">
        <f t="shared" si="9"/>
        <v>45.6</v>
      </c>
      <c r="U25">
        <f t="shared" si="10"/>
        <v>38.450000000000003</v>
      </c>
      <c r="V25">
        <f t="shared" si="11"/>
        <v>340.65000000000003</v>
      </c>
    </row>
    <row r="26" spans="1:22">
      <c r="A26">
        <v>4</v>
      </c>
      <c r="D26" t="str">
        <f>VLOOKUP(A26,'Simulation Names'!$B$1:$D$6,3,FALSE)</f>
        <v>Lincoln2012NitrogenLowIrrigationNil</v>
      </c>
      <c r="E26" s="1">
        <v>41235</v>
      </c>
      <c r="F26">
        <f>soilMoisturePerc!D25/100</f>
        <v>0.17</v>
      </c>
      <c r="G26">
        <f>soilMoisturePerc!E25/100</f>
        <v>0.23350000000000001</v>
      </c>
      <c r="H26">
        <f>soilMoisturePerc!F25/100</f>
        <v>0.18525</v>
      </c>
      <c r="I26">
        <f>soilMoisturePerc!G25/100</f>
        <v>0.20325000000000004</v>
      </c>
      <c r="J26">
        <f>soilMoisturePerc!H25/100</f>
        <v>0.24075000000000002</v>
      </c>
      <c r="K26">
        <f>soilMoisturePerc!I25/100</f>
        <v>0.20800000000000002</v>
      </c>
      <c r="L26">
        <f>soilMoisturePerc!J25/100</f>
        <v>0.22800000000000001</v>
      </c>
      <c r="M26">
        <f>soilMoisturePerc!K25/100</f>
        <v>0.19225</v>
      </c>
      <c r="N26">
        <f t="shared" si="3"/>
        <v>34</v>
      </c>
      <c r="O26">
        <f t="shared" si="4"/>
        <v>46.7</v>
      </c>
      <c r="P26">
        <f t="shared" si="5"/>
        <v>37.049999999999997</v>
      </c>
      <c r="Q26">
        <f t="shared" si="6"/>
        <v>40.650000000000006</v>
      </c>
      <c r="R26">
        <f t="shared" si="7"/>
        <v>48.150000000000006</v>
      </c>
      <c r="S26">
        <f t="shared" si="8"/>
        <v>41.6</v>
      </c>
      <c r="T26">
        <f t="shared" si="9"/>
        <v>45.6</v>
      </c>
      <c r="U26">
        <f t="shared" si="10"/>
        <v>38.450000000000003</v>
      </c>
      <c r="V26">
        <f t="shared" si="11"/>
        <v>332.2</v>
      </c>
    </row>
    <row r="27" spans="1:22">
      <c r="A27">
        <v>4</v>
      </c>
      <c r="D27" t="str">
        <f>VLOOKUP(A27,'Simulation Names'!$B$1:$D$6,3,FALSE)</f>
        <v>Lincoln2012NitrogenLowIrrigationNil</v>
      </c>
      <c r="E27" s="1">
        <v>41242</v>
      </c>
      <c r="F27">
        <f>soilMoisturePerc!D26/100</f>
        <v>0.20899999999999999</v>
      </c>
      <c r="G27">
        <f>soilMoisturePerc!E26/100</f>
        <v>0.24624999999999997</v>
      </c>
      <c r="H27">
        <f>soilMoisturePerc!F26/100</f>
        <v>0.18875</v>
      </c>
      <c r="I27">
        <f>soilMoisturePerc!G26/100</f>
        <v>0.20250000000000001</v>
      </c>
      <c r="J27">
        <f>soilMoisturePerc!H26/100</f>
        <v>0.24</v>
      </c>
      <c r="K27">
        <f>soilMoisturePerc!I26/100</f>
        <v>0.20824999999999999</v>
      </c>
      <c r="L27">
        <f>soilMoisturePerc!J26/100</f>
        <v>0.22824999999999998</v>
      </c>
      <c r="M27">
        <f>soilMoisturePerc!K26/100</f>
        <v>0.22450000000000001</v>
      </c>
      <c r="N27">
        <f t="shared" si="3"/>
        <v>41.8</v>
      </c>
      <c r="O27">
        <f t="shared" si="4"/>
        <v>49.249999999999993</v>
      </c>
      <c r="P27">
        <f t="shared" si="5"/>
        <v>37.75</v>
      </c>
      <c r="Q27">
        <f t="shared" si="6"/>
        <v>40.5</v>
      </c>
      <c r="R27">
        <f t="shared" si="7"/>
        <v>48</v>
      </c>
      <c r="S27">
        <f t="shared" si="8"/>
        <v>41.65</v>
      </c>
      <c r="T27">
        <f t="shared" si="9"/>
        <v>45.65</v>
      </c>
      <c r="U27">
        <f t="shared" si="10"/>
        <v>44.9</v>
      </c>
      <c r="V27">
        <f t="shared" si="11"/>
        <v>349.49999999999994</v>
      </c>
    </row>
    <row r="28" spans="1:22">
      <c r="A28">
        <v>4</v>
      </c>
      <c r="D28" t="str">
        <f>VLOOKUP(A28,'Simulation Names'!$B$1:$D$6,3,FALSE)</f>
        <v>Lincoln2012NitrogenLowIrrigationNil</v>
      </c>
      <c r="E28" s="1">
        <v>41249</v>
      </c>
      <c r="F28">
        <f>soilMoisturePerc!D27/100</f>
        <v>0.21225000000000002</v>
      </c>
      <c r="G28">
        <f>soilMoisturePerc!E27/100</f>
        <v>0.2555</v>
      </c>
      <c r="H28">
        <f>soilMoisturePerc!F27/100</f>
        <v>0.19625000000000001</v>
      </c>
      <c r="I28">
        <f>soilMoisturePerc!G27/100</f>
        <v>0.20574999999999999</v>
      </c>
      <c r="J28">
        <f>soilMoisturePerc!H27/100</f>
        <v>0.24225000000000002</v>
      </c>
      <c r="K28">
        <f>soilMoisturePerc!I27/100</f>
        <v>0.20800000000000002</v>
      </c>
      <c r="L28">
        <f>soilMoisturePerc!J27/100</f>
        <v>0.22950000000000004</v>
      </c>
      <c r="M28">
        <f>soilMoisturePerc!K27/100</f>
        <v>0.22450000000000003</v>
      </c>
      <c r="N28">
        <f t="shared" si="3"/>
        <v>42.45</v>
      </c>
      <c r="O28">
        <f t="shared" si="4"/>
        <v>51.1</v>
      </c>
      <c r="P28">
        <f t="shared" si="5"/>
        <v>39.25</v>
      </c>
      <c r="Q28">
        <f t="shared" si="6"/>
        <v>41.15</v>
      </c>
      <c r="R28">
        <f t="shared" si="7"/>
        <v>48.45</v>
      </c>
      <c r="S28">
        <f t="shared" si="8"/>
        <v>41.6</v>
      </c>
      <c r="T28">
        <f t="shared" si="9"/>
        <v>45.900000000000006</v>
      </c>
      <c r="U28">
        <f t="shared" si="10"/>
        <v>44.900000000000006</v>
      </c>
      <c r="V28">
        <f t="shared" si="11"/>
        <v>354.80000000000007</v>
      </c>
    </row>
    <row r="29" spans="1:22">
      <c r="A29">
        <v>4</v>
      </c>
      <c r="D29" t="str">
        <f>VLOOKUP(A29,'Simulation Names'!$B$1:$D$6,3,FALSE)</f>
        <v>Lincoln2012NitrogenLowIrrigationNil</v>
      </c>
      <c r="E29" s="1">
        <v>41256</v>
      </c>
      <c r="F29">
        <f>soilMoisturePerc!D28/100</f>
        <v>0.18100000000000002</v>
      </c>
      <c r="G29">
        <f>soilMoisturePerc!E28/100</f>
        <v>0.24175000000000002</v>
      </c>
      <c r="H29">
        <f>soilMoisturePerc!F28/100</f>
        <v>0.19524999999999998</v>
      </c>
      <c r="I29">
        <f>soilMoisturePerc!G28/100</f>
        <v>0.20800000000000002</v>
      </c>
      <c r="J29">
        <f>soilMoisturePerc!H28/100</f>
        <v>0.24299999999999999</v>
      </c>
      <c r="K29">
        <f>soilMoisturePerc!I28/100</f>
        <v>0.20874999999999999</v>
      </c>
      <c r="L29">
        <f>soilMoisturePerc!J28/100</f>
        <v>0.22850000000000001</v>
      </c>
      <c r="M29">
        <f>soilMoisturePerc!K28/100</f>
        <v>0.22875000000000001</v>
      </c>
      <c r="N29">
        <f t="shared" si="3"/>
        <v>36.200000000000003</v>
      </c>
      <c r="O29">
        <f t="shared" si="4"/>
        <v>48.35</v>
      </c>
      <c r="P29">
        <f t="shared" si="5"/>
        <v>39.049999999999997</v>
      </c>
      <c r="Q29">
        <f t="shared" si="6"/>
        <v>41.6</v>
      </c>
      <c r="R29">
        <f t="shared" si="7"/>
        <v>48.6</v>
      </c>
      <c r="S29">
        <f t="shared" si="8"/>
        <v>41.75</v>
      </c>
      <c r="T29">
        <f t="shared" si="9"/>
        <v>45.7</v>
      </c>
      <c r="U29">
        <f t="shared" si="10"/>
        <v>45.75</v>
      </c>
      <c r="V29">
        <f t="shared" si="11"/>
        <v>347</v>
      </c>
    </row>
    <row r="30" spans="1:22">
      <c r="A30">
        <v>4</v>
      </c>
      <c r="D30" t="str">
        <f>VLOOKUP(A30,'Simulation Names'!$B$1:$D$6,3,FALSE)</f>
        <v>Lincoln2012NitrogenLowIrrigationNil</v>
      </c>
      <c r="E30" s="1">
        <v>41263</v>
      </c>
      <c r="F30">
        <f>soilMoisturePerc!D29/100</f>
        <v>0.12912499999999999</v>
      </c>
      <c r="G30">
        <f>soilMoisturePerc!E29/100</f>
        <v>0.21600000000000003</v>
      </c>
      <c r="H30">
        <f>soilMoisturePerc!F29/100</f>
        <v>0.19075000000000003</v>
      </c>
      <c r="I30">
        <f>soilMoisturePerc!G29/100</f>
        <v>0.20674999999999996</v>
      </c>
      <c r="J30">
        <f>soilMoisturePerc!H29/100</f>
        <v>0.24175000000000002</v>
      </c>
      <c r="K30">
        <f>soilMoisturePerc!I29/100</f>
        <v>0.20899999999999999</v>
      </c>
      <c r="L30">
        <f>soilMoisturePerc!J29/100</f>
        <v>0.22949999999999995</v>
      </c>
      <c r="M30">
        <f>soilMoisturePerc!K29/100</f>
        <v>0.22925000000000001</v>
      </c>
      <c r="N30">
        <f t="shared" si="3"/>
        <v>25.824999999999999</v>
      </c>
      <c r="O30">
        <f t="shared" si="4"/>
        <v>43.2</v>
      </c>
      <c r="P30">
        <f t="shared" si="5"/>
        <v>38.150000000000006</v>
      </c>
      <c r="Q30">
        <f t="shared" si="6"/>
        <v>41.349999999999994</v>
      </c>
      <c r="R30">
        <f t="shared" si="7"/>
        <v>48.35</v>
      </c>
      <c r="S30">
        <f t="shared" si="8"/>
        <v>41.8</v>
      </c>
      <c r="T30">
        <f t="shared" si="9"/>
        <v>45.899999999999991</v>
      </c>
      <c r="U30">
        <f t="shared" si="10"/>
        <v>45.85</v>
      </c>
      <c r="V30">
        <f t="shared" si="11"/>
        <v>330.42500000000001</v>
      </c>
    </row>
    <row r="31" spans="1:22">
      <c r="A31">
        <v>4</v>
      </c>
      <c r="D31" t="str">
        <f>VLOOKUP(A31,'Simulation Names'!$B$1:$D$6,3,FALSE)</f>
        <v>Lincoln2012NitrogenLowIrrigationNil</v>
      </c>
      <c r="E31" s="1">
        <v>41270</v>
      </c>
      <c r="F31">
        <f>soilMoisturePerc!D30/100</f>
        <v>0.11224999999999997</v>
      </c>
      <c r="G31">
        <f>soilMoisturePerc!E30/100</f>
        <v>0.19699999999999998</v>
      </c>
      <c r="H31">
        <f>soilMoisturePerc!F30/100</f>
        <v>0.1825</v>
      </c>
      <c r="I31">
        <f>soilMoisturePerc!G30/100</f>
        <v>0.20449999999999999</v>
      </c>
      <c r="J31">
        <f>soilMoisturePerc!H30/100</f>
        <v>0.24100000000000002</v>
      </c>
      <c r="K31">
        <f>soilMoisturePerc!I30/100</f>
        <v>0.20824999999999999</v>
      </c>
      <c r="L31">
        <f>soilMoisturePerc!J30/100</f>
        <v>0.23149999999999998</v>
      </c>
      <c r="M31">
        <f>soilMoisturePerc!K30/100</f>
        <v>0.22900000000000001</v>
      </c>
      <c r="N31">
        <f t="shared" si="3"/>
        <v>22.449999999999996</v>
      </c>
      <c r="O31">
        <f t="shared" si="4"/>
        <v>39.4</v>
      </c>
      <c r="P31">
        <f t="shared" si="5"/>
        <v>36.5</v>
      </c>
      <c r="Q31">
        <f t="shared" si="6"/>
        <v>40.9</v>
      </c>
      <c r="R31">
        <f t="shared" si="7"/>
        <v>48.2</v>
      </c>
      <c r="S31">
        <f t="shared" si="8"/>
        <v>41.65</v>
      </c>
      <c r="T31">
        <f t="shared" si="9"/>
        <v>46.3</v>
      </c>
      <c r="U31">
        <f t="shared" si="10"/>
        <v>45.800000000000004</v>
      </c>
      <c r="V31">
        <f t="shared" si="11"/>
        <v>321.2</v>
      </c>
    </row>
    <row r="32" spans="1:22">
      <c r="A32">
        <v>4</v>
      </c>
      <c r="D32" t="str">
        <f>VLOOKUP(A32,'Simulation Names'!$B$1:$D$6,3,FALSE)</f>
        <v>Lincoln2012NitrogenLowIrrigationNil</v>
      </c>
      <c r="E32" s="1">
        <v>41277</v>
      </c>
      <c r="F32">
        <f>soilMoisturePerc!D31/100</f>
        <v>8.5124999999999992E-2</v>
      </c>
      <c r="G32">
        <f>soilMoisturePerc!E31/100</f>
        <v>0.16675000000000001</v>
      </c>
      <c r="H32">
        <f>soilMoisturePerc!F31/100</f>
        <v>0.16099999999999998</v>
      </c>
      <c r="I32">
        <f>soilMoisturePerc!G31/100</f>
        <v>0.19825000000000004</v>
      </c>
      <c r="J32">
        <f>soilMoisturePerc!H31/100</f>
        <v>0.23749999999999999</v>
      </c>
      <c r="K32">
        <f>soilMoisturePerc!I31/100</f>
        <v>0.20600000000000002</v>
      </c>
      <c r="L32">
        <f>soilMoisturePerc!J31/100</f>
        <v>0.22600000000000001</v>
      </c>
      <c r="M32">
        <f>soilMoisturePerc!K31/100</f>
        <v>0.21875</v>
      </c>
      <c r="N32">
        <f t="shared" si="3"/>
        <v>17.024999999999999</v>
      </c>
      <c r="O32">
        <f t="shared" si="4"/>
        <v>33.35</v>
      </c>
      <c r="P32">
        <f t="shared" si="5"/>
        <v>32.199999999999996</v>
      </c>
      <c r="Q32">
        <f t="shared" si="6"/>
        <v>39.650000000000006</v>
      </c>
      <c r="R32">
        <f t="shared" si="7"/>
        <v>47.5</v>
      </c>
      <c r="S32">
        <f t="shared" si="8"/>
        <v>41.2</v>
      </c>
      <c r="T32">
        <f t="shared" si="9"/>
        <v>45.2</v>
      </c>
      <c r="U32">
        <f t="shared" si="10"/>
        <v>43.75</v>
      </c>
      <c r="V32">
        <f t="shared" si="11"/>
        <v>299.875</v>
      </c>
    </row>
    <row r="33" spans="1:22">
      <c r="A33">
        <v>4</v>
      </c>
      <c r="D33" t="str">
        <f>VLOOKUP(A33,'Simulation Names'!$B$1:$D$6,3,FALSE)</f>
        <v>Lincoln2012NitrogenLowIrrigationNil</v>
      </c>
      <c r="E33" s="1">
        <v>41284</v>
      </c>
      <c r="F33">
        <f>soilMoisturePerc!D32/100</f>
        <v>7.2624999999999995E-2</v>
      </c>
      <c r="G33">
        <f>soilMoisturePerc!E32/100</f>
        <v>0.14974999999999999</v>
      </c>
      <c r="H33">
        <f>soilMoisturePerc!F32/100</f>
        <v>0.13950000000000001</v>
      </c>
      <c r="I33">
        <f>soilMoisturePerc!G32/100</f>
        <v>0.19174999999999998</v>
      </c>
      <c r="J33">
        <f>soilMoisturePerc!H32/100</f>
        <v>0.23499999999999999</v>
      </c>
      <c r="K33">
        <f>soilMoisturePerc!I32/100</f>
        <v>0.20499999999999999</v>
      </c>
      <c r="L33">
        <f>soilMoisturePerc!J32/100</f>
        <v>0.22625000000000001</v>
      </c>
      <c r="M33">
        <f>soilMoisturePerc!K32/100</f>
        <v>0.22475000000000001</v>
      </c>
      <c r="N33">
        <f t="shared" si="3"/>
        <v>14.524999999999999</v>
      </c>
      <c r="O33">
        <f t="shared" si="4"/>
        <v>29.95</v>
      </c>
      <c r="P33">
        <f t="shared" si="5"/>
        <v>27.900000000000002</v>
      </c>
      <c r="Q33">
        <f t="shared" si="6"/>
        <v>38.349999999999994</v>
      </c>
      <c r="R33">
        <f t="shared" si="7"/>
        <v>47</v>
      </c>
      <c r="S33">
        <f t="shared" si="8"/>
        <v>41</v>
      </c>
      <c r="T33">
        <f t="shared" si="9"/>
        <v>45.25</v>
      </c>
      <c r="U33">
        <f t="shared" si="10"/>
        <v>44.95</v>
      </c>
      <c r="V33">
        <f t="shared" si="11"/>
        <v>288.92500000000001</v>
      </c>
    </row>
    <row r="34" spans="1:22">
      <c r="A34">
        <v>4</v>
      </c>
      <c r="D34" t="str">
        <f>VLOOKUP(A34,'Simulation Names'!$B$1:$D$6,3,FALSE)</f>
        <v>Lincoln2012NitrogenLowIrrigationNil</v>
      </c>
      <c r="E34" s="1">
        <v>41291</v>
      </c>
      <c r="F34">
        <f>soilMoisturePerc!D33/100</f>
        <v>6.4125000000000001E-2</v>
      </c>
      <c r="G34">
        <f>soilMoisturePerc!E33/100</f>
        <v>0.13775000000000001</v>
      </c>
      <c r="H34">
        <f>soilMoisturePerc!F33/100</f>
        <v>0.1245</v>
      </c>
      <c r="I34">
        <f>soilMoisturePerc!G33/100</f>
        <v>0.17749999999999999</v>
      </c>
      <c r="J34">
        <f>soilMoisturePerc!H33/100</f>
        <v>0.22849999999999998</v>
      </c>
      <c r="K34">
        <f>soilMoisturePerc!I33/100</f>
        <v>0.19875000000000001</v>
      </c>
      <c r="L34">
        <f>soilMoisturePerc!J33/100</f>
        <v>0.2205</v>
      </c>
      <c r="M34">
        <f>soilMoisturePerc!K33/100</f>
        <v>0.21924999999999997</v>
      </c>
      <c r="N34">
        <f t="shared" si="3"/>
        <v>12.825000000000001</v>
      </c>
      <c r="O34">
        <f t="shared" si="4"/>
        <v>27.55</v>
      </c>
      <c r="P34">
        <f t="shared" si="5"/>
        <v>24.9</v>
      </c>
      <c r="Q34">
        <f t="shared" si="6"/>
        <v>35.5</v>
      </c>
      <c r="R34">
        <f t="shared" si="7"/>
        <v>45.699999999999996</v>
      </c>
      <c r="S34">
        <f t="shared" si="8"/>
        <v>39.75</v>
      </c>
      <c r="T34">
        <f t="shared" si="9"/>
        <v>44.1</v>
      </c>
      <c r="U34">
        <f t="shared" si="10"/>
        <v>43.849999999999994</v>
      </c>
      <c r="V34">
        <f t="shared" si="11"/>
        <v>274.17499999999995</v>
      </c>
    </row>
    <row r="35" spans="1:22">
      <c r="A35">
        <v>4</v>
      </c>
      <c r="D35" t="str">
        <f>VLOOKUP(A35,'Simulation Names'!$B$1:$D$6,3,FALSE)</f>
        <v>Lincoln2012NitrogenLowIrrigationNil</v>
      </c>
      <c r="E35" s="1">
        <v>41298</v>
      </c>
      <c r="F35">
        <f>soilMoisturePerc!D34/100</f>
        <v>5.8375000000000003E-2</v>
      </c>
      <c r="G35">
        <f>soilMoisturePerc!E34/100</f>
        <v>0.13500000000000001</v>
      </c>
      <c r="H35">
        <f>soilMoisturePerc!F34/100</f>
        <v>0.11674999999999999</v>
      </c>
      <c r="I35">
        <f>soilMoisturePerc!G34/100</f>
        <v>0.16699999999999998</v>
      </c>
      <c r="J35">
        <f>soilMoisturePerc!H34/100</f>
        <v>0.22600000000000001</v>
      </c>
      <c r="K35">
        <f>soilMoisturePerc!I34/100</f>
        <v>0.19399999999999998</v>
      </c>
      <c r="L35">
        <f>soilMoisturePerc!J34/100</f>
        <v>0.21975</v>
      </c>
      <c r="M35">
        <f>soilMoisturePerc!K34/100</f>
        <v>0.21574999999999997</v>
      </c>
      <c r="N35">
        <f t="shared" si="3"/>
        <v>11.675000000000001</v>
      </c>
      <c r="O35">
        <f t="shared" si="4"/>
        <v>27</v>
      </c>
      <c r="P35">
        <f t="shared" si="5"/>
        <v>23.349999999999998</v>
      </c>
      <c r="Q35">
        <f t="shared" si="6"/>
        <v>33.4</v>
      </c>
      <c r="R35">
        <f t="shared" si="7"/>
        <v>45.2</v>
      </c>
      <c r="S35">
        <f t="shared" si="8"/>
        <v>38.799999999999997</v>
      </c>
      <c r="T35">
        <f t="shared" si="9"/>
        <v>43.95</v>
      </c>
      <c r="U35">
        <f t="shared" si="10"/>
        <v>43.149999999999991</v>
      </c>
      <c r="V35">
        <f t="shared" si="11"/>
        <v>266.52499999999998</v>
      </c>
    </row>
    <row r="36" spans="1:22">
      <c r="A36">
        <v>4</v>
      </c>
      <c r="D36" t="str">
        <f>VLOOKUP(A36,'Simulation Names'!$B$1:$D$6,3,FALSE)</f>
        <v>Lincoln2012NitrogenLowIrrigationNil</v>
      </c>
      <c r="E36" s="1">
        <v>41305</v>
      </c>
      <c r="F36">
        <f>soilMoisturePerc!D35/100</f>
        <v>5.2000000000000005E-2</v>
      </c>
      <c r="G36">
        <f>soilMoisturePerc!E35/100</f>
        <v>0.13075000000000001</v>
      </c>
      <c r="H36">
        <f>soilMoisturePerc!F35/100</f>
        <v>0.11324999999999999</v>
      </c>
      <c r="I36">
        <f>soilMoisturePerc!G35/100</f>
        <v>0.16075</v>
      </c>
      <c r="J36">
        <f>soilMoisturePerc!H35/100</f>
        <v>0.22049999999999997</v>
      </c>
      <c r="K36">
        <f>soilMoisturePerc!I35/100</f>
        <v>0.19075000000000003</v>
      </c>
      <c r="L36">
        <f>soilMoisturePerc!J35/100</f>
        <v>0.21600000000000003</v>
      </c>
      <c r="M36">
        <f>soilMoisturePerc!K35/100</f>
        <v>0.21975</v>
      </c>
      <c r="N36">
        <f t="shared" si="3"/>
        <v>10.4</v>
      </c>
      <c r="O36">
        <f t="shared" si="4"/>
        <v>26.150000000000002</v>
      </c>
      <c r="P36">
        <f t="shared" si="5"/>
        <v>22.65</v>
      </c>
      <c r="Q36">
        <f t="shared" si="6"/>
        <v>32.15</v>
      </c>
      <c r="R36">
        <f t="shared" si="7"/>
        <v>44.099999999999994</v>
      </c>
      <c r="S36">
        <f t="shared" si="8"/>
        <v>38.150000000000006</v>
      </c>
      <c r="T36">
        <f t="shared" si="9"/>
        <v>43.2</v>
      </c>
      <c r="U36">
        <f t="shared" si="10"/>
        <v>43.95</v>
      </c>
      <c r="V36">
        <f t="shared" si="11"/>
        <v>260.75</v>
      </c>
    </row>
    <row r="37" spans="1:22">
      <c r="A37">
        <v>4</v>
      </c>
      <c r="D37" t="str">
        <f>VLOOKUP(A37,'Simulation Names'!$B$1:$D$6,3,FALSE)</f>
        <v>Lincoln2012NitrogenLowIrrigationNil</v>
      </c>
      <c r="E37" s="1">
        <v>41312</v>
      </c>
      <c r="F37">
        <f>soilMoisturePerc!D36/100</f>
        <v>6.3875000000000001E-2</v>
      </c>
      <c r="G37">
        <f>soilMoisturePerc!E36/100</f>
        <v>0.13024999999999998</v>
      </c>
      <c r="H37">
        <f>soilMoisturePerc!F36/100</f>
        <v>0.11074999999999999</v>
      </c>
      <c r="I37">
        <f>soilMoisturePerc!G36/100</f>
        <v>0.157</v>
      </c>
      <c r="J37">
        <f>soilMoisturePerc!H36/100</f>
        <v>0.21525</v>
      </c>
      <c r="K37">
        <f>soilMoisturePerc!I36/100</f>
        <v>0.1885</v>
      </c>
      <c r="L37">
        <f>soilMoisturePerc!J36/100</f>
        <v>0.21200000000000002</v>
      </c>
      <c r="M37">
        <f>soilMoisturePerc!K36/100</f>
        <v>0.21950000000000003</v>
      </c>
      <c r="N37">
        <f t="shared" si="3"/>
        <v>12.775</v>
      </c>
      <c r="O37">
        <f t="shared" si="4"/>
        <v>26.049999999999997</v>
      </c>
      <c r="P37">
        <f t="shared" si="5"/>
        <v>22.15</v>
      </c>
      <c r="Q37">
        <f t="shared" si="6"/>
        <v>31.4</v>
      </c>
      <c r="R37">
        <f t="shared" si="7"/>
        <v>43.05</v>
      </c>
      <c r="S37">
        <f t="shared" si="8"/>
        <v>37.700000000000003</v>
      </c>
      <c r="T37">
        <f t="shared" si="9"/>
        <v>42.400000000000006</v>
      </c>
      <c r="U37">
        <f t="shared" si="10"/>
        <v>43.900000000000006</v>
      </c>
      <c r="V37">
        <f t="shared" si="11"/>
        <v>259.42500000000001</v>
      </c>
    </row>
    <row r="38" spans="1:22">
      <c r="A38">
        <v>4</v>
      </c>
      <c r="D38" t="str">
        <f>VLOOKUP(A38,'Simulation Names'!$B$1:$D$6,3,FALSE)</f>
        <v>Lincoln2012NitrogenLowIrrigationNil</v>
      </c>
      <c r="E38" s="1">
        <v>41319</v>
      </c>
      <c r="F38">
        <f>soilMoisturePerc!D37/100</f>
        <v>5.7000000000000002E-2</v>
      </c>
      <c r="G38">
        <f>soilMoisturePerc!E37/100</f>
        <v>0.13</v>
      </c>
      <c r="H38">
        <f>soilMoisturePerc!F37/100</f>
        <v>0.10800000000000001</v>
      </c>
      <c r="I38">
        <f>soilMoisturePerc!G37/100</f>
        <v>0.154</v>
      </c>
      <c r="J38">
        <f>soilMoisturePerc!H37/100</f>
        <v>0.21174999999999999</v>
      </c>
      <c r="K38">
        <f>soilMoisturePerc!I37/100</f>
        <v>0.18325000000000002</v>
      </c>
      <c r="L38">
        <f>soilMoisturePerc!J37/100</f>
        <v>0.21199999999999999</v>
      </c>
      <c r="M38">
        <f>soilMoisturePerc!K37/100</f>
        <v>0.2155</v>
      </c>
      <c r="N38">
        <f t="shared" si="3"/>
        <v>11.4</v>
      </c>
      <c r="O38">
        <f t="shared" si="4"/>
        <v>26</v>
      </c>
      <c r="P38">
        <f t="shared" si="5"/>
        <v>21.6</v>
      </c>
      <c r="Q38">
        <f t="shared" si="6"/>
        <v>30.8</v>
      </c>
      <c r="R38">
        <f t="shared" si="7"/>
        <v>42.35</v>
      </c>
      <c r="S38">
        <f t="shared" si="8"/>
        <v>36.650000000000006</v>
      </c>
      <c r="T38">
        <f t="shared" si="9"/>
        <v>42.4</v>
      </c>
      <c r="U38">
        <f t="shared" si="10"/>
        <v>43.1</v>
      </c>
      <c r="V38">
        <f t="shared" si="11"/>
        <v>254.3</v>
      </c>
    </row>
    <row r="39" spans="1:22">
      <c r="A39">
        <v>4</v>
      </c>
      <c r="D39" t="str">
        <f>VLOOKUP(A39,'Simulation Names'!$B$1:$D$6,3,FALSE)</f>
        <v>Lincoln2012NitrogenLowIrrigationNil</v>
      </c>
      <c r="E39" s="1">
        <v>41326</v>
      </c>
      <c r="F39">
        <f>soilMoisturePerc!D38/100</f>
        <v>5.45E-2</v>
      </c>
      <c r="G39">
        <f>soilMoisturePerc!E38/100</f>
        <v>0.1295</v>
      </c>
      <c r="H39">
        <f>soilMoisturePerc!F38/100</f>
        <v>0.10625</v>
      </c>
      <c r="I39">
        <f>soilMoisturePerc!G38/100</f>
        <v>0.15049999999999999</v>
      </c>
      <c r="J39">
        <f>soilMoisturePerc!H38/100</f>
        <v>0.20674999999999996</v>
      </c>
      <c r="K39">
        <f>soilMoisturePerc!I38/100</f>
        <v>0.17949999999999999</v>
      </c>
      <c r="L39">
        <f>soilMoisturePerc!J38/100</f>
        <v>0.20899999999999999</v>
      </c>
      <c r="M39">
        <f>soilMoisturePerc!K38/100</f>
        <v>0.22099999999999997</v>
      </c>
      <c r="N39">
        <f t="shared" si="3"/>
        <v>10.9</v>
      </c>
      <c r="O39">
        <f t="shared" si="4"/>
        <v>25.900000000000002</v>
      </c>
      <c r="P39">
        <f t="shared" si="5"/>
        <v>21.25</v>
      </c>
      <c r="Q39">
        <f t="shared" si="6"/>
        <v>30.099999999999998</v>
      </c>
      <c r="R39">
        <f t="shared" si="7"/>
        <v>41.349999999999994</v>
      </c>
      <c r="S39">
        <f t="shared" si="8"/>
        <v>35.9</v>
      </c>
      <c r="T39">
        <f t="shared" si="9"/>
        <v>41.8</v>
      </c>
      <c r="U39">
        <f t="shared" si="10"/>
        <v>44.199999999999996</v>
      </c>
      <c r="V39">
        <f t="shared" si="11"/>
        <v>251.39999999999998</v>
      </c>
    </row>
    <row r="40" spans="1:22">
      <c r="A40">
        <v>4</v>
      </c>
      <c r="D40" t="str">
        <f>VLOOKUP(A40,'Simulation Names'!$B$1:$D$6,3,FALSE)</f>
        <v>Lincoln2012NitrogenLowIrrigationNil</v>
      </c>
      <c r="E40" s="1">
        <v>41333</v>
      </c>
      <c r="F40">
        <f>soilMoisturePerc!D39/100</f>
        <v>5.3500000000000006E-2</v>
      </c>
      <c r="G40">
        <f>soilMoisturePerc!E39/100</f>
        <v>0.13</v>
      </c>
      <c r="H40">
        <f>soilMoisturePerc!F39/100</f>
        <v>0.10825</v>
      </c>
      <c r="I40">
        <f>soilMoisturePerc!G39/100</f>
        <v>0.14724999999999999</v>
      </c>
      <c r="J40">
        <f>soilMoisturePerc!H39/100</f>
        <v>0.20324999999999999</v>
      </c>
      <c r="K40">
        <f>soilMoisturePerc!I39/100</f>
        <v>0.17399999999999999</v>
      </c>
      <c r="L40">
        <f>soilMoisturePerc!J39/100</f>
        <v>0.20600000000000002</v>
      </c>
      <c r="M40">
        <f>soilMoisturePerc!K39/100</f>
        <v>0.217</v>
      </c>
      <c r="N40">
        <f t="shared" si="3"/>
        <v>10.700000000000001</v>
      </c>
      <c r="O40">
        <f t="shared" si="4"/>
        <v>26</v>
      </c>
      <c r="P40">
        <f t="shared" si="5"/>
        <v>21.65</v>
      </c>
      <c r="Q40">
        <f t="shared" si="6"/>
        <v>29.45</v>
      </c>
      <c r="R40">
        <f t="shared" si="7"/>
        <v>40.65</v>
      </c>
      <c r="S40">
        <f t="shared" si="8"/>
        <v>34.799999999999997</v>
      </c>
      <c r="T40">
        <f t="shared" si="9"/>
        <v>41.2</v>
      </c>
      <c r="U40">
        <f t="shared" si="10"/>
        <v>43.4</v>
      </c>
      <c r="V40">
        <f t="shared" si="11"/>
        <v>247.85</v>
      </c>
    </row>
    <row r="41" spans="1:22">
      <c r="A41">
        <v>4</v>
      </c>
      <c r="D41" t="str">
        <f>VLOOKUP(A41,'Simulation Names'!$B$1:$D$6,3,FALSE)</f>
        <v>Lincoln2012NitrogenLowIrrigationNil</v>
      </c>
      <c r="E41" s="1">
        <v>41340</v>
      </c>
      <c r="F41">
        <f>soilMoisturePerc!D40/100</f>
        <v>5.3124999999999999E-2</v>
      </c>
      <c r="G41">
        <f>soilMoisturePerc!E40/100</f>
        <v>0.127</v>
      </c>
      <c r="H41">
        <f>soilMoisturePerc!F40/100</f>
        <v>0.1045</v>
      </c>
      <c r="I41">
        <f>soilMoisturePerc!G40/100</f>
        <v>0.14474999999999999</v>
      </c>
      <c r="J41">
        <f>soilMoisturePerc!H40/100</f>
        <v>0.19774999999999998</v>
      </c>
      <c r="K41">
        <f>soilMoisturePerc!I40/100</f>
        <v>0.16824999999999998</v>
      </c>
      <c r="L41">
        <f>soilMoisturePerc!J40/100</f>
        <v>0.19875000000000001</v>
      </c>
      <c r="M41">
        <f>soilMoisturePerc!K40/100</f>
        <v>0.21</v>
      </c>
      <c r="N41">
        <f t="shared" si="3"/>
        <v>10.625</v>
      </c>
      <c r="O41">
        <f t="shared" si="4"/>
        <v>25.4</v>
      </c>
      <c r="P41">
        <f t="shared" si="5"/>
        <v>20.9</v>
      </c>
      <c r="Q41">
        <f t="shared" si="6"/>
        <v>28.95</v>
      </c>
      <c r="R41">
        <f t="shared" si="7"/>
        <v>39.549999999999997</v>
      </c>
      <c r="S41">
        <f t="shared" si="8"/>
        <v>33.65</v>
      </c>
      <c r="T41">
        <f t="shared" si="9"/>
        <v>39.75</v>
      </c>
      <c r="U41">
        <f t="shared" si="10"/>
        <v>42</v>
      </c>
      <c r="V41">
        <f t="shared" si="11"/>
        <v>240.82499999999999</v>
      </c>
    </row>
    <row r="42" spans="1:22">
      <c r="A42">
        <v>4</v>
      </c>
      <c r="D42" t="str">
        <f>VLOOKUP(A42,'Simulation Names'!$B$1:$D$6,3,FALSE)</f>
        <v>Lincoln2012NitrogenLowIrrigationNil</v>
      </c>
      <c r="E42" s="1">
        <v>41347</v>
      </c>
      <c r="F42">
        <f>soilMoisturePerc!D41/100</f>
        <v>5.2750000000000005E-2</v>
      </c>
      <c r="G42">
        <f>soilMoisturePerc!E41/100</f>
        <v>0.1295</v>
      </c>
      <c r="H42">
        <f>soilMoisturePerc!F41/100</f>
        <v>0.10625</v>
      </c>
      <c r="I42">
        <f>soilMoisturePerc!G41/100</f>
        <v>0.14524999999999999</v>
      </c>
      <c r="J42">
        <f>soilMoisturePerc!H41/100</f>
        <v>0.19850000000000001</v>
      </c>
      <c r="K42">
        <f>soilMoisturePerc!I41/100</f>
        <v>0.16750000000000001</v>
      </c>
      <c r="L42">
        <f>soilMoisturePerc!J41/100</f>
        <v>0.20100000000000001</v>
      </c>
      <c r="M42">
        <f>soilMoisturePerc!K41/100</f>
        <v>0.20825000000000002</v>
      </c>
      <c r="N42">
        <f t="shared" si="3"/>
        <v>10.55</v>
      </c>
      <c r="O42">
        <f t="shared" si="4"/>
        <v>25.900000000000002</v>
      </c>
      <c r="P42">
        <f t="shared" si="5"/>
        <v>21.25</v>
      </c>
      <c r="Q42">
        <f t="shared" si="6"/>
        <v>29.049999999999997</v>
      </c>
      <c r="R42">
        <f t="shared" si="7"/>
        <v>39.700000000000003</v>
      </c>
      <c r="S42">
        <f t="shared" si="8"/>
        <v>33.5</v>
      </c>
      <c r="T42">
        <f t="shared" si="9"/>
        <v>40.200000000000003</v>
      </c>
      <c r="U42">
        <f t="shared" si="10"/>
        <v>41.650000000000006</v>
      </c>
      <c r="V42">
        <f t="shared" si="11"/>
        <v>241.79999999999998</v>
      </c>
    </row>
    <row r="43" spans="1:22">
      <c r="A43">
        <v>4</v>
      </c>
      <c r="D43" t="str">
        <f>VLOOKUP(A43,'Simulation Names'!$B$1:$D$6,3,FALSE)</f>
        <v>Lincoln2012NitrogenLowIrrigationNil</v>
      </c>
      <c r="E43" s="1">
        <v>41354</v>
      </c>
      <c r="F43">
        <f>soilMoisturePerc!D42/100</f>
        <v>5.4375E-2</v>
      </c>
      <c r="G43">
        <f>soilMoisturePerc!E42/100</f>
        <v>0.13125000000000001</v>
      </c>
      <c r="H43">
        <f>soilMoisturePerc!F42/100</f>
        <v>0.10800000000000001</v>
      </c>
      <c r="I43">
        <f>soilMoisturePerc!G42/100</f>
        <v>0.14824999999999999</v>
      </c>
      <c r="J43">
        <f>soilMoisturePerc!H42/100</f>
        <v>0.19975000000000001</v>
      </c>
      <c r="K43">
        <f>soilMoisturePerc!I42/100</f>
        <v>0.16850000000000001</v>
      </c>
      <c r="L43">
        <f>soilMoisturePerc!J42/100</f>
        <v>0.20275000000000001</v>
      </c>
      <c r="M43">
        <f>soilMoisturePerc!K42/100</f>
        <v>0.21149999999999999</v>
      </c>
      <c r="N43">
        <f t="shared" si="3"/>
        <v>10.875</v>
      </c>
      <c r="O43">
        <f t="shared" si="4"/>
        <v>26.25</v>
      </c>
      <c r="P43">
        <f t="shared" si="5"/>
        <v>21.6</v>
      </c>
      <c r="Q43">
        <f t="shared" si="6"/>
        <v>29.65</v>
      </c>
      <c r="R43">
        <f t="shared" si="7"/>
        <v>39.950000000000003</v>
      </c>
      <c r="S43">
        <f t="shared" si="8"/>
        <v>33.700000000000003</v>
      </c>
      <c r="T43">
        <f t="shared" si="9"/>
        <v>40.550000000000004</v>
      </c>
      <c r="U43">
        <f t="shared" si="10"/>
        <v>42.3</v>
      </c>
      <c r="V43">
        <f t="shared" si="11"/>
        <v>244.875</v>
      </c>
    </row>
    <row r="44" spans="1:22">
      <c r="A44">
        <v>4</v>
      </c>
      <c r="D44" t="str">
        <f>VLOOKUP(A44,'Simulation Names'!$B$1:$D$6,3,FALSE)</f>
        <v>Lincoln2012NitrogenLowIrrigationNil</v>
      </c>
      <c r="E44" s="1">
        <v>41361</v>
      </c>
      <c r="F44">
        <f>soilMoisturePerc!D43/100</f>
        <v>5.3124999999999999E-2</v>
      </c>
      <c r="G44">
        <f>soilMoisturePerc!E43/100</f>
        <v>0.13150000000000001</v>
      </c>
      <c r="H44">
        <f>soilMoisturePerc!F43/100</f>
        <v>0.10875000000000001</v>
      </c>
      <c r="I44">
        <f>soilMoisturePerc!G43/100</f>
        <v>0.14824999999999999</v>
      </c>
      <c r="J44">
        <f>soilMoisturePerc!H43/100</f>
        <v>0.19975000000000001</v>
      </c>
      <c r="K44">
        <f>soilMoisturePerc!I43/100</f>
        <v>0.16675000000000001</v>
      </c>
      <c r="L44">
        <f>soilMoisturePerc!J43/100</f>
        <v>0.20100000000000001</v>
      </c>
      <c r="M44">
        <f>soilMoisturePerc!K43/100</f>
        <v>0.20800000000000002</v>
      </c>
      <c r="N44">
        <f t="shared" si="3"/>
        <v>10.625</v>
      </c>
      <c r="O44">
        <f t="shared" si="4"/>
        <v>26.3</v>
      </c>
      <c r="P44">
        <f t="shared" si="5"/>
        <v>21.750000000000004</v>
      </c>
      <c r="Q44">
        <f t="shared" si="6"/>
        <v>29.65</v>
      </c>
      <c r="R44">
        <f t="shared" si="7"/>
        <v>39.950000000000003</v>
      </c>
      <c r="S44">
        <f t="shared" si="8"/>
        <v>33.35</v>
      </c>
      <c r="T44">
        <f t="shared" si="9"/>
        <v>40.200000000000003</v>
      </c>
      <c r="U44">
        <f t="shared" si="10"/>
        <v>41.6</v>
      </c>
      <c r="V44">
        <f t="shared" si="11"/>
        <v>243.42499999999998</v>
      </c>
    </row>
    <row r="45" spans="1:22">
      <c r="A45">
        <v>4</v>
      </c>
      <c r="D45" t="str">
        <f>VLOOKUP(A45,'Simulation Names'!$B$1:$D$6,3,FALSE)</f>
        <v>Lincoln2012NitrogenLowIrrigationNil</v>
      </c>
      <c r="E45" s="1">
        <v>41368</v>
      </c>
      <c r="F45">
        <f>soilMoisturePerc!D44/100</f>
        <v>5.2750000000000005E-2</v>
      </c>
      <c r="G45">
        <f>soilMoisturePerc!E44/100</f>
        <v>0.13625000000000001</v>
      </c>
      <c r="H45">
        <f>soilMoisturePerc!F44/100</f>
        <v>0.10924999999999999</v>
      </c>
      <c r="I45">
        <f>soilMoisturePerc!G44/100</f>
        <v>0.15275</v>
      </c>
      <c r="J45">
        <f>soilMoisturePerc!H44/100</f>
        <v>0.20100000000000001</v>
      </c>
      <c r="K45">
        <f>soilMoisturePerc!I44/100</f>
        <v>0.16975000000000001</v>
      </c>
      <c r="L45">
        <f>soilMoisturePerc!J44/100</f>
        <v>0.20049999999999998</v>
      </c>
      <c r="M45">
        <f>soilMoisturePerc!K44/100</f>
        <v>0.20600000000000002</v>
      </c>
      <c r="N45">
        <f t="shared" si="3"/>
        <v>10.55</v>
      </c>
      <c r="O45">
        <f t="shared" si="4"/>
        <v>27.250000000000004</v>
      </c>
      <c r="P45">
        <f t="shared" si="5"/>
        <v>21.849999999999998</v>
      </c>
      <c r="Q45">
        <f t="shared" si="6"/>
        <v>30.55</v>
      </c>
      <c r="R45">
        <f t="shared" si="7"/>
        <v>40.200000000000003</v>
      </c>
      <c r="S45">
        <f t="shared" si="8"/>
        <v>33.950000000000003</v>
      </c>
      <c r="T45">
        <f t="shared" si="9"/>
        <v>40.099999999999994</v>
      </c>
      <c r="U45">
        <f t="shared" si="10"/>
        <v>41.2</v>
      </c>
      <c r="V45">
        <f t="shared" si="11"/>
        <v>245.65000000000003</v>
      </c>
    </row>
    <row r="46" spans="1:22">
      <c r="A46">
        <v>6</v>
      </c>
      <c r="C46" t="s">
        <v>16</v>
      </c>
      <c r="D46" t="str">
        <f>VLOOKUP(A46,'Simulation Names'!$B$1:$D$6,3,FALSE)</f>
        <v>Lincoln2012NitrogenMedIrrigationNil</v>
      </c>
      <c r="E46" s="1">
        <v>41205</v>
      </c>
      <c r="F46">
        <f>soilMoisturePerc!D45/100</f>
        <v>0.21249999999999999</v>
      </c>
      <c r="G46">
        <f>soilMoisturePerc!E45/100</f>
        <v>0.22550000000000001</v>
      </c>
      <c r="H46">
        <f>soilMoisturePerc!F45/100</f>
        <v>0.19125</v>
      </c>
      <c r="I46">
        <f>soilMoisturePerc!G45/100</f>
        <v>0.19549999999999998</v>
      </c>
      <c r="J46">
        <f>soilMoisturePerc!H45/100</f>
        <v>0.16899999999999998</v>
      </c>
      <c r="K46">
        <f>soilMoisturePerc!I45/100</f>
        <v>0.19149999999999998</v>
      </c>
      <c r="L46">
        <f>soilMoisturePerc!J45/100</f>
        <v>0.24175000000000002</v>
      </c>
      <c r="M46">
        <f>soilMoisturePerc!K45/100</f>
        <v>0.25274999999999997</v>
      </c>
      <c r="N46">
        <f t="shared" si="3"/>
        <v>42.5</v>
      </c>
      <c r="O46">
        <f t="shared" si="4"/>
        <v>45.1</v>
      </c>
      <c r="P46">
        <f t="shared" si="5"/>
        <v>38.25</v>
      </c>
      <c r="Q46">
        <f t="shared" si="6"/>
        <v>39.099999999999994</v>
      </c>
      <c r="R46">
        <f t="shared" si="7"/>
        <v>33.799999999999997</v>
      </c>
      <c r="S46">
        <f t="shared" si="8"/>
        <v>38.299999999999997</v>
      </c>
      <c r="T46">
        <f t="shared" si="9"/>
        <v>48.35</v>
      </c>
      <c r="U46">
        <f t="shared" si="10"/>
        <v>50.55</v>
      </c>
      <c r="V46">
        <f t="shared" si="11"/>
        <v>335.95000000000005</v>
      </c>
    </row>
    <row r="47" spans="1:22">
      <c r="A47">
        <v>6</v>
      </c>
      <c r="D47" t="str">
        <f>VLOOKUP(A47,'Simulation Names'!$B$1:$D$6,3,FALSE)</f>
        <v>Lincoln2012NitrogenMedIrrigationNil</v>
      </c>
      <c r="E47" s="1">
        <v>41235</v>
      </c>
      <c r="F47">
        <f>soilMoisturePerc!D46/100</f>
        <v>0.15425</v>
      </c>
      <c r="G47">
        <f>soilMoisturePerc!E46/100</f>
        <v>0.22550000000000001</v>
      </c>
      <c r="H47">
        <f>soilMoisturePerc!F46/100</f>
        <v>0.19125</v>
      </c>
      <c r="I47">
        <f>soilMoisturePerc!G46/100</f>
        <v>0.19549999999999998</v>
      </c>
      <c r="J47">
        <f>soilMoisturePerc!H46/100</f>
        <v>0.16899999999999998</v>
      </c>
      <c r="K47">
        <f>soilMoisturePerc!I46/100</f>
        <v>0.19149999999999998</v>
      </c>
      <c r="L47">
        <f>soilMoisturePerc!J46/100</f>
        <v>0.24175000000000002</v>
      </c>
      <c r="M47">
        <f>soilMoisturePerc!K46/100</f>
        <v>0.25274999999999997</v>
      </c>
      <c r="N47">
        <f t="shared" si="3"/>
        <v>30.85</v>
      </c>
      <c r="O47">
        <f t="shared" si="4"/>
        <v>45.1</v>
      </c>
      <c r="P47">
        <f t="shared" si="5"/>
        <v>38.25</v>
      </c>
      <c r="Q47">
        <f t="shared" si="6"/>
        <v>39.099999999999994</v>
      </c>
      <c r="R47">
        <f t="shared" si="7"/>
        <v>33.799999999999997</v>
      </c>
      <c r="S47">
        <f t="shared" si="8"/>
        <v>38.299999999999997</v>
      </c>
      <c r="T47">
        <f t="shared" si="9"/>
        <v>48.35</v>
      </c>
      <c r="U47">
        <f t="shared" si="10"/>
        <v>50.55</v>
      </c>
      <c r="V47">
        <f t="shared" si="11"/>
        <v>324.30000000000007</v>
      </c>
    </row>
    <row r="48" spans="1:22">
      <c r="A48">
        <v>6</v>
      </c>
      <c r="D48" t="str">
        <f>VLOOKUP(A48,'Simulation Names'!$B$1:$D$6,3,FALSE)</f>
        <v>Lincoln2012NitrogenMedIrrigationNil</v>
      </c>
      <c r="E48" s="1">
        <v>41242</v>
      </c>
      <c r="F48">
        <f>soilMoisturePerc!D47/100</f>
        <v>0.18662500000000001</v>
      </c>
      <c r="G48">
        <f>soilMoisturePerc!E47/100</f>
        <v>0.23649999999999999</v>
      </c>
      <c r="H48">
        <f>soilMoisturePerc!F47/100</f>
        <v>0.19650000000000001</v>
      </c>
      <c r="I48">
        <f>soilMoisturePerc!G47/100</f>
        <v>0.19399999999999998</v>
      </c>
      <c r="J48">
        <f>soilMoisturePerc!H47/100</f>
        <v>0.16699999999999998</v>
      </c>
      <c r="K48">
        <f>soilMoisturePerc!I47/100</f>
        <v>0.19250000000000003</v>
      </c>
      <c r="L48">
        <f>soilMoisturePerc!J47/100</f>
        <v>0.24175000000000002</v>
      </c>
      <c r="M48">
        <f>soilMoisturePerc!K47/100</f>
        <v>0.2535</v>
      </c>
      <c r="N48">
        <f t="shared" si="3"/>
        <v>37.325000000000003</v>
      </c>
      <c r="O48">
        <f t="shared" si="4"/>
        <v>47.3</v>
      </c>
      <c r="P48">
        <f t="shared" si="5"/>
        <v>39.300000000000004</v>
      </c>
      <c r="Q48">
        <f t="shared" si="6"/>
        <v>38.799999999999997</v>
      </c>
      <c r="R48">
        <f t="shared" si="7"/>
        <v>33.4</v>
      </c>
      <c r="S48">
        <f t="shared" si="8"/>
        <v>38.500000000000007</v>
      </c>
      <c r="T48">
        <f t="shared" si="9"/>
        <v>48.35</v>
      </c>
      <c r="U48">
        <f t="shared" si="10"/>
        <v>50.7</v>
      </c>
      <c r="V48">
        <f t="shared" si="11"/>
        <v>333.67500000000001</v>
      </c>
    </row>
    <row r="49" spans="1:22">
      <c r="A49">
        <v>6</v>
      </c>
      <c r="D49" t="str">
        <f>VLOOKUP(A49,'Simulation Names'!$B$1:$D$6,3,FALSE)</f>
        <v>Lincoln2012NitrogenMedIrrigationNil</v>
      </c>
      <c r="E49" s="1">
        <v>41249</v>
      </c>
      <c r="F49">
        <f>soilMoisturePerc!D48/100</f>
        <v>0.19887500000000002</v>
      </c>
      <c r="G49">
        <f>soilMoisturePerc!E48/100</f>
        <v>0.24924999999999997</v>
      </c>
      <c r="H49">
        <f>soilMoisturePerc!F48/100</f>
        <v>0.20449999999999999</v>
      </c>
      <c r="I49">
        <f>soilMoisturePerc!G48/100</f>
        <v>0.19949999999999998</v>
      </c>
      <c r="J49">
        <f>soilMoisturePerc!H48/100</f>
        <v>0.16850000000000001</v>
      </c>
      <c r="K49">
        <f>soilMoisturePerc!I48/100</f>
        <v>0.19375000000000001</v>
      </c>
      <c r="L49">
        <f>soilMoisturePerc!J48/100</f>
        <v>0.24274999999999999</v>
      </c>
      <c r="M49">
        <f>soilMoisturePerc!K48/100</f>
        <v>0.25074999999999997</v>
      </c>
      <c r="N49">
        <f t="shared" si="3"/>
        <v>39.775000000000006</v>
      </c>
      <c r="O49">
        <f t="shared" si="4"/>
        <v>49.849999999999994</v>
      </c>
      <c r="P49">
        <f t="shared" si="5"/>
        <v>40.9</v>
      </c>
      <c r="Q49">
        <f t="shared" si="6"/>
        <v>39.9</v>
      </c>
      <c r="R49">
        <f t="shared" si="7"/>
        <v>33.700000000000003</v>
      </c>
      <c r="S49">
        <f t="shared" si="8"/>
        <v>38.75</v>
      </c>
      <c r="T49">
        <f t="shared" si="9"/>
        <v>48.55</v>
      </c>
      <c r="U49">
        <f t="shared" si="10"/>
        <v>50.149999999999991</v>
      </c>
      <c r="V49">
        <f t="shared" si="11"/>
        <v>341.57499999999999</v>
      </c>
    </row>
    <row r="50" spans="1:22">
      <c r="A50">
        <v>6</v>
      </c>
      <c r="D50" t="str">
        <f>VLOOKUP(A50,'Simulation Names'!$B$1:$D$6,3,FALSE)</f>
        <v>Lincoln2012NitrogenMedIrrigationNil</v>
      </c>
      <c r="E50" s="1">
        <v>41256</v>
      </c>
      <c r="F50">
        <f>soilMoisturePerc!D49/100</f>
        <v>0.167125</v>
      </c>
      <c r="G50">
        <f>soilMoisturePerc!E49/100</f>
        <v>0.24100000000000002</v>
      </c>
      <c r="H50">
        <f>soilMoisturePerc!F49/100</f>
        <v>0.20549999999999996</v>
      </c>
      <c r="I50">
        <f>soilMoisturePerc!G49/100</f>
        <v>0.20150000000000001</v>
      </c>
      <c r="J50">
        <f>soilMoisturePerc!H49/100</f>
        <v>0.17</v>
      </c>
      <c r="K50">
        <f>soilMoisturePerc!I49/100</f>
        <v>0.19350000000000001</v>
      </c>
      <c r="L50">
        <f>soilMoisturePerc!J49/100</f>
        <v>0.24475000000000002</v>
      </c>
      <c r="M50">
        <f>soilMoisturePerc!K49/100</f>
        <v>0.25275000000000003</v>
      </c>
      <c r="N50">
        <f t="shared" si="3"/>
        <v>33.424999999999997</v>
      </c>
      <c r="O50">
        <f t="shared" si="4"/>
        <v>48.2</v>
      </c>
      <c r="P50">
        <f t="shared" si="5"/>
        <v>41.099999999999994</v>
      </c>
      <c r="Q50">
        <f t="shared" si="6"/>
        <v>40.300000000000004</v>
      </c>
      <c r="R50">
        <f t="shared" si="7"/>
        <v>34</v>
      </c>
      <c r="S50">
        <f t="shared" si="8"/>
        <v>38.700000000000003</v>
      </c>
      <c r="T50">
        <f t="shared" si="9"/>
        <v>48.95</v>
      </c>
      <c r="U50">
        <f t="shared" si="10"/>
        <v>50.550000000000004</v>
      </c>
      <c r="V50">
        <f t="shared" si="11"/>
        <v>335.22500000000002</v>
      </c>
    </row>
    <row r="51" spans="1:22">
      <c r="A51">
        <v>6</v>
      </c>
      <c r="D51" t="str">
        <f>VLOOKUP(A51,'Simulation Names'!$B$1:$D$6,3,FALSE)</f>
        <v>Lincoln2012NitrogenMedIrrigationNil</v>
      </c>
      <c r="E51" s="1">
        <v>41263</v>
      </c>
      <c r="F51">
        <f>soilMoisturePerc!D50/100</f>
        <v>0.12212499999999998</v>
      </c>
      <c r="G51">
        <f>soilMoisturePerc!E50/100</f>
        <v>0.21425</v>
      </c>
      <c r="H51">
        <f>soilMoisturePerc!F50/100</f>
        <v>0.20125000000000001</v>
      </c>
      <c r="I51">
        <f>soilMoisturePerc!G50/100</f>
        <v>0.20175000000000001</v>
      </c>
      <c r="J51">
        <f>soilMoisturePerc!H50/100</f>
        <v>0.17100000000000001</v>
      </c>
      <c r="K51">
        <f>soilMoisturePerc!I50/100</f>
        <v>0.19549999999999998</v>
      </c>
      <c r="L51">
        <f>soilMoisturePerc!J50/100</f>
        <v>0.24374999999999999</v>
      </c>
      <c r="M51">
        <f>soilMoisturePerc!K50/100</f>
        <v>0.25224999999999997</v>
      </c>
      <c r="N51">
        <f t="shared" si="3"/>
        <v>24.424999999999997</v>
      </c>
      <c r="O51">
        <f t="shared" si="4"/>
        <v>42.85</v>
      </c>
      <c r="P51">
        <f t="shared" si="5"/>
        <v>40.25</v>
      </c>
      <c r="Q51">
        <f t="shared" si="6"/>
        <v>40.35</v>
      </c>
      <c r="R51">
        <f t="shared" si="7"/>
        <v>34.200000000000003</v>
      </c>
      <c r="S51">
        <f t="shared" si="8"/>
        <v>39.099999999999994</v>
      </c>
      <c r="T51">
        <f t="shared" si="9"/>
        <v>48.75</v>
      </c>
      <c r="U51">
        <f t="shared" si="10"/>
        <v>50.449999999999996</v>
      </c>
      <c r="V51">
        <f t="shared" si="11"/>
        <v>320.37499999999994</v>
      </c>
    </row>
    <row r="52" spans="1:22">
      <c r="A52">
        <v>6</v>
      </c>
      <c r="D52" t="str">
        <f>VLOOKUP(A52,'Simulation Names'!$B$1:$D$6,3,FALSE)</f>
        <v>Lincoln2012NitrogenMedIrrigationNil</v>
      </c>
      <c r="E52" s="1">
        <v>41270</v>
      </c>
      <c r="F52">
        <f>soilMoisturePerc!D51/100</f>
        <v>0.10575</v>
      </c>
      <c r="G52">
        <f>soilMoisturePerc!E51/100</f>
        <v>0.18774999999999997</v>
      </c>
      <c r="H52">
        <f>soilMoisturePerc!F51/100</f>
        <v>0.19075</v>
      </c>
      <c r="I52">
        <f>soilMoisturePerc!G51/100</f>
        <v>0.19799999999999998</v>
      </c>
      <c r="J52">
        <f>soilMoisturePerc!H51/100</f>
        <v>0.16875000000000001</v>
      </c>
      <c r="K52">
        <f>soilMoisturePerc!I51/100</f>
        <v>0.19699999999999998</v>
      </c>
      <c r="L52">
        <f>soilMoisturePerc!J51/100</f>
        <v>0.24424999999999997</v>
      </c>
      <c r="M52">
        <f>soilMoisturePerc!K51/100</f>
        <v>0.2525</v>
      </c>
      <c r="N52">
        <f t="shared" si="3"/>
        <v>21.15</v>
      </c>
      <c r="O52">
        <f t="shared" si="4"/>
        <v>37.549999999999997</v>
      </c>
      <c r="P52">
        <f t="shared" si="5"/>
        <v>38.15</v>
      </c>
      <c r="Q52">
        <f t="shared" si="6"/>
        <v>39.599999999999994</v>
      </c>
      <c r="R52">
        <f t="shared" si="7"/>
        <v>33.75</v>
      </c>
      <c r="S52">
        <f t="shared" si="8"/>
        <v>39.4</v>
      </c>
      <c r="T52">
        <f t="shared" si="9"/>
        <v>48.849999999999994</v>
      </c>
      <c r="U52">
        <f t="shared" si="10"/>
        <v>50.5</v>
      </c>
      <c r="V52">
        <f t="shared" si="11"/>
        <v>308.95</v>
      </c>
    </row>
    <row r="53" spans="1:22">
      <c r="A53">
        <v>6</v>
      </c>
      <c r="D53" t="str">
        <f>VLOOKUP(A53,'Simulation Names'!$B$1:$D$6,3,FALSE)</f>
        <v>Lincoln2012NitrogenMedIrrigationNil</v>
      </c>
      <c r="E53" s="1">
        <v>41277</v>
      </c>
      <c r="F53">
        <f>soilMoisturePerc!D52/100</f>
        <v>8.3499999999999991E-2</v>
      </c>
      <c r="G53">
        <f>soilMoisturePerc!E52/100</f>
        <v>0.1545</v>
      </c>
      <c r="H53">
        <f>soilMoisturePerc!F52/100</f>
        <v>0.17450000000000002</v>
      </c>
      <c r="I53">
        <f>soilMoisturePerc!G52/100</f>
        <v>0.19374999999999998</v>
      </c>
      <c r="J53">
        <f>soilMoisturePerc!H52/100</f>
        <v>0.16850000000000001</v>
      </c>
      <c r="K53">
        <f>soilMoisturePerc!I52/100</f>
        <v>0.1925</v>
      </c>
      <c r="L53">
        <f>soilMoisturePerc!J52/100</f>
        <v>0.24175000000000002</v>
      </c>
      <c r="M53">
        <f>soilMoisturePerc!K52/100</f>
        <v>0.25124999999999997</v>
      </c>
      <c r="N53">
        <f t="shared" si="3"/>
        <v>16.7</v>
      </c>
      <c r="O53">
        <f t="shared" si="4"/>
        <v>30.9</v>
      </c>
      <c r="P53">
        <f t="shared" si="5"/>
        <v>34.900000000000006</v>
      </c>
      <c r="Q53">
        <f t="shared" si="6"/>
        <v>38.749999999999993</v>
      </c>
      <c r="R53">
        <f t="shared" si="7"/>
        <v>33.700000000000003</v>
      </c>
      <c r="S53">
        <f t="shared" si="8"/>
        <v>38.5</v>
      </c>
      <c r="T53">
        <f t="shared" si="9"/>
        <v>48.35</v>
      </c>
      <c r="U53">
        <f t="shared" si="10"/>
        <v>50.249999999999993</v>
      </c>
      <c r="V53">
        <f t="shared" si="11"/>
        <v>292.04999999999995</v>
      </c>
    </row>
    <row r="54" spans="1:22">
      <c r="A54">
        <v>6</v>
      </c>
      <c r="D54" t="str">
        <f>VLOOKUP(A54,'Simulation Names'!$B$1:$D$6,3,FALSE)</f>
        <v>Lincoln2012NitrogenMedIrrigationNil</v>
      </c>
      <c r="E54" s="1">
        <v>41284</v>
      </c>
      <c r="F54">
        <f>soilMoisturePerc!D53/100</f>
        <v>7.1375000000000008E-2</v>
      </c>
      <c r="G54">
        <f>soilMoisturePerc!E53/100</f>
        <v>0.13900000000000001</v>
      </c>
      <c r="H54">
        <f>soilMoisturePerc!F53/100</f>
        <v>0.15575</v>
      </c>
      <c r="I54">
        <f>soilMoisturePerc!G53/100</f>
        <v>0.184</v>
      </c>
      <c r="J54">
        <f>soilMoisturePerc!H53/100</f>
        <v>0.16574999999999998</v>
      </c>
      <c r="K54">
        <f>soilMoisturePerc!I53/100</f>
        <v>0.19224999999999998</v>
      </c>
      <c r="L54">
        <f>soilMoisturePerc!J53/100</f>
        <v>0.24424999999999999</v>
      </c>
      <c r="M54">
        <f>soilMoisturePerc!K53/100</f>
        <v>0.252</v>
      </c>
      <c r="N54">
        <f t="shared" si="3"/>
        <v>14.275000000000002</v>
      </c>
      <c r="O54">
        <f t="shared" si="4"/>
        <v>27.800000000000004</v>
      </c>
      <c r="P54">
        <f t="shared" si="5"/>
        <v>31.15</v>
      </c>
      <c r="Q54">
        <f t="shared" si="6"/>
        <v>36.799999999999997</v>
      </c>
      <c r="R54">
        <f t="shared" si="7"/>
        <v>33.15</v>
      </c>
      <c r="S54">
        <f t="shared" si="8"/>
        <v>38.449999999999996</v>
      </c>
      <c r="T54">
        <f t="shared" si="9"/>
        <v>48.85</v>
      </c>
      <c r="U54">
        <f t="shared" si="10"/>
        <v>50.4</v>
      </c>
      <c r="V54">
        <f t="shared" si="11"/>
        <v>280.87499999999994</v>
      </c>
    </row>
    <row r="55" spans="1:22">
      <c r="A55">
        <v>6</v>
      </c>
      <c r="D55" t="str">
        <f>VLOOKUP(A55,'Simulation Names'!$B$1:$D$6,3,FALSE)</f>
        <v>Lincoln2012NitrogenMedIrrigationNil</v>
      </c>
      <c r="E55" s="1">
        <v>41291</v>
      </c>
      <c r="F55">
        <f>soilMoisturePerc!D54/100</f>
        <v>6.5000000000000002E-2</v>
      </c>
      <c r="G55">
        <f>soilMoisturePerc!E54/100</f>
        <v>0.12875000000000003</v>
      </c>
      <c r="H55">
        <f>soilMoisturePerc!F54/100</f>
        <v>0.14324999999999999</v>
      </c>
      <c r="I55">
        <f>soilMoisturePerc!G54/100</f>
        <v>0.17025000000000001</v>
      </c>
      <c r="J55">
        <f>soilMoisturePerc!H54/100</f>
        <v>0.15725</v>
      </c>
      <c r="K55">
        <f>soilMoisturePerc!I54/100</f>
        <v>0.18475000000000003</v>
      </c>
      <c r="L55">
        <f>soilMoisturePerc!J54/100</f>
        <v>0.24025000000000002</v>
      </c>
      <c r="M55">
        <f>soilMoisturePerc!K54/100</f>
        <v>0.24950000000000003</v>
      </c>
      <c r="N55">
        <f t="shared" si="3"/>
        <v>13</v>
      </c>
      <c r="O55">
        <f t="shared" si="4"/>
        <v>25.750000000000007</v>
      </c>
      <c r="P55">
        <f t="shared" si="5"/>
        <v>28.65</v>
      </c>
      <c r="Q55">
        <f t="shared" si="6"/>
        <v>34.050000000000004</v>
      </c>
      <c r="R55">
        <f t="shared" si="7"/>
        <v>31.45</v>
      </c>
      <c r="S55">
        <f t="shared" si="8"/>
        <v>36.950000000000003</v>
      </c>
      <c r="T55">
        <f t="shared" si="9"/>
        <v>48.050000000000004</v>
      </c>
      <c r="U55">
        <f t="shared" si="10"/>
        <v>49.900000000000006</v>
      </c>
      <c r="V55">
        <f t="shared" si="11"/>
        <v>267.80000000000007</v>
      </c>
    </row>
    <row r="56" spans="1:22">
      <c r="A56">
        <v>6</v>
      </c>
      <c r="D56" t="str">
        <f>VLOOKUP(A56,'Simulation Names'!$B$1:$D$6,3,FALSE)</f>
        <v>Lincoln2012NitrogenMedIrrigationNil</v>
      </c>
      <c r="E56" s="1">
        <v>41298</v>
      </c>
      <c r="F56">
        <f>soilMoisturePerc!D55/100</f>
        <v>5.9625000000000004E-2</v>
      </c>
      <c r="G56">
        <f>soilMoisturePerc!E55/100</f>
        <v>0.1245</v>
      </c>
      <c r="H56">
        <f>soilMoisturePerc!F55/100</f>
        <v>0.13649999999999998</v>
      </c>
      <c r="I56">
        <f>soilMoisturePerc!G55/100</f>
        <v>0.15875000000000003</v>
      </c>
      <c r="J56">
        <f>soilMoisturePerc!H55/100</f>
        <v>0.14725000000000002</v>
      </c>
      <c r="K56">
        <f>soilMoisturePerc!I55/100</f>
        <v>0.183</v>
      </c>
      <c r="L56">
        <f>soilMoisturePerc!J55/100</f>
        <v>0.23624999999999999</v>
      </c>
      <c r="M56">
        <f>soilMoisturePerc!K55/100</f>
        <v>0.2505</v>
      </c>
      <c r="N56">
        <f t="shared" si="3"/>
        <v>11.925000000000001</v>
      </c>
      <c r="O56">
        <f t="shared" si="4"/>
        <v>24.9</v>
      </c>
      <c r="P56">
        <f t="shared" si="5"/>
        <v>27.299999999999997</v>
      </c>
      <c r="Q56">
        <f t="shared" si="6"/>
        <v>31.750000000000007</v>
      </c>
      <c r="R56">
        <f t="shared" si="7"/>
        <v>29.450000000000003</v>
      </c>
      <c r="S56">
        <f t="shared" si="8"/>
        <v>36.6</v>
      </c>
      <c r="T56">
        <f t="shared" si="9"/>
        <v>47.25</v>
      </c>
      <c r="U56">
        <f t="shared" si="10"/>
        <v>50.1</v>
      </c>
      <c r="V56">
        <f t="shared" si="11"/>
        <v>259.27500000000003</v>
      </c>
    </row>
    <row r="57" spans="1:22">
      <c r="A57">
        <v>6</v>
      </c>
      <c r="D57" t="str">
        <f>VLOOKUP(A57,'Simulation Names'!$B$1:$D$6,3,FALSE)</f>
        <v>Lincoln2012NitrogenMedIrrigationNil</v>
      </c>
      <c r="E57" s="1">
        <v>41305</v>
      </c>
      <c r="F57">
        <f>soilMoisturePerc!D56/100</f>
        <v>6.0124999999999991E-2</v>
      </c>
      <c r="G57">
        <f>soilMoisturePerc!E56/100</f>
        <v>0.12325</v>
      </c>
      <c r="H57">
        <f>soilMoisturePerc!F56/100</f>
        <v>0.13375000000000001</v>
      </c>
      <c r="I57">
        <f>soilMoisturePerc!G56/100</f>
        <v>0.15225</v>
      </c>
      <c r="J57">
        <f>soilMoisturePerc!H56/100</f>
        <v>0.14249999999999999</v>
      </c>
      <c r="K57">
        <f>soilMoisturePerc!I56/100</f>
        <v>0.17599999999999999</v>
      </c>
      <c r="L57">
        <f>soilMoisturePerc!J56/100</f>
        <v>0.23524999999999999</v>
      </c>
      <c r="M57">
        <f>soilMoisturePerc!K56/100</f>
        <v>0.24825</v>
      </c>
      <c r="N57">
        <f t="shared" si="3"/>
        <v>12.024999999999999</v>
      </c>
      <c r="O57">
        <f t="shared" si="4"/>
        <v>24.65</v>
      </c>
      <c r="P57">
        <f t="shared" si="5"/>
        <v>26.75</v>
      </c>
      <c r="Q57">
        <f t="shared" si="6"/>
        <v>30.45</v>
      </c>
      <c r="R57">
        <f t="shared" si="7"/>
        <v>28.499999999999996</v>
      </c>
      <c r="S57">
        <f t="shared" si="8"/>
        <v>35.199999999999996</v>
      </c>
      <c r="T57">
        <f t="shared" si="9"/>
        <v>47.05</v>
      </c>
      <c r="U57">
        <f t="shared" si="10"/>
        <v>49.65</v>
      </c>
      <c r="V57">
        <f t="shared" si="11"/>
        <v>254.27500000000001</v>
      </c>
    </row>
    <row r="58" spans="1:22">
      <c r="A58">
        <v>6</v>
      </c>
      <c r="D58" t="str">
        <f>VLOOKUP(A58,'Simulation Names'!$B$1:$D$6,3,FALSE)</f>
        <v>Lincoln2012NitrogenMedIrrigationNil</v>
      </c>
      <c r="E58" s="1">
        <v>41312</v>
      </c>
      <c r="F58">
        <f>soilMoisturePerc!D57/100</f>
        <v>6.225E-2</v>
      </c>
      <c r="G58">
        <f>soilMoisturePerc!E57/100</f>
        <v>0.12200000000000001</v>
      </c>
      <c r="H58">
        <f>soilMoisturePerc!F57/100</f>
        <v>0.13175000000000001</v>
      </c>
      <c r="I58">
        <f>soilMoisturePerc!G57/100</f>
        <v>0.14674999999999999</v>
      </c>
      <c r="J58">
        <f>soilMoisturePerc!H57/100</f>
        <v>0.13525000000000001</v>
      </c>
      <c r="K58">
        <f>soilMoisturePerc!I57/100</f>
        <v>0.17374999999999999</v>
      </c>
      <c r="L58">
        <f>soilMoisturePerc!J57/100</f>
        <v>0.23399999999999999</v>
      </c>
      <c r="M58">
        <f>soilMoisturePerc!K57/100</f>
        <v>0.24900000000000003</v>
      </c>
      <c r="N58">
        <f t="shared" si="3"/>
        <v>12.45</v>
      </c>
      <c r="O58">
        <f t="shared" si="4"/>
        <v>24.400000000000002</v>
      </c>
      <c r="P58">
        <f t="shared" si="5"/>
        <v>26.35</v>
      </c>
      <c r="Q58">
        <f t="shared" si="6"/>
        <v>29.349999999999998</v>
      </c>
      <c r="R58">
        <f t="shared" si="7"/>
        <v>27.05</v>
      </c>
      <c r="S58">
        <f t="shared" si="8"/>
        <v>34.75</v>
      </c>
      <c r="T58">
        <f t="shared" si="9"/>
        <v>46.8</v>
      </c>
      <c r="U58">
        <f t="shared" si="10"/>
        <v>49.800000000000004</v>
      </c>
      <c r="V58">
        <f t="shared" si="11"/>
        <v>250.95</v>
      </c>
    </row>
    <row r="59" spans="1:22">
      <c r="A59">
        <v>6</v>
      </c>
      <c r="D59" t="str">
        <f>VLOOKUP(A59,'Simulation Names'!$B$1:$D$6,3,FALSE)</f>
        <v>Lincoln2012NitrogenMedIrrigationNil</v>
      </c>
      <c r="E59" s="1">
        <v>41319</v>
      </c>
      <c r="F59">
        <f>soilMoisturePerc!D58/100</f>
        <v>5.6749999999999995E-2</v>
      </c>
      <c r="G59">
        <f>soilMoisturePerc!E58/100</f>
        <v>0.12149999999999998</v>
      </c>
      <c r="H59">
        <f>soilMoisturePerc!F58/100</f>
        <v>0.13</v>
      </c>
      <c r="I59">
        <f>soilMoisturePerc!G58/100</f>
        <v>0.14099999999999999</v>
      </c>
      <c r="J59">
        <f>soilMoisturePerc!H58/100</f>
        <v>0.12775</v>
      </c>
      <c r="K59">
        <f>soilMoisturePerc!I58/100</f>
        <v>0.16800000000000001</v>
      </c>
      <c r="L59">
        <f>soilMoisturePerc!J58/100</f>
        <v>0.22949999999999998</v>
      </c>
      <c r="M59">
        <f>soilMoisturePerc!K58/100</f>
        <v>0.24775</v>
      </c>
      <c r="N59">
        <f t="shared" si="3"/>
        <v>11.35</v>
      </c>
      <c r="O59">
        <f t="shared" si="4"/>
        <v>24.299999999999997</v>
      </c>
      <c r="P59">
        <f t="shared" si="5"/>
        <v>26</v>
      </c>
      <c r="Q59">
        <f t="shared" si="6"/>
        <v>28.199999999999996</v>
      </c>
      <c r="R59">
        <f t="shared" si="7"/>
        <v>25.55</v>
      </c>
      <c r="S59">
        <f t="shared" si="8"/>
        <v>33.6</v>
      </c>
      <c r="T59">
        <f t="shared" si="9"/>
        <v>45.9</v>
      </c>
      <c r="U59">
        <f t="shared" si="10"/>
        <v>49.55</v>
      </c>
      <c r="V59">
        <f t="shared" si="11"/>
        <v>244.45</v>
      </c>
    </row>
    <row r="60" spans="1:22">
      <c r="A60">
        <v>6</v>
      </c>
      <c r="D60" t="str">
        <f>VLOOKUP(A60,'Simulation Names'!$B$1:$D$6,3,FALSE)</f>
        <v>Lincoln2012NitrogenMedIrrigationNil</v>
      </c>
      <c r="E60" s="1">
        <v>41326</v>
      </c>
      <c r="F60">
        <f>soilMoisturePerc!D59/100</f>
        <v>5.4375E-2</v>
      </c>
      <c r="G60">
        <f>soilMoisturePerc!E59/100</f>
        <v>0.12225</v>
      </c>
      <c r="H60">
        <f>soilMoisturePerc!F59/100</f>
        <v>0.127</v>
      </c>
      <c r="I60">
        <f>soilMoisturePerc!G59/100</f>
        <v>0.13625000000000001</v>
      </c>
      <c r="J60">
        <f>soilMoisturePerc!H59/100</f>
        <v>0.12</v>
      </c>
      <c r="K60">
        <f>soilMoisturePerc!I59/100</f>
        <v>0.16275000000000003</v>
      </c>
      <c r="L60">
        <f>soilMoisturePerc!J59/100</f>
        <v>0.22925000000000004</v>
      </c>
      <c r="M60">
        <f>soilMoisturePerc!K59/100</f>
        <v>0.24600000000000002</v>
      </c>
      <c r="N60">
        <f t="shared" si="3"/>
        <v>10.875</v>
      </c>
      <c r="O60">
        <f t="shared" si="4"/>
        <v>24.45</v>
      </c>
      <c r="P60">
        <f t="shared" si="5"/>
        <v>25.4</v>
      </c>
      <c r="Q60">
        <f t="shared" si="6"/>
        <v>27.250000000000004</v>
      </c>
      <c r="R60">
        <f t="shared" si="7"/>
        <v>24</v>
      </c>
      <c r="S60">
        <f t="shared" si="8"/>
        <v>32.550000000000004</v>
      </c>
      <c r="T60">
        <f t="shared" si="9"/>
        <v>45.850000000000009</v>
      </c>
      <c r="U60">
        <f t="shared" si="10"/>
        <v>49.2</v>
      </c>
      <c r="V60">
        <f t="shared" si="11"/>
        <v>239.57499999999999</v>
      </c>
    </row>
    <row r="61" spans="1:22">
      <c r="A61">
        <v>6</v>
      </c>
      <c r="D61" t="str">
        <f>VLOOKUP(A61,'Simulation Names'!$B$1:$D$6,3,FALSE)</f>
        <v>Lincoln2012NitrogenMedIrrigationNil</v>
      </c>
      <c r="E61" s="1">
        <v>41333</v>
      </c>
      <c r="F61">
        <f>soilMoisturePerc!D60/100</f>
        <v>5.3375000000000006E-2</v>
      </c>
      <c r="G61">
        <f>soilMoisturePerc!E60/100</f>
        <v>0.12075</v>
      </c>
      <c r="H61">
        <f>soilMoisturePerc!F60/100</f>
        <v>0.125</v>
      </c>
      <c r="I61">
        <f>soilMoisturePerc!G60/100</f>
        <v>0.13150000000000001</v>
      </c>
      <c r="J61">
        <f>soilMoisturePerc!H60/100</f>
        <v>0.11724999999999999</v>
      </c>
      <c r="K61">
        <f>soilMoisturePerc!I60/100</f>
        <v>0.15825</v>
      </c>
      <c r="L61">
        <f>soilMoisturePerc!J60/100</f>
        <v>0.22424999999999998</v>
      </c>
      <c r="M61">
        <f>soilMoisturePerc!K60/100</f>
        <v>0.24575</v>
      </c>
      <c r="N61">
        <f t="shared" si="3"/>
        <v>10.675000000000001</v>
      </c>
      <c r="O61">
        <f t="shared" si="4"/>
        <v>24.15</v>
      </c>
      <c r="P61">
        <f t="shared" si="5"/>
        <v>25</v>
      </c>
      <c r="Q61">
        <f t="shared" si="6"/>
        <v>26.3</v>
      </c>
      <c r="R61">
        <f t="shared" si="7"/>
        <v>23.45</v>
      </c>
      <c r="S61">
        <f t="shared" si="8"/>
        <v>31.65</v>
      </c>
      <c r="T61">
        <f t="shared" si="9"/>
        <v>44.849999999999994</v>
      </c>
      <c r="U61">
        <f t="shared" si="10"/>
        <v>49.15</v>
      </c>
      <c r="V61">
        <f t="shared" si="11"/>
        <v>235.22499999999999</v>
      </c>
    </row>
    <row r="62" spans="1:22">
      <c r="A62">
        <v>6</v>
      </c>
      <c r="D62" t="str">
        <f>VLOOKUP(A62,'Simulation Names'!$B$1:$D$6,3,FALSE)</f>
        <v>Lincoln2012NitrogenMedIrrigationNil</v>
      </c>
      <c r="E62" s="1">
        <v>41340</v>
      </c>
      <c r="F62">
        <f>soilMoisturePerc!D61/100</f>
        <v>5.2750000000000005E-2</v>
      </c>
      <c r="G62">
        <f>soilMoisturePerc!E61/100</f>
        <v>0.11849999999999999</v>
      </c>
      <c r="H62">
        <f>soilMoisturePerc!F61/100</f>
        <v>0.12075</v>
      </c>
      <c r="I62">
        <f>soilMoisturePerc!G61/100</f>
        <v>0.12649999999999997</v>
      </c>
      <c r="J62">
        <f>soilMoisturePerc!H61/100</f>
        <v>0.11175</v>
      </c>
      <c r="K62">
        <f>soilMoisturePerc!I61/100</f>
        <v>0.153</v>
      </c>
      <c r="L62">
        <f>soilMoisturePerc!J61/100</f>
        <v>0.21725000000000003</v>
      </c>
      <c r="M62">
        <f>soilMoisturePerc!K61/100</f>
        <v>0.24074999999999999</v>
      </c>
      <c r="N62">
        <f t="shared" si="3"/>
        <v>10.55</v>
      </c>
      <c r="O62">
        <f t="shared" si="4"/>
        <v>23.7</v>
      </c>
      <c r="P62">
        <f t="shared" si="5"/>
        <v>24.15</v>
      </c>
      <c r="Q62">
        <f t="shared" si="6"/>
        <v>25.299999999999994</v>
      </c>
      <c r="R62">
        <f t="shared" si="7"/>
        <v>22.35</v>
      </c>
      <c r="S62">
        <f t="shared" si="8"/>
        <v>30.599999999999998</v>
      </c>
      <c r="T62">
        <f t="shared" si="9"/>
        <v>43.45</v>
      </c>
      <c r="U62">
        <f t="shared" si="10"/>
        <v>48.15</v>
      </c>
      <c r="V62">
        <f t="shared" si="11"/>
        <v>228.24999999999997</v>
      </c>
    </row>
    <row r="63" spans="1:22">
      <c r="A63">
        <v>6</v>
      </c>
      <c r="D63" t="str">
        <f>VLOOKUP(A63,'Simulation Names'!$B$1:$D$6,3,FALSE)</f>
        <v>Lincoln2012NitrogenMedIrrigationNil</v>
      </c>
      <c r="E63" s="1">
        <v>41347</v>
      </c>
      <c r="F63">
        <f>soilMoisturePerc!D62/100</f>
        <v>5.2249999999999998E-2</v>
      </c>
      <c r="G63">
        <f>soilMoisturePerc!E62/100</f>
        <v>0.12100000000000001</v>
      </c>
      <c r="H63">
        <f>soilMoisturePerc!F62/100</f>
        <v>0.122</v>
      </c>
      <c r="I63">
        <f>soilMoisturePerc!G62/100</f>
        <v>0.12725</v>
      </c>
      <c r="J63">
        <f>soilMoisturePerc!H62/100</f>
        <v>0.11225</v>
      </c>
      <c r="K63">
        <f>soilMoisturePerc!I62/100</f>
        <v>0.1515</v>
      </c>
      <c r="L63">
        <f>soilMoisturePerc!J62/100</f>
        <v>0.21775</v>
      </c>
      <c r="M63">
        <f>soilMoisturePerc!K62/100</f>
        <v>0.24</v>
      </c>
      <c r="N63">
        <f t="shared" si="3"/>
        <v>10.45</v>
      </c>
      <c r="O63">
        <f t="shared" si="4"/>
        <v>24.200000000000003</v>
      </c>
      <c r="P63">
        <f t="shared" si="5"/>
        <v>24.4</v>
      </c>
      <c r="Q63">
        <f t="shared" si="6"/>
        <v>25.45</v>
      </c>
      <c r="R63">
        <f t="shared" si="7"/>
        <v>22.45</v>
      </c>
      <c r="S63">
        <f t="shared" si="8"/>
        <v>30.3</v>
      </c>
      <c r="T63">
        <f t="shared" si="9"/>
        <v>43.55</v>
      </c>
      <c r="U63">
        <f t="shared" si="10"/>
        <v>48</v>
      </c>
      <c r="V63">
        <f t="shared" si="11"/>
        <v>228.8</v>
      </c>
    </row>
    <row r="64" spans="1:22">
      <c r="A64">
        <v>6</v>
      </c>
      <c r="D64" t="str">
        <f>VLOOKUP(A64,'Simulation Names'!$B$1:$D$6,3,FALSE)</f>
        <v>Lincoln2012NitrogenMedIrrigationNil</v>
      </c>
      <c r="E64" s="1">
        <v>41354</v>
      </c>
      <c r="F64">
        <f>soilMoisturePerc!D63/100</f>
        <v>5.4125E-2</v>
      </c>
      <c r="G64">
        <f>soilMoisturePerc!E63/100</f>
        <v>0.12350000000000001</v>
      </c>
      <c r="H64">
        <f>soilMoisturePerc!F63/100</f>
        <v>0.125</v>
      </c>
      <c r="I64">
        <f>soilMoisturePerc!G63/100</f>
        <v>0.13</v>
      </c>
      <c r="J64">
        <f>soilMoisturePerc!H63/100</f>
        <v>0.11325000000000002</v>
      </c>
      <c r="K64">
        <f>soilMoisturePerc!I63/100</f>
        <v>0.15375</v>
      </c>
      <c r="L64">
        <f>soilMoisturePerc!J63/100</f>
        <v>0.217</v>
      </c>
      <c r="M64">
        <f>soilMoisturePerc!K63/100</f>
        <v>0.24124999999999999</v>
      </c>
      <c r="N64">
        <f t="shared" si="3"/>
        <v>10.824999999999999</v>
      </c>
      <c r="O64">
        <f t="shared" si="4"/>
        <v>24.700000000000003</v>
      </c>
      <c r="P64">
        <f t="shared" si="5"/>
        <v>25</v>
      </c>
      <c r="Q64">
        <f t="shared" si="6"/>
        <v>26</v>
      </c>
      <c r="R64">
        <f t="shared" si="7"/>
        <v>22.650000000000002</v>
      </c>
      <c r="S64">
        <f t="shared" si="8"/>
        <v>30.75</v>
      </c>
      <c r="T64">
        <f t="shared" si="9"/>
        <v>43.4</v>
      </c>
      <c r="U64">
        <f t="shared" si="10"/>
        <v>48.25</v>
      </c>
      <c r="V64">
        <f t="shared" si="11"/>
        <v>231.57500000000002</v>
      </c>
    </row>
    <row r="65" spans="1:22">
      <c r="A65">
        <v>6</v>
      </c>
      <c r="D65" t="str">
        <f>VLOOKUP(A65,'Simulation Names'!$B$1:$D$6,3,FALSE)</f>
        <v>Lincoln2012NitrogenMedIrrigationNil</v>
      </c>
      <c r="E65" s="1">
        <v>41361</v>
      </c>
      <c r="F65">
        <f>soilMoisturePerc!D64/100</f>
        <v>5.2624999999999991E-2</v>
      </c>
      <c r="G65">
        <f>soilMoisturePerc!E64/100</f>
        <v>0.12225</v>
      </c>
      <c r="H65">
        <f>soilMoisturePerc!F64/100</f>
        <v>0.12575</v>
      </c>
      <c r="I65">
        <f>soilMoisturePerc!G64/100</f>
        <v>0.13175000000000001</v>
      </c>
      <c r="J65">
        <f>soilMoisturePerc!H64/100</f>
        <v>0.11375</v>
      </c>
      <c r="K65">
        <f>soilMoisturePerc!I64/100</f>
        <v>0.15275</v>
      </c>
      <c r="L65">
        <f>soilMoisturePerc!J64/100</f>
        <v>0.21375</v>
      </c>
      <c r="M65">
        <f>soilMoisturePerc!K64/100</f>
        <v>0.23700000000000002</v>
      </c>
      <c r="N65">
        <f t="shared" si="3"/>
        <v>10.524999999999999</v>
      </c>
      <c r="O65">
        <f t="shared" si="4"/>
        <v>24.45</v>
      </c>
      <c r="P65">
        <f t="shared" si="5"/>
        <v>25.15</v>
      </c>
      <c r="Q65">
        <f t="shared" si="6"/>
        <v>26.35</v>
      </c>
      <c r="R65">
        <f t="shared" si="7"/>
        <v>22.75</v>
      </c>
      <c r="S65">
        <f t="shared" si="8"/>
        <v>30.55</v>
      </c>
      <c r="T65">
        <f t="shared" si="9"/>
        <v>42.75</v>
      </c>
      <c r="U65">
        <f t="shared" si="10"/>
        <v>47.400000000000006</v>
      </c>
      <c r="V65">
        <f t="shared" si="11"/>
        <v>229.92500000000001</v>
      </c>
    </row>
    <row r="66" spans="1:22">
      <c r="A66">
        <v>6</v>
      </c>
      <c r="D66" t="str">
        <f>VLOOKUP(A66,'Simulation Names'!$B$1:$D$6,3,FALSE)</f>
        <v>Lincoln2012NitrogenMedIrrigationNil</v>
      </c>
      <c r="E66" s="1">
        <v>41368</v>
      </c>
      <c r="F66">
        <f>soilMoisturePerc!D65/100</f>
        <v>5.2124999999999998E-2</v>
      </c>
      <c r="G66">
        <f>soilMoisturePerc!E65/100</f>
        <v>0.12524999999999997</v>
      </c>
      <c r="H66">
        <f>soilMoisturePerc!F65/100</f>
        <v>0.12724999999999997</v>
      </c>
      <c r="I66">
        <f>soilMoisturePerc!G65/100</f>
        <v>0.13350000000000001</v>
      </c>
      <c r="J66">
        <f>soilMoisturePerc!H65/100</f>
        <v>0.11375000000000002</v>
      </c>
      <c r="K66">
        <f>soilMoisturePerc!I65/100</f>
        <v>0.155</v>
      </c>
      <c r="L66">
        <f>soilMoisturePerc!J65/100</f>
        <v>0.21424999999999997</v>
      </c>
      <c r="M66">
        <f>soilMoisturePerc!K65/100</f>
        <v>0.23524999999999999</v>
      </c>
      <c r="N66">
        <f t="shared" si="3"/>
        <v>10.424999999999999</v>
      </c>
      <c r="O66">
        <f t="shared" si="4"/>
        <v>25.049999999999994</v>
      </c>
      <c r="P66">
        <f t="shared" si="5"/>
        <v>25.449999999999996</v>
      </c>
      <c r="Q66">
        <f t="shared" si="6"/>
        <v>26.700000000000003</v>
      </c>
      <c r="R66">
        <f t="shared" si="7"/>
        <v>22.750000000000004</v>
      </c>
      <c r="S66">
        <f t="shared" si="8"/>
        <v>31</v>
      </c>
      <c r="T66">
        <f t="shared" si="9"/>
        <v>42.849999999999994</v>
      </c>
      <c r="U66">
        <f t="shared" si="10"/>
        <v>47.05</v>
      </c>
      <c r="V66">
        <f t="shared" si="11"/>
        <v>231.27499999999998</v>
      </c>
    </row>
    <row r="67" spans="1:22">
      <c r="A67">
        <v>1</v>
      </c>
      <c r="B67" t="s">
        <v>17</v>
      </c>
      <c r="C67" t="s">
        <v>14</v>
      </c>
      <c r="D67" t="str">
        <f>VLOOKUP(A67,'Simulation Names'!$B$1:$D$6,3,FALSE)</f>
        <v>Lincoln2012NitrogenNilIrrigationFull</v>
      </c>
      <c r="E67" s="1">
        <v>41205</v>
      </c>
      <c r="F67">
        <f>soilMoisturePerc!D66/100</f>
        <v>0.20574999999999999</v>
      </c>
      <c r="G67">
        <f>soilMoisturePerc!E66/100</f>
        <v>0.22174999999999997</v>
      </c>
      <c r="H67">
        <f>soilMoisturePerc!F66/100</f>
        <v>0.19649999999999998</v>
      </c>
      <c r="I67">
        <f>soilMoisturePerc!G66/100</f>
        <v>0.21124999999999999</v>
      </c>
      <c r="J67">
        <f>soilMoisturePerc!H66/100</f>
        <v>0.18774999999999997</v>
      </c>
      <c r="K67">
        <f>soilMoisturePerc!I66/100</f>
        <v>0.19024999999999997</v>
      </c>
      <c r="L67">
        <f>soilMoisturePerc!J66/100</f>
        <v>0.20399999999999999</v>
      </c>
      <c r="M67">
        <f>soilMoisturePerc!K66/100</f>
        <v>0.19399999999999998</v>
      </c>
      <c r="N67">
        <f t="shared" si="3"/>
        <v>41.15</v>
      </c>
      <c r="O67">
        <f t="shared" si="4"/>
        <v>44.349999999999994</v>
      </c>
      <c r="P67">
        <f t="shared" si="5"/>
        <v>39.299999999999997</v>
      </c>
      <c r="Q67">
        <f t="shared" si="6"/>
        <v>42.25</v>
      </c>
      <c r="R67">
        <f t="shared" si="7"/>
        <v>37.549999999999997</v>
      </c>
      <c r="S67">
        <f t="shared" si="8"/>
        <v>38.049999999999997</v>
      </c>
      <c r="T67">
        <f t="shared" si="9"/>
        <v>40.799999999999997</v>
      </c>
      <c r="U67">
        <f t="shared" si="10"/>
        <v>38.799999999999997</v>
      </c>
      <c r="V67">
        <f t="shared" si="11"/>
        <v>322.25000000000006</v>
      </c>
    </row>
    <row r="68" spans="1:22">
      <c r="A68">
        <v>1</v>
      </c>
      <c r="D68" t="str">
        <f>VLOOKUP(A68,'Simulation Names'!$B$1:$D$6,3,FALSE)</f>
        <v>Lincoln2012NitrogenNilIrrigationFull</v>
      </c>
      <c r="E68" s="1">
        <v>41235</v>
      </c>
      <c r="F68">
        <f>soilMoisturePerc!D67/100</f>
        <v>0.17299999999999996</v>
      </c>
      <c r="G68">
        <f>soilMoisturePerc!E67/100</f>
        <v>0.22174999999999997</v>
      </c>
      <c r="H68">
        <f>soilMoisturePerc!F67/100</f>
        <v>0.19649999999999998</v>
      </c>
      <c r="I68">
        <f>soilMoisturePerc!G67/100</f>
        <v>0.21124999999999999</v>
      </c>
      <c r="J68">
        <f>soilMoisturePerc!H67/100</f>
        <v>0.18774999999999997</v>
      </c>
      <c r="K68">
        <f>soilMoisturePerc!I67/100</f>
        <v>0.19024999999999997</v>
      </c>
      <c r="L68">
        <f>soilMoisturePerc!J67/100</f>
        <v>0.20399999999999999</v>
      </c>
      <c r="M68">
        <f>soilMoisturePerc!K67/100</f>
        <v>0.19399999999999998</v>
      </c>
      <c r="N68">
        <f t="shared" si="3"/>
        <v>34.599999999999994</v>
      </c>
      <c r="O68">
        <f t="shared" si="4"/>
        <v>44.349999999999994</v>
      </c>
      <c r="P68">
        <f t="shared" si="5"/>
        <v>39.299999999999997</v>
      </c>
      <c r="Q68">
        <f t="shared" si="6"/>
        <v>42.25</v>
      </c>
      <c r="R68">
        <f t="shared" si="7"/>
        <v>37.549999999999997</v>
      </c>
      <c r="S68">
        <f t="shared" si="8"/>
        <v>38.049999999999997</v>
      </c>
      <c r="T68">
        <f t="shared" si="9"/>
        <v>40.799999999999997</v>
      </c>
      <c r="U68">
        <f t="shared" si="10"/>
        <v>38.799999999999997</v>
      </c>
      <c r="V68">
        <f t="shared" si="11"/>
        <v>315.70000000000005</v>
      </c>
    </row>
    <row r="69" spans="1:22">
      <c r="A69">
        <v>1</v>
      </c>
      <c r="D69" t="str">
        <f>VLOOKUP(A69,'Simulation Names'!$B$1:$D$6,3,FALSE)</f>
        <v>Lincoln2012NitrogenNilIrrigationFull</v>
      </c>
      <c r="E69" s="1">
        <v>41242</v>
      </c>
      <c r="F69">
        <f>soilMoisturePerc!D68/100</f>
        <v>0.20662499999999998</v>
      </c>
      <c r="G69">
        <f>soilMoisturePerc!E68/100</f>
        <v>0.23</v>
      </c>
      <c r="H69">
        <f>soilMoisturePerc!F68/100</f>
        <v>0.19975000000000001</v>
      </c>
      <c r="I69">
        <f>soilMoisturePerc!G68/100</f>
        <v>0.21100000000000002</v>
      </c>
      <c r="J69">
        <f>soilMoisturePerc!H68/100</f>
        <v>0.18650000000000003</v>
      </c>
      <c r="K69">
        <f>soilMoisturePerc!I68/100</f>
        <v>0.18774999999999997</v>
      </c>
      <c r="L69">
        <f>soilMoisturePerc!J68/100</f>
        <v>0.20774999999999999</v>
      </c>
      <c r="M69">
        <f>soilMoisturePerc!K68/100</f>
        <v>0.19425000000000001</v>
      </c>
      <c r="N69">
        <f t="shared" ref="N69:N129" si="12">F69*200</f>
        <v>41.324999999999996</v>
      </c>
      <c r="O69">
        <f t="shared" ref="O69:O129" si="13">G69*200</f>
        <v>46</v>
      </c>
      <c r="P69">
        <f t="shared" ref="P69:P129" si="14">H69*200</f>
        <v>39.950000000000003</v>
      </c>
      <c r="Q69">
        <f t="shared" ref="Q69:Q129" si="15">I69*200</f>
        <v>42.2</v>
      </c>
      <c r="R69">
        <f t="shared" ref="R69:R129" si="16">J69*200</f>
        <v>37.300000000000004</v>
      </c>
      <c r="S69">
        <f t="shared" ref="S69:S129" si="17">K69*200</f>
        <v>37.549999999999997</v>
      </c>
      <c r="T69">
        <f t="shared" ref="T69:T129" si="18">L69*200</f>
        <v>41.55</v>
      </c>
      <c r="U69">
        <f t="shared" ref="U69:U129" si="19">M69*200</f>
        <v>38.85</v>
      </c>
      <c r="V69">
        <f t="shared" ref="V69:V129" si="20">SUM(N69:U69)</f>
        <v>324.72500000000002</v>
      </c>
    </row>
    <row r="70" spans="1:22">
      <c r="A70">
        <v>1</v>
      </c>
      <c r="D70" t="str">
        <f>VLOOKUP(A70,'Simulation Names'!$B$1:$D$6,3,FALSE)</f>
        <v>Lincoln2012NitrogenNilIrrigationFull</v>
      </c>
      <c r="E70" s="1">
        <v>41249</v>
      </c>
      <c r="F70">
        <f>soilMoisturePerc!D69/100</f>
        <v>0.25262499999999999</v>
      </c>
      <c r="G70">
        <f>soilMoisturePerc!E69/100</f>
        <v>0.26974999999999999</v>
      </c>
      <c r="H70">
        <f>soilMoisturePerc!F69/100</f>
        <v>0.24525</v>
      </c>
      <c r="I70">
        <f>soilMoisturePerc!G69/100</f>
        <v>0.22974999999999998</v>
      </c>
      <c r="J70">
        <f>soilMoisturePerc!H69/100</f>
        <v>0.19024999999999997</v>
      </c>
      <c r="K70">
        <f>soilMoisturePerc!I69/100</f>
        <v>0.18825000000000003</v>
      </c>
      <c r="L70">
        <f>soilMoisturePerc!J69/100</f>
        <v>0.20624999999999999</v>
      </c>
      <c r="M70">
        <f>soilMoisturePerc!K69/100</f>
        <v>0.19225</v>
      </c>
      <c r="N70">
        <f t="shared" si="12"/>
        <v>50.524999999999999</v>
      </c>
      <c r="O70">
        <f t="shared" si="13"/>
        <v>53.949999999999996</v>
      </c>
      <c r="P70">
        <f t="shared" si="14"/>
        <v>49.05</v>
      </c>
      <c r="Q70">
        <f t="shared" si="15"/>
        <v>45.949999999999996</v>
      </c>
      <c r="R70">
        <f t="shared" si="16"/>
        <v>38.049999999999997</v>
      </c>
      <c r="S70">
        <f t="shared" si="17"/>
        <v>37.650000000000006</v>
      </c>
      <c r="T70">
        <f t="shared" si="18"/>
        <v>41.25</v>
      </c>
      <c r="U70">
        <f t="shared" si="19"/>
        <v>38.450000000000003</v>
      </c>
      <c r="V70">
        <f t="shared" si="20"/>
        <v>354.87499999999994</v>
      </c>
    </row>
    <row r="71" spans="1:22">
      <c r="A71">
        <v>1</v>
      </c>
      <c r="D71" t="str">
        <f>VLOOKUP(A71,'Simulation Names'!$B$1:$D$6,3,FALSE)</f>
        <v>Lincoln2012NitrogenNilIrrigationFull</v>
      </c>
      <c r="E71" s="1">
        <v>41256</v>
      </c>
      <c r="F71">
        <f>soilMoisturePerc!D70/100</f>
        <v>0.23662499999999997</v>
      </c>
      <c r="G71">
        <f>soilMoisturePerc!E70/100</f>
        <v>0.26674999999999999</v>
      </c>
      <c r="H71">
        <f>soilMoisturePerc!F70/100</f>
        <v>0.24600000000000002</v>
      </c>
      <c r="I71">
        <f>soilMoisturePerc!G70/100</f>
        <v>0.23324999999999999</v>
      </c>
      <c r="J71">
        <f>soilMoisturePerc!H70/100</f>
        <v>0.19450000000000001</v>
      </c>
      <c r="K71">
        <f>soilMoisturePerc!I70/100</f>
        <v>0.19</v>
      </c>
      <c r="L71">
        <f>soilMoisturePerc!J70/100</f>
        <v>0.20899999999999999</v>
      </c>
      <c r="M71">
        <f>soilMoisturePerc!K70/100</f>
        <v>0.19325000000000001</v>
      </c>
      <c r="N71">
        <f t="shared" si="12"/>
        <v>47.324999999999996</v>
      </c>
      <c r="O71">
        <f t="shared" si="13"/>
        <v>53.349999999999994</v>
      </c>
      <c r="P71">
        <f t="shared" si="14"/>
        <v>49.2</v>
      </c>
      <c r="Q71">
        <f t="shared" si="15"/>
        <v>46.65</v>
      </c>
      <c r="R71">
        <f t="shared" si="16"/>
        <v>38.9</v>
      </c>
      <c r="S71">
        <f t="shared" si="17"/>
        <v>38</v>
      </c>
      <c r="T71">
        <f t="shared" si="18"/>
        <v>41.8</v>
      </c>
      <c r="U71">
        <f t="shared" si="19"/>
        <v>38.65</v>
      </c>
      <c r="V71">
        <f t="shared" si="20"/>
        <v>353.875</v>
      </c>
    </row>
    <row r="72" spans="1:22">
      <c r="A72">
        <v>1</v>
      </c>
      <c r="D72" t="str">
        <f>VLOOKUP(A72,'Simulation Names'!$B$1:$D$6,3,FALSE)</f>
        <v>Lincoln2012NitrogenNilIrrigationFull</v>
      </c>
      <c r="E72" s="1">
        <v>41263</v>
      </c>
      <c r="F72">
        <f>soilMoisturePerc!D71/100</f>
        <v>0.22800000000000004</v>
      </c>
      <c r="G72">
        <f>soilMoisturePerc!E71/100</f>
        <v>0.25574999999999998</v>
      </c>
      <c r="H72">
        <f>soilMoisturePerc!F71/100</f>
        <v>0.245</v>
      </c>
      <c r="I72">
        <f>soilMoisturePerc!G71/100</f>
        <v>0.23074999999999998</v>
      </c>
      <c r="J72">
        <f>soilMoisturePerc!H71/100</f>
        <v>0.19400000000000003</v>
      </c>
      <c r="K72">
        <f>soilMoisturePerc!I71/100</f>
        <v>0.1925</v>
      </c>
      <c r="L72">
        <f>soilMoisturePerc!J71/100</f>
        <v>0.20700000000000002</v>
      </c>
      <c r="M72">
        <f>soilMoisturePerc!K71/100</f>
        <v>0.19375000000000001</v>
      </c>
      <c r="N72">
        <f t="shared" si="12"/>
        <v>45.600000000000009</v>
      </c>
      <c r="O72">
        <f t="shared" si="13"/>
        <v>51.15</v>
      </c>
      <c r="P72">
        <f t="shared" si="14"/>
        <v>49</v>
      </c>
      <c r="Q72">
        <f t="shared" si="15"/>
        <v>46.15</v>
      </c>
      <c r="R72">
        <f t="shared" si="16"/>
        <v>38.800000000000004</v>
      </c>
      <c r="S72">
        <f t="shared" si="17"/>
        <v>38.5</v>
      </c>
      <c r="T72">
        <f t="shared" si="18"/>
        <v>41.400000000000006</v>
      </c>
      <c r="U72">
        <f t="shared" si="19"/>
        <v>38.75</v>
      </c>
      <c r="V72">
        <f t="shared" si="20"/>
        <v>349.35</v>
      </c>
    </row>
    <row r="73" spans="1:22">
      <c r="A73">
        <v>1</v>
      </c>
      <c r="D73" t="str">
        <f>VLOOKUP(A73,'Simulation Names'!$B$1:$D$6,3,FALSE)</f>
        <v>Lincoln2012NitrogenNilIrrigationFull</v>
      </c>
      <c r="E73" s="1">
        <v>41270</v>
      </c>
      <c r="F73">
        <f>soilMoisturePerc!D72/100</f>
        <v>0.24162500000000001</v>
      </c>
      <c r="G73">
        <f>soilMoisturePerc!E72/100</f>
        <v>0.25774999999999998</v>
      </c>
      <c r="H73">
        <f>soilMoisturePerc!F72/100</f>
        <v>0.24399999999999999</v>
      </c>
      <c r="I73">
        <f>soilMoisturePerc!G72/100</f>
        <v>0.23425000000000001</v>
      </c>
      <c r="J73">
        <f>soilMoisturePerc!H72/100</f>
        <v>0.19699999999999995</v>
      </c>
      <c r="K73">
        <f>soilMoisturePerc!I72/100</f>
        <v>0.19425000000000001</v>
      </c>
      <c r="L73">
        <f>soilMoisturePerc!J72/100</f>
        <v>0.21199999999999997</v>
      </c>
      <c r="M73">
        <f>soilMoisturePerc!K72/100</f>
        <v>0.19750000000000001</v>
      </c>
      <c r="N73">
        <f t="shared" si="12"/>
        <v>48.325000000000003</v>
      </c>
      <c r="O73">
        <f t="shared" si="13"/>
        <v>51.55</v>
      </c>
      <c r="P73">
        <f t="shared" si="14"/>
        <v>48.8</v>
      </c>
      <c r="Q73">
        <f t="shared" si="15"/>
        <v>46.85</v>
      </c>
      <c r="R73">
        <f t="shared" si="16"/>
        <v>39.399999999999991</v>
      </c>
      <c r="S73">
        <f t="shared" si="17"/>
        <v>38.85</v>
      </c>
      <c r="T73">
        <f t="shared" si="18"/>
        <v>42.399999999999991</v>
      </c>
      <c r="U73">
        <f t="shared" si="19"/>
        <v>39.5</v>
      </c>
      <c r="V73">
        <f t="shared" si="20"/>
        <v>355.67500000000001</v>
      </c>
    </row>
    <row r="74" spans="1:22">
      <c r="A74">
        <v>1</v>
      </c>
      <c r="D74" t="str">
        <f>VLOOKUP(A74,'Simulation Names'!$B$1:$D$6,3,FALSE)</f>
        <v>Lincoln2012NitrogenNilIrrigationFull</v>
      </c>
      <c r="E74" s="1">
        <v>41277</v>
      </c>
      <c r="F74">
        <f>soilMoisturePerc!D73/100</f>
        <v>0.20799999999999996</v>
      </c>
      <c r="G74">
        <f>soilMoisturePerc!E73/100</f>
        <v>0.23224999999999998</v>
      </c>
      <c r="H74">
        <f>soilMoisturePerc!F73/100</f>
        <v>0.23425000000000001</v>
      </c>
      <c r="I74">
        <f>soilMoisturePerc!G73/100</f>
        <v>0.23099999999999998</v>
      </c>
      <c r="J74">
        <f>soilMoisturePerc!H73/100</f>
        <v>0.19375000000000001</v>
      </c>
      <c r="K74">
        <f>soilMoisturePerc!I73/100</f>
        <v>0.19225</v>
      </c>
      <c r="L74">
        <f>soilMoisturePerc!J73/100</f>
        <v>0.20900000000000002</v>
      </c>
      <c r="M74">
        <f>soilMoisturePerc!K73/100</f>
        <v>0.19824999999999998</v>
      </c>
      <c r="N74">
        <f t="shared" si="12"/>
        <v>41.599999999999994</v>
      </c>
      <c r="O74">
        <f t="shared" si="13"/>
        <v>46.449999999999996</v>
      </c>
      <c r="P74">
        <f t="shared" si="14"/>
        <v>46.85</v>
      </c>
      <c r="Q74">
        <f t="shared" si="15"/>
        <v>46.199999999999996</v>
      </c>
      <c r="R74">
        <f t="shared" si="16"/>
        <v>38.75</v>
      </c>
      <c r="S74">
        <f t="shared" si="17"/>
        <v>38.450000000000003</v>
      </c>
      <c r="T74">
        <f t="shared" si="18"/>
        <v>41.800000000000004</v>
      </c>
      <c r="U74">
        <f t="shared" si="19"/>
        <v>39.65</v>
      </c>
      <c r="V74">
        <f t="shared" si="20"/>
        <v>339.74999999999994</v>
      </c>
    </row>
    <row r="75" spans="1:22">
      <c r="A75">
        <v>1</v>
      </c>
      <c r="D75" t="str">
        <f>VLOOKUP(A75,'Simulation Names'!$B$1:$D$6,3,FALSE)</f>
        <v>Lincoln2012NitrogenNilIrrigationFull</v>
      </c>
      <c r="E75" s="1">
        <v>41284</v>
      </c>
      <c r="F75">
        <f>soilMoisturePerc!D74/100</f>
        <v>0.206125</v>
      </c>
      <c r="G75">
        <f>soilMoisturePerc!E74/100</f>
        <v>0.22900000000000001</v>
      </c>
      <c r="H75">
        <f>soilMoisturePerc!F74/100</f>
        <v>0.23524999999999999</v>
      </c>
      <c r="I75">
        <f>soilMoisturePerc!G74/100</f>
        <v>0.23649999999999999</v>
      </c>
      <c r="J75">
        <f>soilMoisturePerc!H74/100</f>
        <v>0.19625000000000001</v>
      </c>
      <c r="K75">
        <f>soilMoisturePerc!I74/100</f>
        <v>0.19574999999999998</v>
      </c>
      <c r="L75">
        <f>soilMoisturePerc!J74/100</f>
        <v>0.21174999999999997</v>
      </c>
      <c r="M75">
        <f>soilMoisturePerc!K74/100</f>
        <v>0.19949999999999998</v>
      </c>
      <c r="N75">
        <f t="shared" si="12"/>
        <v>41.225000000000001</v>
      </c>
      <c r="O75">
        <f t="shared" si="13"/>
        <v>45.800000000000004</v>
      </c>
      <c r="P75">
        <f t="shared" si="14"/>
        <v>47.05</v>
      </c>
      <c r="Q75">
        <f t="shared" si="15"/>
        <v>47.3</v>
      </c>
      <c r="R75">
        <f t="shared" si="16"/>
        <v>39.25</v>
      </c>
      <c r="S75">
        <f t="shared" si="17"/>
        <v>39.15</v>
      </c>
      <c r="T75">
        <f t="shared" si="18"/>
        <v>42.349999999999994</v>
      </c>
      <c r="U75">
        <f t="shared" si="19"/>
        <v>39.9</v>
      </c>
      <c r="V75">
        <f t="shared" si="20"/>
        <v>342.02499999999998</v>
      </c>
    </row>
    <row r="76" spans="1:22">
      <c r="A76">
        <v>1</v>
      </c>
      <c r="D76" t="str">
        <f>VLOOKUP(A76,'Simulation Names'!$B$1:$D$6,3,FALSE)</f>
        <v>Lincoln2012NitrogenNilIrrigationFull</v>
      </c>
      <c r="E76" s="1">
        <v>41291</v>
      </c>
      <c r="F76">
        <f>soilMoisturePerc!D75/100</f>
        <v>0.22424999999999998</v>
      </c>
      <c r="G76">
        <f>soilMoisturePerc!E75/100</f>
        <v>0.22974999999999998</v>
      </c>
      <c r="H76">
        <f>soilMoisturePerc!F75/100</f>
        <v>0.22699999999999998</v>
      </c>
      <c r="I76">
        <f>soilMoisturePerc!G75/100</f>
        <v>0.23</v>
      </c>
      <c r="J76">
        <f>soilMoisturePerc!H75/100</f>
        <v>0.1905</v>
      </c>
      <c r="K76">
        <f>soilMoisturePerc!I75/100</f>
        <v>0.19024999999999997</v>
      </c>
      <c r="L76">
        <f>soilMoisturePerc!J75/100</f>
        <v>0.20775000000000002</v>
      </c>
      <c r="M76">
        <f>soilMoisturePerc!K75/100</f>
        <v>0.19950000000000004</v>
      </c>
      <c r="N76">
        <f t="shared" si="12"/>
        <v>44.849999999999994</v>
      </c>
      <c r="O76">
        <f t="shared" si="13"/>
        <v>45.949999999999996</v>
      </c>
      <c r="P76">
        <f t="shared" si="14"/>
        <v>45.4</v>
      </c>
      <c r="Q76">
        <f t="shared" si="15"/>
        <v>46</v>
      </c>
      <c r="R76">
        <f t="shared" si="16"/>
        <v>38.1</v>
      </c>
      <c r="S76">
        <f t="shared" si="17"/>
        <v>38.049999999999997</v>
      </c>
      <c r="T76">
        <f t="shared" si="18"/>
        <v>41.550000000000004</v>
      </c>
      <c r="U76">
        <f t="shared" si="19"/>
        <v>39.900000000000006</v>
      </c>
      <c r="V76">
        <f t="shared" si="20"/>
        <v>339.79999999999995</v>
      </c>
    </row>
    <row r="77" spans="1:22">
      <c r="A77">
        <v>1</v>
      </c>
      <c r="D77" t="str">
        <f>VLOOKUP(A77,'Simulation Names'!$B$1:$D$6,3,FALSE)</f>
        <v>Lincoln2012NitrogenNilIrrigationFull</v>
      </c>
      <c r="E77" s="1">
        <v>41298</v>
      </c>
      <c r="F77">
        <f>soilMoisturePerc!D76/100</f>
        <v>0.19762500000000002</v>
      </c>
      <c r="G77">
        <f>soilMoisturePerc!E76/100</f>
        <v>0.24324999999999999</v>
      </c>
      <c r="H77">
        <f>soilMoisturePerc!F76/100</f>
        <v>0.24</v>
      </c>
      <c r="I77">
        <f>soilMoisturePerc!G76/100</f>
        <v>0.23925000000000005</v>
      </c>
      <c r="J77">
        <f>soilMoisturePerc!H76/100</f>
        <v>0.19274999999999998</v>
      </c>
      <c r="K77">
        <f>soilMoisturePerc!I76/100</f>
        <v>0.1925</v>
      </c>
      <c r="L77">
        <f>soilMoisturePerc!J76/100</f>
        <v>0.20524999999999999</v>
      </c>
      <c r="M77">
        <f>soilMoisturePerc!K76/100</f>
        <v>0.2</v>
      </c>
      <c r="N77">
        <f t="shared" si="12"/>
        <v>39.525000000000006</v>
      </c>
      <c r="O77">
        <f t="shared" si="13"/>
        <v>48.65</v>
      </c>
      <c r="P77">
        <f t="shared" si="14"/>
        <v>48</v>
      </c>
      <c r="Q77">
        <f t="shared" si="15"/>
        <v>47.850000000000009</v>
      </c>
      <c r="R77">
        <f t="shared" si="16"/>
        <v>38.549999999999997</v>
      </c>
      <c r="S77">
        <f t="shared" si="17"/>
        <v>38.5</v>
      </c>
      <c r="T77">
        <f t="shared" si="18"/>
        <v>41.05</v>
      </c>
      <c r="U77">
        <f t="shared" si="19"/>
        <v>40</v>
      </c>
      <c r="V77">
        <f t="shared" si="20"/>
        <v>342.12500000000006</v>
      </c>
    </row>
    <row r="78" spans="1:22">
      <c r="A78">
        <v>1</v>
      </c>
      <c r="D78" t="str">
        <f>VLOOKUP(A78,'Simulation Names'!$B$1:$D$6,3,FALSE)</f>
        <v>Lincoln2012NitrogenNilIrrigationFull</v>
      </c>
      <c r="E78" s="1">
        <v>41305</v>
      </c>
      <c r="F78">
        <f>soilMoisturePerc!D77/100</f>
        <v>0.238625</v>
      </c>
      <c r="G78">
        <f>soilMoisturePerc!E77/100</f>
        <v>0.2535</v>
      </c>
      <c r="H78">
        <f>soilMoisturePerc!F77/100</f>
        <v>0.2455</v>
      </c>
      <c r="I78">
        <f>soilMoisturePerc!G77/100</f>
        <v>0.24299999999999999</v>
      </c>
      <c r="J78">
        <f>soilMoisturePerc!H77/100</f>
        <v>0.19175</v>
      </c>
      <c r="K78">
        <f>soilMoisturePerc!I77/100</f>
        <v>0.19350000000000001</v>
      </c>
      <c r="L78">
        <f>soilMoisturePerc!J77/100</f>
        <v>0.20650000000000002</v>
      </c>
      <c r="M78">
        <f>soilMoisturePerc!K77/100</f>
        <v>0.19975000000000001</v>
      </c>
      <c r="N78">
        <f t="shared" si="12"/>
        <v>47.725000000000001</v>
      </c>
      <c r="O78">
        <f t="shared" si="13"/>
        <v>50.7</v>
      </c>
      <c r="P78">
        <f t="shared" si="14"/>
        <v>49.1</v>
      </c>
      <c r="Q78">
        <f t="shared" si="15"/>
        <v>48.6</v>
      </c>
      <c r="R78">
        <f t="shared" si="16"/>
        <v>38.35</v>
      </c>
      <c r="S78">
        <f t="shared" si="17"/>
        <v>38.700000000000003</v>
      </c>
      <c r="T78">
        <f t="shared" si="18"/>
        <v>41.300000000000004</v>
      </c>
      <c r="U78">
        <f t="shared" si="19"/>
        <v>39.950000000000003</v>
      </c>
      <c r="V78">
        <f t="shared" si="20"/>
        <v>354.42500000000001</v>
      </c>
    </row>
    <row r="79" spans="1:22">
      <c r="A79">
        <v>1</v>
      </c>
      <c r="D79" t="str">
        <f>VLOOKUP(A79,'Simulation Names'!$B$1:$D$6,3,FALSE)</f>
        <v>Lincoln2012NitrogenNilIrrigationFull</v>
      </c>
      <c r="E79" s="1">
        <v>41312</v>
      </c>
      <c r="F79">
        <f>soilMoisturePerc!D78/100</f>
        <v>0.261125</v>
      </c>
      <c r="G79">
        <f>soilMoisturePerc!E78/100</f>
        <v>0.26600000000000001</v>
      </c>
      <c r="H79">
        <f>soilMoisturePerc!F78/100</f>
        <v>0.24850000000000003</v>
      </c>
      <c r="I79">
        <f>soilMoisturePerc!G78/100</f>
        <v>0.24225000000000002</v>
      </c>
      <c r="J79">
        <f>soilMoisturePerc!H78/100</f>
        <v>0.19274999999999998</v>
      </c>
      <c r="K79">
        <f>soilMoisturePerc!I78/100</f>
        <v>0.19175</v>
      </c>
      <c r="L79">
        <f>soilMoisturePerc!J78/100</f>
        <v>0.20674999999999996</v>
      </c>
      <c r="M79">
        <f>soilMoisturePerc!K78/100</f>
        <v>0.2</v>
      </c>
      <c r="N79">
        <f t="shared" si="12"/>
        <v>52.225000000000001</v>
      </c>
      <c r="O79">
        <f t="shared" si="13"/>
        <v>53.2</v>
      </c>
      <c r="P79">
        <f t="shared" si="14"/>
        <v>49.7</v>
      </c>
      <c r="Q79">
        <f t="shared" si="15"/>
        <v>48.45</v>
      </c>
      <c r="R79">
        <f t="shared" si="16"/>
        <v>38.549999999999997</v>
      </c>
      <c r="S79">
        <f t="shared" si="17"/>
        <v>38.35</v>
      </c>
      <c r="T79">
        <f t="shared" si="18"/>
        <v>41.349999999999994</v>
      </c>
      <c r="U79">
        <f t="shared" si="19"/>
        <v>40</v>
      </c>
      <c r="V79">
        <f t="shared" si="20"/>
        <v>361.82500000000005</v>
      </c>
    </row>
    <row r="80" spans="1:22">
      <c r="A80">
        <v>1</v>
      </c>
      <c r="D80" t="str">
        <f>VLOOKUP(A80,'Simulation Names'!$B$1:$D$6,3,FALSE)</f>
        <v>Lincoln2012NitrogenNilIrrigationFull</v>
      </c>
      <c r="E80" s="1">
        <v>41319</v>
      </c>
      <c r="F80">
        <f>soilMoisturePerc!D79/100</f>
        <v>0.25962499999999999</v>
      </c>
      <c r="G80">
        <f>soilMoisturePerc!E79/100</f>
        <v>0.26899999999999996</v>
      </c>
      <c r="H80">
        <f>soilMoisturePerc!F79/100</f>
        <v>0.251</v>
      </c>
      <c r="I80">
        <f>soilMoisturePerc!G79/100</f>
        <v>0.24424999999999999</v>
      </c>
      <c r="J80">
        <f>soilMoisturePerc!H79/100</f>
        <v>0.1905</v>
      </c>
      <c r="K80">
        <f>soilMoisturePerc!I79/100</f>
        <v>0.19125</v>
      </c>
      <c r="L80">
        <f>soilMoisturePerc!J79/100</f>
        <v>0.20324999999999999</v>
      </c>
      <c r="M80">
        <f>soilMoisturePerc!K79/100</f>
        <v>0.19399999999999998</v>
      </c>
      <c r="N80">
        <f t="shared" si="12"/>
        <v>51.924999999999997</v>
      </c>
      <c r="O80">
        <f t="shared" si="13"/>
        <v>53.79999999999999</v>
      </c>
      <c r="P80">
        <f t="shared" si="14"/>
        <v>50.2</v>
      </c>
      <c r="Q80">
        <f t="shared" si="15"/>
        <v>48.85</v>
      </c>
      <c r="R80">
        <f t="shared" si="16"/>
        <v>38.1</v>
      </c>
      <c r="S80">
        <f t="shared" si="17"/>
        <v>38.25</v>
      </c>
      <c r="T80">
        <f t="shared" si="18"/>
        <v>40.65</v>
      </c>
      <c r="U80">
        <f t="shared" si="19"/>
        <v>38.799999999999997</v>
      </c>
      <c r="V80">
        <f t="shared" si="20"/>
        <v>360.57499999999999</v>
      </c>
    </row>
    <row r="81" spans="1:22">
      <c r="A81">
        <v>1</v>
      </c>
      <c r="D81" t="str">
        <f>VLOOKUP(A81,'Simulation Names'!$B$1:$D$6,3,FALSE)</f>
        <v>Lincoln2012NitrogenNilIrrigationFull</v>
      </c>
      <c r="E81" s="1">
        <v>41326</v>
      </c>
      <c r="F81">
        <f>soilMoisturePerc!D80/100</f>
        <v>0.25287500000000002</v>
      </c>
      <c r="G81">
        <f>soilMoisturePerc!E80/100</f>
        <v>0.26899999999999996</v>
      </c>
      <c r="H81">
        <f>soilMoisturePerc!F80/100</f>
        <v>0.253</v>
      </c>
      <c r="I81">
        <f>soilMoisturePerc!G80/100</f>
        <v>0.2475</v>
      </c>
      <c r="J81">
        <f>soilMoisturePerc!H80/100</f>
        <v>0.18899999999999997</v>
      </c>
      <c r="K81">
        <f>soilMoisturePerc!I80/100</f>
        <v>0.19225</v>
      </c>
      <c r="L81">
        <f>soilMoisturePerc!J80/100</f>
        <v>0.20250000000000001</v>
      </c>
      <c r="M81">
        <f>soilMoisturePerc!K80/100</f>
        <v>0.19675000000000001</v>
      </c>
      <c r="N81">
        <f t="shared" si="12"/>
        <v>50.575000000000003</v>
      </c>
      <c r="O81">
        <f t="shared" si="13"/>
        <v>53.79999999999999</v>
      </c>
      <c r="P81">
        <f t="shared" si="14"/>
        <v>50.6</v>
      </c>
      <c r="Q81">
        <f t="shared" si="15"/>
        <v>49.5</v>
      </c>
      <c r="R81">
        <f t="shared" si="16"/>
        <v>37.799999999999997</v>
      </c>
      <c r="S81">
        <f t="shared" si="17"/>
        <v>38.450000000000003</v>
      </c>
      <c r="T81">
        <f t="shared" si="18"/>
        <v>40.5</v>
      </c>
      <c r="U81">
        <f t="shared" si="19"/>
        <v>39.35</v>
      </c>
      <c r="V81">
        <f t="shared" si="20"/>
        <v>360.57499999999999</v>
      </c>
    </row>
    <row r="82" spans="1:22">
      <c r="A82">
        <v>1</v>
      </c>
      <c r="D82" t="str">
        <f>VLOOKUP(A82,'Simulation Names'!$B$1:$D$6,3,FALSE)</f>
        <v>Lincoln2012NitrogenNilIrrigationFull</v>
      </c>
      <c r="E82" s="1">
        <v>41333</v>
      </c>
      <c r="F82">
        <f>soilMoisturePerc!D81/100</f>
        <v>0.261625</v>
      </c>
      <c r="G82">
        <f>soilMoisturePerc!E81/100</f>
        <v>0.27550000000000002</v>
      </c>
      <c r="H82">
        <f>soilMoisturePerc!F81/100</f>
        <v>0.25524999999999998</v>
      </c>
      <c r="I82">
        <f>soilMoisturePerc!G81/100</f>
        <v>0.25</v>
      </c>
      <c r="J82">
        <f>soilMoisturePerc!H81/100</f>
        <v>0.1925</v>
      </c>
      <c r="K82">
        <f>soilMoisturePerc!I81/100</f>
        <v>0.19175</v>
      </c>
      <c r="L82">
        <f>soilMoisturePerc!J81/100</f>
        <v>0.20324999999999999</v>
      </c>
      <c r="M82">
        <f>soilMoisturePerc!K81/100</f>
        <v>0.19600000000000001</v>
      </c>
      <c r="N82">
        <f t="shared" si="12"/>
        <v>52.325000000000003</v>
      </c>
      <c r="O82">
        <f t="shared" si="13"/>
        <v>55.1</v>
      </c>
      <c r="P82">
        <f t="shared" si="14"/>
        <v>51.05</v>
      </c>
      <c r="Q82">
        <f t="shared" si="15"/>
        <v>50</v>
      </c>
      <c r="R82">
        <f t="shared" si="16"/>
        <v>38.5</v>
      </c>
      <c r="S82">
        <f t="shared" si="17"/>
        <v>38.35</v>
      </c>
      <c r="T82">
        <f t="shared" si="18"/>
        <v>40.65</v>
      </c>
      <c r="U82">
        <f t="shared" si="19"/>
        <v>39.200000000000003</v>
      </c>
      <c r="V82">
        <f t="shared" si="20"/>
        <v>365.17500000000001</v>
      </c>
    </row>
    <row r="83" spans="1:22">
      <c r="A83">
        <v>1</v>
      </c>
      <c r="D83" t="str">
        <f>VLOOKUP(A83,'Simulation Names'!$B$1:$D$6,3,FALSE)</f>
        <v>Lincoln2012NitrogenNilIrrigationFull</v>
      </c>
      <c r="E83" s="1">
        <v>41340</v>
      </c>
      <c r="F83">
        <f>soilMoisturePerc!D82/100</f>
        <v>0.264625</v>
      </c>
      <c r="G83">
        <f>soilMoisturePerc!E82/100</f>
        <v>0.27200000000000002</v>
      </c>
      <c r="H83">
        <f>soilMoisturePerc!F82/100</f>
        <v>0.25225000000000003</v>
      </c>
      <c r="I83">
        <f>soilMoisturePerc!G82/100</f>
        <v>0.24399999999999999</v>
      </c>
      <c r="J83">
        <f>soilMoisturePerc!H82/100</f>
        <v>0.1885</v>
      </c>
      <c r="K83">
        <f>soilMoisturePerc!I82/100</f>
        <v>0.18549999999999997</v>
      </c>
      <c r="L83">
        <f>soilMoisturePerc!J82/100</f>
        <v>0.19724999999999998</v>
      </c>
      <c r="M83">
        <f>soilMoisturePerc!K82/100</f>
        <v>0.1905</v>
      </c>
      <c r="N83">
        <f t="shared" si="12"/>
        <v>52.924999999999997</v>
      </c>
      <c r="O83">
        <f t="shared" si="13"/>
        <v>54.400000000000006</v>
      </c>
      <c r="P83">
        <f t="shared" si="14"/>
        <v>50.45</v>
      </c>
      <c r="Q83">
        <f t="shared" si="15"/>
        <v>48.8</v>
      </c>
      <c r="R83">
        <f t="shared" si="16"/>
        <v>37.700000000000003</v>
      </c>
      <c r="S83">
        <f t="shared" si="17"/>
        <v>37.099999999999994</v>
      </c>
      <c r="T83">
        <f t="shared" si="18"/>
        <v>39.449999999999996</v>
      </c>
      <c r="U83">
        <f t="shared" si="19"/>
        <v>38.1</v>
      </c>
      <c r="V83">
        <f t="shared" si="20"/>
        <v>358.92500000000001</v>
      </c>
    </row>
    <row r="84" spans="1:22">
      <c r="A84">
        <v>1</v>
      </c>
      <c r="D84" t="str">
        <f>VLOOKUP(A84,'Simulation Names'!$B$1:$D$6,3,FALSE)</f>
        <v>Lincoln2012NitrogenNilIrrigationFull</v>
      </c>
      <c r="E84" s="1">
        <v>41347</v>
      </c>
      <c r="F84">
        <f>soilMoisturePerc!D83/100</f>
        <v>0.27350000000000002</v>
      </c>
      <c r="G84">
        <f>soilMoisturePerc!E83/100</f>
        <v>0.27825</v>
      </c>
      <c r="H84">
        <f>soilMoisturePerc!F83/100</f>
        <v>0.25849999999999995</v>
      </c>
      <c r="I84">
        <f>soilMoisturePerc!G83/100</f>
        <v>0.2535</v>
      </c>
      <c r="J84">
        <f>soilMoisturePerc!H83/100</f>
        <v>0.1925</v>
      </c>
      <c r="K84">
        <f>soilMoisturePerc!I83/100</f>
        <v>0.18825</v>
      </c>
      <c r="L84">
        <f>soilMoisturePerc!J83/100</f>
        <v>0.19899999999999998</v>
      </c>
      <c r="M84">
        <f>soilMoisturePerc!K83/100</f>
        <v>0.19325000000000001</v>
      </c>
      <c r="N84">
        <f t="shared" si="12"/>
        <v>54.7</v>
      </c>
      <c r="O84">
        <f t="shared" si="13"/>
        <v>55.65</v>
      </c>
      <c r="P84">
        <f t="shared" si="14"/>
        <v>51.699999999999989</v>
      </c>
      <c r="Q84">
        <f t="shared" si="15"/>
        <v>50.7</v>
      </c>
      <c r="R84">
        <f t="shared" si="16"/>
        <v>38.5</v>
      </c>
      <c r="S84">
        <f t="shared" si="17"/>
        <v>37.65</v>
      </c>
      <c r="T84">
        <f t="shared" si="18"/>
        <v>39.799999999999997</v>
      </c>
      <c r="U84">
        <f t="shared" si="19"/>
        <v>38.65</v>
      </c>
      <c r="V84">
        <f t="shared" si="20"/>
        <v>367.34999999999997</v>
      </c>
    </row>
    <row r="85" spans="1:22">
      <c r="A85">
        <v>1</v>
      </c>
      <c r="D85" t="str">
        <f>VLOOKUP(A85,'Simulation Names'!$B$1:$D$6,3,FALSE)</f>
        <v>Lincoln2012NitrogenNilIrrigationFull</v>
      </c>
      <c r="E85" s="1">
        <v>41354</v>
      </c>
      <c r="F85">
        <f>soilMoisturePerc!D84/100</f>
        <v>0.28924999999999995</v>
      </c>
      <c r="G85">
        <f>soilMoisturePerc!E84/100</f>
        <v>0.28949999999999998</v>
      </c>
      <c r="H85">
        <f>soilMoisturePerc!F84/100</f>
        <v>0.26599999999999996</v>
      </c>
      <c r="I85">
        <f>soilMoisturePerc!G84/100</f>
        <v>0.25950000000000001</v>
      </c>
      <c r="J85">
        <f>soilMoisturePerc!H84/100</f>
        <v>0.19375000000000001</v>
      </c>
      <c r="K85">
        <f>soilMoisturePerc!I84/100</f>
        <v>0.19125</v>
      </c>
      <c r="L85">
        <f>soilMoisturePerc!J84/100</f>
        <v>0.20175000000000001</v>
      </c>
      <c r="M85">
        <f>soilMoisturePerc!K84/100</f>
        <v>0.19399999999999998</v>
      </c>
      <c r="N85">
        <f t="shared" si="12"/>
        <v>57.849999999999987</v>
      </c>
      <c r="O85">
        <f t="shared" si="13"/>
        <v>57.9</v>
      </c>
      <c r="P85">
        <f t="shared" si="14"/>
        <v>53.199999999999989</v>
      </c>
      <c r="Q85">
        <f t="shared" si="15"/>
        <v>51.9</v>
      </c>
      <c r="R85">
        <f t="shared" si="16"/>
        <v>38.75</v>
      </c>
      <c r="S85">
        <f t="shared" si="17"/>
        <v>38.25</v>
      </c>
      <c r="T85">
        <f t="shared" si="18"/>
        <v>40.35</v>
      </c>
      <c r="U85">
        <f t="shared" si="19"/>
        <v>38.799999999999997</v>
      </c>
      <c r="V85">
        <f t="shared" si="20"/>
        <v>377.00000000000006</v>
      </c>
    </row>
    <row r="86" spans="1:22">
      <c r="A86">
        <v>1</v>
      </c>
      <c r="D86" t="str">
        <f>VLOOKUP(A86,'Simulation Names'!$B$1:$D$6,3,FALSE)</f>
        <v>Lincoln2012NitrogenNilIrrigationFull</v>
      </c>
      <c r="E86" s="1">
        <v>41361</v>
      </c>
      <c r="F86">
        <f>soilMoisturePerc!D85/100</f>
        <v>0.269625</v>
      </c>
      <c r="G86">
        <f>soilMoisturePerc!E85/100</f>
        <v>0.28275</v>
      </c>
      <c r="H86">
        <f>soilMoisturePerc!F85/100</f>
        <v>0.25950000000000001</v>
      </c>
      <c r="I86">
        <f>soilMoisturePerc!G85/100</f>
        <v>0.25575000000000003</v>
      </c>
      <c r="J86">
        <f>soilMoisturePerc!H85/100</f>
        <v>0.193</v>
      </c>
      <c r="K86">
        <f>soilMoisturePerc!I85/100</f>
        <v>0.18725000000000003</v>
      </c>
      <c r="L86">
        <f>soilMoisturePerc!J85/100</f>
        <v>0.19850000000000001</v>
      </c>
      <c r="M86">
        <f>soilMoisturePerc!K85/100</f>
        <v>0.18875</v>
      </c>
      <c r="N86">
        <f t="shared" si="12"/>
        <v>53.924999999999997</v>
      </c>
      <c r="O86">
        <f t="shared" si="13"/>
        <v>56.55</v>
      </c>
      <c r="P86">
        <f t="shared" si="14"/>
        <v>51.9</v>
      </c>
      <c r="Q86">
        <f t="shared" si="15"/>
        <v>51.150000000000006</v>
      </c>
      <c r="R86">
        <f t="shared" si="16"/>
        <v>38.6</v>
      </c>
      <c r="S86">
        <f t="shared" si="17"/>
        <v>37.450000000000003</v>
      </c>
      <c r="T86">
        <f t="shared" si="18"/>
        <v>39.700000000000003</v>
      </c>
      <c r="U86">
        <f t="shared" si="19"/>
        <v>37.75</v>
      </c>
      <c r="V86">
        <f t="shared" si="20"/>
        <v>367.02499999999998</v>
      </c>
    </row>
    <row r="87" spans="1:22">
      <c r="A87">
        <v>1</v>
      </c>
      <c r="D87" t="str">
        <f>VLOOKUP(A87,'Simulation Names'!$B$1:$D$6,3,FALSE)</f>
        <v>Lincoln2012NitrogenNilIrrigationFull</v>
      </c>
      <c r="E87" s="1">
        <v>41368</v>
      </c>
      <c r="F87">
        <f>soilMoisturePerc!D86/100</f>
        <v>0.28225</v>
      </c>
      <c r="G87">
        <f>soilMoisturePerc!E86/100</f>
        <v>0.28375</v>
      </c>
      <c r="H87">
        <f>soilMoisturePerc!F86/100</f>
        <v>0.26524999999999999</v>
      </c>
      <c r="I87">
        <f>soilMoisturePerc!G86/100</f>
        <v>0.26250000000000001</v>
      </c>
      <c r="J87">
        <f>soilMoisturePerc!H86/100</f>
        <v>0.19475000000000001</v>
      </c>
      <c r="K87">
        <f>soilMoisturePerc!I86/100</f>
        <v>0.18975</v>
      </c>
      <c r="L87">
        <f>soilMoisturePerc!J86/100</f>
        <v>0.19950000000000004</v>
      </c>
      <c r="M87">
        <f>soilMoisturePerc!K86/100</f>
        <v>0.18975</v>
      </c>
      <c r="N87">
        <f t="shared" si="12"/>
        <v>56.45</v>
      </c>
      <c r="O87">
        <f t="shared" si="13"/>
        <v>56.75</v>
      </c>
      <c r="P87">
        <f t="shared" si="14"/>
        <v>53.05</v>
      </c>
      <c r="Q87">
        <f t="shared" si="15"/>
        <v>52.5</v>
      </c>
      <c r="R87">
        <f t="shared" si="16"/>
        <v>38.950000000000003</v>
      </c>
      <c r="S87">
        <f t="shared" si="17"/>
        <v>37.950000000000003</v>
      </c>
      <c r="T87">
        <f t="shared" si="18"/>
        <v>39.900000000000006</v>
      </c>
      <c r="U87">
        <f t="shared" si="19"/>
        <v>37.950000000000003</v>
      </c>
      <c r="V87">
        <f t="shared" si="20"/>
        <v>373.49999999999994</v>
      </c>
    </row>
    <row r="88" spans="1:22">
      <c r="A88">
        <v>3</v>
      </c>
      <c r="C88" t="s">
        <v>15</v>
      </c>
      <c r="D88" t="str">
        <f>VLOOKUP(A88,'Simulation Names'!$B$1:$D$6,3,FALSE)</f>
        <v>Lincoln2012NitrogenLowIrrigationFull</v>
      </c>
      <c r="E88" s="1">
        <v>41205</v>
      </c>
      <c r="F88">
        <f>soilMoisturePerc!D87/100</f>
        <v>0.20125000000000001</v>
      </c>
      <c r="G88">
        <f>soilMoisturePerc!E87/100</f>
        <v>0.223</v>
      </c>
      <c r="H88">
        <f>soilMoisturePerc!F87/100</f>
        <v>0.20825000000000002</v>
      </c>
      <c r="I88">
        <f>soilMoisturePerc!G87/100</f>
        <v>0.21575</v>
      </c>
      <c r="J88">
        <f>soilMoisturePerc!H87/100</f>
        <v>0.22175</v>
      </c>
      <c r="K88">
        <f>soilMoisturePerc!I87/100</f>
        <v>0.20449999999999999</v>
      </c>
      <c r="L88">
        <f>soilMoisturePerc!J87/100</f>
        <v>0.18700000000000003</v>
      </c>
      <c r="M88">
        <f>soilMoisturePerc!K87/100</f>
        <v>0.17749999999999999</v>
      </c>
      <c r="N88">
        <f t="shared" si="12"/>
        <v>40.25</v>
      </c>
      <c r="O88">
        <f t="shared" si="13"/>
        <v>44.6</v>
      </c>
      <c r="P88">
        <f t="shared" si="14"/>
        <v>41.650000000000006</v>
      </c>
      <c r="Q88">
        <f t="shared" si="15"/>
        <v>43.15</v>
      </c>
      <c r="R88">
        <f t="shared" si="16"/>
        <v>44.35</v>
      </c>
      <c r="S88">
        <f t="shared" si="17"/>
        <v>40.9</v>
      </c>
      <c r="T88">
        <f t="shared" si="18"/>
        <v>37.400000000000006</v>
      </c>
      <c r="U88">
        <f t="shared" si="19"/>
        <v>35.5</v>
      </c>
      <c r="V88">
        <f t="shared" si="20"/>
        <v>327.8</v>
      </c>
    </row>
    <row r="89" spans="1:22">
      <c r="A89">
        <v>3</v>
      </c>
      <c r="D89" t="str">
        <f>VLOOKUP(A89,'Simulation Names'!$B$1:$D$6,3,FALSE)</f>
        <v>Lincoln2012NitrogenLowIrrigationFull</v>
      </c>
      <c r="E89" s="1">
        <v>41235</v>
      </c>
      <c r="F89">
        <f>soilMoisturePerc!D88/100</f>
        <v>0.183</v>
      </c>
      <c r="G89">
        <f>soilMoisturePerc!E88/100</f>
        <v>0.223</v>
      </c>
      <c r="H89">
        <f>soilMoisturePerc!F88/100</f>
        <v>0.20825000000000002</v>
      </c>
      <c r="I89">
        <f>soilMoisturePerc!G88/100</f>
        <v>0.21575</v>
      </c>
      <c r="J89">
        <f>soilMoisturePerc!H88/100</f>
        <v>0.22175</v>
      </c>
      <c r="K89">
        <f>soilMoisturePerc!I88/100</f>
        <v>0.20449999999999999</v>
      </c>
      <c r="L89">
        <f>soilMoisturePerc!J88/100</f>
        <v>0.18700000000000003</v>
      </c>
      <c r="M89">
        <f>soilMoisturePerc!K88/100</f>
        <v>0.17749999999999999</v>
      </c>
      <c r="N89">
        <f t="shared" si="12"/>
        <v>36.6</v>
      </c>
      <c r="O89">
        <f t="shared" si="13"/>
        <v>44.6</v>
      </c>
      <c r="P89">
        <f t="shared" si="14"/>
        <v>41.650000000000006</v>
      </c>
      <c r="Q89">
        <f t="shared" si="15"/>
        <v>43.15</v>
      </c>
      <c r="R89">
        <f t="shared" si="16"/>
        <v>44.35</v>
      </c>
      <c r="S89">
        <f t="shared" si="17"/>
        <v>40.9</v>
      </c>
      <c r="T89">
        <f t="shared" si="18"/>
        <v>37.400000000000006</v>
      </c>
      <c r="U89">
        <f t="shared" si="19"/>
        <v>35.5</v>
      </c>
      <c r="V89">
        <f t="shared" si="20"/>
        <v>324.14999999999998</v>
      </c>
    </row>
    <row r="90" spans="1:22">
      <c r="A90">
        <v>3</v>
      </c>
      <c r="D90" t="str">
        <f>VLOOKUP(A90,'Simulation Names'!$B$1:$D$6,3,FALSE)</f>
        <v>Lincoln2012NitrogenLowIrrigationFull</v>
      </c>
      <c r="E90" s="1">
        <v>41242</v>
      </c>
      <c r="F90">
        <f>soilMoisturePerc!D89/100</f>
        <v>0.21525</v>
      </c>
      <c r="G90">
        <f>soilMoisturePerc!E89/100</f>
        <v>0.23299999999999998</v>
      </c>
      <c r="H90">
        <f>soilMoisturePerc!F89/100</f>
        <v>0.214</v>
      </c>
      <c r="I90">
        <f>soilMoisturePerc!G89/100</f>
        <v>0.21600000000000003</v>
      </c>
      <c r="J90">
        <f>soilMoisturePerc!H89/100</f>
        <v>0.21825000000000003</v>
      </c>
      <c r="K90">
        <f>soilMoisturePerc!I89/100</f>
        <v>0.20599999999999999</v>
      </c>
      <c r="L90">
        <f>soilMoisturePerc!J89/100</f>
        <v>0.1825</v>
      </c>
      <c r="M90">
        <f>soilMoisturePerc!K89/100</f>
        <v>0.17725000000000002</v>
      </c>
      <c r="N90">
        <f t="shared" si="12"/>
        <v>43.05</v>
      </c>
      <c r="O90">
        <f t="shared" si="13"/>
        <v>46.599999999999994</v>
      </c>
      <c r="P90">
        <f t="shared" si="14"/>
        <v>42.8</v>
      </c>
      <c r="Q90">
        <f t="shared" si="15"/>
        <v>43.2</v>
      </c>
      <c r="R90">
        <f t="shared" si="16"/>
        <v>43.650000000000006</v>
      </c>
      <c r="S90">
        <f t="shared" si="17"/>
        <v>41.199999999999996</v>
      </c>
      <c r="T90">
        <f t="shared" si="18"/>
        <v>36.5</v>
      </c>
      <c r="U90">
        <f t="shared" si="19"/>
        <v>35.450000000000003</v>
      </c>
      <c r="V90">
        <f t="shared" si="20"/>
        <v>332.45</v>
      </c>
    </row>
    <row r="91" spans="1:22">
      <c r="A91">
        <v>3</v>
      </c>
      <c r="D91" t="str">
        <f>VLOOKUP(A91,'Simulation Names'!$B$1:$D$6,3,FALSE)</f>
        <v>Lincoln2012NitrogenLowIrrigationFull</v>
      </c>
      <c r="E91" s="1">
        <v>41249</v>
      </c>
      <c r="F91">
        <f>soilMoisturePerc!D90/100</f>
        <v>0.24775</v>
      </c>
      <c r="G91">
        <f>soilMoisturePerc!E90/100</f>
        <v>0.26050000000000001</v>
      </c>
      <c r="H91">
        <f>soilMoisturePerc!F90/100</f>
        <v>0.24850000000000003</v>
      </c>
      <c r="I91">
        <f>soilMoisturePerc!G90/100</f>
        <v>0.24775</v>
      </c>
      <c r="J91">
        <f>soilMoisturePerc!H90/100</f>
        <v>0.24274999999999999</v>
      </c>
      <c r="K91">
        <f>soilMoisturePerc!I90/100</f>
        <v>0.21425</v>
      </c>
      <c r="L91">
        <f>soilMoisturePerc!J90/100</f>
        <v>0.18525000000000003</v>
      </c>
      <c r="M91">
        <f>soilMoisturePerc!K90/100</f>
        <v>0.17749999999999999</v>
      </c>
      <c r="N91">
        <f t="shared" si="12"/>
        <v>49.55</v>
      </c>
      <c r="O91">
        <f t="shared" si="13"/>
        <v>52.1</v>
      </c>
      <c r="P91">
        <f t="shared" si="14"/>
        <v>49.7</v>
      </c>
      <c r="Q91">
        <f t="shared" si="15"/>
        <v>49.55</v>
      </c>
      <c r="R91">
        <f t="shared" si="16"/>
        <v>48.55</v>
      </c>
      <c r="S91">
        <f t="shared" si="17"/>
        <v>42.85</v>
      </c>
      <c r="T91">
        <f t="shared" si="18"/>
        <v>37.050000000000004</v>
      </c>
      <c r="U91">
        <f t="shared" si="19"/>
        <v>35.5</v>
      </c>
      <c r="V91">
        <f t="shared" si="20"/>
        <v>364.85000000000008</v>
      </c>
    </row>
    <row r="92" spans="1:22">
      <c r="A92">
        <v>3</v>
      </c>
      <c r="D92" t="str">
        <f>VLOOKUP(A92,'Simulation Names'!$B$1:$D$6,3,FALSE)</f>
        <v>Lincoln2012NitrogenLowIrrigationFull</v>
      </c>
      <c r="E92" s="1">
        <v>41256</v>
      </c>
      <c r="F92">
        <f>soilMoisturePerc!D91/100</f>
        <v>0.24687500000000001</v>
      </c>
      <c r="G92">
        <f>soilMoisturePerc!E91/100</f>
        <v>0.25750000000000001</v>
      </c>
      <c r="H92">
        <f>soilMoisturePerc!F91/100</f>
        <v>0.24974999999999997</v>
      </c>
      <c r="I92">
        <f>soilMoisturePerc!G91/100</f>
        <v>0.24875</v>
      </c>
      <c r="J92">
        <f>soilMoisturePerc!H91/100</f>
        <v>0.24424999999999999</v>
      </c>
      <c r="K92">
        <f>soilMoisturePerc!I91/100</f>
        <v>0.21349999999999997</v>
      </c>
      <c r="L92">
        <f>soilMoisturePerc!J91/100</f>
        <v>0.18775000000000003</v>
      </c>
      <c r="M92">
        <f>soilMoisturePerc!K91/100</f>
        <v>0.17949999999999999</v>
      </c>
      <c r="N92">
        <f t="shared" si="12"/>
        <v>49.375</v>
      </c>
      <c r="O92">
        <f t="shared" si="13"/>
        <v>51.5</v>
      </c>
      <c r="P92">
        <f t="shared" si="14"/>
        <v>49.949999999999996</v>
      </c>
      <c r="Q92">
        <f t="shared" si="15"/>
        <v>49.75</v>
      </c>
      <c r="R92">
        <f t="shared" si="16"/>
        <v>48.85</v>
      </c>
      <c r="S92">
        <f t="shared" si="17"/>
        <v>42.699999999999996</v>
      </c>
      <c r="T92">
        <f t="shared" si="18"/>
        <v>37.550000000000004</v>
      </c>
      <c r="U92">
        <f t="shared" si="19"/>
        <v>35.9</v>
      </c>
      <c r="V92">
        <f t="shared" si="20"/>
        <v>365.57499999999999</v>
      </c>
    </row>
    <row r="93" spans="1:22">
      <c r="A93">
        <v>3</v>
      </c>
      <c r="D93" t="str">
        <f>VLOOKUP(A93,'Simulation Names'!$B$1:$D$6,3,FALSE)</f>
        <v>Lincoln2012NitrogenLowIrrigationFull</v>
      </c>
      <c r="E93" s="1">
        <v>41263</v>
      </c>
      <c r="F93">
        <f>soilMoisturePerc!D92/100</f>
        <v>0.22187499999999999</v>
      </c>
      <c r="G93">
        <f>soilMoisturePerc!E92/100</f>
        <v>0.24800000000000005</v>
      </c>
      <c r="H93">
        <f>soilMoisturePerc!F92/100</f>
        <v>0.2455</v>
      </c>
      <c r="I93">
        <f>soilMoisturePerc!G92/100</f>
        <v>0.24674999999999997</v>
      </c>
      <c r="J93">
        <f>soilMoisturePerc!H92/100</f>
        <v>0.245</v>
      </c>
      <c r="K93">
        <f>soilMoisturePerc!I92/100</f>
        <v>0.21325</v>
      </c>
      <c r="L93">
        <f>soilMoisturePerc!J92/100</f>
        <v>0.1855</v>
      </c>
      <c r="M93">
        <f>soilMoisturePerc!K92/100</f>
        <v>0.17924999999999996</v>
      </c>
      <c r="N93">
        <f t="shared" si="12"/>
        <v>44.375</v>
      </c>
      <c r="O93">
        <f t="shared" si="13"/>
        <v>49.600000000000009</v>
      </c>
      <c r="P93">
        <f t="shared" si="14"/>
        <v>49.1</v>
      </c>
      <c r="Q93">
        <f t="shared" si="15"/>
        <v>49.349999999999994</v>
      </c>
      <c r="R93">
        <f t="shared" si="16"/>
        <v>49</v>
      </c>
      <c r="S93">
        <f t="shared" si="17"/>
        <v>42.65</v>
      </c>
      <c r="T93">
        <f t="shared" si="18"/>
        <v>37.1</v>
      </c>
      <c r="U93">
        <f t="shared" si="19"/>
        <v>35.849999999999994</v>
      </c>
      <c r="V93">
        <f t="shared" si="20"/>
        <v>357.02499999999998</v>
      </c>
    </row>
    <row r="94" spans="1:22">
      <c r="A94">
        <v>3</v>
      </c>
      <c r="D94" t="str">
        <f>VLOOKUP(A94,'Simulation Names'!$B$1:$D$6,3,FALSE)</f>
        <v>Lincoln2012NitrogenLowIrrigationFull</v>
      </c>
      <c r="E94" s="1">
        <v>41270</v>
      </c>
      <c r="F94">
        <f>soilMoisturePerc!D93/100</f>
        <v>0.23825000000000002</v>
      </c>
      <c r="G94">
        <f>soilMoisturePerc!E93/100</f>
        <v>0.24825</v>
      </c>
      <c r="H94">
        <f>soilMoisturePerc!F93/100</f>
        <v>0.2455</v>
      </c>
      <c r="I94">
        <f>soilMoisturePerc!G93/100</f>
        <v>0.24675</v>
      </c>
      <c r="J94">
        <f>soilMoisturePerc!H93/100</f>
        <v>0.24399999999999999</v>
      </c>
      <c r="K94">
        <f>soilMoisturePerc!I93/100</f>
        <v>0.215</v>
      </c>
      <c r="L94">
        <f>soilMoisturePerc!J93/100</f>
        <v>0.18775000000000003</v>
      </c>
      <c r="M94">
        <f>soilMoisturePerc!K93/100</f>
        <v>0.17850000000000002</v>
      </c>
      <c r="N94">
        <f t="shared" si="12"/>
        <v>47.650000000000006</v>
      </c>
      <c r="O94">
        <f t="shared" si="13"/>
        <v>49.65</v>
      </c>
      <c r="P94">
        <f t="shared" si="14"/>
        <v>49.1</v>
      </c>
      <c r="Q94">
        <f t="shared" si="15"/>
        <v>49.35</v>
      </c>
      <c r="R94">
        <f t="shared" si="16"/>
        <v>48.8</v>
      </c>
      <c r="S94">
        <f t="shared" si="17"/>
        <v>43</v>
      </c>
      <c r="T94">
        <f t="shared" si="18"/>
        <v>37.550000000000004</v>
      </c>
      <c r="U94">
        <f t="shared" si="19"/>
        <v>35.700000000000003</v>
      </c>
      <c r="V94">
        <f t="shared" si="20"/>
        <v>360.8</v>
      </c>
    </row>
    <row r="95" spans="1:22">
      <c r="A95">
        <v>3</v>
      </c>
      <c r="D95" t="str">
        <f>VLOOKUP(A95,'Simulation Names'!$B$1:$D$6,3,FALSE)</f>
        <v>Lincoln2012NitrogenLowIrrigationFull</v>
      </c>
      <c r="E95" s="1">
        <v>41277</v>
      </c>
      <c r="F95">
        <f>soilMoisturePerc!D94/100</f>
        <v>0.19687499999999999</v>
      </c>
      <c r="G95">
        <f>soilMoisturePerc!E94/100</f>
        <v>0.2235</v>
      </c>
      <c r="H95">
        <f>soilMoisturePerc!F94/100</f>
        <v>0.23324999999999996</v>
      </c>
      <c r="I95">
        <f>soilMoisturePerc!G94/100</f>
        <v>0.24124999999999999</v>
      </c>
      <c r="J95">
        <f>soilMoisturePerc!H94/100</f>
        <v>0.24049999999999996</v>
      </c>
      <c r="K95">
        <f>soilMoisturePerc!I94/100</f>
        <v>0.21275000000000002</v>
      </c>
      <c r="L95">
        <f>soilMoisturePerc!J94/100</f>
        <v>0.187</v>
      </c>
      <c r="M95">
        <f>soilMoisturePerc!K94/100</f>
        <v>0.17799999999999996</v>
      </c>
      <c r="N95">
        <f t="shared" si="12"/>
        <v>39.375</v>
      </c>
      <c r="O95">
        <f t="shared" si="13"/>
        <v>44.7</v>
      </c>
      <c r="P95">
        <f t="shared" si="14"/>
        <v>46.649999999999991</v>
      </c>
      <c r="Q95">
        <f t="shared" si="15"/>
        <v>48.25</v>
      </c>
      <c r="R95">
        <f t="shared" si="16"/>
        <v>48.099999999999994</v>
      </c>
      <c r="S95">
        <f t="shared" si="17"/>
        <v>42.550000000000004</v>
      </c>
      <c r="T95">
        <f t="shared" si="18"/>
        <v>37.4</v>
      </c>
      <c r="U95">
        <f t="shared" si="19"/>
        <v>35.599999999999994</v>
      </c>
      <c r="V95">
        <f t="shared" si="20"/>
        <v>342.625</v>
      </c>
    </row>
    <row r="96" spans="1:22">
      <c r="A96">
        <v>3</v>
      </c>
      <c r="D96" t="str">
        <f>VLOOKUP(A96,'Simulation Names'!$B$1:$D$6,3,FALSE)</f>
        <v>Lincoln2012NitrogenLowIrrigationFull</v>
      </c>
      <c r="E96" s="1">
        <v>41284</v>
      </c>
      <c r="F96">
        <f>soilMoisturePerc!D95/100</f>
        <v>0.18037500000000001</v>
      </c>
      <c r="G96">
        <f>soilMoisturePerc!E95/100</f>
        <v>0.21674999999999997</v>
      </c>
      <c r="H96">
        <f>soilMoisturePerc!F95/100</f>
        <v>0.22950000000000004</v>
      </c>
      <c r="I96">
        <f>soilMoisturePerc!G95/100</f>
        <v>0.23975000000000002</v>
      </c>
      <c r="J96">
        <f>soilMoisturePerc!H95/100</f>
        <v>0.24175000000000005</v>
      </c>
      <c r="K96">
        <f>soilMoisturePerc!I95/100</f>
        <v>0.21424999999999997</v>
      </c>
      <c r="L96">
        <f>soilMoisturePerc!J95/100</f>
        <v>0.18725000000000003</v>
      </c>
      <c r="M96">
        <f>soilMoisturePerc!K95/100</f>
        <v>0.18</v>
      </c>
      <c r="N96">
        <f t="shared" si="12"/>
        <v>36.075000000000003</v>
      </c>
      <c r="O96">
        <f t="shared" si="13"/>
        <v>43.349999999999994</v>
      </c>
      <c r="P96">
        <f t="shared" si="14"/>
        <v>45.900000000000006</v>
      </c>
      <c r="Q96">
        <f t="shared" si="15"/>
        <v>47.95</v>
      </c>
      <c r="R96">
        <f t="shared" si="16"/>
        <v>48.350000000000009</v>
      </c>
      <c r="S96">
        <f t="shared" si="17"/>
        <v>42.849999999999994</v>
      </c>
      <c r="T96">
        <f t="shared" si="18"/>
        <v>37.450000000000003</v>
      </c>
      <c r="U96">
        <f t="shared" si="19"/>
        <v>36</v>
      </c>
      <c r="V96">
        <f t="shared" si="20"/>
        <v>337.92500000000001</v>
      </c>
    </row>
    <row r="97" spans="1:22">
      <c r="A97">
        <v>3</v>
      </c>
      <c r="D97" t="str">
        <f>VLOOKUP(A97,'Simulation Names'!$B$1:$D$6,3,FALSE)</f>
        <v>Lincoln2012NitrogenLowIrrigationFull</v>
      </c>
      <c r="E97" s="1">
        <v>41291</v>
      </c>
      <c r="F97">
        <f>soilMoisturePerc!D96/100</f>
        <v>0.20549999999999996</v>
      </c>
      <c r="G97">
        <f>soilMoisturePerc!E96/100</f>
        <v>0.21049999999999996</v>
      </c>
      <c r="H97">
        <f>soilMoisturePerc!F96/100</f>
        <v>0.22</v>
      </c>
      <c r="I97">
        <f>soilMoisturePerc!G96/100</f>
        <v>0.23325000000000004</v>
      </c>
      <c r="J97">
        <f>soilMoisturePerc!H96/100</f>
        <v>0.23250000000000001</v>
      </c>
      <c r="K97">
        <f>soilMoisturePerc!I96/100</f>
        <v>0.21100000000000002</v>
      </c>
      <c r="L97">
        <f>soilMoisturePerc!J96/100</f>
        <v>0.18375</v>
      </c>
      <c r="M97">
        <f>soilMoisturePerc!K96/100</f>
        <v>0.17600000000000002</v>
      </c>
      <c r="N97">
        <f t="shared" si="12"/>
        <v>41.099999999999994</v>
      </c>
      <c r="O97">
        <f t="shared" si="13"/>
        <v>42.099999999999994</v>
      </c>
      <c r="P97">
        <f t="shared" si="14"/>
        <v>44</v>
      </c>
      <c r="Q97">
        <f t="shared" si="15"/>
        <v>46.650000000000006</v>
      </c>
      <c r="R97">
        <f t="shared" si="16"/>
        <v>46.5</v>
      </c>
      <c r="S97">
        <f t="shared" si="17"/>
        <v>42.2</v>
      </c>
      <c r="T97">
        <f t="shared" si="18"/>
        <v>36.75</v>
      </c>
      <c r="U97">
        <f t="shared" si="19"/>
        <v>35.200000000000003</v>
      </c>
      <c r="V97">
        <f t="shared" si="20"/>
        <v>334.5</v>
      </c>
    </row>
    <row r="98" spans="1:22">
      <c r="A98">
        <v>3</v>
      </c>
      <c r="D98" t="str">
        <f>VLOOKUP(A98,'Simulation Names'!$B$1:$D$6,3,FALSE)</f>
        <v>Lincoln2012NitrogenLowIrrigationFull</v>
      </c>
      <c r="E98" s="1">
        <v>41298</v>
      </c>
      <c r="F98">
        <f>soilMoisturePerc!D97/100</f>
        <v>0.20025000000000001</v>
      </c>
      <c r="G98">
        <f>soilMoisturePerc!E97/100</f>
        <v>0.22175</v>
      </c>
      <c r="H98">
        <f>soilMoisturePerc!F97/100</f>
        <v>0.23074999999999998</v>
      </c>
      <c r="I98">
        <f>soilMoisturePerc!G97/100</f>
        <v>0.23550000000000001</v>
      </c>
      <c r="J98">
        <f>soilMoisturePerc!H97/100</f>
        <v>0.23274999999999998</v>
      </c>
      <c r="K98">
        <f>soilMoisturePerc!I97/100</f>
        <v>0.20849999999999999</v>
      </c>
      <c r="L98">
        <f>soilMoisturePerc!J97/100</f>
        <v>0.1825</v>
      </c>
      <c r="M98">
        <f>soilMoisturePerc!K97/100</f>
        <v>0.17450000000000002</v>
      </c>
      <c r="N98">
        <f t="shared" si="12"/>
        <v>40.050000000000004</v>
      </c>
      <c r="O98">
        <f t="shared" si="13"/>
        <v>44.35</v>
      </c>
      <c r="P98">
        <f t="shared" si="14"/>
        <v>46.15</v>
      </c>
      <c r="Q98">
        <f t="shared" si="15"/>
        <v>47.1</v>
      </c>
      <c r="R98">
        <f t="shared" si="16"/>
        <v>46.55</v>
      </c>
      <c r="S98">
        <f t="shared" si="17"/>
        <v>41.699999999999996</v>
      </c>
      <c r="T98">
        <f t="shared" si="18"/>
        <v>36.5</v>
      </c>
      <c r="U98">
        <f t="shared" si="19"/>
        <v>34.900000000000006</v>
      </c>
      <c r="V98">
        <f t="shared" si="20"/>
        <v>337.29999999999995</v>
      </c>
    </row>
    <row r="99" spans="1:22">
      <c r="A99">
        <v>3</v>
      </c>
      <c r="D99" t="str">
        <f>VLOOKUP(A99,'Simulation Names'!$B$1:$D$6,3,FALSE)</f>
        <v>Lincoln2012NitrogenLowIrrigationFull</v>
      </c>
      <c r="E99" s="1">
        <v>41305</v>
      </c>
      <c r="F99">
        <f>soilMoisturePerc!D98/100</f>
        <v>0.21912499999999999</v>
      </c>
      <c r="G99">
        <f>soilMoisturePerc!E98/100</f>
        <v>0.23324999999999999</v>
      </c>
      <c r="H99">
        <f>soilMoisturePerc!F98/100</f>
        <v>0.23250000000000001</v>
      </c>
      <c r="I99">
        <f>soilMoisturePerc!G98/100</f>
        <v>0.23325000000000004</v>
      </c>
      <c r="J99">
        <f>soilMoisturePerc!H98/100</f>
        <v>0.22975000000000001</v>
      </c>
      <c r="K99">
        <f>soilMoisturePerc!I98/100</f>
        <v>0.20599999999999999</v>
      </c>
      <c r="L99">
        <f>soilMoisturePerc!J98/100</f>
        <v>0.18225000000000002</v>
      </c>
      <c r="M99">
        <f>soilMoisturePerc!K98/100</f>
        <v>0.17374999999999999</v>
      </c>
      <c r="N99">
        <f t="shared" si="12"/>
        <v>43.824999999999996</v>
      </c>
      <c r="O99">
        <f t="shared" si="13"/>
        <v>46.65</v>
      </c>
      <c r="P99">
        <f t="shared" si="14"/>
        <v>46.5</v>
      </c>
      <c r="Q99">
        <f t="shared" si="15"/>
        <v>46.650000000000006</v>
      </c>
      <c r="R99">
        <f t="shared" si="16"/>
        <v>45.95</v>
      </c>
      <c r="S99">
        <f t="shared" si="17"/>
        <v>41.199999999999996</v>
      </c>
      <c r="T99">
        <f t="shared" si="18"/>
        <v>36.450000000000003</v>
      </c>
      <c r="U99">
        <f t="shared" si="19"/>
        <v>34.75</v>
      </c>
      <c r="V99">
        <f t="shared" si="20"/>
        <v>341.97499999999997</v>
      </c>
    </row>
    <row r="100" spans="1:22">
      <c r="A100">
        <v>3</v>
      </c>
      <c r="D100" t="str">
        <f>VLOOKUP(A100,'Simulation Names'!$B$1:$D$6,3,FALSE)</f>
        <v>Lincoln2012NitrogenLowIrrigationFull</v>
      </c>
      <c r="E100" s="1">
        <v>41312</v>
      </c>
      <c r="F100">
        <f>soilMoisturePerc!D99/100</f>
        <v>0.237625</v>
      </c>
      <c r="G100">
        <f>soilMoisturePerc!E99/100</f>
        <v>0.23800000000000002</v>
      </c>
      <c r="H100">
        <f>soilMoisturePerc!F99/100</f>
        <v>0.23199999999999996</v>
      </c>
      <c r="I100">
        <f>soilMoisturePerc!G99/100</f>
        <v>0.23250000000000001</v>
      </c>
      <c r="J100">
        <f>soilMoisturePerc!H99/100</f>
        <v>0.22600000000000001</v>
      </c>
      <c r="K100">
        <f>soilMoisturePerc!I99/100</f>
        <v>0.20749999999999999</v>
      </c>
      <c r="L100">
        <f>soilMoisturePerc!J99/100</f>
        <v>0.18174999999999997</v>
      </c>
      <c r="M100">
        <f>soilMoisturePerc!K99/100</f>
        <v>0.17399999999999999</v>
      </c>
      <c r="N100">
        <f t="shared" si="12"/>
        <v>47.524999999999999</v>
      </c>
      <c r="O100">
        <f t="shared" si="13"/>
        <v>47.6</v>
      </c>
      <c r="P100">
        <f t="shared" si="14"/>
        <v>46.399999999999991</v>
      </c>
      <c r="Q100">
        <f t="shared" si="15"/>
        <v>46.5</v>
      </c>
      <c r="R100">
        <f t="shared" si="16"/>
        <v>45.2</v>
      </c>
      <c r="S100">
        <f t="shared" si="17"/>
        <v>41.5</v>
      </c>
      <c r="T100">
        <f t="shared" si="18"/>
        <v>36.349999999999994</v>
      </c>
      <c r="U100">
        <f t="shared" si="19"/>
        <v>34.799999999999997</v>
      </c>
      <c r="V100">
        <f t="shared" si="20"/>
        <v>345.87499999999994</v>
      </c>
    </row>
    <row r="101" spans="1:22">
      <c r="A101">
        <v>3</v>
      </c>
      <c r="D101" t="str">
        <f>VLOOKUP(A101,'Simulation Names'!$B$1:$D$6,3,FALSE)</f>
        <v>Lincoln2012NitrogenLowIrrigationFull</v>
      </c>
      <c r="E101" s="1">
        <v>41319</v>
      </c>
      <c r="F101">
        <f>soilMoisturePerc!D100/100</f>
        <v>0.23949999999999996</v>
      </c>
      <c r="G101">
        <f>soilMoisturePerc!E100/100</f>
        <v>0.24350000000000002</v>
      </c>
      <c r="H101">
        <f>soilMoisturePerc!F100/100</f>
        <v>0.23824999999999999</v>
      </c>
      <c r="I101">
        <f>soilMoisturePerc!G100/100</f>
        <v>0.23049999999999998</v>
      </c>
      <c r="J101">
        <f>soilMoisturePerc!H100/100</f>
        <v>0.22725000000000001</v>
      </c>
      <c r="K101">
        <f>soilMoisturePerc!I100/100</f>
        <v>0.20049999999999998</v>
      </c>
      <c r="L101">
        <f>soilMoisturePerc!J100/100</f>
        <v>0.17800000000000002</v>
      </c>
      <c r="M101">
        <f>soilMoisturePerc!K100/100</f>
        <v>0.17074999999999999</v>
      </c>
      <c r="N101">
        <f t="shared" si="12"/>
        <v>47.899999999999991</v>
      </c>
      <c r="O101">
        <f t="shared" si="13"/>
        <v>48.7</v>
      </c>
      <c r="P101">
        <f t="shared" si="14"/>
        <v>47.65</v>
      </c>
      <c r="Q101">
        <f t="shared" si="15"/>
        <v>46.099999999999994</v>
      </c>
      <c r="R101">
        <f t="shared" si="16"/>
        <v>45.45</v>
      </c>
      <c r="S101">
        <f t="shared" si="17"/>
        <v>40.099999999999994</v>
      </c>
      <c r="T101">
        <f t="shared" si="18"/>
        <v>35.6</v>
      </c>
      <c r="U101">
        <f t="shared" si="19"/>
        <v>34.15</v>
      </c>
      <c r="V101">
        <f t="shared" si="20"/>
        <v>345.65</v>
      </c>
    </row>
    <row r="102" spans="1:22">
      <c r="A102">
        <v>3</v>
      </c>
      <c r="D102" t="str">
        <f>VLOOKUP(A102,'Simulation Names'!$B$1:$D$6,3,FALSE)</f>
        <v>Lincoln2012NitrogenLowIrrigationFull</v>
      </c>
      <c r="E102" s="1">
        <v>41326</v>
      </c>
      <c r="F102">
        <f>soilMoisturePerc!D101/100</f>
        <v>0.23574999999999999</v>
      </c>
      <c r="G102">
        <f>soilMoisturePerc!E101/100</f>
        <v>0.24424999999999997</v>
      </c>
      <c r="H102">
        <f>soilMoisturePerc!F101/100</f>
        <v>0.24050000000000002</v>
      </c>
      <c r="I102">
        <f>soilMoisturePerc!G101/100</f>
        <v>0.23050000000000001</v>
      </c>
      <c r="J102">
        <f>soilMoisturePerc!H101/100</f>
        <v>0.22650000000000003</v>
      </c>
      <c r="K102">
        <f>soilMoisturePerc!I101/100</f>
        <v>0.19924999999999998</v>
      </c>
      <c r="L102">
        <f>soilMoisturePerc!J101/100</f>
        <v>0.17874999999999999</v>
      </c>
      <c r="M102">
        <f>soilMoisturePerc!K101/100</f>
        <v>0.16799999999999998</v>
      </c>
      <c r="N102">
        <f t="shared" si="12"/>
        <v>47.15</v>
      </c>
      <c r="O102">
        <f t="shared" si="13"/>
        <v>48.849999999999994</v>
      </c>
      <c r="P102">
        <f t="shared" si="14"/>
        <v>48.1</v>
      </c>
      <c r="Q102">
        <f t="shared" si="15"/>
        <v>46.1</v>
      </c>
      <c r="R102">
        <f t="shared" si="16"/>
        <v>45.300000000000004</v>
      </c>
      <c r="S102">
        <f t="shared" si="17"/>
        <v>39.849999999999994</v>
      </c>
      <c r="T102">
        <f t="shared" si="18"/>
        <v>35.75</v>
      </c>
      <c r="U102">
        <f t="shared" si="19"/>
        <v>33.599999999999994</v>
      </c>
      <c r="V102">
        <f t="shared" si="20"/>
        <v>344.70000000000005</v>
      </c>
    </row>
    <row r="103" spans="1:22">
      <c r="A103">
        <v>3</v>
      </c>
      <c r="D103" t="str">
        <f>VLOOKUP(A103,'Simulation Names'!$B$1:$D$6,3,FALSE)</f>
        <v>Lincoln2012NitrogenLowIrrigationFull</v>
      </c>
      <c r="E103" s="1">
        <v>41333</v>
      </c>
      <c r="F103">
        <f>soilMoisturePerc!D102/100</f>
        <v>0.24575000000000002</v>
      </c>
      <c r="G103">
        <f>soilMoisturePerc!E102/100</f>
        <v>0.2515</v>
      </c>
      <c r="H103">
        <f>soilMoisturePerc!F102/100</f>
        <v>0.24249999999999999</v>
      </c>
      <c r="I103">
        <f>soilMoisturePerc!G102/100</f>
        <v>0.23149999999999998</v>
      </c>
      <c r="J103">
        <f>soilMoisturePerc!H102/100</f>
        <v>0.22649999999999998</v>
      </c>
      <c r="K103">
        <f>soilMoisturePerc!I102/100</f>
        <v>0.19949999999999998</v>
      </c>
      <c r="L103">
        <f>soilMoisturePerc!J102/100</f>
        <v>0.17800000000000002</v>
      </c>
      <c r="M103">
        <f>soilMoisturePerc!K102/100</f>
        <v>0.16725000000000001</v>
      </c>
      <c r="N103">
        <f t="shared" si="12"/>
        <v>49.150000000000006</v>
      </c>
      <c r="O103">
        <f t="shared" si="13"/>
        <v>50.3</v>
      </c>
      <c r="P103">
        <f t="shared" si="14"/>
        <v>48.5</v>
      </c>
      <c r="Q103">
        <f t="shared" si="15"/>
        <v>46.3</v>
      </c>
      <c r="R103">
        <f t="shared" si="16"/>
        <v>45.3</v>
      </c>
      <c r="S103">
        <f t="shared" si="17"/>
        <v>39.9</v>
      </c>
      <c r="T103">
        <f t="shared" si="18"/>
        <v>35.6</v>
      </c>
      <c r="U103">
        <f t="shared" si="19"/>
        <v>33.450000000000003</v>
      </c>
      <c r="V103">
        <f t="shared" si="20"/>
        <v>348.5</v>
      </c>
    </row>
    <row r="104" spans="1:22">
      <c r="A104">
        <v>3</v>
      </c>
      <c r="D104" t="str">
        <f>VLOOKUP(A104,'Simulation Names'!$B$1:$D$6,3,FALSE)</f>
        <v>Lincoln2012NitrogenLowIrrigationFull</v>
      </c>
      <c r="E104" s="1">
        <v>41340</v>
      </c>
      <c r="F104">
        <f>soilMoisturePerc!D103/100</f>
        <v>0.24712499999999998</v>
      </c>
      <c r="G104">
        <f>soilMoisturePerc!E103/100</f>
        <v>0.24549999999999997</v>
      </c>
      <c r="H104">
        <f>soilMoisturePerc!F103/100</f>
        <v>0.23775000000000002</v>
      </c>
      <c r="I104">
        <f>soilMoisturePerc!G103/100</f>
        <v>0.22899999999999998</v>
      </c>
      <c r="J104">
        <f>soilMoisturePerc!H103/100</f>
        <v>0.22375000000000003</v>
      </c>
      <c r="K104">
        <f>soilMoisturePerc!I103/100</f>
        <v>0.19275000000000003</v>
      </c>
      <c r="L104">
        <f>soilMoisturePerc!J103/100</f>
        <v>0.17175000000000001</v>
      </c>
      <c r="M104">
        <f>soilMoisturePerc!K103/100</f>
        <v>0.16125</v>
      </c>
      <c r="N104">
        <f t="shared" si="12"/>
        <v>49.424999999999997</v>
      </c>
      <c r="O104">
        <f t="shared" si="13"/>
        <v>49.099999999999994</v>
      </c>
      <c r="P104">
        <f t="shared" si="14"/>
        <v>47.550000000000004</v>
      </c>
      <c r="Q104">
        <f t="shared" si="15"/>
        <v>45.8</v>
      </c>
      <c r="R104">
        <f t="shared" si="16"/>
        <v>44.750000000000007</v>
      </c>
      <c r="S104">
        <f t="shared" si="17"/>
        <v>38.550000000000004</v>
      </c>
      <c r="T104">
        <f t="shared" si="18"/>
        <v>34.35</v>
      </c>
      <c r="U104">
        <f t="shared" si="19"/>
        <v>32.25</v>
      </c>
      <c r="V104">
        <f t="shared" si="20"/>
        <v>341.77500000000003</v>
      </c>
    </row>
    <row r="105" spans="1:22">
      <c r="A105">
        <v>3</v>
      </c>
      <c r="D105" t="str">
        <f>VLOOKUP(A105,'Simulation Names'!$B$1:$D$6,3,FALSE)</f>
        <v>Lincoln2012NitrogenLowIrrigationFull</v>
      </c>
      <c r="E105" s="1">
        <v>41347</v>
      </c>
      <c r="F105">
        <f>soilMoisturePerc!D104/100</f>
        <v>0.25812499999999999</v>
      </c>
      <c r="G105">
        <f>soilMoisturePerc!E104/100</f>
        <v>0.25624999999999998</v>
      </c>
      <c r="H105">
        <f>soilMoisturePerc!F104/100</f>
        <v>0.24575</v>
      </c>
      <c r="I105">
        <f>soilMoisturePerc!G104/100</f>
        <v>0.23699999999999999</v>
      </c>
      <c r="J105">
        <f>soilMoisturePerc!H104/100</f>
        <v>0.22725000000000001</v>
      </c>
      <c r="K105">
        <f>soilMoisturePerc!I104/100</f>
        <v>0.19550000000000001</v>
      </c>
      <c r="L105">
        <f>soilMoisturePerc!J104/100</f>
        <v>0.17225000000000001</v>
      </c>
      <c r="M105">
        <f>soilMoisturePerc!K104/100</f>
        <v>0.16275000000000003</v>
      </c>
      <c r="N105">
        <f t="shared" si="12"/>
        <v>51.625</v>
      </c>
      <c r="O105">
        <f t="shared" si="13"/>
        <v>51.249999999999993</v>
      </c>
      <c r="P105">
        <f t="shared" si="14"/>
        <v>49.15</v>
      </c>
      <c r="Q105">
        <f t="shared" si="15"/>
        <v>47.4</v>
      </c>
      <c r="R105">
        <f t="shared" si="16"/>
        <v>45.45</v>
      </c>
      <c r="S105">
        <f t="shared" si="17"/>
        <v>39.1</v>
      </c>
      <c r="T105">
        <f t="shared" si="18"/>
        <v>34.450000000000003</v>
      </c>
      <c r="U105">
        <f t="shared" si="19"/>
        <v>32.550000000000004</v>
      </c>
      <c r="V105">
        <f t="shared" si="20"/>
        <v>350.97500000000002</v>
      </c>
    </row>
    <row r="106" spans="1:22">
      <c r="A106">
        <v>3</v>
      </c>
      <c r="D106" t="str">
        <f>VLOOKUP(A106,'Simulation Names'!$B$1:$D$6,3,FALSE)</f>
        <v>Lincoln2012NitrogenLowIrrigationFull</v>
      </c>
      <c r="E106" s="1">
        <v>41354</v>
      </c>
      <c r="F106">
        <f>soilMoisturePerc!D105/100</f>
        <v>0.28962499999999997</v>
      </c>
      <c r="G106">
        <f>soilMoisturePerc!E105/100</f>
        <v>0.26850000000000002</v>
      </c>
      <c r="H106">
        <f>soilMoisturePerc!F105/100</f>
        <v>0.255</v>
      </c>
      <c r="I106">
        <f>soilMoisturePerc!G105/100</f>
        <v>0.24350000000000002</v>
      </c>
      <c r="J106">
        <f>soilMoisturePerc!H105/100</f>
        <v>0.23324999999999999</v>
      </c>
      <c r="K106">
        <f>soilMoisturePerc!I105/100</f>
        <v>0.19550000000000003</v>
      </c>
      <c r="L106">
        <f>soilMoisturePerc!J105/100</f>
        <v>0.17249999999999999</v>
      </c>
      <c r="M106">
        <f>soilMoisturePerc!K105/100</f>
        <v>0.1605</v>
      </c>
      <c r="N106">
        <f t="shared" si="12"/>
        <v>57.92499999999999</v>
      </c>
      <c r="O106">
        <f t="shared" si="13"/>
        <v>53.7</v>
      </c>
      <c r="P106">
        <f t="shared" si="14"/>
        <v>51</v>
      </c>
      <c r="Q106">
        <f t="shared" si="15"/>
        <v>48.7</v>
      </c>
      <c r="R106">
        <f t="shared" si="16"/>
        <v>46.65</v>
      </c>
      <c r="S106">
        <f t="shared" si="17"/>
        <v>39.100000000000009</v>
      </c>
      <c r="T106">
        <f t="shared" si="18"/>
        <v>34.5</v>
      </c>
      <c r="U106">
        <f t="shared" si="19"/>
        <v>32.1</v>
      </c>
      <c r="V106">
        <f t="shared" si="20"/>
        <v>363.67500000000001</v>
      </c>
    </row>
    <row r="107" spans="1:22">
      <c r="A107">
        <v>3</v>
      </c>
      <c r="D107" t="str">
        <f>VLOOKUP(A107,'Simulation Names'!$B$1:$D$6,3,FALSE)</f>
        <v>Lincoln2012NitrogenLowIrrigationFull</v>
      </c>
      <c r="E107" s="1">
        <v>41361</v>
      </c>
      <c r="F107">
        <f>soilMoisturePerc!D106/100</f>
        <v>0.26100000000000001</v>
      </c>
      <c r="G107">
        <f>soilMoisturePerc!E106/100</f>
        <v>0.25949999999999995</v>
      </c>
      <c r="H107">
        <f>soilMoisturePerc!F106/100</f>
        <v>0.251</v>
      </c>
      <c r="I107">
        <f>soilMoisturePerc!G106/100</f>
        <v>0.23874999999999999</v>
      </c>
      <c r="J107">
        <f>soilMoisturePerc!H106/100</f>
        <v>0.23049999999999998</v>
      </c>
      <c r="K107">
        <f>soilMoisturePerc!I106/100</f>
        <v>0.19075</v>
      </c>
      <c r="L107">
        <f>soilMoisturePerc!J106/100</f>
        <v>0.17100000000000001</v>
      </c>
      <c r="M107">
        <f>soilMoisturePerc!K106/100</f>
        <v>0.158</v>
      </c>
      <c r="N107">
        <f t="shared" si="12"/>
        <v>52.2</v>
      </c>
      <c r="O107">
        <f t="shared" si="13"/>
        <v>51.899999999999991</v>
      </c>
      <c r="P107">
        <f t="shared" si="14"/>
        <v>50.2</v>
      </c>
      <c r="Q107">
        <f t="shared" si="15"/>
        <v>47.75</v>
      </c>
      <c r="R107">
        <f t="shared" si="16"/>
        <v>46.099999999999994</v>
      </c>
      <c r="S107">
        <f t="shared" si="17"/>
        <v>38.15</v>
      </c>
      <c r="T107">
        <f t="shared" si="18"/>
        <v>34.200000000000003</v>
      </c>
      <c r="U107">
        <f t="shared" si="19"/>
        <v>31.6</v>
      </c>
      <c r="V107">
        <f t="shared" si="20"/>
        <v>352.1</v>
      </c>
    </row>
    <row r="108" spans="1:22">
      <c r="A108">
        <v>3</v>
      </c>
      <c r="D108" t="str">
        <f>VLOOKUP(A108,'Simulation Names'!$B$1:$D$6,3,FALSE)</f>
        <v>Lincoln2012NitrogenLowIrrigationFull</v>
      </c>
      <c r="E108" s="1">
        <v>41368</v>
      </c>
      <c r="F108">
        <f>soilMoisturePerc!D107/100</f>
        <v>0.268125</v>
      </c>
      <c r="G108">
        <f>soilMoisturePerc!E107/100</f>
        <v>0.26250000000000001</v>
      </c>
      <c r="H108">
        <f>soilMoisturePerc!F107/100</f>
        <v>0.25524999999999998</v>
      </c>
      <c r="I108">
        <f>soilMoisturePerc!G107/100</f>
        <v>0.2445</v>
      </c>
      <c r="J108">
        <f>soilMoisturePerc!H107/100</f>
        <v>0.23399999999999999</v>
      </c>
      <c r="K108">
        <f>soilMoisturePerc!I107/100</f>
        <v>0.19325000000000001</v>
      </c>
      <c r="L108">
        <f>soilMoisturePerc!J107/100</f>
        <v>0.17100000000000001</v>
      </c>
      <c r="M108">
        <f>soilMoisturePerc!K107/100</f>
        <v>0.1585</v>
      </c>
      <c r="N108">
        <f t="shared" si="12"/>
        <v>53.625</v>
      </c>
      <c r="O108">
        <f t="shared" si="13"/>
        <v>52.5</v>
      </c>
      <c r="P108">
        <f t="shared" si="14"/>
        <v>51.05</v>
      </c>
      <c r="Q108">
        <f t="shared" si="15"/>
        <v>48.9</v>
      </c>
      <c r="R108">
        <f t="shared" si="16"/>
        <v>46.8</v>
      </c>
      <c r="S108">
        <f t="shared" si="17"/>
        <v>38.65</v>
      </c>
      <c r="T108">
        <f t="shared" si="18"/>
        <v>34.200000000000003</v>
      </c>
      <c r="U108">
        <f t="shared" si="19"/>
        <v>31.7</v>
      </c>
      <c r="V108">
        <f t="shared" si="20"/>
        <v>357.42499999999995</v>
      </c>
    </row>
    <row r="109" spans="1:22">
      <c r="A109">
        <v>5</v>
      </c>
      <c r="C109" t="s">
        <v>16</v>
      </c>
      <c r="D109" t="str">
        <f>VLOOKUP(A109,'Simulation Names'!$B$1:$D$6,3,FALSE)</f>
        <v>Lincoln2012NitrogenMedIrrigationFull</v>
      </c>
      <c r="E109" s="1">
        <v>41205</v>
      </c>
      <c r="F109">
        <f>soilMoisturePerc!D108/100</f>
        <v>0.20175000000000001</v>
      </c>
      <c r="G109">
        <f>soilMoisturePerc!E108/100</f>
        <v>0.22</v>
      </c>
      <c r="H109">
        <f>soilMoisturePerc!F108/100</f>
        <v>0.20925000000000002</v>
      </c>
      <c r="I109">
        <f>soilMoisturePerc!G108/100</f>
        <v>0.20100000000000001</v>
      </c>
      <c r="J109">
        <f>soilMoisturePerc!H108/100</f>
        <v>0.2</v>
      </c>
      <c r="K109">
        <f>soilMoisturePerc!I108/100</f>
        <v>0.20250000000000001</v>
      </c>
      <c r="L109">
        <f>soilMoisturePerc!J108/100</f>
        <v>0.16774999999999998</v>
      </c>
      <c r="M109">
        <f>soilMoisturePerc!K108/100</f>
        <v>0.193</v>
      </c>
      <c r="N109">
        <f t="shared" si="12"/>
        <v>40.35</v>
      </c>
      <c r="O109">
        <f t="shared" si="13"/>
        <v>44</v>
      </c>
      <c r="P109">
        <f t="shared" si="14"/>
        <v>41.85</v>
      </c>
      <c r="Q109">
        <f t="shared" si="15"/>
        <v>40.200000000000003</v>
      </c>
      <c r="R109">
        <f t="shared" si="16"/>
        <v>40</v>
      </c>
      <c r="S109">
        <f t="shared" si="17"/>
        <v>40.5</v>
      </c>
      <c r="T109">
        <f t="shared" si="18"/>
        <v>33.549999999999997</v>
      </c>
      <c r="U109">
        <f t="shared" si="19"/>
        <v>38.6</v>
      </c>
      <c r="V109">
        <f t="shared" si="20"/>
        <v>319.05</v>
      </c>
    </row>
    <row r="110" spans="1:22">
      <c r="A110">
        <v>5</v>
      </c>
      <c r="D110" t="str">
        <f>VLOOKUP(A110,'Simulation Names'!$B$1:$D$6,3,FALSE)</f>
        <v>Lincoln2012NitrogenMedIrrigationFull</v>
      </c>
      <c r="E110" s="1">
        <v>41235</v>
      </c>
      <c r="F110">
        <f>soilMoisturePerc!D109/100</f>
        <v>0.1721590909090909</v>
      </c>
      <c r="G110">
        <f>soilMoisturePerc!E109/100</f>
        <v>0.22</v>
      </c>
      <c r="H110">
        <f>soilMoisturePerc!F109/100</f>
        <v>0.20925000000000002</v>
      </c>
      <c r="I110">
        <f>soilMoisturePerc!G109/100</f>
        <v>0.20100000000000001</v>
      </c>
      <c r="J110">
        <f>soilMoisturePerc!H109/100</f>
        <v>0.2</v>
      </c>
      <c r="K110">
        <f>soilMoisturePerc!I109/100</f>
        <v>0.20250000000000001</v>
      </c>
      <c r="L110">
        <f>soilMoisturePerc!J109/100</f>
        <v>0.16774999999999998</v>
      </c>
      <c r="M110">
        <f>soilMoisturePerc!K109/100</f>
        <v>0.193</v>
      </c>
      <c r="N110">
        <f t="shared" si="12"/>
        <v>34.43181818181818</v>
      </c>
      <c r="O110">
        <f t="shared" si="13"/>
        <v>44</v>
      </c>
      <c r="P110">
        <f t="shared" si="14"/>
        <v>41.85</v>
      </c>
      <c r="Q110">
        <f t="shared" si="15"/>
        <v>40.200000000000003</v>
      </c>
      <c r="R110">
        <f t="shared" si="16"/>
        <v>40</v>
      </c>
      <c r="S110">
        <f t="shared" si="17"/>
        <v>40.5</v>
      </c>
      <c r="T110">
        <f t="shared" si="18"/>
        <v>33.549999999999997</v>
      </c>
      <c r="U110">
        <f t="shared" si="19"/>
        <v>38.6</v>
      </c>
      <c r="V110">
        <f t="shared" si="20"/>
        <v>313.13181818181823</v>
      </c>
    </row>
    <row r="111" spans="1:22">
      <c r="A111">
        <v>5</v>
      </c>
      <c r="D111" t="str">
        <f>VLOOKUP(A111,'Simulation Names'!$B$1:$D$6,3,FALSE)</f>
        <v>Lincoln2012NitrogenMedIrrigationFull</v>
      </c>
      <c r="E111" s="1">
        <v>41242</v>
      </c>
      <c r="F111">
        <f>soilMoisturePerc!D110/100</f>
        <v>0.20125000000000001</v>
      </c>
      <c r="G111">
        <f>soilMoisturePerc!E110/100</f>
        <v>0.23375000000000001</v>
      </c>
      <c r="H111">
        <f>soilMoisturePerc!F110/100</f>
        <v>0.21875</v>
      </c>
      <c r="I111">
        <f>soilMoisturePerc!G110/100</f>
        <v>0.19824999999999998</v>
      </c>
      <c r="J111">
        <f>soilMoisturePerc!H110/100</f>
        <v>0.19950000000000004</v>
      </c>
      <c r="K111">
        <f>soilMoisturePerc!I110/100</f>
        <v>0.20075000000000004</v>
      </c>
      <c r="L111">
        <f>soilMoisturePerc!J110/100</f>
        <v>0.16649999999999998</v>
      </c>
      <c r="M111">
        <f>soilMoisturePerc!K110/100</f>
        <v>0.193</v>
      </c>
      <c r="N111">
        <f t="shared" si="12"/>
        <v>40.25</v>
      </c>
      <c r="O111">
        <f t="shared" si="13"/>
        <v>46.75</v>
      </c>
      <c r="P111">
        <f t="shared" si="14"/>
        <v>43.75</v>
      </c>
      <c r="Q111">
        <f t="shared" si="15"/>
        <v>39.65</v>
      </c>
      <c r="R111">
        <f t="shared" si="16"/>
        <v>39.900000000000006</v>
      </c>
      <c r="S111">
        <f t="shared" si="17"/>
        <v>40.150000000000006</v>
      </c>
      <c r="T111">
        <f t="shared" si="18"/>
        <v>33.299999999999997</v>
      </c>
      <c r="U111">
        <f t="shared" si="19"/>
        <v>38.6</v>
      </c>
      <c r="V111">
        <f t="shared" si="20"/>
        <v>322.35000000000002</v>
      </c>
    </row>
    <row r="112" spans="1:22">
      <c r="A112">
        <v>5</v>
      </c>
      <c r="D112" t="str">
        <f>VLOOKUP(A112,'Simulation Names'!$B$1:$D$6,3,FALSE)</f>
        <v>Lincoln2012NitrogenMedIrrigationFull</v>
      </c>
      <c r="E112" s="1">
        <v>41249</v>
      </c>
      <c r="F112">
        <f>soilMoisturePerc!D111/100</f>
        <v>0.24349999999999997</v>
      </c>
      <c r="G112">
        <f>soilMoisturePerc!E111/100</f>
        <v>0.26974999999999999</v>
      </c>
      <c r="H112">
        <f>soilMoisturePerc!F111/100</f>
        <v>0.25225000000000003</v>
      </c>
      <c r="I112">
        <f>soilMoisturePerc!G111/100</f>
        <v>0.21424999999999997</v>
      </c>
      <c r="J112">
        <f>soilMoisturePerc!H111/100</f>
        <v>0.20774999999999999</v>
      </c>
      <c r="K112">
        <f>soilMoisturePerc!I111/100</f>
        <v>0.20349999999999999</v>
      </c>
      <c r="L112">
        <f>soilMoisturePerc!J111/100</f>
        <v>0.16724999999999998</v>
      </c>
      <c r="M112">
        <f>soilMoisturePerc!K111/100</f>
        <v>0.18875</v>
      </c>
      <c r="N112">
        <f t="shared" si="12"/>
        <v>48.699999999999996</v>
      </c>
      <c r="O112">
        <f t="shared" si="13"/>
        <v>53.949999999999996</v>
      </c>
      <c r="P112">
        <f t="shared" si="14"/>
        <v>50.45</v>
      </c>
      <c r="Q112">
        <f t="shared" si="15"/>
        <v>42.849999999999994</v>
      </c>
      <c r="R112">
        <f t="shared" si="16"/>
        <v>41.55</v>
      </c>
      <c r="S112">
        <f t="shared" si="17"/>
        <v>40.699999999999996</v>
      </c>
      <c r="T112">
        <f t="shared" si="18"/>
        <v>33.449999999999996</v>
      </c>
      <c r="U112">
        <f t="shared" si="19"/>
        <v>37.75</v>
      </c>
      <c r="V112">
        <f t="shared" si="20"/>
        <v>349.4</v>
      </c>
    </row>
    <row r="113" spans="1:22">
      <c r="A113">
        <v>5</v>
      </c>
      <c r="D113" t="str">
        <f>VLOOKUP(A113,'Simulation Names'!$B$1:$D$6,3,FALSE)</f>
        <v>Lincoln2012NitrogenMedIrrigationFull</v>
      </c>
      <c r="E113" s="1">
        <v>41256</v>
      </c>
      <c r="F113">
        <f>soilMoisturePerc!D112/100</f>
        <v>0.24262499999999998</v>
      </c>
      <c r="G113">
        <f>soilMoisturePerc!E112/100</f>
        <v>0.26924999999999999</v>
      </c>
      <c r="H113">
        <f>soilMoisturePerc!F112/100</f>
        <v>0.25174999999999997</v>
      </c>
      <c r="I113">
        <f>soilMoisturePerc!G112/100</f>
        <v>0.21899999999999997</v>
      </c>
      <c r="J113">
        <f>soilMoisturePerc!H112/100</f>
        <v>0.21599999999999997</v>
      </c>
      <c r="K113">
        <f>soilMoisturePerc!I112/100</f>
        <v>0.20675000000000002</v>
      </c>
      <c r="L113">
        <f>soilMoisturePerc!J112/100</f>
        <v>0.16850000000000001</v>
      </c>
      <c r="M113">
        <f>soilMoisturePerc!K112/100</f>
        <v>0.18900000000000003</v>
      </c>
      <c r="N113">
        <f t="shared" si="12"/>
        <v>48.524999999999999</v>
      </c>
      <c r="O113">
        <f t="shared" si="13"/>
        <v>53.849999999999994</v>
      </c>
      <c r="P113">
        <f t="shared" si="14"/>
        <v>50.349999999999994</v>
      </c>
      <c r="Q113">
        <f t="shared" si="15"/>
        <v>43.8</v>
      </c>
      <c r="R113">
        <f t="shared" si="16"/>
        <v>43.199999999999996</v>
      </c>
      <c r="S113">
        <f t="shared" si="17"/>
        <v>41.35</v>
      </c>
      <c r="T113">
        <f t="shared" si="18"/>
        <v>33.700000000000003</v>
      </c>
      <c r="U113">
        <f t="shared" si="19"/>
        <v>37.800000000000004</v>
      </c>
      <c r="V113">
        <f t="shared" si="20"/>
        <v>352.57499999999999</v>
      </c>
    </row>
    <row r="114" spans="1:22">
      <c r="A114">
        <v>5</v>
      </c>
      <c r="D114" t="str">
        <f>VLOOKUP(A114,'Simulation Names'!$B$1:$D$6,3,FALSE)</f>
        <v>Lincoln2012NitrogenMedIrrigationFull</v>
      </c>
      <c r="E114" s="1">
        <v>41263</v>
      </c>
      <c r="F114">
        <f>soilMoisturePerc!D113/100</f>
        <v>0.22037499999999999</v>
      </c>
      <c r="G114">
        <f>soilMoisturePerc!E113/100</f>
        <v>0.25774999999999998</v>
      </c>
      <c r="H114">
        <f>soilMoisturePerc!F113/100</f>
        <v>0.25174999999999997</v>
      </c>
      <c r="I114">
        <f>soilMoisturePerc!G113/100</f>
        <v>0.21975</v>
      </c>
      <c r="J114">
        <f>soilMoisturePerc!H113/100</f>
        <v>0.21875</v>
      </c>
      <c r="K114">
        <f>soilMoisturePerc!I113/100</f>
        <v>0.20725000000000002</v>
      </c>
      <c r="L114">
        <f>soilMoisturePerc!J113/100</f>
        <v>0.16975000000000001</v>
      </c>
      <c r="M114">
        <f>soilMoisturePerc!K113/100</f>
        <v>0.18925</v>
      </c>
      <c r="N114">
        <f t="shared" si="12"/>
        <v>44.074999999999996</v>
      </c>
      <c r="O114">
        <f t="shared" si="13"/>
        <v>51.55</v>
      </c>
      <c r="P114">
        <f t="shared" si="14"/>
        <v>50.349999999999994</v>
      </c>
      <c r="Q114">
        <f t="shared" si="15"/>
        <v>43.95</v>
      </c>
      <c r="R114">
        <f t="shared" si="16"/>
        <v>43.75</v>
      </c>
      <c r="S114">
        <f t="shared" si="17"/>
        <v>41.45</v>
      </c>
      <c r="T114">
        <f t="shared" si="18"/>
        <v>33.950000000000003</v>
      </c>
      <c r="U114">
        <f t="shared" si="19"/>
        <v>37.85</v>
      </c>
      <c r="V114">
        <f t="shared" si="20"/>
        <v>346.92500000000001</v>
      </c>
    </row>
    <row r="115" spans="1:22">
      <c r="A115">
        <v>5</v>
      </c>
      <c r="D115" t="str">
        <f>VLOOKUP(A115,'Simulation Names'!$B$1:$D$6,3,FALSE)</f>
        <v>Lincoln2012NitrogenMedIrrigationFull</v>
      </c>
      <c r="E115" s="1">
        <v>41270</v>
      </c>
      <c r="F115">
        <f>soilMoisturePerc!D114/100</f>
        <v>0.23124999999999996</v>
      </c>
      <c r="G115">
        <f>soilMoisturePerc!E114/100</f>
        <v>0.25975000000000004</v>
      </c>
      <c r="H115">
        <f>soilMoisturePerc!F114/100</f>
        <v>0.25050000000000006</v>
      </c>
      <c r="I115">
        <f>soilMoisturePerc!G114/100</f>
        <v>0.2195</v>
      </c>
      <c r="J115">
        <f>soilMoisturePerc!H114/100</f>
        <v>0.22175</v>
      </c>
      <c r="K115">
        <f>soilMoisturePerc!I114/100</f>
        <v>0.20725000000000002</v>
      </c>
      <c r="L115">
        <f>soilMoisturePerc!J114/100</f>
        <v>0.16900000000000001</v>
      </c>
      <c r="M115">
        <f>soilMoisturePerc!K114/100</f>
        <v>0.19274999999999998</v>
      </c>
      <c r="N115">
        <f t="shared" si="12"/>
        <v>46.249999999999993</v>
      </c>
      <c r="O115">
        <f t="shared" si="13"/>
        <v>51.95000000000001</v>
      </c>
      <c r="P115">
        <f t="shared" si="14"/>
        <v>50.100000000000009</v>
      </c>
      <c r="Q115">
        <f t="shared" si="15"/>
        <v>43.9</v>
      </c>
      <c r="R115">
        <f t="shared" si="16"/>
        <v>44.35</v>
      </c>
      <c r="S115">
        <f t="shared" si="17"/>
        <v>41.45</v>
      </c>
      <c r="T115">
        <f t="shared" si="18"/>
        <v>33.800000000000004</v>
      </c>
      <c r="U115">
        <f t="shared" si="19"/>
        <v>38.549999999999997</v>
      </c>
      <c r="V115">
        <f t="shared" si="20"/>
        <v>350.35</v>
      </c>
    </row>
    <row r="116" spans="1:22">
      <c r="A116">
        <v>5</v>
      </c>
      <c r="D116" t="str">
        <f>VLOOKUP(A116,'Simulation Names'!$B$1:$D$6,3,FALSE)</f>
        <v>Lincoln2012NitrogenMedIrrigationFull</v>
      </c>
      <c r="E116" s="1">
        <v>41277</v>
      </c>
      <c r="F116">
        <f>soilMoisturePerc!D115/100</f>
        <v>0.18862500000000001</v>
      </c>
      <c r="G116">
        <f>soilMoisturePerc!E115/100</f>
        <v>0.23174999999999998</v>
      </c>
      <c r="H116">
        <f>soilMoisturePerc!F115/100</f>
        <v>0.24124999999999999</v>
      </c>
      <c r="I116">
        <f>soilMoisturePerc!G115/100</f>
        <v>0.21525</v>
      </c>
      <c r="J116">
        <f>soilMoisturePerc!H115/100</f>
        <v>0.2165</v>
      </c>
      <c r="K116">
        <f>soilMoisturePerc!I115/100</f>
        <v>0.20499999999999999</v>
      </c>
      <c r="L116">
        <f>soilMoisturePerc!J115/100</f>
        <v>0.16775000000000001</v>
      </c>
      <c r="M116">
        <f>soilMoisturePerc!K115/100</f>
        <v>0.19049999999999997</v>
      </c>
      <c r="N116">
        <f t="shared" si="12"/>
        <v>37.725000000000001</v>
      </c>
      <c r="O116">
        <f t="shared" si="13"/>
        <v>46.349999999999994</v>
      </c>
      <c r="P116">
        <f t="shared" si="14"/>
        <v>48.25</v>
      </c>
      <c r="Q116">
        <f t="shared" si="15"/>
        <v>43.05</v>
      </c>
      <c r="R116">
        <f t="shared" si="16"/>
        <v>43.3</v>
      </c>
      <c r="S116">
        <f t="shared" si="17"/>
        <v>41</v>
      </c>
      <c r="T116">
        <f t="shared" si="18"/>
        <v>33.550000000000004</v>
      </c>
      <c r="U116">
        <f t="shared" si="19"/>
        <v>38.099999999999994</v>
      </c>
      <c r="V116">
        <f t="shared" si="20"/>
        <v>331.32500000000005</v>
      </c>
    </row>
    <row r="117" spans="1:22">
      <c r="A117">
        <v>5</v>
      </c>
      <c r="D117" t="str">
        <f>VLOOKUP(A117,'Simulation Names'!$B$1:$D$6,3,FALSE)</f>
        <v>Lincoln2012NitrogenMedIrrigationFull</v>
      </c>
      <c r="E117" s="1">
        <v>41284</v>
      </c>
      <c r="F117">
        <f>soilMoisturePerc!D116/100</f>
        <v>0.18150000000000002</v>
      </c>
      <c r="G117">
        <f>soilMoisturePerc!E116/100</f>
        <v>0.21825000000000003</v>
      </c>
      <c r="H117">
        <f>soilMoisturePerc!F116/100</f>
        <v>0.23900000000000002</v>
      </c>
      <c r="I117">
        <f>soilMoisturePerc!G116/100</f>
        <v>0.21475000000000002</v>
      </c>
      <c r="J117">
        <f>soilMoisturePerc!H116/100</f>
        <v>0.2165</v>
      </c>
      <c r="K117">
        <f>soilMoisturePerc!I116/100</f>
        <v>0.20524999999999999</v>
      </c>
      <c r="L117">
        <f>soilMoisturePerc!J116/100</f>
        <v>0.16775000000000001</v>
      </c>
      <c r="M117">
        <f>soilMoisturePerc!K116/100</f>
        <v>0.1905</v>
      </c>
      <c r="N117">
        <f t="shared" si="12"/>
        <v>36.300000000000004</v>
      </c>
      <c r="O117">
        <f t="shared" si="13"/>
        <v>43.650000000000006</v>
      </c>
      <c r="P117">
        <f t="shared" si="14"/>
        <v>47.800000000000004</v>
      </c>
      <c r="Q117">
        <f t="shared" si="15"/>
        <v>42.95</v>
      </c>
      <c r="R117">
        <f t="shared" si="16"/>
        <v>43.3</v>
      </c>
      <c r="S117">
        <f t="shared" si="17"/>
        <v>41.05</v>
      </c>
      <c r="T117">
        <f t="shared" si="18"/>
        <v>33.550000000000004</v>
      </c>
      <c r="U117">
        <f t="shared" si="19"/>
        <v>38.1</v>
      </c>
      <c r="V117">
        <f t="shared" si="20"/>
        <v>326.7000000000001</v>
      </c>
    </row>
    <row r="118" spans="1:22">
      <c r="A118">
        <v>5</v>
      </c>
      <c r="D118" t="str">
        <f>VLOOKUP(A118,'Simulation Names'!$B$1:$D$6,3,FALSE)</f>
        <v>Lincoln2012NitrogenMedIrrigationFull</v>
      </c>
      <c r="E118" s="1">
        <v>41291</v>
      </c>
      <c r="F118">
        <f>soilMoisturePerc!D117/100</f>
        <v>0.19287500000000002</v>
      </c>
      <c r="G118">
        <f>soilMoisturePerc!E117/100</f>
        <v>0.21174999999999999</v>
      </c>
      <c r="H118">
        <f>soilMoisturePerc!F117/100</f>
        <v>0.22649999999999998</v>
      </c>
      <c r="I118">
        <f>soilMoisturePerc!G117/100</f>
        <v>0.20475000000000002</v>
      </c>
      <c r="J118">
        <f>soilMoisturePerc!H117/100</f>
        <v>0.20700000000000002</v>
      </c>
      <c r="K118">
        <f>soilMoisturePerc!I117/100</f>
        <v>0.20100000000000001</v>
      </c>
      <c r="L118">
        <f>soilMoisturePerc!J117/100</f>
        <v>0.16500000000000001</v>
      </c>
      <c r="M118">
        <f>soilMoisturePerc!K117/100</f>
        <v>0.18925</v>
      </c>
      <c r="N118">
        <f t="shared" si="12"/>
        <v>38.575000000000003</v>
      </c>
      <c r="O118">
        <f t="shared" si="13"/>
        <v>42.35</v>
      </c>
      <c r="P118">
        <f t="shared" si="14"/>
        <v>45.3</v>
      </c>
      <c r="Q118">
        <f t="shared" si="15"/>
        <v>40.950000000000003</v>
      </c>
      <c r="R118">
        <f t="shared" si="16"/>
        <v>41.400000000000006</v>
      </c>
      <c r="S118">
        <f t="shared" si="17"/>
        <v>40.200000000000003</v>
      </c>
      <c r="T118">
        <f t="shared" si="18"/>
        <v>33</v>
      </c>
      <c r="U118">
        <f t="shared" si="19"/>
        <v>37.85</v>
      </c>
      <c r="V118">
        <f t="shared" si="20"/>
        <v>319.62500000000006</v>
      </c>
    </row>
    <row r="119" spans="1:22">
      <c r="A119">
        <v>5</v>
      </c>
      <c r="D119" t="str">
        <f>VLOOKUP(A119,'Simulation Names'!$B$1:$D$6,3,FALSE)</f>
        <v>Lincoln2012NitrogenMedIrrigationFull</v>
      </c>
      <c r="E119" s="1">
        <v>41298</v>
      </c>
      <c r="F119">
        <f>soilMoisturePerc!D118/100</f>
        <v>0.185</v>
      </c>
      <c r="G119">
        <f>soilMoisturePerc!E118/100</f>
        <v>0.21525</v>
      </c>
      <c r="H119">
        <f>soilMoisturePerc!F118/100</f>
        <v>0.22799999999999998</v>
      </c>
      <c r="I119">
        <f>soilMoisturePerc!G118/100</f>
        <v>0.20474999999999999</v>
      </c>
      <c r="J119">
        <f>soilMoisturePerc!H118/100</f>
        <v>0.20824999999999999</v>
      </c>
      <c r="K119">
        <f>soilMoisturePerc!I118/100</f>
        <v>0.20200000000000004</v>
      </c>
      <c r="L119">
        <f>soilMoisturePerc!J118/100</f>
        <v>0.16200000000000001</v>
      </c>
      <c r="M119">
        <f>soilMoisturePerc!K118/100</f>
        <v>0.1895</v>
      </c>
      <c r="N119">
        <f t="shared" si="12"/>
        <v>37</v>
      </c>
      <c r="O119">
        <f t="shared" si="13"/>
        <v>43.05</v>
      </c>
      <c r="P119">
        <f t="shared" si="14"/>
        <v>45.599999999999994</v>
      </c>
      <c r="Q119">
        <f t="shared" si="15"/>
        <v>40.949999999999996</v>
      </c>
      <c r="R119">
        <f t="shared" si="16"/>
        <v>41.65</v>
      </c>
      <c r="S119">
        <f t="shared" si="17"/>
        <v>40.400000000000006</v>
      </c>
      <c r="T119">
        <f t="shared" si="18"/>
        <v>32.4</v>
      </c>
      <c r="U119">
        <f t="shared" si="19"/>
        <v>37.9</v>
      </c>
      <c r="V119">
        <f t="shared" si="20"/>
        <v>318.95</v>
      </c>
    </row>
    <row r="120" spans="1:22">
      <c r="A120">
        <v>5</v>
      </c>
      <c r="D120" t="str">
        <f>VLOOKUP(A120,'Simulation Names'!$B$1:$D$6,3,FALSE)</f>
        <v>Lincoln2012NitrogenMedIrrigationFull</v>
      </c>
      <c r="E120" s="1">
        <v>41305</v>
      </c>
      <c r="F120">
        <f>soilMoisturePerc!D119/100</f>
        <v>0.20287500000000003</v>
      </c>
      <c r="G120">
        <f>soilMoisturePerc!E119/100</f>
        <v>0.22049999999999997</v>
      </c>
      <c r="H120">
        <f>soilMoisturePerc!F119/100</f>
        <v>0.22850000000000001</v>
      </c>
      <c r="I120">
        <f>soilMoisturePerc!G119/100</f>
        <v>0.20049999999999998</v>
      </c>
      <c r="J120">
        <f>soilMoisturePerc!H119/100</f>
        <v>0.20374999999999999</v>
      </c>
      <c r="K120">
        <f>soilMoisturePerc!I119/100</f>
        <v>0.19949999999999998</v>
      </c>
      <c r="L120">
        <f>soilMoisturePerc!J119/100</f>
        <v>0.16399999999999998</v>
      </c>
      <c r="M120">
        <f>soilMoisturePerc!K119/100</f>
        <v>0.18925</v>
      </c>
      <c r="N120">
        <f t="shared" si="12"/>
        <v>40.575000000000003</v>
      </c>
      <c r="O120">
        <f t="shared" si="13"/>
        <v>44.099999999999994</v>
      </c>
      <c r="P120">
        <f t="shared" si="14"/>
        <v>45.7</v>
      </c>
      <c r="Q120">
        <f t="shared" si="15"/>
        <v>40.099999999999994</v>
      </c>
      <c r="R120">
        <f t="shared" si="16"/>
        <v>40.75</v>
      </c>
      <c r="S120">
        <f t="shared" si="17"/>
        <v>39.9</v>
      </c>
      <c r="T120">
        <f t="shared" si="18"/>
        <v>32.799999999999997</v>
      </c>
      <c r="U120">
        <f t="shared" si="19"/>
        <v>37.85</v>
      </c>
      <c r="V120">
        <f t="shared" si="20"/>
        <v>321.77500000000003</v>
      </c>
    </row>
    <row r="121" spans="1:22">
      <c r="A121">
        <v>5</v>
      </c>
      <c r="D121" t="str">
        <f>VLOOKUP(A121,'Simulation Names'!$B$1:$D$6,3,FALSE)</f>
        <v>Lincoln2012NitrogenMedIrrigationFull</v>
      </c>
      <c r="E121" s="1">
        <v>41312</v>
      </c>
      <c r="F121">
        <f>soilMoisturePerc!D120/100</f>
        <v>0.21600000000000003</v>
      </c>
      <c r="G121">
        <f>soilMoisturePerc!E120/100</f>
        <v>0.22274999999999998</v>
      </c>
      <c r="H121">
        <f>soilMoisturePerc!F120/100</f>
        <v>0.22750000000000001</v>
      </c>
      <c r="I121">
        <f>soilMoisturePerc!G120/100</f>
        <v>0.19925000000000001</v>
      </c>
      <c r="J121">
        <f>soilMoisturePerc!H120/100</f>
        <v>0.20050000000000001</v>
      </c>
      <c r="K121">
        <f>soilMoisturePerc!I120/100</f>
        <v>0.19824999999999998</v>
      </c>
      <c r="L121">
        <f>soilMoisturePerc!J120/100</f>
        <v>0.16300000000000001</v>
      </c>
      <c r="M121">
        <f>soilMoisturePerc!K120/100</f>
        <v>0.18724999999999997</v>
      </c>
      <c r="N121">
        <f t="shared" si="12"/>
        <v>43.2</v>
      </c>
      <c r="O121">
        <f t="shared" si="13"/>
        <v>44.55</v>
      </c>
      <c r="P121">
        <f t="shared" si="14"/>
        <v>45.5</v>
      </c>
      <c r="Q121">
        <f t="shared" si="15"/>
        <v>39.85</v>
      </c>
      <c r="R121">
        <f t="shared" si="16"/>
        <v>40.1</v>
      </c>
      <c r="S121">
        <f t="shared" si="17"/>
        <v>39.65</v>
      </c>
      <c r="T121">
        <f t="shared" si="18"/>
        <v>32.6</v>
      </c>
      <c r="U121">
        <f t="shared" si="19"/>
        <v>37.449999999999996</v>
      </c>
      <c r="V121">
        <f t="shared" si="20"/>
        <v>322.89999999999998</v>
      </c>
    </row>
    <row r="122" spans="1:22">
      <c r="A122">
        <v>5</v>
      </c>
      <c r="D122" t="str">
        <f>VLOOKUP(A122,'Simulation Names'!$B$1:$D$6,3,FALSE)</f>
        <v>Lincoln2012NitrogenMedIrrigationFull</v>
      </c>
      <c r="E122" s="1">
        <v>41319</v>
      </c>
      <c r="F122">
        <f>soilMoisturePerc!D121/100</f>
        <v>0.21812500000000001</v>
      </c>
      <c r="G122">
        <f>soilMoisturePerc!E121/100</f>
        <v>0.23025000000000001</v>
      </c>
      <c r="H122">
        <f>soilMoisturePerc!F121/100</f>
        <v>0.22875000000000001</v>
      </c>
      <c r="I122">
        <f>soilMoisturePerc!G121/100</f>
        <v>0.19975000000000001</v>
      </c>
      <c r="J122">
        <f>soilMoisturePerc!H121/100</f>
        <v>0.19600000000000001</v>
      </c>
      <c r="K122">
        <f>soilMoisturePerc!I121/100</f>
        <v>0.19149999999999998</v>
      </c>
      <c r="L122">
        <f>soilMoisturePerc!J121/100</f>
        <v>0.1585</v>
      </c>
      <c r="M122">
        <f>soilMoisturePerc!K121/100</f>
        <v>0.18625</v>
      </c>
      <c r="N122">
        <f t="shared" si="12"/>
        <v>43.625</v>
      </c>
      <c r="O122">
        <f t="shared" si="13"/>
        <v>46.050000000000004</v>
      </c>
      <c r="P122">
        <f t="shared" si="14"/>
        <v>45.75</v>
      </c>
      <c r="Q122">
        <f t="shared" si="15"/>
        <v>39.950000000000003</v>
      </c>
      <c r="R122">
        <f t="shared" si="16"/>
        <v>39.200000000000003</v>
      </c>
      <c r="S122">
        <f t="shared" si="17"/>
        <v>38.299999999999997</v>
      </c>
      <c r="T122">
        <f t="shared" si="18"/>
        <v>31.7</v>
      </c>
      <c r="U122">
        <f t="shared" si="19"/>
        <v>37.25</v>
      </c>
      <c r="V122">
        <f t="shared" si="20"/>
        <v>321.82499999999999</v>
      </c>
    </row>
    <row r="123" spans="1:22">
      <c r="A123">
        <v>5</v>
      </c>
      <c r="D123" t="str">
        <f>VLOOKUP(A123,'Simulation Names'!$B$1:$D$6,3,FALSE)</f>
        <v>Lincoln2012NitrogenMedIrrigationFull</v>
      </c>
      <c r="E123" s="1">
        <v>41326</v>
      </c>
      <c r="F123">
        <f>soilMoisturePerc!D122/100</f>
        <v>0.21362500000000004</v>
      </c>
      <c r="G123">
        <f>soilMoisturePerc!E122/100</f>
        <v>0.23024999999999998</v>
      </c>
      <c r="H123">
        <f>soilMoisturePerc!F122/100</f>
        <v>0.23100000000000001</v>
      </c>
      <c r="I123">
        <f>soilMoisturePerc!G122/100</f>
        <v>0.20024999999999998</v>
      </c>
      <c r="J123">
        <f>soilMoisturePerc!H122/100</f>
        <v>0.19375000000000001</v>
      </c>
      <c r="K123">
        <f>soilMoisturePerc!I122/100</f>
        <v>0.19075</v>
      </c>
      <c r="L123">
        <f>soilMoisturePerc!J122/100</f>
        <v>0.15875</v>
      </c>
      <c r="M123">
        <f>soilMoisturePerc!K122/100</f>
        <v>0.1845</v>
      </c>
      <c r="N123">
        <f t="shared" si="12"/>
        <v>42.725000000000009</v>
      </c>
      <c r="O123">
        <f t="shared" si="13"/>
        <v>46.05</v>
      </c>
      <c r="P123">
        <f t="shared" si="14"/>
        <v>46.2</v>
      </c>
      <c r="Q123">
        <f t="shared" si="15"/>
        <v>40.049999999999997</v>
      </c>
      <c r="R123">
        <f t="shared" si="16"/>
        <v>38.75</v>
      </c>
      <c r="S123">
        <f t="shared" si="17"/>
        <v>38.15</v>
      </c>
      <c r="T123">
        <f t="shared" si="18"/>
        <v>31.75</v>
      </c>
      <c r="U123">
        <f t="shared" si="19"/>
        <v>36.9</v>
      </c>
      <c r="V123">
        <f t="shared" si="20"/>
        <v>320.57500000000005</v>
      </c>
    </row>
    <row r="124" spans="1:22">
      <c r="A124">
        <v>5</v>
      </c>
      <c r="D124" t="str">
        <f>VLOOKUP(A124,'Simulation Names'!$B$1:$D$6,3,FALSE)</f>
        <v>Lincoln2012NitrogenMedIrrigationFull</v>
      </c>
      <c r="E124" s="1">
        <v>41333</v>
      </c>
      <c r="F124">
        <f>soilMoisturePerc!D123/100</f>
        <v>0.22562499999999999</v>
      </c>
      <c r="G124">
        <f>soilMoisturePerc!E123/100</f>
        <v>0.23949999999999996</v>
      </c>
      <c r="H124">
        <f>soilMoisturePerc!F123/100</f>
        <v>0.23324999999999999</v>
      </c>
      <c r="I124">
        <f>soilMoisturePerc!G123/100</f>
        <v>0.19800000000000001</v>
      </c>
      <c r="J124">
        <f>soilMoisturePerc!H123/100</f>
        <v>0.19450000000000001</v>
      </c>
      <c r="K124">
        <f>soilMoisturePerc!I123/100</f>
        <v>0.18975</v>
      </c>
      <c r="L124">
        <f>soilMoisturePerc!J123/100</f>
        <v>0.15725</v>
      </c>
      <c r="M124">
        <f>soilMoisturePerc!K123/100</f>
        <v>0.184</v>
      </c>
      <c r="N124">
        <f t="shared" si="12"/>
        <v>45.125</v>
      </c>
      <c r="O124">
        <f t="shared" si="13"/>
        <v>47.899999999999991</v>
      </c>
      <c r="P124">
        <f t="shared" si="14"/>
        <v>46.65</v>
      </c>
      <c r="Q124">
        <f t="shared" si="15"/>
        <v>39.6</v>
      </c>
      <c r="R124">
        <f t="shared" si="16"/>
        <v>38.9</v>
      </c>
      <c r="S124">
        <f t="shared" si="17"/>
        <v>37.950000000000003</v>
      </c>
      <c r="T124">
        <f t="shared" si="18"/>
        <v>31.45</v>
      </c>
      <c r="U124">
        <f t="shared" si="19"/>
        <v>36.799999999999997</v>
      </c>
      <c r="V124">
        <f t="shared" si="20"/>
        <v>324.375</v>
      </c>
    </row>
    <row r="125" spans="1:22">
      <c r="A125">
        <v>5</v>
      </c>
      <c r="D125" t="str">
        <f>VLOOKUP(A125,'Simulation Names'!$B$1:$D$6,3,FALSE)</f>
        <v>Lincoln2012NitrogenMedIrrigationFull</v>
      </c>
      <c r="E125" s="1">
        <v>41340</v>
      </c>
      <c r="F125">
        <f>soilMoisturePerc!D124/100</f>
        <v>0.22724999999999998</v>
      </c>
      <c r="G125">
        <f>soilMoisturePerc!E124/100</f>
        <v>0.23425000000000001</v>
      </c>
      <c r="H125">
        <f>soilMoisturePerc!F124/100</f>
        <v>0.23024999999999998</v>
      </c>
      <c r="I125">
        <f>soilMoisturePerc!G124/100</f>
        <v>0.19325000000000001</v>
      </c>
      <c r="J125">
        <f>soilMoisturePerc!H124/100</f>
        <v>0.188</v>
      </c>
      <c r="K125">
        <f>soilMoisturePerc!I124/100</f>
        <v>0.18525</v>
      </c>
      <c r="L125">
        <f>soilMoisturePerc!J124/100</f>
        <v>0.15175</v>
      </c>
      <c r="M125">
        <f>soilMoisturePerc!K124/100</f>
        <v>0.17949999999999999</v>
      </c>
      <c r="N125">
        <f t="shared" si="12"/>
        <v>45.449999999999996</v>
      </c>
      <c r="O125">
        <f t="shared" si="13"/>
        <v>46.85</v>
      </c>
      <c r="P125">
        <f t="shared" si="14"/>
        <v>46.05</v>
      </c>
      <c r="Q125">
        <f t="shared" si="15"/>
        <v>38.65</v>
      </c>
      <c r="R125">
        <f t="shared" si="16"/>
        <v>37.6</v>
      </c>
      <c r="S125">
        <f t="shared" si="17"/>
        <v>37.049999999999997</v>
      </c>
      <c r="T125">
        <f t="shared" si="18"/>
        <v>30.349999999999998</v>
      </c>
      <c r="U125">
        <f t="shared" si="19"/>
        <v>35.9</v>
      </c>
      <c r="V125">
        <f t="shared" si="20"/>
        <v>317.89999999999998</v>
      </c>
    </row>
    <row r="126" spans="1:22">
      <c r="A126">
        <v>5</v>
      </c>
      <c r="D126" t="str">
        <f>VLOOKUP(A126,'Simulation Names'!$B$1:$D$6,3,FALSE)</f>
        <v>Lincoln2012NitrogenMedIrrigationFull</v>
      </c>
      <c r="E126" s="1">
        <v>41347</v>
      </c>
      <c r="F126">
        <f>soilMoisturePerc!D125/100</f>
        <v>0.24087500000000003</v>
      </c>
      <c r="G126">
        <f>soilMoisturePerc!E125/100</f>
        <v>0.25075000000000003</v>
      </c>
      <c r="H126">
        <f>soilMoisturePerc!F125/100</f>
        <v>0.23699999999999999</v>
      </c>
      <c r="I126">
        <f>soilMoisturePerc!G125/100</f>
        <v>0.19800000000000001</v>
      </c>
      <c r="J126">
        <f>soilMoisturePerc!H125/100</f>
        <v>0.18900000000000003</v>
      </c>
      <c r="K126">
        <f>soilMoisturePerc!I125/100</f>
        <v>0.18774999999999997</v>
      </c>
      <c r="L126">
        <f>soilMoisturePerc!J125/100</f>
        <v>0.15175</v>
      </c>
      <c r="M126">
        <f>soilMoisturePerc!K125/100</f>
        <v>0.17925000000000002</v>
      </c>
      <c r="N126">
        <f t="shared" si="12"/>
        <v>48.175000000000004</v>
      </c>
      <c r="O126">
        <f t="shared" si="13"/>
        <v>50.150000000000006</v>
      </c>
      <c r="P126">
        <f t="shared" si="14"/>
        <v>47.4</v>
      </c>
      <c r="Q126">
        <f t="shared" si="15"/>
        <v>39.6</v>
      </c>
      <c r="R126">
        <f t="shared" si="16"/>
        <v>37.800000000000004</v>
      </c>
      <c r="S126">
        <f t="shared" si="17"/>
        <v>37.549999999999997</v>
      </c>
      <c r="T126">
        <f t="shared" si="18"/>
        <v>30.349999999999998</v>
      </c>
      <c r="U126">
        <f t="shared" si="19"/>
        <v>35.85</v>
      </c>
      <c r="V126">
        <f t="shared" si="20"/>
        <v>326.87500000000006</v>
      </c>
    </row>
    <row r="127" spans="1:22">
      <c r="A127">
        <v>5</v>
      </c>
      <c r="D127" t="str">
        <f>VLOOKUP(A127,'Simulation Names'!$B$1:$D$6,3,FALSE)</f>
        <v>Lincoln2012NitrogenMedIrrigationFull</v>
      </c>
      <c r="E127" s="1">
        <v>41354</v>
      </c>
      <c r="F127">
        <f>soilMoisturePerc!D126/100</f>
        <v>0.27037500000000003</v>
      </c>
      <c r="G127">
        <f>soilMoisturePerc!E126/100</f>
        <v>0.26574999999999993</v>
      </c>
      <c r="H127">
        <f>soilMoisturePerc!F126/100</f>
        <v>0.24374999999999999</v>
      </c>
      <c r="I127">
        <f>soilMoisturePerc!G126/100</f>
        <v>0.20174999999999998</v>
      </c>
      <c r="J127">
        <f>soilMoisturePerc!H126/100</f>
        <v>0.19425000000000001</v>
      </c>
      <c r="K127">
        <f>soilMoisturePerc!I126/100</f>
        <v>0.18950000000000003</v>
      </c>
      <c r="L127">
        <f>soilMoisturePerc!J126/100</f>
        <v>0.1515</v>
      </c>
      <c r="M127">
        <f>soilMoisturePerc!K126/100</f>
        <v>0.17925000000000002</v>
      </c>
      <c r="N127">
        <f t="shared" si="12"/>
        <v>54.075000000000003</v>
      </c>
      <c r="O127">
        <f t="shared" si="13"/>
        <v>53.149999999999984</v>
      </c>
      <c r="P127">
        <f t="shared" si="14"/>
        <v>48.75</v>
      </c>
      <c r="Q127">
        <f t="shared" si="15"/>
        <v>40.349999999999994</v>
      </c>
      <c r="R127">
        <f t="shared" si="16"/>
        <v>38.85</v>
      </c>
      <c r="S127">
        <f t="shared" si="17"/>
        <v>37.900000000000006</v>
      </c>
      <c r="T127">
        <f t="shared" si="18"/>
        <v>30.3</v>
      </c>
      <c r="U127">
        <f t="shared" si="19"/>
        <v>35.85</v>
      </c>
      <c r="V127">
        <f t="shared" si="20"/>
        <v>339.22500000000002</v>
      </c>
    </row>
    <row r="128" spans="1:22">
      <c r="A128">
        <v>5</v>
      </c>
      <c r="D128" t="str">
        <f>VLOOKUP(A128,'Simulation Names'!$B$1:$D$6,3,FALSE)</f>
        <v>Lincoln2012NitrogenMedIrrigationFull</v>
      </c>
      <c r="E128" s="1">
        <v>41361</v>
      </c>
      <c r="F128">
        <f>soilMoisturePerc!D127/100</f>
        <v>0.24412499999999998</v>
      </c>
      <c r="G128">
        <f>soilMoisturePerc!E127/100</f>
        <v>0.25650000000000001</v>
      </c>
      <c r="H128">
        <f>soilMoisturePerc!F127/100</f>
        <v>0.24050000000000002</v>
      </c>
      <c r="I128">
        <f>soilMoisturePerc!G127/100</f>
        <v>0.20250000000000001</v>
      </c>
      <c r="J128">
        <f>soilMoisturePerc!H127/100</f>
        <v>0.19125</v>
      </c>
      <c r="K128">
        <f>soilMoisturePerc!I127/100</f>
        <v>0.18625</v>
      </c>
      <c r="L128">
        <f>soilMoisturePerc!J127/100</f>
        <v>0.15024999999999999</v>
      </c>
      <c r="M128">
        <f>soilMoisturePerc!K127/100</f>
        <v>0.17624999999999999</v>
      </c>
      <c r="N128">
        <f t="shared" si="12"/>
        <v>48.824999999999996</v>
      </c>
      <c r="O128">
        <f t="shared" si="13"/>
        <v>51.300000000000004</v>
      </c>
      <c r="P128">
        <f t="shared" si="14"/>
        <v>48.1</v>
      </c>
      <c r="Q128">
        <f t="shared" si="15"/>
        <v>40.5</v>
      </c>
      <c r="R128">
        <f t="shared" si="16"/>
        <v>38.25</v>
      </c>
      <c r="S128">
        <f t="shared" si="17"/>
        <v>37.25</v>
      </c>
      <c r="T128">
        <f t="shared" si="18"/>
        <v>30.049999999999997</v>
      </c>
      <c r="U128">
        <f t="shared" si="19"/>
        <v>35.25</v>
      </c>
      <c r="V128">
        <f t="shared" si="20"/>
        <v>329.52500000000003</v>
      </c>
    </row>
    <row r="129" spans="1:22">
      <c r="A129">
        <v>5</v>
      </c>
      <c r="D129" t="str">
        <f>VLOOKUP(A129,'Simulation Names'!$B$1:$D$6,3,FALSE)</f>
        <v>Lincoln2012NitrogenMedIrrigationFull</v>
      </c>
      <c r="E129" s="1">
        <v>41368</v>
      </c>
      <c r="F129">
        <f>soilMoisturePerc!D128/100</f>
        <v>0.24487500000000001</v>
      </c>
      <c r="G129">
        <f>soilMoisturePerc!E128/100</f>
        <v>0.26150000000000001</v>
      </c>
      <c r="H129">
        <f>soilMoisturePerc!F128/100</f>
        <v>0.24575</v>
      </c>
      <c r="I129">
        <f>soilMoisturePerc!G128/100</f>
        <v>0.20674999999999996</v>
      </c>
      <c r="J129">
        <f>soilMoisturePerc!H128/100</f>
        <v>0.19700000000000004</v>
      </c>
      <c r="K129">
        <f>soilMoisturePerc!I128/100</f>
        <v>0.18600000000000003</v>
      </c>
      <c r="L129">
        <f>soilMoisturePerc!J128/100</f>
        <v>0.1515</v>
      </c>
      <c r="M129">
        <f>soilMoisturePerc!K128/100</f>
        <v>0.17574999999999999</v>
      </c>
      <c r="N129">
        <f t="shared" si="12"/>
        <v>48.975000000000001</v>
      </c>
      <c r="O129">
        <f t="shared" si="13"/>
        <v>52.300000000000004</v>
      </c>
      <c r="P129">
        <f t="shared" si="14"/>
        <v>49.15</v>
      </c>
      <c r="Q129">
        <f t="shared" si="15"/>
        <v>41.349999999999994</v>
      </c>
      <c r="R129">
        <f t="shared" si="16"/>
        <v>39.400000000000006</v>
      </c>
      <c r="S129">
        <f t="shared" si="17"/>
        <v>37.200000000000003</v>
      </c>
      <c r="T129">
        <f t="shared" si="18"/>
        <v>30.3</v>
      </c>
      <c r="U129">
        <f t="shared" si="19"/>
        <v>35.15</v>
      </c>
      <c r="V129">
        <f t="shared" si="20"/>
        <v>333.82499999999999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1" sqref="D1"/>
    </sheetView>
  </sheetViews>
  <sheetFormatPr defaultRowHeight="15"/>
  <sheetData>
    <row r="1" spans="1:4">
      <c r="A1">
        <v>23</v>
      </c>
      <c r="B1">
        <v>1</v>
      </c>
      <c r="C1">
        <f t="shared" ref="C1:C6" si="0">A1*10+B1</f>
        <v>231</v>
      </c>
      <c r="D1" t="s">
        <v>19</v>
      </c>
    </row>
    <row r="2" spans="1:4">
      <c r="A2">
        <v>23</v>
      </c>
      <c r="B2">
        <v>2</v>
      </c>
      <c r="C2">
        <f t="shared" si="0"/>
        <v>232</v>
      </c>
      <c r="D2" t="s">
        <v>20</v>
      </c>
    </row>
    <row r="3" spans="1:4">
      <c r="A3">
        <v>23</v>
      </c>
      <c r="B3">
        <v>3</v>
      </c>
      <c r="C3">
        <f t="shared" si="0"/>
        <v>233</v>
      </c>
      <c r="D3" t="s">
        <v>21</v>
      </c>
    </row>
    <row r="4" spans="1:4">
      <c r="A4">
        <v>23</v>
      </c>
      <c r="B4">
        <v>4</v>
      </c>
      <c r="C4">
        <f t="shared" si="0"/>
        <v>234</v>
      </c>
      <c r="D4" t="s">
        <v>22</v>
      </c>
    </row>
    <row r="5" spans="1:4">
      <c r="A5">
        <v>23</v>
      </c>
      <c r="B5">
        <v>5</v>
      </c>
      <c r="C5">
        <f t="shared" si="0"/>
        <v>235</v>
      </c>
      <c r="D5" t="s">
        <v>23</v>
      </c>
    </row>
    <row r="6" spans="1:4">
      <c r="A6">
        <v>23</v>
      </c>
      <c r="B6">
        <v>6</v>
      </c>
      <c r="C6">
        <f t="shared" si="0"/>
        <v>236</v>
      </c>
      <c r="D6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27"/>
  <sheetViews>
    <sheetView workbookViewId="0">
      <selection activeCell="C1" sqref="C1"/>
    </sheetView>
  </sheetViews>
  <sheetFormatPr defaultRowHeight="15"/>
  <cols>
    <col min="2" max="2" width="11.5703125" bestFit="1" customWidth="1"/>
  </cols>
  <sheetData>
    <row r="1" spans="1:19">
      <c r="A1" t="str">
        <f>SoilMoistureMM!D3</f>
        <v>SimulationName</v>
      </c>
      <c r="B1" t="str">
        <f>SoilMoistureMM!E3</f>
        <v>Clock.Today</v>
      </c>
      <c r="C1" t="str">
        <f>SoilMoistureMM!F3</f>
        <v>Soil.SoilWater.SW(1)</v>
      </c>
      <c r="D1" t="str">
        <f>SoilMoistureMM!G3</f>
        <v>Soil.SoilWater.SW(2)</v>
      </c>
      <c r="E1" t="str">
        <f>SoilMoistureMM!H3</f>
        <v>Soil.SoilWater.SW(3)</v>
      </c>
      <c r="F1" t="str">
        <f>SoilMoistureMM!I3</f>
        <v>Soil.SoilWater.SW(4)</v>
      </c>
      <c r="G1" t="str">
        <f>SoilMoistureMM!J3</f>
        <v>Soil.SoilWater.SW(5)</v>
      </c>
      <c r="H1" t="str">
        <f>SoilMoistureMM!K3</f>
        <v>Soil.SoilWater.SW(6)</v>
      </c>
      <c r="I1" t="str">
        <f>SoilMoistureMM!L3</f>
        <v>Soil.SoilWater.SW(7)</v>
      </c>
      <c r="J1" t="str">
        <f>SoilMoistureMM!M3</f>
        <v>Soil.SoilWater.SW(8)</v>
      </c>
      <c r="K1" t="str">
        <f>SoilMoistureMM!N3</f>
        <v>Soil.SoilWater.SWmm(1)</v>
      </c>
      <c r="L1" t="str">
        <f>SoilMoistureMM!O3</f>
        <v>Soil.SoilWater.SWmm(2)</v>
      </c>
      <c r="M1" t="str">
        <f>SoilMoistureMM!P3</f>
        <v>Soil.SoilWater.SWmm(3)</v>
      </c>
      <c r="N1" t="str">
        <f>SoilMoistureMM!Q3</f>
        <v>Soil.SoilWater.SWmm(4)</v>
      </c>
      <c r="O1" t="str">
        <f>SoilMoistureMM!R3</f>
        <v>Soil.SoilWater.SWmm(5)</v>
      </c>
      <c r="P1" t="str">
        <f>SoilMoistureMM!S3</f>
        <v>Soil.SoilWater.SWmm(6)</v>
      </c>
      <c r="Q1" t="str">
        <f>SoilMoistureMM!T3</f>
        <v>Soil.SoilWater.SWmm(7)</v>
      </c>
      <c r="R1" t="str">
        <f>SoilMoistureMM!U3</f>
        <v>Soil.SoilWater.SWmm(8)</v>
      </c>
      <c r="S1" t="str">
        <f>SoilMoistureMM!V3</f>
        <v>ProfileWater</v>
      </c>
    </row>
    <row r="2" spans="1:19">
      <c r="A2" t="str">
        <f>SoilMoistureMM!D4</f>
        <v>Lincoln2012NitrogenNilIrrigationNil</v>
      </c>
      <c r="B2" s="2">
        <f>SoilMoistureMM!E4</f>
        <v>41205</v>
      </c>
      <c r="C2">
        <f>SoilMoistureMM!F4</f>
        <v>0.18774999999999997</v>
      </c>
      <c r="D2">
        <f>SoilMoistureMM!G4</f>
        <v>0.23199999999999998</v>
      </c>
      <c r="E2">
        <f>SoilMoistureMM!H4</f>
        <v>0.19974999999999998</v>
      </c>
      <c r="F2">
        <f>SoilMoistureMM!I4</f>
        <v>0.19899999999999998</v>
      </c>
      <c r="G2">
        <f>SoilMoistureMM!J4</f>
        <v>0.22475000000000001</v>
      </c>
      <c r="H2">
        <f>SoilMoistureMM!K4</f>
        <v>0.24075000000000002</v>
      </c>
      <c r="I2">
        <f>SoilMoistureMM!L4</f>
        <v>0.21525</v>
      </c>
      <c r="J2">
        <f>SoilMoistureMM!M4</f>
        <v>0.22625000000000001</v>
      </c>
      <c r="K2">
        <f>SoilMoistureMM!N4</f>
        <v>37.549999999999997</v>
      </c>
      <c r="L2">
        <f>SoilMoistureMM!O4</f>
        <v>46.4</v>
      </c>
      <c r="M2">
        <f>SoilMoistureMM!P4</f>
        <v>39.949999999999996</v>
      </c>
      <c r="N2">
        <f>SoilMoistureMM!Q4</f>
        <v>39.799999999999997</v>
      </c>
      <c r="O2">
        <f>SoilMoistureMM!R4</f>
        <v>44.95</v>
      </c>
      <c r="P2">
        <f>SoilMoistureMM!S4</f>
        <v>48.150000000000006</v>
      </c>
      <c r="Q2">
        <f>SoilMoistureMM!T4</f>
        <v>43.05</v>
      </c>
      <c r="R2">
        <f>SoilMoistureMM!U4</f>
        <v>45.25</v>
      </c>
      <c r="S2">
        <f>SoilMoistureMM!V4</f>
        <v>345.09999999999997</v>
      </c>
    </row>
    <row r="3" spans="1:19">
      <c r="A3" t="str">
        <f>SoilMoistureMM!D5</f>
        <v>Lincoln2012NitrogenNilIrrigationNil</v>
      </c>
      <c r="B3" s="2">
        <f>SoilMoistureMM!E5</f>
        <v>41235</v>
      </c>
      <c r="C3">
        <f>SoilMoistureMM!F5</f>
        <v>0.16800000000000001</v>
      </c>
      <c r="D3">
        <f>SoilMoistureMM!G5</f>
        <v>0.23199999999999998</v>
      </c>
      <c r="E3">
        <f>SoilMoistureMM!H5</f>
        <v>0.19974999999999998</v>
      </c>
      <c r="F3">
        <f>SoilMoistureMM!I5</f>
        <v>0.19899999999999998</v>
      </c>
      <c r="G3">
        <f>SoilMoistureMM!J5</f>
        <v>0.22475000000000001</v>
      </c>
      <c r="H3">
        <f>SoilMoistureMM!K5</f>
        <v>0.24075000000000002</v>
      </c>
      <c r="I3">
        <f>SoilMoistureMM!L5</f>
        <v>0.21525</v>
      </c>
      <c r="J3">
        <f>SoilMoistureMM!M5</f>
        <v>0.22625000000000001</v>
      </c>
      <c r="K3">
        <f>SoilMoistureMM!N5</f>
        <v>33.6</v>
      </c>
      <c r="L3">
        <f>SoilMoistureMM!O5</f>
        <v>46.4</v>
      </c>
      <c r="M3">
        <f>SoilMoistureMM!P5</f>
        <v>39.949999999999996</v>
      </c>
      <c r="N3">
        <f>SoilMoistureMM!Q5</f>
        <v>39.799999999999997</v>
      </c>
      <c r="O3">
        <f>SoilMoistureMM!R5</f>
        <v>44.95</v>
      </c>
      <c r="P3">
        <f>SoilMoistureMM!S5</f>
        <v>48.150000000000006</v>
      </c>
      <c r="Q3">
        <f>SoilMoistureMM!T5</f>
        <v>43.05</v>
      </c>
      <c r="R3">
        <f>SoilMoistureMM!U5</f>
        <v>45.25</v>
      </c>
      <c r="S3">
        <f>SoilMoistureMM!V5</f>
        <v>341.15</v>
      </c>
    </row>
    <row r="4" spans="1:19">
      <c r="A4" t="str">
        <f>SoilMoistureMM!D6</f>
        <v>Lincoln2012NitrogenNilIrrigationNil</v>
      </c>
      <c r="B4" s="2">
        <f>SoilMoistureMM!E6</f>
        <v>41242</v>
      </c>
      <c r="C4">
        <f>SoilMoistureMM!F6</f>
        <v>0.200875</v>
      </c>
      <c r="D4">
        <f>SoilMoistureMM!G6</f>
        <v>0.24200000000000002</v>
      </c>
      <c r="E4">
        <f>SoilMoistureMM!H6</f>
        <v>0.20349999999999999</v>
      </c>
      <c r="F4">
        <f>SoilMoistureMM!I6</f>
        <v>0.20199999999999999</v>
      </c>
      <c r="G4">
        <f>SoilMoistureMM!J6</f>
        <v>0.22750000000000001</v>
      </c>
      <c r="H4">
        <f>SoilMoistureMM!K6</f>
        <v>0.24225000000000002</v>
      </c>
      <c r="I4">
        <f>SoilMoistureMM!L6</f>
        <v>0.2155</v>
      </c>
      <c r="J4">
        <f>SoilMoistureMM!M6</f>
        <v>0.22774999999999998</v>
      </c>
      <c r="K4">
        <f>SoilMoistureMM!N6</f>
        <v>40.174999999999997</v>
      </c>
      <c r="L4">
        <f>SoilMoistureMM!O6</f>
        <v>48.400000000000006</v>
      </c>
      <c r="M4">
        <f>SoilMoistureMM!P6</f>
        <v>40.699999999999996</v>
      </c>
      <c r="N4">
        <f>SoilMoistureMM!Q6</f>
        <v>40.4</v>
      </c>
      <c r="O4">
        <f>SoilMoistureMM!R6</f>
        <v>45.5</v>
      </c>
      <c r="P4">
        <f>SoilMoistureMM!S6</f>
        <v>48.45</v>
      </c>
      <c r="Q4">
        <f>SoilMoistureMM!T6</f>
        <v>43.1</v>
      </c>
      <c r="R4">
        <f>SoilMoistureMM!U6</f>
        <v>45.55</v>
      </c>
      <c r="S4">
        <f>SoilMoistureMM!V6</f>
        <v>352.27500000000003</v>
      </c>
    </row>
    <row r="5" spans="1:19">
      <c r="A5" t="str">
        <f>SoilMoistureMM!D7</f>
        <v>Lincoln2012NitrogenNilIrrigationNil</v>
      </c>
      <c r="B5" s="2">
        <f>SoilMoistureMM!E7</f>
        <v>41249</v>
      </c>
      <c r="C5">
        <f>SoilMoistureMM!F7</f>
        <v>0.21050000000000002</v>
      </c>
      <c r="D5">
        <f>SoilMoistureMM!G7</f>
        <v>0.251</v>
      </c>
      <c r="E5">
        <f>SoilMoistureMM!H7</f>
        <v>0.21025000000000002</v>
      </c>
      <c r="F5">
        <f>SoilMoistureMM!I7</f>
        <v>0.20325000000000004</v>
      </c>
      <c r="G5">
        <f>SoilMoistureMM!J7</f>
        <v>0.22650000000000003</v>
      </c>
      <c r="H5">
        <f>SoilMoistureMM!K7</f>
        <v>0.24074999999999996</v>
      </c>
      <c r="I5">
        <f>SoilMoistureMM!L7</f>
        <v>0.2165</v>
      </c>
      <c r="J5">
        <f>SoilMoistureMM!M7</f>
        <v>0.22625000000000001</v>
      </c>
      <c r="K5">
        <f>SoilMoistureMM!N7</f>
        <v>42.1</v>
      </c>
      <c r="L5">
        <f>SoilMoistureMM!O7</f>
        <v>50.2</v>
      </c>
      <c r="M5">
        <f>SoilMoistureMM!P7</f>
        <v>42.050000000000004</v>
      </c>
      <c r="N5">
        <f>SoilMoistureMM!Q7</f>
        <v>40.650000000000006</v>
      </c>
      <c r="O5">
        <f>SoilMoistureMM!R7</f>
        <v>45.300000000000004</v>
      </c>
      <c r="P5">
        <f>SoilMoistureMM!S7</f>
        <v>48.149999999999991</v>
      </c>
      <c r="Q5">
        <f>SoilMoistureMM!T7</f>
        <v>43.3</v>
      </c>
      <c r="R5">
        <f>SoilMoistureMM!U7</f>
        <v>45.25</v>
      </c>
      <c r="S5">
        <f>SoilMoistureMM!V7</f>
        <v>357.00000000000006</v>
      </c>
    </row>
    <row r="6" spans="1:19">
      <c r="A6" t="str">
        <f>SoilMoistureMM!D8</f>
        <v>Lincoln2012NitrogenNilIrrigationNil</v>
      </c>
      <c r="B6" s="2">
        <f>SoilMoistureMM!E8</f>
        <v>41256</v>
      </c>
      <c r="C6">
        <f>SoilMoistureMM!F8</f>
        <v>0.17824999999999999</v>
      </c>
      <c r="D6">
        <f>SoilMoistureMM!G8</f>
        <v>0.23949999999999999</v>
      </c>
      <c r="E6">
        <f>SoilMoistureMM!H8</f>
        <v>0.21075000000000002</v>
      </c>
      <c r="F6">
        <f>SoilMoistureMM!I8</f>
        <v>0.20799999999999996</v>
      </c>
      <c r="G6">
        <f>SoilMoistureMM!J8</f>
        <v>0.22975000000000001</v>
      </c>
      <c r="H6">
        <f>SoilMoistureMM!K8</f>
        <v>0.2445</v>
      </c>
      <c r="I6">
        <f>SoilMoistureMM!L8</f>
        <v>0.21525</v>
      </c>
      <c r="J6">
        <f>SoilMoistureMM!M8</f>
        <v>0.214</v>
      </c>
      <c r="K6">
        <f>SoilMoistureMM!N8</f>
        <v>35.65</v>
      </c>
      <c r="L6">
        <f>SoilMoistureMM!O8</f>
        <v>47.9</v>
      </c>
      <c r="M6">
        <f>SoilMoistureMM!P8</f>
        <v>42.150000000000006</v>
      </c>
      <c r="N6">
        <f>SoilMoistureMM!Q8</f>
        <v>41.599999999999994</v>
      </c>
      <c r="O6">
        <f>SoilMoistureMM!R8</f>
        <v>45.95</v>
      </c>
      <c r="P6">
        <f>SoilMoistureMM!S8</f>
        <v>48.9</v>
      </c>
      <c r="Q6">
        <f>SoilMoistureMM!T8</f>
        <v>43.05</v>
      </c>
      <c r="R6">
        <f>SoilMoistureMM!U8</f>
        <v>42.8</v>
      </c>
      <c r="S6">
        <f>SoilMoistureMM!V8</f>
        <v>348</v>
      </c>
    </row>
    <row r="7" spans="1:19">
      <c r="A7" t="str">
        <f>SoilMoistureMM!D9</f>
        <v>Lincoln2012NitrogenNilIrrigationNil</v>
      </c>
      <c r="B7" s="2">
        <f>SoilMoistureMM!E9</f>
        <v>41263</v>
      </c>
      <c r="C7">
        <f>SoilMoistureMM!F9</f>
        <v>0.13212499999999999</v>
      </c>
      <c r="D7">
        <f>SoilMoistureMM!G9</f>
        <v>0.21600000000000003</v>
      </c>
      <c r="E7">
        <f>SoilMoistureMM!H9</f>
        <v>0.20675000000000002</v>
      </c>
      <c r="F7">
        <f>SoilMoistureMM!I9</f>
        <v>0.20550000000000002</v>
      </c>
      <c r="G7">
        <f>SoilMoistureMM!J9</f>
        <v>0.23175000000000001</v>
      </c>
      <c r="H7">
        <f>SoilMoistureMM!K9</f>
        <v>0.24599999999999997</v>
      </c>
      <c r="I7">
        <f>SoilMoistureMM!L9</f>
        <v>0.21850000000000003</v>
      </c>
      <c r="J7">
        <f>SoilMoistureMM!M9</f>
        <v>0.21475000000000002</v>
      </c>
      <c r="K7">
        <f>SoilMoistureMM!N9</f>
        <v>26.424999999999997</v>
      </c>
      <c r="L7">
        <f>SoilMoistureMM!O9</f>
        <v>43.2</v>
      </c>
      <c r="M7">
        <f>SoilMoistureMM!P9</f>
        <v>41.35</v>
      </c>
      <c r="N7">
        <f>SoilMoistureMM!Q9</f>
        <v>41.1</v>
      </c>
      <c r="O7">
        <f>SoilMoistureMM!R9</f>
        <v>46.35</v>
      </c>
      <c r="P7">
        <f>SoilMoistureMM!S9</f>
        <v>49.199999999999996</v>
      </c>
      <c r="Q7">
        <f>SoilMoistureMM!T9</f>
        <v>43.7</v>
      </c>
      <c r="R7">
        <f>SoilMoistureMM!U9</f>
        <v>42.95</v>
      </c>
      <c r="S7">
        <f>SoilMoistureMM!V9</f>
        <v>334.27499999999998</v>
      </c>
    </row>
    <row r="8" spans="1:19">
      <c r="A8" t="str">
        <f>SoilMoistureMM!D10</f>
        <v>Lincoln2012NitrogenNilIrrigationNil</v>
      </c>
      <c r="B8" s="2">
        <f>SoilMoistureMM!E10</f>
        <v>41270</v>
      </c>
      <c r="C8">
        <f>SoilMoistureMM!F10</f>
        <v>0.119375</v>
      </c>
      <c r="D8">
        <f>SoilMoistureMM!G10</f>
        <v>0.19600000000000001</v>
      </c>
      <c r="E8">
        <f>SoilMoistureMM!H10</f>
        <v>0.20100000000000001</v>
      </c>
      <c r="F8">
        <f>SoilMoistureMM!I10</f>
        <v>0.20649999999999999</v>
      </c>
      <c r="G8">
        <f>SoilMoistureMM!J10</f>
        <v>0.22849999999999998</v>
      </c>
      <c r="H8">
        <f>SoilMoistureMM!K10</f>
        <v>0.24674999999999997</v>
      </c>
      <c r="I8">
        <f>SoilMoistureMM!L10</f>
        <v>0.21825000000000003</v>
      </c>
      <c r="J8">
        <f>SoilMoistureMM!M10</f>
        <v>0.2155</v>
      </c>
      <c r="K8">
        <f>SoilMoistureMM!N10</f>
        <v>23.875</v>
      </c>
      <c r="L8">
        <f>SoilMoistureMM!O10</f>
        <v>39.200000000000003</v>
      </c>
      <c r="M8">
        <f>SoilMoistureMM!P10</f>
        <v>40.200000000000003</v>
      </c>
      <c r="N8">
        <f>SoilMoistureMM!Q10</f>
        <v>41.3</v>
      </c>
      <c r="O8">
        <f>SoilMoistureMM!R10</f>
        <v>45.699999999999996</v>
      </c>
      <c r="P8">
        <f>SoilMoistureMM!S10</f>
        <v>49.349999999999994</v>
      </c>
      <c r="Q8">
        <f>SoilMoistureMM!T10</f>
        <v>43.650000000000006</v>
      </c>
      <c r="R8">
        <f>SoilMoistureMM!U10</f>
        <v>43.1</v>
      </c>
      <c r="S8">
        <f>SoilMoistureMM!V10</f>
        <v>326.375</v>
      </c>
    </row>
    <row r="9" spans="1:19">
      <c r="A9" t="str">
        <f>SoilMoistureMM!D11</f>
        <v>Lincoln2012NitrogenNilIrrigationNil</v>
      </c>
      <c r="B9" s="2">
        <f>SoilMoistureMM!E11</f>
        <v>41277</v>
      </c>
      <c r="C9">
        <f>SoilMoistureMM!F11</f>
        <v>9.1249999999999998E-2</v>
      </c>
      <c r="D9">
        <f>SoilMoistureMM!G11</f>
        <v>0.16750000000000001</v>
      </c>
      <c r="E9">
        <f>SoilMoistureMM!H11</f>
        <v>0.1875</v>
      </c>
      <c r="F9">
        <f>SoilMoistureMM!I11</f>
        <v>0.20025000000000001</v>
      </c>
      <c r="G9">
        <f>SoilMoistureMM!J11</f>
        <v>0.22699999999999998</v>
      </c>
      <c r="H9">
        <f>SoilMoistureMM!K11</f>
        <v>0.24224999999999997</v>
      </c>
      <c r="I9">
        <f>SoilMoistureMM!L11</f>
        <v>0.21575000000000003</v>
      </c>
      <c r="J9">
        <f>SoilMoistureMM!M11</f>
        <v>0.21350000000000002</v>
      </c>
      <c r="K9">
        <f>SoilMoistureMM!N11</f>
        <v>18.25</v>
      </c>
      <c r="L9">
        <f>SoilMoistureMM!O11</f>
        <v>33.5</v>
      </c>
      <c r="M9">
        <f>SoilMoistureMM!P11</f>
        <v>37.5</v>
      </c>
      <c r="N9">
        <f>SoilMoistureMM!Q11</f>
        <v>40.050000000000004</v>
      </c>
      <c r="O9">
        <f>SoilMoistureMM!R11</f>
        <v>45.4</v>
      </c>
      <c r="P9">
        <f>SoilMoistureMM!S11</f>
        <v>48.449999999999996</v>
      </c>
      <c r="Q9">
        <f>SoilMoistureMM!T11</f>
        <v>43.150000000000006</v>
      </c>
      <c r="R9">
        <f>SoilMoistureMM!U11</f>
        <v>42.7</v>
      </c>
      <c r="S9">
        <f>SoilMoistureMM!V11</f>
        <v>309</v>
      </c>
    </row>
    <row r="10" spans="1:19">
      <c r="A10" t="str">
        <f>SoilMoistureMM!D12</f>
        <v>Lincoln2012NitrogenNilIrrigationNil</v>
      </c>
      <c r="B10" s="2">
        <f>SoilMoistureMM!E12</f>
        <v>41284</v>
      </c>
      <c r="C10">
        <f>SoilMoistureMM!F12</f>
        <v>7.7249999999999999E-2</v>
      </c>
      <c r="D10">
        <f>SoilMoistureMM!G12</f>
        <v>0.152</v>
      </c>
      <c r="E10">
        <f>SoilMoistureMM!H12</f>
        <v>0.17125000000000001</v>
      </c>
      <c r="F10">
        <f>SoilMoistureMM!I12</f>
        <v>0.19649999999999998</v>
      </c>
      <c r="G10">
        <f>SoilMoistureMM!J12</f>
        <v>0.22625000000000001</v>
      </c>
      <c r="H10">
        <f>SoilMoistureMM!K12</f>
        <v>0.24299999999999997</v>
      </c>
      <c r="I10">
        <f>SoilMoistureMM!L12</f>
        <v>0.21725000000000003</v>
      </c>
      <c r="J10">
        <f>SoilMoistureMM!M12</f>
        <v>0.217</v>
      </c>
      <c r="K10">
        <f>SoilMoistureMM!N12</f>
        <v>15.45</v>
      </c>
      <c r="L10">
        <f>SoilMoistureMM!O12</f>
        <v>30.4</v>
      </c>
      <c r="M10">
        <f>SoilMoistureMM!P12</f>
        <v>34.25</v>
      </c>
      <c r="N10">
        <f>SoilMoistureMM!Q12</f>
        <v>39.299999999999997</v>
      </c>
      <c r="O10">
        <f>SoilMoistureMM!R12</f>
        <v>45.25</v>
      </c>
      <c r="P10">
        <f>SoilMoistureMM!S12</f>
        <v>48.599999999999994</v>
      </c>
      <c r="Q10">
        <f>SoilMoistureMM!T12</f>
        <v>43.45</v>
      </c>
      <c r="R10">
        <f>SoilMoistureMM!U12</f>
        <v>43.4</v>
      </c>
      <c r="S10">
        <f>SoilMoistureMM!V12</f>
        <v>300.09999999999997</v>
      </c>
    </row>
    <row r="11" spans="1:19">
      <c r="A11" t="str">
        <f>SoilMoistureMM!D13</f>
        <v>Lincoln2012NitrogenNilIrrigationNil</v>
      </c>
      <c r="B11" s="2">
        <f>SoilMoistureMM!E13</f>
        <v>41291</v>
      </c>
      <c r="C11">
        <f>SoilMoistureMM!F13</f>
        <v>6.8499999999999991E-2</v>
      </c>
      <c r="D11">
        <f>SoilMoistureMM!G13</f>
        <v>0.13975000000000001</v>
      </c>
      <c r="E11">
        <f>SoilMoistureMM!H13</f>
        <v>0.158</v>
      </c>
      <c r="F11">
        <f>SoilMoistureMM!I13</f>
        <v>0.185</v>
      </c>
      <c r="G11">
        <f>SoilMoistureMM!J13</f>
        <v>0.21950000000000003</v>
      </c>
      <c r="H11">
        <f>SoilMoistureMM!K13</f>
        <v>0.23949999999999999</v>
      </c>
      <c r="I11">
        <f>SoilMoistureMM!L13</f>
        <v>0.2145</v>
      </c>
      <c r="J11">
        <f>SoilMoistureMM!M13</f>
        <v>0.21124999999999999</v>
      </c>
      <c r="K11">
        <f>SoilMoistureMM!N13</f>
        <v>13.699999999999998</v>
      </c>
      <c r="L11">
        <f>SoilMoistureMM!O13</f>
        <v>27.950000000000003</v>
      </c>
      <c r="M11">
        <f>SoilMoistureMM!P13</f>
        <v>31.6</v>
      </c>
      <c r="N11">
        <f>SoilMoistureMM!Q13</f>
        <v>37</v>
      </c>
      <c r="O11">
        <f>SoilMoistureMM!R13</f>
        <v>43.900000000000006</v>
      </c>
      <c r="P11">
        <f>SoilMoistureMM!S13</f>
        <v>47.9</v>
      </c>
      <c r="Q11">
        <f>SoilMoistureMM!T13</f>
        <v>42.9</v>
      </c>
      <c r="R11">
        <f>SoilMoistureMM!U13</f>
        <v>42.25</v>
      </c>
      <c r="S11">
        <f>SoilMoistureMM!V13</f>
        <v>287.20000000000005</v>
      </c>
    </row>
    <row r="12" spans="1:19">
      <c r="A12" t="str">
        <f>SoilMoistureMM!D14</f>
        <v>Lincoln2012NitrogenNilIrrigationNil</v>
      </c>
      <c r="B12" s="2">
        <f>SoilMoistureMM!E14</f>
        <v>41298</v>
      </c>
      <c r="C12">
        <f>SoilMoistureMM!F14</f>
        <v>6.3375000000000001E-2</v>
      </c>
      <c r="D12">
        <f>SoilMoistureMM!G14</f>
        <v>0.13824999999999998</v>
      </c>
      <c r="E12">
        <f>SoilMoistureMM!H14</f>
        <v>0.14924999999999999</v>
      </c>
      <c r="F12">
        <f>SoilMoistureMM!I14</f>
        <v>0.17399999999999999</v>
      </c>
      <c r="G12">
        <f>SoilMoistureMM!J14</f>
        <v>0.21400000000000002</v>
      </c>
      <c r="H12">
        <f>SoilMoistureMM!K14</f>
        <v>0.23850000000000002</v>
      </c>
      <c r="I12">
        <f>SoilMoistureMM!L14</f>
        <v>0.215</v>
      </c>
      <c r="J12">
        <f>SoilMoistureMM!M14</f>
        <v>0.21375</v>
      </c>
      <c r="K12">
        <f>SoilMoistureMM!N14</f>
        <v>12.675000000000001</v>
      </c>
      <c r="L12">
        <f>SoilMoistureMM!O14</f>
        <v>27.65</v>
      </c>
      <c r="M12">
        <f>SoilMoistureMM!P14</f>
        <v>29.849999999999998</v>
      </c>
      <c r="N12">
        <f>SoilMoistureMM!Q14</f>
        <v>34.799999999999997</v>
      </c>
      <c r="O12">
        <f>SoilMoistureMM!R14</f>
        <v>42.800000000000004</v>
      </c>
      <c r="P12">
        <f>SoilMoistureMM!S14</f>
        <v>47.7</v>
      </c>
      <c r="Q12">
        <f>SoilMoistureMM!T14</f>
        <v>43</v>
      </c>
      <c r="R12">
        <f>SoilMoistureMM!U14</f>
        <v>42.75</v>
      </c>
      <c r="S12">
        <f>SoilMoistureMM!V14</f>
        <v>281.22500000000002</v>
      </c>
    </row>
    <row r="13" spans="1:19">
      <c r="A13" t="str">
        <f>SoilMoistureMM!D15</f>
        <v>Lincoln2012NitrogenNilIrrigationNil</v>
      </c>
      <c r="B13" s="2">
        <f>SoilMoistureMM!E15</f>
        <v>41305</v>
      </c>
      <c r="C13">
        <f>SoilMoistureMM!F15</f>
        <v>6.4250000000000002E-2</v>
      </c>
      <c r="D13">
        <f>SoilMoistureMM!G15</f>
        <v>0.13824999999999998</v>
      </c>
      <c r="E13">
        <f>SoilMoistureMM!H15</f>
        <v>0.14325000000000002</v>
      </c>
      <c r="F13">
        <f>SoilMoistureMM!I15</f>
        <v>0.16500000000000001</v>
      </c>
      <c r="G13">
        <f>SoilMoistureMM!J15</f>
        <v>0.20824999999999999</v>
      </c>
      <c r="H13">
        <f>SoilMoistureMM!K15</f>
        <v>0.23549999999999996</v>
      </c>
      <c r="I13">
        <f>SoilMoistureMM!L15</f>
        <v>0.21249999999999999</v>
      </c>
      <c r="J13">
        <f>SoilMoistureMM!M15</f>
        <v>0.21075000000000002</v>
      </c>
      <c r="K13">
        <f>SoilMoistureMM!N15</f>
        <v>12.85</v>
      </c>
      <c r="L13">
        <f>SoilMoistureMM!O15</f>
        <v>27.65</v>
      </c>
      <c r="M13">
        <f>SoilMoistureMM!P15</f>
        <v>28.650000000000002</v>
      </c>
      <c r="N13">
        <f>SoilMoistureMM!Q15</f>
        <v>33</v>
      </c>
      <c r="O13">
        <f>SoilMoistureMM!R15</f>
        <v>41.65</v>
      </c>
      <c r="P13">
        <f>SoilMoistureMM!S15</f>
        <v>47.099999999999994</v>
      </c>
      <c r="Q13">
        <f>SoilMoistureMM!T15</f>
        <v>42.5</v>
      </c>
      <c r="R13">
        <f>SoilMoistureMM!U15</f>
        <v>42.150000000000006</v>
      </c>
      <c r="S13">
        <f>SoilMoistureMM!V15</f>
        <v>275.55</v>
      </c>
    </row>
    <row r="14" spans="1:19">
      <c r="A14" t="str">
        <f>SoilMoistureMM!D16</f>
        <v>Lincoln2012NitrogenNilIrrigationNil</v>
      </c>
      <c r="B14" s="2">
        <f>SoilMoistureMM!E16</f>
        <v>41312</v>
      </c>
      <c r="C14">
        <f>SoilMoistureMM!F16</f>
        <v>6.637499999999999E-2</v>
      </c>
      <c r="D14">
        <f>SoilMoistureMM!G16</f>
        <v>0.13824999999999998</v>
      </c>
      <c r="E14">
        <f>SoilMoistureMM!H16</f>
        <v>0.14299999999999999</v>
      </c>
      <c r="F14">
        <f>SoilMoistureMM!I16</f>
        <v>0.16300000000000001</v>
      </c>
      <c r="G14">
        <f>SoilMoistureMM!J16</f>
        <v>0.20425000000000001</v>
      </c>
      <c r="H14">
        <f>SoilMoistureMM!K16</f>
        <v>0.23399999999999999</v>
      </c>
      <c r="I14">
        <f>SoilMoistureMM!L16</f>
        <v>0.21124999999999999</v>
      </c>
      <c r="J14">
        <f>SoilMoistureMM!M16</f>
        <v>0.21100000000000002</v>
      </c>
      <c r="K14">
        <f>SoilMoistureMM!N16</f>
        <v>13.274999999999999</v>
      </c>
      <c r="L14">
        <f>SoilMoistureMM!O16</f>
        <v>27.65</v>
      </c>
      <c r="M14">
        <f>SoilMoistureMM!P16</f>
        <v>28.599999999999998</v>
      </c>
      <c r="N14">
        <f>SoilMoistureMM!Q16</f>
        <v>32.6</v>
      </c>
      <c r="O14">
        <f>SoilMoistureMM!R16</f>
        <v>40.85</v>
      </c>
      <c r="P14">
        <f>SoilMoistureMM!S16</f>
        <v>46.8</v>
      </c>
      <c r="Q14">
        <f>SoilMoistureMM!T16</f>
        <v>42.25</v>
      </c>
      <c r="R14">
        <f>SoilMoistureMM!U16</f>
        <v>42.2</v>
      </c>
      <c r="S14">
        <f>SoilMoistureMM!V16</f>
        <v>274.22499999999997</v>
      </c>
    </row>
    <row r="15" spans="1:19">
      <c r="A15" t="str">
        <f>SoilMoistureMM!D17</f>
        <v>Lincoln2012NitrogenNilIrrigationNil</v>
      </c>
      <c r="B15" s="2">
        <f>SoilMoistureMM!E17</f>
        <v>41319</v>
      </c>
      <c r="C15">
        <f>SoilMoistureMM!F17</f>
        <v>6.25E-2</v>
      </c>
      <c r="D15">
        <f>SoilMoistureMM!G17</f>
        <v>0.13824999999999998</v>
      </c>
      <c r="E15">
        <f>SoilMoistureMM!H17</f>
        <v>0.14199999999999999</v>
      </c>
      <c r="F15">
        <f>SoilMoistureMM!I17</f>
        <v>0.1575</v>
      </c>
      <c r="G15">
        <f>SoilMoistureMM!J17</f>
        <v>0.19850000000000001</v>
      </c>
      <c r="H15">
        <f>SoilMoistureMM!K17</f>
        <v>0.22999999999999995</v>
      </c>
      <c r="I15">
        <f>SoilMoistureMM!L17</f>
        <v>0.20699999999999999</v>
      </c>
      <c r="J15">
        <f>SoilMoistureMM!M17</f>
        <v>0.21</v>
      </c>
      <c r="K15">
        <f>SoilMoistureMM!N17</f>
        <v>12.5</v>
      </c>
      <c r="L15">
        <f>SoilMoistureMM!O17</f>
        <v>27.65</v>
      </c>
      <c r="M15">
        <f>SoilMoistureMM!P17</f>
        <v>28.4</v>
      </c>
      <c r="N15">
        <f>SoilMoistureMM!Q17</f>
        <v>31.5</v>
      </c>
      <c r="O15">
        <f>SoilMoistureMM!R17</f>
        <v>39.700000000000003</v>
      </c>
      <c r="P15">
        <f>SoilMoistureMM!S17</f>
        <v>45.999999999999993</v>
      </c>
      <c r="Q15">
        <f>SoilMoistureMM!T17</f>
        <v>41.4</v>
      </c>
      <c r="R15">
        <f>SoilMoistureMM!U17</f>
        <v>42</v>
      </c>
      <c r="S15">
        <f>SoilMoistureMM!V17</f>
        <v>269.14999999999998</v>
      </c>
    </row>
    <row r="16" spans="1:19">
      <c r="A16" t="str">
        <f>SoilMoistureMM!D18</f>
        <v>Lincoln2012NitrogenNilIrrigationNil</v>
      </c>
      <c r="B16" s="2">
        <f>SoilMoistureMM!E18</f>
        <v>41326</v>
      </c>
      <c r="C16">
        <f>SoilMoistureMM!F18</f>
        <v>5.7750000000000003E-2</v>
      </c>
      <c r="D16">
        <f>SoilMoistureMM!G18</f>
        <v>0.13750000000000001</v>
      </c>
      <c r="E16">
        <f>SoilMoistureMM!H18</f>
        <v>0.14049999999999999</v>
      </c>
      <c r="F16">
        <f>SoilMoistureMM!I18</f>
        <v>0.15225000000000002</v>
      </c>
      <c r="G16">
        <f>SoilMoistureMM!J18</f>
        <v>0.19500000000000001</v>
      </c>
      <c r="H16">
        <f>SoilMoistureMM!K18</f>
        <v>0.22675000000000003</v>
      </c>
      <c r="I16">
        <f>SoilMoistureMM!L18</f>
        <v>0.20550000000000002</v>
      </c>
      <c r="J16">
        <f>SoilMoistureMM!M18</f>
        <v>0.20850000000000002</v>
      </c>
      <c r="K16">
        <f>SoilMoistureMM!N18</f>
        <v>11.55</v>
      </c>
      <c r="L16">
        <f>SoilMoistureMM!O18</f>
        <v>27.500000000000004</v>
      </c>
      <c r="M16">
        <f>SoilMoistureMM!P18</f>
        <v>28.099999999999998</v>
      </c>
      <c r="N16">
        <f>SoilMoistureMM!Q18</f>
        <v>30.450000000000006</v>
      </c>
      <c r="O16">
        <f>SoilMoistureMM!R18</f>
        <v>39</v>
      </c>
      <c r="P16">
        <f>SoilMoistureMM!S18</f>
        <v>45.350000000000009</v>
      </c>
      <c r="Q16">
        <f>SoilMoistureMM!T18</f>
        <v>41.1</v>
      </c>
      <c r="R16">
        <f>SoilMoistureMM!U18</f>
        <v>41.7</v>
      </c>
      <c r="S16">
        <f>SoilMoistureMM!V18</f>
        <v>264.75000000000006</v>
      </c>
    </row>
    <row r="17" spans="1:19">
      <c r="A17" t="str">
        <f>SoilMoistureMM!D19</f>
        <v>Lincoln2012NitrogenNilIrrigationNil</v>
      </c>
      <c r="B17" s="2">
        <f>SoilMoistureMM!E19</f>
        <v>41333</v>
      </c>
      <c r="C17">
        <f>SoilMoistureMM!F19</f>
        <v>6.0125000000000005E-2</v>
      </c>
      <c r="D17">
        <f>SoilMoistureMM!G19</f>
        <v>0.13699999999999998</v>
      </c>
      <c r="E17">
        <f>SoilMoistureMM!H19</f>
        <v>0.14100000000000001</v>
      </c>
      <c r="F17">
        <f>SoilMoistureMM!I19</f>
        <v>0.14774999999999999</v>
      </c>
      <c r="G17">
        <f>SoilMoistureMM!J19</f>
        <v>0.19049999999999997</v>
      </c>
      <c r="H17">
        <f>SoilMoistureMM!K19</f>
        <v>0.22200000000000003</v>
      </c>
      <c r="I17">
        <f>SoilMoistureMM!L19</f>
        <v>0.20699999999999999</v>
      </c>
      <c r="J17">
        <f>SoilMoistureMM!M19</f>
        <v>0.20700000000000002</v>
      </c>
      <c r="K17">
        <f>SoilMoistureMM!N19</f>
        <v>12.025</v>
      </c>
      <c r="L17">
        <f>SoilMoistureMM!O19</f>
        <v>27.399999999999995</v>
      </c>
      <c r="M17">
        <f>SoilMoistureMM!P19</f>
        <v>28.200000000000003</v>
      </c>
      <c r="N17">
        <f>SoilMoistureMM!Q19</f>
        <v>29.549999999999997</v>
      </c>
      <c r="O17">
        <f>SoilMoistureMM!R19</f>
        <v>38.099999999999994</v>
      </c>
      <c r="P17">
        <f>SoilMoistureMM!S19</f>
        <v>44.400000000000006</v>
      </c>
      <c r="Q17">
        <f>SoilMoistureMM!T19</f>
        <v>41.4</v>
      </c>
      <c r="R17">
        <f>SoilMoistureMM!U19</f>
        <v>41.400000000000006</v>
      </c>
      <c r="S17">
        <f>SoilMoistureMM!V19</f>
        <v>262.47500000000002</v>
      </c>
    </row>
    <row r="18" spans="1:19">
      <c r="A18" t="str">
        <f>SoilMoistureMM!D20</f>
        <v>Lincoln2012NitrogenNilIrrigationNil</v>
      </c>
      <c r="B18" s="2">
        <f>SoilMoistureMM!E20</f>
        <v>41340</v>
      </c>
      <c r="C18">
        <f>SoilMoistureMM!F20</f>
        <v>5.9249999999999997E-2</v>
      </c>
      <c r="D18">
        <f>SoilMoistureMM!G20</f>
        <v>0.13675000000000001</v>
      </c>
      <c r="E18">
        <f>SoilMoistureMM!H20</f>
        <v>0.13825000000000001</v>
      </c>
      <c r="F18">
        <f>SoilMoistureMM!I20</f>
        <v>0.14425000000000002</v>
      </c>
      <c r="G18">
        <f>SoilMoistureMM!J20</f>
        <v>0.184</v>
      </c>
      <c r="H18">
        <f>SoilMoistureMM!K20</f>
        <v>0.21375</v>
      </c>
      <c r="I18">
        <f>SoilMoistureMM!L20</f>
        <v>0.19800000000000001</v>
      </c>
      <c r="J18">
        <f>SoilMoistureMM!M20</f>
        <v>0.20100000000000001</v>
      </c>
      <c r="K18">
        <f>SoilMoistureMM!N20</f>
        <v>11.85</v>
      </c>
      <c r="L18">
        <f>SoilMoistureMM!O20</f>
        <v>27.35</v>
      </c>
      <c r="M18">
        <f>SoilMoistureMM!P20</f>
        <v>27.650000000000002</v>
      </c>
      <c r="N18">
        <f>SoilMoistureMM!Q20</f>
        <v>28.850000000000005</v>
      </c>
      <c r="O18">
        <f>SoilMoistureMM!R20</f>
        <v>36.799999999999997</v>
      </c>
      <c r="P18">
        <f>SoilMoistureMM!S20</f>
        <v>42.75</v>
      </c>
      <c r="Q18">
        <f>SoilMoistureMM!T20</f>
        <v>39.6</v>
      </c>
      <c r="R18">
        <f>SoilMoistureMM!U20</f>
        <v>40.200000000000003</v>
      </c>
      <c r="S18">
        <f>SoilMoistureMM!V20</f>
        <v>255.05</v>
      </c>
    </row>
    <row r="19" spans="1:19">
      <c r="A19" t="str">
        <f>SoilMoistureMM!D21</f>
        <v>Lincoln2012NitrogenNilIrrigationNil</v>
      </c>
      <c r="B19" s="2">
        <f>SoilMoistureMM!E21</f>
        <v>41347</v>
      </c>
      <c r="C19">
        <f>SoilMoistureMM!F21</f>
        <v>5.8875000000000004E-2</v>
      </c>
      <c r="D19">
        <f>SoilMoistureMM!G21</f>
        <v>0.13875000000000001</v>
      </c>
      <c r="E19">
        <f>SoilMoistureMM!H21</f>
        <v>0.13875000000000001</v>
      </c>
      <c r="F19">
        <f>SoilMoistureMM!I21</f>
        <v>0.14524999999999999</v>
      </c>
      <c r="G19">
        <f>SoilMoistureMM!J21</f>
        <v>0.18225000000000002</v>
      </c>
      <c r="H19">
        <f>SoilMoistureMM!K21</f>
        <v>0.21475000000000002</v>
      </c>
      <c r="I19">
        <f>SoilMoistureMM!L21</f>
        <v>0.2</v>
      </c>
      <c r="J19">
        <f>SoilMoistureMM!M21</f>
        <v>0.20225000000000001</v>
      </c>
      <c r="K19">
        <f>SoilMoistureMM!N21</f>
        <v>11.775</v>
      </c>
      <c r="L19">
        <f>SoilMoistureMM!O21</f>
        <v>27.750000000000004</v>
      </c>
      <c r="M19">
        <f>SoilMoistureMM!P21</f>
        <v>27.750000000000004</v>
      </c>
      <c r="N19">
        <f>SoilMoistureMM!Q21</f>
        <v>29.049999999999997</v>
      </c>
      <c r="O19">
        <f>SoilMoistureMM!R21</f>
        <v>36.450000000000003</v>
      </c>
      <c r="P19">
        <f>SoilMoistureMM!S21</f>
        <v>42.95</v>
      </c>
      <c r="Q19">
        <f>SoilMoistureMM!T21</f>
        <v>40</v>
      </c>
      <c r="R19">
        <f>SoilMoistureMM!U21</f>
        <v>40.450000000000003</v>
      </c>
      <c r="S19">
        <f>SoilMoistureMM!V21</f>
        <v>256.17500000000001</v>
      </c>
    </row>
    <row r="20" spans="1:19">
      <c r="A20" t="str">
        <f>SoilMoistureMM!D22</f>
        <v>Lincoln2012NitrogenNilIrrigationNil</v>
      </c>
      <c r="B20" s="2">
        <f>SoilMoistureMM!E22</f>
        <v>41354</v>
      </c>
      <c r="C20">
        <f>SoilMoistureMM!F22</f>
        <v>6.0999999999999999E-2</v>
      </c>
      <c r="D20">
        <f>SoilMoistureMM!G22</f>
        <v>0.14175000000000001</v>
      </c>
      <c r="E20">
        <f>SoilMoistureMM!H22</f>
        <v>0.14000000000000001</v>
      </c>
      <c r="F20">
        <f>SoilMoistureMM!I22</f>
        <v>0.14649999999999999</v>
      </c>
      <c r="G20">
        <f>SoilMoistureMM!J22</f>
        <v>0.18475000000000003</v>
      </c>
      <c r="H20">
        <f>SoilMoistureMM!K22</f>
        <v>0.21224999999999997</v>
      </c>
      <c r="I20">
        <f>SoilMoistureMM!L22</f>
        <v>0.20050000000000001</v>
      </c>
      <c r="J20">
        <f>SoilMoistureMM!M22</f>
        <v>0.20199999999999999</v>
      </c>
      <c r="K20">
        <f>SoilMoistureMM!N22</f>
        <v>12.2</v>
      </c>
      <c r="L20">
        <f>SoilMoistureMM!O22</f>
        <v>28.35</v>
      </c>
      <c r="M20">
        <f>SoilMoistureMM!P22</f>
        <v>28.000000000000004</v>
      </c>
      <c r="N20">
        <f>SoilMoistureMM!Q22</f>
        <v>29.299999999999997</v>
      </c>
      <c r="O20">
        <f>SoilMoistureMM!R22</f>
        <v>36.950000000000003</v>
      </c>
      <c r="P20">
        <f>SoilMoistureMM!S22</f>
        <v>42.449999999999996</v>
      </c>
      <c r="Q20">
        <f>SoilMoistureMM!T22</f>
        <v>40.1</v>
      </c>
      <c r="R20">
        <f>SoilMoistureMM!U22</f>
        <v>40.4</v>
      </c>
      <c r="S20">
        <f>SoilMoistureMM!V22</f>
        <v>257.75</v>
      </c>
    </row>
    <row r="21" spans="1:19">
      <c r="A21" t="str">
        <f>SoilMoistureMM!D23</f>
        <v>Lincoln2012NitrogenNilIrrigationNil</v>
      </c>
      <c r="B21" s="2">
        <f>SoilMoistureMM!E23</f>
        <v>41361</v>
      </c>
      <c r="C21">
        <f>SoilMoistureMM!F23</f>
        <v>6.0250000000000005E-2</v>
      </c>
      <c r="D21">
        <f>SoilMoistureMM!G23</f>
        <v>0.13949999999999999</v>
      </c>
      <c r="E21">
        <f>SoilMoistureMM!H23</f>
        <v>0.14324999999999999</v>
      </c>
      <c r="F21">
        <f>SoilMoistureMM!I23</f>
        <v>0.14800000000000002</v>
      </c>
      <c r="G21">
        <f>SoilMoistureMM!J23</f>
        <v>0.18325</v>
      </c>
      <c r="H21">
        <f>SoilMoistureMM!K23</f>
        <v>0.21325</v>
      </c>
      <c r="I21">
        <f>SoilMoistureMM!L23</f>
        <v>0.19574999999999998</v>
      </c>
      <c r="J21">
        <f>SoilMoistureMM!M23</f>
        <v>0.20100000000000001</v>
      </c>
      <c r="K21">
        <f>SoilMoistureMM!N23</f>
        <v>12.05</v>
      </c>
      <c r="L21">
        <f>SoilMoistureMM!O23</f>
        <v>27.9</v>
      </c>
      <c r="M21">
        <f>SoilMoistureMM!P23</f>
        <v>28.65</v>
      </c>
      <c r="N21">
        <f>SoilMoistureMM!Q23</f>
        <v>29.600000000000005</v>
      </c>
      <c r="O21">
        <f>SoilMoistureMM!R23</f>
        <v>36.65</v>
      </c>
      <c r="P21">
        <f>SoilMoistureMM!S23</f>
        <v>42.65</v>
      </c>
      <c r="Q21">
        <f>SoilMoistureMM!T23</f>
        <v>39.15</v>
      </c>
      <c r="R21">
        <f>SoilMoistureMM!U23</f>
        <v>40.200000000000003</v>
      </c>
      <c r="S21">
        <f>SoilMoistureMM!V23</f>
        <v>256.85000000000002</v>
      </c>
    </row>
    <row r="22" spans="1:19">
      <c r="A22" t="str">
        <f>SoilMoistureMM!D24</f>
        <v>Lincoln2012NitrogenNilIrrigationNil</v>
      </c>
      <c r="B22" s="2">
        <f>SoilMoistureMM!E24</f>
        <v>41368</v>
      </c>
      <c r="C22">
        <f>SoilMoistureMM!F24</f>
        <v>5.9874999999999998E-2</v>
      </c>
      <c r="D22">
        <f>SoilMoistureMM!G24</f>
        <v>0.14150000000000001</v>
      </c>
      <c r="E22">
        <f>SoilMoistureMM!H24</f>
        <v>0.14524999999999999</v>
      </c>
      <c r="F22">
        <f>SoilMoistureMM!I24</f>
        <v>0.14924999999999999</v>
      </c>
      <c r="G22">
        <f>SoilMoistureMM!J24</f>
        <v>0.18725000000000003</v>
      </c>
      <c r="H22">
        <f>SoilMoistureMM!K24</f>
        <v>0.21350000000000002</v>
      </c>
      <c r="I22">
        <f>SoilMoistureMM!L24</f>
        <v>0.19625000000000001</v>
      </c>
      <c r="J22">
        <f>SoilMoistureMM!M24</f>
        <v>0.19899999999999998</v>
      </c>
      <c r="K22">
        <f>SoilMoistureMM!N24</f>
        <v>11.975</v>
      </c>
      <c r="L22">
        <f>SoilMoistureMM!O24</f>
        <v>28.300000000000004</v>
      </c>
      <c r="M22">
        <f>SoilMoistureMM!P24</f>
        <v>29.049999999999997</v>
      </c>
      <c r="N22">
        <f>SoilMoistureMM!Q24</f>
        <v>29.849999999999998</v>
      </c>
      <c r="O22">
        <f>SoilMoistureMM!R24</f>
        <v>37.450000000000003</v>
      </c>
      <c r="P22">
        <f>SoilMoistureMM!S24</f>
        <v>42.7</v>
      </c>
      <c r="Q22">
        <f>SoilMoistureMM!T24</f>
        <v>39.25</v>
      </c>
      <c r="R22">
        <f>SoilMoistureMM!U24</f>
        <v>39.799999999999997</v>
      </c>
      <c r="S22">
        <f>SoilMoistureMM!V24</f>
        <v>258.375</v>
      </c>
    </row>
    <row r="23" spans="1:19">
      <c r="A23" t="str">
        <f>SoilMoistureMM!D25</f>
        <v>Lincoln2012NitrogenLowIrrigationNil</v>
      </c>
      <c r="B23" s="2">
        <f>SoilMoistureMM!E25</f>
        <v>41205</v>
      </c>
      <c r="C23">
        <f>SoilMoistureMM!F25</f>
        <v>0.21224999999999997</v>
      </c>
      <c r="D23">
        <f>SoilMoistureMM!G25</f>
        <v>0.23350000000000001</v>
      </c>
      <c r="E23">
        <f>SoilMoistureMM!H25</f>
        <v>0.18525</v>
      </c>
      <c r="F23">
        <f>SoilMoistureMM!I25</f>
        <v>0.20325000000000004</v>
      </c>
      <c r="G23">
        <f>SoilMoistureMM!J25</f>
        <v>0.24075000000000002</v>
      </c>
      <c r="H23">
        <f>SoilMoistureMM!K25</f>
        <v>0.20800000000000002</v>
      </c>
      <c r="I23">
        <f>SoilMoistureMM!L25</f>
        <v>0.22800000000000001</v>
      </c>
      <c r="J23">
        <f>SoilMoistureMM!M25</f>
        <v>0.19225</v>
      </c>
      <c r="K23">
        <f>SoilMoistureMM!N25</f>
        <v>42.449999999999996</v>
      </c>
      <c r="L23">
        <f>SoilMoistureMM!O25</f>
        <v>46.7</v>
      </c>
      <c r="M23">
        <f>SoilMoistureMM!P25</f>
        <v>37.049999999999997</v>
      </c>
      <c r="N23">
        <f>SoilMoistureMM!Q25</f>
        <v>40.650000000000006</v>
      </c>
      <c r="O23">
        <f>SoilMoistureMM!R25</f>
        <v>48.150000000000006</v>
      </c>
      <c r="P23">
        <f>SoilMoistureMM!S25</f>
        <v>41.6</v>
      </c>
      <c r="Q23">
        <f>SoilMoistureMM!T25</f>
        <v>45.6</v>
      </c>
      <c r="R23">
        <f>SoilMoistureMM!U25</f>
        <v>38.450000000000003</v>
      </c>
      <c r="S23">
        <f>SoilMoistureMM!V25</f>
        <v>340.65000000000003</v>
      </c>
    </row>
    <row r="24" spans="1:19">
      <c r="A24" t="str">
        <f>SoilMoistureMM!D26</f>
        <v>Lincoln2012NitrogenLowIrrigationNil</v>
      </c>
      <c r="B24" s="2">
        <f>SoilMoistureMM!E26</f>
        <v>41235</v>
      </c>
      <c r="C24">
        <f>SoilMoistureMM!F26</f>
        <v>0.17</v>
      </c>
      <c r="D24">
        <f>SoilMoistureMM!G26</f>
        <v>0.23350000000000001</v>
      </c>
      <c r="E24">
        <f>SoilMoistureMM!H26</f>
        <v>0.18525</v>
      </c>
      <c r="F24">
        <f>SoilMoistureMM!I26</f>
        <v>0.20325000000000004</v>
      </c>
      <c r="G24">
        <f>SoilMoistureMM!J26</f>
        <v>0.24075000000000002</v>
      </c>
      <c r="H24">
        <f>SoilMoistureMM!K26</f>
        <v>0.20800000000000002</v>
      </c>
      <c r="I24">
        <f>SoilMoistureMM!L26</f>
        <v>0.22800000000000001</v>
      </c>
      <c r="J24">
        <f>SoilMoistureMM!M26</f>
        <v>0.19225</v>
      </c>
      <c r="K24">
        <f>SoilMoistureMM!N26</f>
        <v>34</v>
      </c>
      <c r="L24">
        <f>SoilMoistureMM!O26</f>
        <v>46.7</v>
      </c>
      <c r="M24">
        <f>SoilMoistureMM!P26</f>
        <v>37.049999999999997</v>
      </c>
      <c r="N24">
        <f>SoilMoistureMM!Q26</f>
        <v>40.650000000000006</v>
      </c>
      <c r="O24">
        <f>SoilMoistureMM!R26</f>
        <v>48.150000000000006</v>
      </c>
      <c r="P24">
        <f>SoilMoistureMM!S26</f>
        <v>41.6</v>
      </c>
      <c r="Q24">
        <f>SoilMoistureMM!T26</f>
        <v>45.6</v>
      </c>
      <c r="R24">
        <f>SoilMoistureMM!U26</f>
        <v>38.450000000000003</v>
      </c>
      <c r="S24">
        <f>SoilMoistureMM!V26</f>
        <v>332.2</v>
      </c>
    </row>
    <row r="25" spans="1:19">
      <c r="A25" t="str">
        <f>SoilMoistureMM!D27</f>
        <v>Lincoln2012NitrogenLowIrrigationNil</v>
      </c>
      <c r="B25" s="2">
        <f>SoilMoistureMM!E27</f>
        <v>41242</v>
      </c>
      <c r="C25">
        <f>SoilMoistureMM!F27</f>
        <v>0.20899999999999999</v>
      </c>
      <c r="D25">
        <f>SoilMoistureMM!G27</f>
        <v>0.24624999999999997</v>
      </c>
      <c r="E25">
        <f>SoilMoistureMM!H27</f>
        <v>0.18875</v>
      </c>
      <c r="F25">
        <f>SoilMoistureMM!I27</f>
        <v>0.20250000000000001</v>
      </c>
      <c r="G25">
        <f>SoilMoistureMM!J27</f>
        <v>0.24</v>
      </c>
      <c r="H25">
        <f>SoilMoistureMM!K27</f>
        <v>0.20824999999999999</v>
      </c>
      <c r="I25">
        <f>SoilMoistureMM!L27</f>
        <v>0.22824999999999998</v>
      </c>
      <c r="J25">
        <f>SoilMoistureMM!M27</f>
        <v>0.22450000000000001</v>
      </c>
      <c r="K25">
        <f>SoilMoistureMM!N27</f>
        <v>41.8</v>
      </c>
      <c r="L25">
        <f>SoilMoistureMM!O27</f>
        <v>49.249999999999993</v>
      </c>
      <c r="M25">
        <f>SoilMoistureMM!P27</f>
        <v>37.75</v>
      </c>
      <c r="N25">
        <f>SoilMoistureMM!Q27</f>
        <v>40.5</v>
      </c>
      <c r="O25">
        <f>SoilMoistureMM!R27</f>
        <v>48</v>
      </c>
      <c r="P25">
        <f>SoilMoistureMM!S27</f>
        <v>41.65</v>
      </c>
      <c r="Q25">
        <f>SoilMoistureMM!T27</f>
        <v>45.65</v>
      </c>
      <c r="R25">
        <f>SoilMoistureMM!U27</f>
        <v>44.9</v>
      </c>
      <c r="S25">
        <f>SoilMoistureMM!V27</f>
        <v>349.49999999999994</v>
      </c>
    </row>
    <row r="26" spans="1:19">
      <c r="A26" t="str">
        <f>SoilMoistureMM!D28</f>
        <v>Lincoln2012NitrogenLowIrrigationNil</v>
      </c>
      <c r="B26" s="2">
        <f>SoilMoistureMM!E28</f>
        <v>41249</v>
      </c>
      <c r="C26">
        <f>SoilMoistureMM!F28</f>
        <v>0.21225000000000002</v>
      </c>
      <c r="D26">
        <f>SoilMoistureMM!G28</f>
        <v>0.2555</v>
      </c>
      <c r="E26">
        <f>SoilMoistureMM!H28</f>
        <v>0.19625000000000001</v>
      </c>
      <c r="F26">
        <f>SoilMoistureMM!I28</f>
        <v>0.20574999999999999</v>
      </c>
      <c r="G26">
        <f>SoilMoistureMM!J28</f>
        <v>0.24225000000000002</v>
      </c>
      <c r="H26">
        <f>SoilMoistureMM!K28</f>
        <v>0.20800000000000002</v>
      </c>
      <c r="I26">
        <f>SoilMoistureMM!L28</f>
        <v>0.22950000000000004</v>
      </c>
      <c r="J26">
        <f>SoilMoistureMM!M28</f>
        <v>0.22450000000000003</v>
      </c>
      <c r="K26">
        <f>SoilMoistureMM!N28</f>
        <v>42.45</v>
      </c>
      <c r="L26">
        <f>SoilMoistureMM!O28</f>
        <v>51.1</v>
      </c>
      <c r="M26">
        <f>SoilMoistureMM!P28</f>
        <v>39.25</v>
      </c>
      <c r="N26">
        <f>SoilMoistureMM!Q28</f>
        <v>41.15</v>
      </c>
      <c r="O26">
        <f>SoilMoistureMM!R28</f>
        <v>48.45</v>
      </c>
      <c r="P26">
        <f>SoilMoistureMM!S28</f>
        <v>41.6</v>
      </c>
      <c r="Q26">
        <f>SoilMoistureMM!T28</f>
        <v>45.900000000000006</v>
      </c>
      <c r="R26">
        <f>SoilMoistureMM!U28</f>
        <v>44.900000000000006</v>
      </c>
      <c r="S26">
        <f>SoilMoistureMM!V28</f>
        <v>354.80000000000007</v>
      </c>
    </row>
    <row r="27" spans="1:19">
      <c r="A27" t="str">
        <f>SoilMoistureMM!D29</f>
        <v>Lincoln2012NitrogenLowIrrigationNil</v>
      </c>
      <c r="B27" s="2">
        <f>SoilMoistureMM!E29</f>
        <v>41256</v>
      </c>
      <c r="C27">
        <f>SoilMoistureMM!F29</f>
        <v>0.18100000000000002</v>
      </c>
      <c r="D27">
        <f>SoilMoistureMM!G29</f>
        <v>0.24175000000000002</v>
      </c>
      <c r="E27">
        <f>SoilMoistureMM!H29</f>
        <v>0.19524999999999998</v>
      </c>
      <c r="F27">
        <f>SoilMoistureMM!I29</f>
        <v>0.20800000000000002</v>
      </c>
      <c r="G27">
        <f>SoilMoistureMM!J29</f>
        <v>0.24299999999999999</v>
      </c>
      <c r="H27">
        <f>SoilMoistureMM!K29</f>
        <v>0.20874999999999999</v>
      </c>
      <c r="I27">
        <f>SoilMoistureMM!L29</f>
        <v>0.22850000000000001</v>
      </c>
      <c r="J27">
        <f>SoilMoistureMM!M29</f>
        <v>0.22875000000000001</v>
      </c>
      <c r="K27">
        <f>SoilMoistureMM!N29</f>
        <v>36.200000000000003</v>
      </c>
      <c r="L27">
        <f>SoilMoistureMM!O29</f>
        <v>48.35</v>
      </c>
      <c r="M27">
        <f>SoilMoistureMM!P29</f>
        <v>39.049999999999997</v>
      </c>
      <c r="N27">
        <f>SoilMoistureMM!Q29</f>
        <v>41.6</v>
      </c>
      <c r="O27">
        <f>SoilMoistureMM!R29</f>
        <v>48.6</v>
      </c>
      <c r="P27">
        <f>SoilMoistureMM!S29</f>
        <v>41.75</v>
      </c>
      <c r="Q27">
        <f>SoilMoistureMM!T29</f>
        <v>45.7</v>
      </c>
      <c r="R27">
        <f>SoilMoistureMM!U29</f>
        <v>45.75</v>
      </c>
      <c r="S27">
        <f>SoilMoistureMM!V29</f>
        <v>347</v>
      </c>
    </row>
    <row r="28" spans="1:19">
      <c r="A28" t="str">
        <f>SoilMoistureMM!D30</f>
        <v>Lincoln2012NitrogenLowIrrigationNil</v>
      </c>
      <c r="B28" s="2">
        <f>SoilMoistureMM!E30</f>
        <v>41263</v>
      </c>
      <c r="C28">
        <f>SoilMoistureMM!F30</f>
        <v>0.12912499999999999</v>
      </c>
      <c r="D28">
        <f>SoilMoistureMM!G30</f>
        <v>0.21600000000000003</v>
      </c>
      <c r="E28">
        <f>SoilMoistureMM!H30</f>
        <v>0.19075000000000003</v>
      </c>
      <c r="F28">
        <f>SoilMoistureMM!I30</f>
        <v>0.20674999999999996</v>
      </c>
      <c r="G28">
        <f>SoilMoistureMM!J30</f>
        <v>0.24175000000000002</v>
      </c>
      <c r="H28">
        <f>SoilMoistureMM!K30</f>
        <v>0.20899999999999999</v>
      </c>
      <c r="I28">
        <f>SoilMoistureMM!L30</f>
        <v>0.22949999999999995</v>
      </c>
      <c r="J28">
        <f>SoilMoistureMM!M30</f>
        <v>0.22925000000000001</v>
      </c>
      <c r="K28">
        <f>SoilMoistureMM!N30</f>
        <v>25.824999999999999</v>
      </c>
      <c r="L28">
        <f>SoilMoistureMM!O30</f>
        <v>43.2</v>
      </c>
      <c r="M28">
        <f>SoilMoistureMM!P30</f>
        <v>38.150000000000006</v>
      </c>
      <c r="N28">
        <f>SoilMoistureMM!Q30</f>
        <v>41.349999999999994</v>
      </c>
      <c r="O28">
        <f>SoilMoistureMM!R30</f>
        <v>48.35</v>
      </c>
      <c r="P28">
        <f>SoilMoistureMM!S30</f>
        <v>41.8</v>
      </c>
      <c r="Q28">
        <f>SoilMoistureMM!T30</f>
        <v>45.899999999999991</v>
      </c>
      <c r="R28">
        <f>SoilMoistureMM!U30</f>
        <v>45.85</v>
      </c>
      <c r="S28">
        <f>SoilMoistureMM!V30</f>
        <v>330.42500000000001</v>
      </c>
    </row>
    <row r="29" spans="1:19">
      <c r="A29" t="str">
        <f>SoilMoistureMM!D31</f>
        <v>Lincoln2012NitrogenLowIrrigationNil</v>
      </c>
      <c r="B29" s="2">
        <f>SoilMoistureMM!E31</f>
        <v>41270</v>
      </c>
      <c r="C29">
        <f>SoilMoistureMM!F31</f>
        <v>0.11224999999999997</v>
      </c>
      <c r="D29">
        <f>SoilMoistureMM!G31</f>
        <v>0.19699999999999998</v>
      </c>
      <c r="E29">
        <f>SoilMoistureMM!H31</f>
        <v>0.1825</v>
      </c>
      <c r="F29">
        <f>SoilMoistureMM!I31</f>
        <v>0.20449999999999999</v>
      </c>
      <c r="G29">
        <f>SoilMoistureMM!J31</f>
        <v>0.24100000000000002</v>
      </c>
      <c r="H29">
        <f>SoilMoistureMM!K31</f>
        <v>0.20824999999999999</v>
      </c>
      <c r="I29">
        <f>SoilMoistureMM!L31</f>
        <v>0.23149999999999998</v>
      </c>
      <c r="J29">
        <f>SoilMoistureMM!M31</f>
        <v>0.22900000000000001</v>
      </c>
      <c r="K29">
        <f>SoilMoistureMM!N31</f>
        <v>22.449999999999996</v>
      </c>
      <c r="L29">
        <f>SoilMoistureMM!O31</f>
        <v>39.4</v>
      </c>
      <c r="M29">
        <f>SoilMoistureMM!P31</f>
        <v>36.5</v>
      </c>
      <c r="N29">
        <f>SoilMoistureMM!Q31</f>
        <v>40.9</v>
      </c>
      <c r="O29">
        <f>SoilMoistureMM!R31</f>
        <v>48.2</v>
      </c>
      <c r="P29">
        <f>SoilMoistureMM!S31</f>
        <v>41.65</v>
      </c>
      <c r="Q29">
        <f>SoilMoistureMM!T31</f>
        <v>46.3</v>
      </c>
      <c r="R29">
        <f>SoilMoistureMM!U31</f>
        <v>45.800000000000004</v>
      </c>
      <c r="S29">
        <f>SoilMoistureMM!V31</f>
        <v>321.2</v>
      </c>
    </row>
    <row r="30" spans="1:19">
      <c r="A30" t="str">
        <f>SoilMoistureMM!D32</f>
        <v>Lincoln2012NitrogenLowIrrigationNil</v>
      </c>
      <c r="B30" s="2">
        <f>SoilMoistureMM!E32</f>
        <v>41277</v>
      </c>
      <c r="C30">
        <f>SoilMoistureMM!F32</f>
        <v>8.5124999999999992E-2</v>
      </c>
      <c r="D30">
        <f>SoilMoistureMM!G32</f>
        <v>0.16675000000000001</v>
      </c>
      <c r="E30">
        <f>SoilMoistureMM!H32</f>
        <v>0.16099999999999998</v>
      </c>
      <c r="F30">
        <f>SoilMoistureMM!I32</f>
        <v>0.19825000000000004</v>
      </c>
      <c r="G30">
        <f>SoilMoistureMM!J32</f>
        <v>0.23749999999999999</v>
      </c>
      <c r="H30">
        <f>SoilMoistureMM!K32</f>
        <v>0.20600000000000002</v>
      </c>
      <c r="I30">
        <f>SoilMoistureMM!L32</f>
        <v>0.22600000000000001</v>
      </c>
      <c r="J30">
        <f>SoilMoistureMM!M32</f>
        <v>0.21875</v>
      </c>
      <c r="K30">
        <f>SoilMoistureMM!N32</f>
        <v>17.024999999999999</v>
      </c>
      <c r="L30">
        <f>SoilMoistureMM!O32</f>
        <v>33.35</v>
      </c>
      <c r="M30">
        <f>SoilMoistureMM!P32</f>
        <v>32.199999999999996</v>
      </c>
      <c r="N30">
        <f>SoilMoistureMM!Q32</f>
        <v>39.650000000000006</v>
      </c>
      <c r="O30">
        <f>SoilMoistureMM!R32</f>
        <v>47.5</v>
      </c>
      <c r="P30">
        <f>SoilMoistureMM!S32</f>
        <v>41.2</v>
      </c>
      <c r="Q30">
        <f>SoilMoistureMM!T32</f>
        <v>45.2</v>
      </c>
      <c r="R30">
        <f>SoilMoistureMM!U32</f>
        <v>43.75</v>
      </c>
      <c r="S30">
        <f>SoilMoistureMM!V32</f>
        <v>299.875</v>
      </c>
    </row>
    <row r="31" spans="1:19">
      <c r="A31" t="str">
        <f>SoilMoistureMM!D33</f>
        <v>Lincoln2012NitrogenLowIrrigationNil</v>
      </c>
      <c r="B31" s="2">
        <f>SoilMoistureMM!E33</f>
        <v>41284</v>
      </c>
      <c r="C31">
        <f>SoilMoistureMM!F33</f>
        <v>7.2624999999999995E-2</v>
      </c>
      <c r="D31">
        <f>SoilMoistureMM!G33</f>
        <v>0.14974999999999999</v>
      </c>
      <c r="E31">
        <f>SoilMoistureMM!H33</f>
        <v>0.13950000000000001</v>
      </c>
      <c r="F31">
        <f>SoilMoistureMM!I33</f>
        <v>0.19174999999999998</v>
      </c>
      <c r="G31">
        <f>SoilMoistureMM!J33</f>
        <v>0.23499999999999999</v>
      </c>
      <c r="H31">
        <f>SoilMoistureMM!K33</f>
        <v>0.20499999999999999</v>
      </c>
      <c r="I31">
        <f>SoilMoistureMM!L33</f>
        <v>0.22625000000000001</v>
      </c>
      <c r="J31">
        <f>SoilMoistureMM!M33</f>
        <v>0.22475000000000001</v>
      </c>
      <c r="K31">
        <f>SoilMoistureMM!N33</f>
        <v>14.524999999999999</v>
      </c>
      <c r="L31">
        <f>SoilMoistureMM!O33</f>
        <v>29.95</v>
      </c>
      <c r="M31">
        <f>SoilMoistureMM!P33</f>
        <v>27.900000000000002</v>
      </c>
      <c r="N31">
        <f>SoilMoistureMM!Q33</f>
        <v>38.349999999999994</v>
      </c>
      <c r="O31">
        <f>SoilMoistureMM!R33</f>
        <v>47</v>
      </c>
      <c r="P31">
        <f>SoilMoistureMM!S33</f>
        <v>41</v>
      </c>
      <c r="Q31">
        <f>SoilMoistureMM!T33</f>
        <v>45.25</v>
      </c>
      <c r="R31">
        <f>SoilMoistureMM!U33</f>
        <v>44.95</v>
      </c>
      <c r="S31">
        <f>SoilMoistureMM!V33</f>
        <v>288.92500000000001</v>
      </c>
    </row>
    <row r="32" spans="1:19">
      <c r="A32" t="str">
        <f>SoilMoistureMM!D34</f>
        <v>Lincoln2012NitrogenLowIrrigationNil</v>
      </c>
      <c r="B32" s="2">
        <f>SoilMoistureMM!E34</f>
        <v>41291</v>
      </c>
      <c r="C32">
        <f>SoilMoistureMM!F34</f>
        <v>6.4125000000000001E-2</v>
      </c>
      <c r="D32">
        <f>SoilMoistureMM!G34</f>
        <v>0.13775000000000001</v>
      </c>
      <c r="E32">
        <f>SoilMoistureMM!H34</f>
        <v>0.1245</v>
      </c>
      <c r="F32">
        <f>SoilMoistureMM!I34</f>
        <v>0.17749999999999999</v>
      </c>
      <c r="G32">
        <f>SoilMoistureMM!J34</f>
        <v>0.22849999999999998</v>
      </c>
      <c r="H32">
        <f>SoilMoistureMM!K34</f>
        <v>0.19875000000000001</v>
      </c>
      <c r="I32">
        <f>SoilMoistureMM!L34</f>
        <v>0.2205</v>
      </c>
      <c r="J32">
        <f>SoilMoistureMM!M34</f>
        <v>0.21924999999999997</v>
      </c>
      <c r="K32">
        <f>SoilMoistureMM!N34</f>
        <v>12.825000000000001</v>
      </c>
      <c r="L32">
        <f>SoilMoistureMM!O34</f>
        <v>27.55</v>
      </c>
      <c r="M32">
        <f>SoilMoistureMM!P34</f>
        <v>24.9</v>
      </c>
      <c r="N32">
        <f>SoilMoistureMM!Q34</f>
        <v>35.5</v>
      </c>
      <c r="O32">
        <f>SoilMoistureMM!R34</f>
        <v>45.699999999999996</v>
      </c>
      <c r="P32">
        <f>SoilMoistureMM!S34</f>
        <v>39.75</v>
      </c>
      <c r="Q32">
        <f>SoilMoistureMM!T34</f>
        <v>44.1</v>
      </c>
      <c r="R32">
        <f>SoilMoistureMM!U34</f>
        <v>43.849999999999994</v>
      </c>
      <c r="S32">
        <f>SoilMoistureMM!V34</f>
        <v>274.17499999999995</v>
      </c>
    </row>
    <row r="33" spans="1:19">
      <c r="A33" t="str">
        <f>SoilMoistureMM!D35</f>
        <v>Lincoln2012NitrogenLowIrrigationNil</v>
      </c>
      <c r="B33" s="2">
        <f>SoilMoistureMM!E35</f>
        <v>41298</v>
      </c>
      <c r="C33">
        <f>SoilMoistureMM!F35</f>
        <v>5.8375000000000003E-2</v>
      </c>
      <c r="D33">
        <f>SoilMoistureMM!G35</f>
        <v>0.13500000000000001</v>
      </c>
      <c r="E33">
        <f>SoilMoistureMM!H35</f>
        <v>0.11674999999999999</v>
      </c>
      <c r="F33">
        <f>SoilMoistureMM!I35</f>
        <v>0.16699999999999998</v>
      </c>
      <c r="G33">
        <f>SoilMoistureMM!J35</f>
        <v>0.22600000000000001</v>
      </c>
      <c r="H33">
        <f>SoilMoistureMM!K35</f>
        <v>0.19399999999999998</v>
      </c>
      <c r="I33">
        <f>SoilMoistureMM!L35</f>
        <v>0.21975</v>
      </c>
      <c r="J33">
        <f>SoilMoistureMM!M35</f>
        <v>0.21574999999999997</v>
      </c>
      <c r="K33">
        <f>SoilMoistureMM!N35</f>
        <v>11.675000000000001</v>
      </c>
      <c r="L33">
        <f>SoilMoistureMM!O35</f>
        <v>27</v>
      </c>
      <c r="M33">
        <f>SoilMoistureMM!P35</f>
        <v>23.349999999999998</v>
      </c>
      <c r="N33">
        <f>SoilMoistureMM!Q35</f>
        <v>33.4</v>
      </c>
      <c r="O33">
        <f>SoilMoistureMM!R35</f>
        <v>45.2</v>
      </c>
      <c r="P33">
        <f>SoilMoistureMM!S35</f>
        <v>38.799999999999997</v>
      </c>
      <c r="Q33">
        <f>SoilMoistureMM!T35</f>
        <v>43.95</v>
      </c>
      <c r="R33">
        <f>SoilMoistureMM!U35</f>
        <v>43.149999999999991</v>
      </c>
      <c r="S33">
        <f>SoilMoistureMM!V35</f>
        <v>266.52499999999998</v>
      </c>
    </row>
    <row r="34" spans="1:19">
      <c r="A34" t="str">
        <f>SoilMoistureMM!D36</f>
        <v>Lincoln2012NitrogenLowIrrigationNil</v>
      </c>
      <c r="B34" s="2">
        <f>SoilMoistureMM!E36</f>
        <v>41305</v>
      </c>
      <c r="C34">
        <f>SoilMoistureMM!F36</f>
        <v>5.2000000000000005E-2</v>
      </c>
      <c r="D34">
        <f>SoilMoistureMM!G36</f>
        <v>0.13075000000000001</v>
      </c>
      <c r="E34">
        <f>SoilMoistureMM!H36</f>
        <v>0.11324999999999999</v>
      </c>
      <c r="F34">
        <f>SoilMoistureMM!I36</f>
        <v>0.16075</v>
      </c>
      <c r="G34">
        <f>SoilMoistureMM!J36</f>
        <v>0.22049999999999997</v>
      </c>
      <c r="H34">
        <f>SoilMoistureMM!K36</f>
        <v>0.19075000000000003</v>
      </c>
      <c r="I34">
        <f>SoilMoistureMM!L36</f>
        <v>0.21600000000000003</v>
      </c>
      <c r="J34">
        <f>SoilMoistureMM!M36</f>
        <v>0.21975</v>
      </c>
      <c r="K34">
        <f>SoilMoistureMM!N36</f>
        <v>10.4</v>
      </c>
      <c r="L34">
        <f>SoilMoistureMM!O36</f>
        <v>26.150000000000002</v>
      </c>
      <c r="M34">
        <f>SoilMoistureMM!P36</f>
        <v>22.65</v>
      </c>
      <c r="N34">
        <f>SoilMoistureMM!Q36</f>
        <v>32.15</v>
      </c>
      <c r="O34">
        <f>SoilMoistureMM!R36</f>
        <v>44.099999999999994</v>
      </c>
      <c r="P34">
        <f>SoilMoistureMM!S36</f>
        <v>38.150000000000006</v>
      </c>
      <c r="Q34">
        <f>SoilMoistureMM!T36</f>
        <v>43.2</v>
      </c>
      <c r="R34">
        <f>SoilMoistureMM!U36</f>
        <v>43.95</v>
      </c>
      <c r="S34">
        <f>SoilMoistureMM!V36</f>
        <v>260.75</v>
      </c>
    </row>
    <row r="35" spans="1:19">
      <c r="A35" t="str">
        <f>SoilMoistureMM!D37</f>
        <v>Lincoln2012NitrogenLowIrrigationNil</v>
      </c>
      <c r="B35" s="2">
        <f>SoilMoistureMM!E37</f>
        <v>41312</v>
      </c>
      <c r="C35">
        <f>SoilMoistureMM!F37</f>
        <v>6.3875000000000001E-2</v>
      </c>
      <c r="D35">
        <f>SoilMoistureMM!G37</f>
        <v>0.13024999999999998</v>
      </c>
      <c r="E35">
        <f>SoilMoistureMM!H37</f>
        <v>0.11074999999999999</v>
      </c>
      <c r="F35">
        <f>SoilMoistureMM!I37</f>
        <v>0.157</v>
      </c>
      <c r="G35">
        <f>SoilMoistureMM!J37</f>
        <v>0.21525</v>
      </c>
      <c r="H35">
        <f>SoilMoistureMM!K37</f>
        <v>0.1885</v>
      </c>
      <c r="I35">
        <f>SoilMoistureMM!L37</f>
        <v>0.21200000000000002</v>
      </c>
      <c r="J35">
        <f>SoilMoistureMM!M37</f>
        <v>0.21950000000000003</v>
      </c>
      <c r="K35">
        <f>SoilMoistureMM!N37</f>
        <v>12.775</v>
      </c>
      <c r="L35">
        <f>SoilMoistureMM!O37</f>
        <v>26.049999999999997</v>
      </c>
      <c r="M35">
        <f>SoilMoistureMM!P37</f>
        <v>22.15</v>
      </c>
      <c r="N35">
        <f>SoilMoistureMM!Q37</f>
        <v>31.4</v>
      </c>
      <c r="O35">
        <f>SoilMoistureMM!R37</f>
        <v>43.05</v>
      </c>
      <c r="P35">
        <f>SoilMoistureMM!S37</f>
        <v>37.700000000000003</v>
      </c>
      <c r="Q35">
        <f>SoilMoistureMM!T37</f>
        <v>42.400000000000006</v>
      </c>
      <c r="R35">
        <f>SoilMoistureMM!U37</f>
        <v>43.900000000000006</v>
      </c>
      <c r="S35">
        <f>SoilMoistureMM!V37</f>
        <v>259.42500000000001</v>
      </c>
    </row>
    <row r="36" spans="1:19">
      <c r="A36" t="str">
        <f>SoilMoistureMM!D38</f>
        <v>Lincoln2012NitrogenLowIrrigationNil</v>
      </c>
      <c r="B36" s="2">
        <f>SoilMoistureMM!E38</f>
        <v>41319</v>
      </c>
      <c r="C36">
        <f>SoilMoistureMM!F38</f>
        <v>5.7000000000000002E-2</v>
      </c>
      <c r="D36">
        <f>SoilMoistureMM!G38</f>
        <v>0.13</v>
      </c>
      <c r="E36">
        <f>SoilMoistureMM!H38</f>
        <v>0.10800000000000001</v>
      </c>
      <c r="F36">
        <f>SoilMoistureMM!I38</f>
        <v>0.154</v>
      </c>
      <c r="G36">
        <f>SoilMoistureMM!J38</f>
        <v>0.21174999999999999</v>
      </c>
      <c r="H36">
        <f>SoilMoistureMM!K38</f>
        <v>0.18325000000000002</v>
      </c>
      <c r="I36">
        <f>SoilMoistureMM!L38</f>
        <v>0.21199999999999999</v>
      </c>
      <c r="J36">
        <f>SoilMoistureMM!M38</f>
        <v>0.2155</v>
      </c>
      <c r="K36">
        <f>SoilMoistureMM!N38</f>
        <v>11.4</v>
      </c>
      <c r="L36">
        <f>SoilMoistureMM!O38</f>
        <v>26</v>
      </c>
      <c r="M36">
        <f>SoilMoistureMM!P38</f>
        <v>21.6</v>
      </c>
      <c r="N36">
        <f>SoilMoistureMM!Q38</f>
        <v>30.8</v>
      </c>
      <c r="O36">
        <f>SoilMoistureMM!R38</f>
        <v>42.35</v>
      </c>
      <c r="P36">
        <f>SoilMoistureMM!S38</f>
        <v>36.650000000000006</v>
      </c>
      <c r="Q36">
        <f>SoilMoistureMM!T38</f>
        <v>42.4</v>
      </c>
      <c r="R36">
        <f>SoilMoistureMM!U38</f>
        <v>43.1</v>
      </c>
      <c r="S36">
        <f>SoilMoistureMM!V38</f>
        <v>254.3</v>
      </c>
    </row>
    <row r="37" spans="1:19">
      <c r="A37" t="str">
        <f>SoilMoistureMM!D39</f>
        <v>Lincoln2012NitrogenLowIrrigationNil</v>
      </c>
      <c r="B37" s="2">
        <f>SoilMoistureMM!E39</f>
        <v>41326</v>
      </c>
      <c r="C37">
        <f>SoilMoistureMM!F39</f>
        <v>5.45E-2</v>
      </c>
      <c r="D37">
        <f>SoilMoistureMM!G39</f>
        <v>0.1295</v>
      </c>
      <c r="E37">
        <f>SoilMoistureMM!H39</f>
        <v>0.10625</v>
      </c>
      <c r="F37">
        <f>SoilMoistureMM!I39</f>
        <v>0.15049999999999999</v>
      </c>
      <c r="G37">
        <f>SoilMoistureMM!J39</f>
        <v>0.20674999999999996</v>
      </c>
      <c r="H37">
        <f>SoilMoistureMM!K39</f>
        <v>0.17949999999999999</v>
      </c>
      <c r="I37">
        <f>SoilMoistureMM!L39</f>
        <v>0.20899999999999999</v>
      </c>
      <c r="J37">
        <f>SoilMoistureMM!M39</f>
        <v>0.22099999999999997</v>
      </c>
      <c r="K37">
        <f>SoilMoistureMM!N39</f>
        <v>10.9</v>
      </c>
      <c r="L37">
        <f>SoilMoistureMM!O39</f>
        <v>25.900000000000002</v>
      </c>
      <c r="M37">
        <f>SoilMoistureMM!P39</f>
        <v>21.25</v>
      </c>
      <c r="N37">
        <f>SoilMoistureMM!Q39</f>
        <v>30.099999999999998</v>
      </c>
      <c r="O37">
        <f>SoilMoistureMM!R39</f>
        <v>41.349999999999994</v>
      </c>
      <c r="P37">
        <f>SoilMoistureMM!S39</f>
        <v>35.9</v>
      </c>
      <c r="Q37">
        <f>SoilMoistureMM!T39</f>
        <v>41.8</v>
      </c>
      <c r="R37">
        <f>SoilMoistureMM!U39</f>
        <v>44.199999999999996</v>
      </c>
      <c r="S37">
        <f>SoilMoistureMM!V39</f>
        <v>251.39999999999998</v>
      </c>
    </row>
    <row r="38" spans="1:19">
      <c r="A38" t="str">
        <f>SoilMoistureMM!D40</f>
        <v>Lincoln2012NitrogenLowIrrigationNil</v>
      </c>
      <c r="B38" s="2">
        <f>SoilMoistureMM!E40</f>
        <v>41333</v>
      </c>
      <c r="C38">
        <f>SoilMoistureMM!F40</f>
        <v>5.3500000000000006E-2</v>
      </c>
      <c r="D38">
        <f>SoilMoistureMM!G40</f>
        <v>0.13</v>
      </c>
      <c r="E38">
        <f>SoilMoistureMM!H40</f>
        <v>0.10825</v>
      </c>
      <c r="F38">
        <f>SoilMoistureMM!I40</f>
        <v>0.14724999999999999</v>
      </c>
      <c r="G38">
        <f>SoilMoistureMM!J40</f>
        <v>0.20324999999999999</v>
      </c>
      <c r="H38">
        <f>SoilMoistureMM!K40</f>
        <v>0.17399999999999999</v>
      </c>
      <c r="I38">
        <f>SoilMoistureMM!L40</f>
        <v>0.20600000000000002</v>
      </c>
      <c r="J38">
        <f>SoilMoistureMM!M40</f>
        <v>0.217</v>
      </c>
      <c r="K38">
        <f>SoilMoistureMM!N40</f>
        <v>10.700000000000001</v>
      </c>
      <c r="L38">
        <f>SoilMoistureMM!O40</f>
        <v>26</v>
      </c>
      <c r="M38">
        <f>SoilMoistureMM!P40</f>
        <v>21.65</v>
      </c>
      <c r="N38">
        <f>SoilMoistureMM!Q40</f>
        <v>29.45</v>
      </c>
      <c r="O38">
        <f>SoilMoistureMM!R40</f>
        <v>40.65</v>
      </c>
      <c r="P38">
        <f>SoilMoistureMM!S40</f>
        <v>34.799999999999997</v>
      </c>
      <c r="Q38">
        <f>SoilMoistureMM!T40</f>
        <v>41.2</v>
      </c>
      <c r="R38">
        <f>SoilMoistureMM!U40</f>
        <v>43.4</v>
      </c>
      <c r="S38">
        <f>SoilMoistureMM!V40</f>
        <v>247.85</v>
      </c>
    </row>
    <row r="39" spans="1:19">
      <c r="A39" t="str">
        <f>SoilMoistureMM!D41</f>
        <v>Lincoln2012NitrogenLowIrrigationNil</v>
      </c>
      <c r="B39" s="2">
        <f>SoilMoistureMM!E41</f>
        <v>41340</v>
      </c>
      <c r="C39">
        <f>SoilMoistureMM!F41</f>
        <v>5.3124999999999999E-2</v>
      </c>
      <c r="D39">
        <f>SoilMoistureMM!G41</f>
        <v>0.127</v>
      </c>
      <c r="E39">
        <f>SoilMoistureMM!H41</f>
        <v>0.1045</v>
      </c>
      <c r="F39">
        <f>SoilMoistureMM!I41</f>
        <v>0.14474999999999999</v>
      </c>
      <c r="G39">
        <f>SoilMoistureMM!J41</f>
        <v>0.19774999999999998</v>
      </c>
      <c r="H39">
        <f>SoilMoistureMM!K41</f>
        <v>0.16824999999999998</v>
      </c>
      <c r="I39">
        <f>SoilMoistureMM!L41</f>
        <v>0.19875000000000001</v>
      </c>
      <c r="J39">
        <f>SoilMoistureMM!M41</f>
        <v>0.21</v>
      </c>
      <c r="K39">
        <f>SoilMoistureMM!N41</f>
        <v>10.625</v>
      </c>
      <c r="L39">
        <f>SoilMoistureMM!O41</f>
        <v>25.4</v>
      </c>
      <c r="M39">
        <f>SoilMoistureMM!P41</f>
        <v>20.9</v>
      </c>
      <c r="N39">
        <f>SoilMoistureMM!Q41</f>
        <v>28.95</v>
      </c>
      <c r="O39">
        <f>SoilMoistureMM!R41</f>
        <v>39.549999999999997</v>
      </c>
      <c r="P39">
        <f>SoilMoistureMM!S41</f>
        <v>33.65</v>
      </c>
      <c r="Q39">
        <f>SoilMoistureMM!T41</f>
        <v>39.75</v>
      </c>
      <c r="R39">
        <f>SoilMoistureMM!U41</f>
        <v>42</v>
      </c>
      <c r="S39">
        <f>SoilMoistureMM!V41</f>
        <v>240.82499999999999</v>
      </c>
    </row>
    <row r="40" spans="1:19">
      <c r="A40" t="str">
        <f>SoilMoistureMM!D42</f>
        <v>Lincoln2012NitrogenLowIrrigationNil</v>
      </c>
      <c r="B40" s="2">
        <f>SoilMoistureMM!E42</f>
        <v>41347</v>
      </c>
      <c r="C40">
        <f>SoilMoistureMM!F42</f>
        <v>5.2750000000000005E-2</v>
      </c>
      <c r="D40">
        <f>SoilMoistureMM!G42</f>
        <v>0.1295</v>
      </c>
      <c r="E40">
        <f>SoilMoistureMM!H42</f>
        <v>0.10625</v>
      </c>
      <c r="F40">
        <f>SoilMoistureMM!I42</f>
        <v>0.14524999999999999</v>
      </c>
      <c r="G40">
        <f>SoilMoistureMM!J42</f>
        <v>0.19850000000000001</v>
      </c>
      <c r="H40">
        <f>SoilMoistureMM!K42</f>
        <v>0.16750000000000001</v>
      </c>
      <c r="I40">
        <f>SoilMoistureMM!L42</f>
        <v>0.20100000000000001</v>
      </c>
      <c r="J40">
        <f>SoilMoistureMM!M42</f>
        <v>0.20825000000000002</v>
      </c>
      <c r="K40">
        <f>SoilMoistureMM!N42</f>
        <v>10.55</v>
      </c>
      <c r="L40">
        <f>SoilMoistureMM!O42</f>
        <v>25.900000000000002</v>
      </c>
      <c r="M40">
        <f>SoilMoistureMM!P42</f>
        <v>21.25</v>
      </c>
      <c r="N40">
        <f>SoilMoistureMM!Q42</f>
        <v>29.049999999999997</v>
      </c>
      <c r="O40">
        <f>SoilMoistureMM!R42</f>
        <v>39.700000000000003</v>
      </c>
      <c r="P40">
        <f>SoilMoistureMM!S42</f>
        <v>33.5</v>
      </c>
      <c r="Q40">
        <f>SoilMoistureMM!T42</f>
        <v>40.200000000000003</v>
      </c>
      <c r="R40">
        <f>SoilMoistureMM!U42</f>
        <v>41.650000000000006</v>
      </c>
      <c r="S40">
        <f>SoilMoistureMM!V42</f>
        <v>241.79999999999998</v>
      </c>
    </row>
    <row r="41" spans="1:19">
      <c r="A41" t="str">
        <f>SoilMoistureMM!D43</f>
        <v>Lincoln2012NitrogenLowIrrigationNil</v>
      </c>
      <c r="B41" s="2">
        <f>SoilMoistureMM!E43</f>
        <v>41354</v>
      </c>
      <c r="C41">
        <f>SoilMoistureMM!F43</f>
        <v>5.4375E-2</v>
      </c>
      <c r="D41">
        <f>SoilMoistureMM!G43</f>
        <v>0.13125000000000001</v>
      </c>
      <c r="E41">
        <f>SoilMoistureMM!H43</f>
        <v>0.10800000000000001</v>
      </c>
      <c r="F41">
        <f>SoilMoistureMM!I43</f>
        <v>0.14824999999999999</v>
      </c>
      <c r="G41">
        <f>SoilMoistureMM!J43</f>
        <v>0.19975000000000001</v>
      </c>
      <c r="H41">
        <f>SoilMoistureMM!K43</f>
        <v>0.16850000000000001</v>
      </c>
      <c r="I41">
        <f>SoilMoistureMM!L43</f>
        <v>0.20275000000000001</v>
      </c>
      <c r="J41">
        <f>SoilMoistureMM!M43</f>
        <v>0.21149999999999999</v>
      </c>
      <c r="K41">
        <f>SoilMoistureMM!N43</f>
        <v>10.875</v>
      </c>
      <c r="L41">
        <f>SoilMoistureMM!O43</f>
        <v>26.25</v>
      </c>
      <c r="M41">
        <f>SoilMoistureMM!P43</f>
        <v>21.6</v>
      </c>
      <c r="N41">
        <f>SoilMoistureMM!Q43</f>
        <v>29.65</v>
      </c>
      <c r="O41">
        <f>SoilMoistureMM!R43</f>
        <v>39.950000000000003</v>
      </c>
      <c r="P41">
        <f>SoilMoistureMM!S43</f>
        <v>33.700000000000003</v>
      </c>
      <c r="Q41">
        <f>SoilMoistureMM!T43</f>
        <v>40.550000000000004</v>
      </c>
      <c r="R41">
        <f>SoilMoistureMM!U43</f>
        <v>42.3</v>
      </c>
      <c r="S41">
        <f>SoilMoistureMM!V43</f>
        <v>244.875</v>
      </c>
    </row>
    <row r="42" spans="1:19">
      <c r="A42" t="str">
        <f>SoilMoistureMM!D44</f>
        <v>Lincoln2012NitrogenLowIrrigationNil</v>
      </c>
      <c r="B42" s="2">
        <f>SoilMoistureMM!E44</f>
        <v>41361</v>
      </c>
      <c r="C42">
        <f>SoilMoistureMM!F44</f>
        <v>5.3124999999999999E-2</v>
      </c>
      <c r="D42">
        <f>SoilMoistureMM!G44</f>
        <v>0.13150000000000001</v>
      </c>
      <c r="E42">
        <f>SoilMoistureMM!H44</f>
        <v>0.10875000000000001</v>
      </c>
      <c r="F42">
        <f>SoilMoistureMM!I44</f>
        <v>0.14824999999999999</v>
      </c>
      <c r="G42">
        <f>SoilMoistureMM!J44</f>
        <v>0.19975000000000001</v>
      </c>
      <c r="H42">
        <f>SoilMoistureMM!K44</f>
        <v>0.16675000000000001</v>
      </c>
      <c r="I42">
        <f>SoilMoistureMM!L44</f>
        <v>0.20100000000000001</v>
      </c>
      <c r="J42">
        <f>SoilMoistureMM!M44</f>
        <v>0.20800000000000002</v>
      </c>
      <c r="K42">
        <f>SoilMoistureMM!N44</f>
        <v>10.625</v>
      </c>
      <c r="L42">
        <f>SoilMoistureMM!O44</f>
        <v>26.3</v>
      </c>
      <c r="M42">
        <f>SoilMoistureMM!P44</f>
        <v>21.750000000000004</v>
      </c>
      <c r="N42">
        <f>SoilMoistureMM!Q44</f>
        <v>29.65</v>
      </c>
      <c r="O42">
        <f>SoilMoistureMM!R44</f>
        <v>39.950000000000003</v>
      </c>
      <c r="P42">
        <f>SoilMoistureMM!S44</f>
        <v>33.35</v>
      </c>
      <c r="Q42">
        <f>SoilMoistureMM!T44</f>
        <v>40.200000000000003</v>
      </c>
      <c r="R42">
        <f>SoilMoistureMM!U44</f>
        <v>41.6</v>
      </c>
      <c r="S42">
        <f>SoilMoistureMM!V44</f>
        <v>243.42499999999998</v>
      </c>
    </row>
    <row r="43" spans="1:19">
      <c r="A43" t="str">
        <f>SoilMoistureMM!D45</f>
        <v>Lincoln2012NitrogenLowIrrigationNil</v>
      </c>
      <c r="B43" s="2">
        <f>SoilMoistureMM!E45</f>
        <v>41368</v>
      </c>
      <c r="C43">
        <f>SoilMoistureMM!F45</f>
        <v>5.2750000000000005E-2</v>
      </c>
      <c r="D43">
        <f>SoilMoistureMM!G45</f>
        <v>0.13625000000000001</v>
      </c>
      <c r="E43">
        <f>SoilMoistureMM!H45</f>
        <v>0.10924999999999999</v>
      </c>
      <c r="F43">
        <f>SoilMoistureMM!I45</f>
        <v>0.15275</v>
      </c>
      <c r="G43">
        <f>SoilMoistureMM!J45</f>
        <v>0.20100000000000001</v>
      </c>
      <c r="H43">
        <f>SoilMoistureMM!K45</f>
        <v>0.16975000000000001</v>
      </c>
      <c r="I43">
        <f>SoilMoistureMM!L45</f>
        <v>0.20049999999999998</v>
      </c>
      <c r="J43">
        <f>SoilMoistureMM!M45</f>
        <v>0.20600000000000002</v>
      </c>
      <c r="K43">
        <f>SoilMoistureMM!N45</f>
        <v>10.55</v>
      </c>
      <c r="L43">
        <f>SoilMoistureMM!O45</f>
        <v>27.250000000000004</v>
      </c>
      <c r="M43">
        <f>SoilMoistureMM!P45</f>
        <v>21.849999999999998</v>
      </c>
      <c r="N43">
        <f>SoilMoistureMM!Q45</f>
        <v>30.55</v>
      </c>
      <c r="O43">
        <f>SoilMoistureMM!R45</f>
        <v>40.200000000000003</v>
      </c>
      <c r="P43">
        <f>SoilMoistureMM!S45</f>
        <v>33.950000000000003</v>
      </c>
      <c r="Q43">
        <f>SoilMoistureMM!T45</f>
        <v>40.099999999999994</v>
      </c>
      <c r="R43">
        <f>SoilMoistureMM!U45</f>
        <v>41.2</v>
      </c>
      <c r="S43">
        <f>SoilMoistureMM!V45</f>
        <v>245.65000000000003</v>
      </c>
    </row>
    <row r="44" spans="1:19">
      <c r="A44" t="str">
        <f>SoilMoistureMM!D46</f>
        <v>Lincoln2012NitrogenMedIrrigationNil</v>
      </c>
      <c r="B44" s="2">
        <f>SoilMoistureMM!E46</f>
        <v>41205</v>
      </c>
      <c r="C44">
        <f>SoilMoistureMM!F46</f>
        <v>0.21249999999999999</v>
      </c>
      <c r="D44">
        <f>SoilMoistureMM!G46</f>
        <v>0.22550000000000001</v>
      </c>
      <c r="E44">
        <f>SoilMoistureMM!H46</f>
        <v>0.19125</v>
      </c>
      <c r="F44">
        <f>SoilMoistureMM!I46</f>
        <v>0.19549999999999998</v>
      </c>
      <c r="G44">
        <f>SoilMoistureMM!J46</f>
        <v>0.16899999999999998</v>
      </c>
      <c r="H44">
        <f>SoilMoistureMM!K46</f>
        <v>0.19149999999999998</v>
      </c>
      <c r="I44">
        <f>SoilMoistureMM!L46</f>
        <v>0.24175000000000002</v>
      </c>
      <c r="J44">
        <f>SoilMoistureMM!M46</f>
        <v>0.25274999999999997</v>
      </c>
      <c r="K44">
        <f>SoilMoistureMM!N46</f>
        <v>42.5</v>
      </c>
      <c r="L44">
        <f>SoilMoistureMM!O46</f>
        <v>45.1</v>
      </c>
      <c r="M44">
        <f>SoilMoistureMM!P46</f>
        <v>38.25</v>
      </c>
      <c r="N44">
        <f>SoilMoistureMM!Q46</f>
        <v>39.099999999999994</v>
      </c>
      <c r="O44">
        <f>SoilMoistureMM!R46</f>
        <v>33.799999999999997</v>
      </c>
      <c r="P44">
        <f>SoilMoistureMM!S46</f>
        <v>38.299999999999997</v>
      </c>
      <c r="Q44">
        <f>SoilMoistureMM!T46</f>
        <v>48.35</v>
      </c>
      <c r="R44">
        <f>SoilMoistureMM!U46</f>
        <v>50.55</v>
      </c>
      <c r="S44">
        <f>SoilMoistureMM!V46</f>
        <v>335.95000000000005</v>
      </c>
    </row>
    <row r="45" spans="1:19">
      <c r="A45" t="str">
        <f>SoilMoistureMM!D47</f>
        <v>Lincoln2012NitrogenMedIrrigationNil</v>
      </c>
      <c r="B45" s="2">
        <f>SoilMoistureMM!E47</f>
        <v>41235</v>
      </c>
      <c r="C45">
        <f>SoilMoistureMM!F47</f>
        <v>0.15425</v>
      </c>
      <c r="D45">
        <f>SoilMoistureMM!G47</f>
        <v>0.22550000000000001</v>
      </c>
      <c r="E45">
        <f>SoilMoistureMM!H47</f>
        <v>0.19125</v>
      </c>
      <c r="F45">
        <f>SoilMoistureMM!I47</f>
        <v>0.19549999999999998</v>
      </c>
      <c r="G45">
        <f>SoilMoistureMM!J47</f>
        <v>0.16899999999999998</v>
      </c>
      <c r="H45">
        <f>SoilMoistureMM!K47</f>
        <v>0.19149999999999998</v>
      </c>
      <c r="I45">
        <f>SoilMoistureMM!L47</f>
        <v>0.24175000000000002</v>
      </c>
      <c r="J45">
        <f>SoilMoistureMM!M47</f>
        <v>0.25274999999999997</v>
      </c>
      <c r="K45">
        <f>SoilMoistureMM!N47</f>
        <v>30.85</v>
      </c>
      <c r="L45">
        <f>SoilMoistureMM!O47</f>
        <v>45.1</v>
      </c>
      <c r="M45">
        <f>SoilMoistureMM!P47</f>
        <v>38.25</v>
      </c>
      <c r="N45">
        <f>SoilMoistureMM!Q47</f>
        <v>39.099999999999994</v>
      </c>
      <c r="O45">
        <f>SoilMoistureMM!R47</f>
        <v>33.799999999999997</v>
      </c>
      <c r="P45">
        <f>SoilMoistureMM!S47</f>
        <v>38.299999999999997</v>
      </c>
      <c r="Q45">
        <f>SoilMoistureMM!T47</f>
        <v>48.35</v>
      </c>
      <c r="R45">
        <f>SoilMoistureMM!U47</f>
        <v>50.55</v>
      </c>
      <c r="S45">
        <f>SoilMoistureMM!V47</f>
        <v>324.30000000000007</v>
      </c>
    </row>
    <row r="46" spans="1:19">
      <c r="A46" t="str">
        <f>SoilMoistureMM!D48</f>
        <v>Lincoln2012NitrogenMedIrrigationNil</v>
      </c>
      <c r="B46" s="2">
        <f>SoilMoistureMM!E48</f>
        <v>41242</v>
      </c>
      <c r="C46">
        <f>SoilMoistureMM!F48</f>
        <v>0.18662500000000001</v>
      </c>
      <c r="D46">
        <f>SoilMoistureMM!G48</f>
        <v>0.23649999999999999</v>
      </c>
      <c r="E46">
        <f>SoilMoistureMM!H48</f>
        <v>0.19650000000000001</v>
      </c>
      <c r="F46">
        <f>SoilMoistureMM!I48</f>
        <v>0.19399999999999998</v>
      </c>
      <c r="G46">
        <f>SoilMoistureMM!J48</f>
        <v>0.16699999999999998</v>
      </c>
      <c r="H46">
        <f>SoilMoistureMM!K48</f>
        <v>0.19250000000000003</v>
      </c>
      <c r="I46">
        <f>SoilMoistureMM!L48</f>
        <v>0.24175000000000002</v>
      </c>
      <c r="J46">
        <f>SoilMoistureMM!M48</f>
        <v>0.2535</v>
      </c>
      <c r="K46">
        <f>SoilMoistureMM!N48</f>
        <v>37.325000000000003</v>
      </c>
      <c r="L46">
        <f>SoilMoistureMM!O48</f>
        <v>47.3</v>
      </c>
      <c r="M46">
        <f>SoilMoistureMM!P48</f>
        <v>39.300000000000004</v>
      </c>
      <c r="N46">
        <f>SoilMoistureMM!Q48</f>
        <v>38.799999999999997</v>
      </c>
      <c r="O46">
        <f>SoilMoistureMM!R48</f>
        <v>33.4</v>
      </c>
      <c r="P46">
        <f>SoilMoistureMM!S48</f>
        <v>38.500000000000007</v>
      </c>
      <c r="Q46">
        <f>SoilMoistureMM!T48</f>
        <v>48.35</v>
      </c>
      <c r="R46">
        <f>SoilMoistureMM!U48</f>
        <v>50.7</v>
      </c>
      <c r="S46">
        <f>SoilMoistureMM!V48</f>
        <v>333.67500000000001</v>
      </c>
    </row>
    <row r="47" spans="1:19">
      <c r="A47" t="str">
        <f>SoilMoistureMM!D49</f>
        <v>Lincoln2012NitrogenMedIrrigationNil</v>
      </c>
      <c r="B47" s="2">
        <f>SoilMoistureMM!E49</f>
        <v>41249</v>
      </c>
      <c r="C47">
        <f>SoilMoistureMM!F49</f>
        <v>0.19887500000000002</v>
      </c>
      <c r="D47">
        <f>SoilMoistureMM!G49</f>
        <v>0.24924999999999997</v>
      </c>
      <c r="E47">
        <f>SoilMoistureMM!H49</f>
        <v>0.20449999999999999</v>
      </c>
      <c r="F47">
        <f>SoilMoistureMM!I49</f>
        <v>0.19949999999999998</v>
      </c>
      <c r="G47">
        <f>SoilMoistureMM!J49</f>
        <v>0.16850000000000001</v>
      </c>
      <c r="H47">
        <f>SoilMoistureMM!K49</f>
        <v>0.19375000000000001</v>
      </c>
      <c r="I47">
        <f>SoilMoistureMM!L49</f>
        <v>0.24274999999999999</v>
      </c>
      <c r="J47">
        <f>SoilMoistureMM!M49</f>
        <v>0.25074999999999997</v>
      </c>
      <c r="K47">
        <f>SoilMoistureMM!N49</f>
        <v>39.775000000000006</v>
      </c>
      <c r="L47">
        <f>SoilMoistureMM!O49</f>
        <v>49.849999999999994</v>
      </c>
      <c r="M47">
        <f>SoilMoistureMM!P49</f>
        <v>40.9</v>
      </c>
      <c r="N47">
        <f>SoilMoistureMM!Q49</f>
        <v>39.9</v>
      </c>
      <c r="O47">
        <f>SoilMoistureMM!R49</f>
        <v>33.700000000000003</v>
      </c>
      <c r="P47">
        <f>SoilMoistureMM!S49</f>
        <v>38.75</v>
      </c>
      <c r="Q47">
        <f>SoilMoistureMM!T49</f>
        <v>48.55</v>
      </c>
      <c r="R47">
        <f>SoilMoistureMM!U49</f>
        <v>50.149999999999991</v>
      </c>
      <c r="S47">
        <f>SoilMoistureMM!V49</f>
        <v>341.57499999999999</v>
      </c>
    </row>
    <row r="48" spans="1:19">
      <c r="A48" t="str">
        <f>SoilMoistureMM!D50</f>
        <v>Lincoln2012NitrogenMedIrrigationNil</v>
      </c>
      <c r="B48" s="2">
        <f>SoilMoistureMM!E50</f>
        <v>41256</v>
      </c>
      <c r="C48">
        <f>SoilMoistureMM!F50</f>
        <v>0.167125</v>
      </c>
      <c r="D48">
        <f>SoilMoistureMM!G50</f>
        <v>0.24100000000000002</v>
      </c>
      <c r="E48">
        <f>SoilMoistureMM!H50</f>
        <v>0.20549999999999996</v>
      </c>
      <c r="F48">
        <f>SoilMoistureMM!I50</f>
        <v>0.20150000000000001</v>
      </c>
      <c r="G48">
        <f>SoilMoistureMM!J50</f>
        <v>0.17</v>
      </c>
      <c r="H48">
        <f>SoilMoistureMM!K50</f>
        <v>0.19350000000000001</v>
      </c>
      <c r="I48">
        <f>SoilMoistureMM!L50</f>
        <v>0.24475000000000002</v>
      </c>
      <c r="J48">
        <f>SoilMoistureMM!M50</f>
        <v>0.25275000000000003</v>
      </c>
      <c r="K48">
        <f>SoilMoistureMM!N50</f>
        <v>33.424999999999997</v>
      </c>
      <c r="L48">
        <f>SoilMoistureMM!O50</f>
        <v>48.2</v>
      </c>
      <c r="M48">
        <f>SoilMoistureMM!P50</f>
        <v>41.099999999999994</v>
      </c>
      <c r="N48">
        <f>SoilMoistureMM!Q50</f>
        <v>40.300000000000004</v>
      </c>
      <c r="O48">
        <f>SoilMoistureMM!R50</f>
        <v>34</v>
      </c>
      <c r="P48">
        <f>SoilMoistureMM!S50</f>
        <v>38.700000000000003</v>
      </c>
      <c r="Q48">
        <f>SoilMoistureMM!T50</f>
        <v>48.95</v>
      </c>
      <c r="R48">
        <f>SoilMoistureMM!U50</f>
        <v>50.550000000000004</v>
      </c>
      <c r="S48">
        <f>SoilMoistureMM!V50</f>
        <v>335.22500000000002</v>
      </c>
    </row>
    <row r="49" spans="1:19">
      <c r="A49" t="str">
        <f>SoilMoistureMM!D51</f>
        <v>Lincoln2012NitrogenMedIrrigationNil</v>
      </c>
      <c r="B49" s="2">
        <f>SoilMoistureMM!E51</f>
        <v>41263</v>
      </c>
      <c r="C49">
        <f>SoilMoistureMM!F51</f>
        <v>0.12212499999999998</v>
      </c>
      <c r="D49">
        <f>SoilMoistureMM!G51</f>
        <v>0.21425</v>
      </c>
      <c r="E49">
        <f>SoilMoistureMM!H51</f>
        <v>0.20125000000000001</v>
      </c>
      <c r="F49">
        <f>SoilMoistureMM!I51</f>
        <v>0.20175000000000001</v>
      </c>
      <c r="G49">
        <f>SoilMoistureMM!J51</f>
        <v>0.17100000000000001</v>
      </c>
      <c r="H49">
        <f>SoilMoistureMM!K51</f>
        <v>0.19549999999999998</v>
      </c>
      <c r="I49">
        <f>SoilMoistureMM!L51</f>
        <v>0.24374999999999999</v>
      </c>
      <c r="J49">
        <f>SoilMoistureMM!M51</f>
        <v>0.25224999999999997</v>
      </c>
      <c r="K49">
        <f>SoilMoistureMM!N51</f>
        <v>24.424999999999997</v>
      </c>
      <c r="L49">
        <f>SoilMoistureMM!O51</f>
        <v>42.85</v>
      </c>
      <c r="M49">
        <f>SoilMoistureMM!P51</f>
        <v>40.25</v>
      </c>
      <c r="N49">
        <f>SoilMoistureMM!Q51</f>
        <v>40.35</v>
      </c>
      <c r="O49">
        <f>SoilMoistureMM!R51</f>
        <v>34.200000000000003</v>
      </c>
      <c r="P49">
        <f>SoilMoistureMM!S51</f>
        <v>39.099999999999994</v>
      </c>
      <c r="Q49">
        <f>SoilMoistureMM!T51</f>
        <v>48.75</v>
      </c>
      <c r="R49">
        <f>SoilMoistureMM!U51</f>
        <v>50.449999999999996</v>
      </c>
      <c r="S49">
        <f>SoilMoistureMM!V51</f>
        <v>320.37499999999994</v>
      </c>
    </row>
    <row r="50" spans="1:19">
      <c r="A50" t="str">
        <f>SoilMoistureMM!D52</f>
        <v>Lincoln2012NitrogenMedIrrigationNil</v>
      </c>
      <c r="B50" s="2">
        <f>SoilMoistureMM!E52</f>
        <v>41270</v>
      </c>
      <c r="C50">
        <f>SoilMoistureMM!F52</f>
        <v>0.10575</v>
      </c>
      <c r="D50">
        <f>SoilMoistureMM!G52</f>
        <v>0.18774999999999997</v>
      </c>
      <c r="E50">
        <f>SoilMoistureMM!H52</f>
        <v>0.19075</v>
      </c>
      <c r="F50">
        <f>SoilMoistureMM!I52</f>
        <v>0.19799999999999998</v>
      </c>
      <c r="G50">
        <f>SoilMoistureMM!J52</f>
        <v>0.16875000000000001</v>
      </c>
      <c r="H50">
        <f>SoilMoistureMM!K52</f>
        <v>0.19699999999999998</v>
      </c>
      <c r="I50">
        <f>SoilMoistureMM!L52</f>
        <v>0.24424999999999997</v>
      </c>
      <c r="J50">
        <f>SoilMoistureMM!M52</f>
        <v>0.2525</v>
      </c>
      <c r="K50">
        <f>SoilMoistureMM!N52</f>
        <v>21.15</v>
      </c>
      <c r="L50">
        <f>SoilMoistureMM!O52</f>
        <v>37.549999999999997</v>
      </c>
      <c r="M50">
        <f>SoilMoistureMM!P52</f>
        <v>38.15</v>
      </c>
      <c r="N50">
        <f>SoilMoistureMM!Q52</f>
        <v>39.599999999999994</v>
      </c>
      <c r="O50">
        <f>SoilMoistureMM!R52</f>
        <v>33.75</v>
      </c>
      <c r="P50">
        <f>SoilMoistureMM!S52</f>
        <v>39.4</v>
      </c>
      <c r="Q50">
        <f>SoilMoistureMM!T52</f>
        <v>48.849999999999994</v>
      </c>
      <c r="R50">
        <f>SoilMoistureMM!U52</f>
        <v>50.5</v>
      </c>
      <c r="S50">
        <f>SoilMoistureMM!V52</f>
        <v>308.95</v>
      </c>
    </row>
    <row r="51" spans="1:19">
      <c r="A51" t="str">
        <f>SoilMoistureMM!D53</f>
        <v>Lincoln2012NitrogenMedIrrigationNil</v>
      </c>
      <c r="B51" s="2">
        <f>SoilMoistureMM!E53</f>
        <v>41277</v>
      </c>
      <c r="C51">
        <f>SoilMoistureMM!F53</f>
        <v>8.3499999999999991E-2</v>
      </c>
      <c r="D51">
        <f>SoilMoistureMM!G53</f>
        <v>0.1545</v>
      </c>
      <c r="E51">
        <f>SoilMoistureMM!H53</f>
        <v>0.17450000000000002</v>
      </c>
      <c r="F51">
        <f>SoilMoistureMM!I53</f>
        <v>0.19374999999999998</v>
      </c>
      <c r="G51">
        <f>SoilMoistureMM!J53</f>
        <v>0.16850000000000001</v>
      </c>
      <c r="H51">
        <f>SoilMoistureMM!K53</f>
        <v>0.1925</v>
      </c>
      <c r="I51">
        <f>SoilMoistureMM!L53</f>
        <v>0.24175000000000002</v>
      </c>
      <c r="J51">
        <f>SoilMoistureMM!M53</f>
        <v>0.25124999999999997</v>
      </c>
      <c r="K51">
        <f>SoilMoistureMM!N53</f>
        <v>16.7</v>
      </c>
      <c r="L51">
        <f>SoilMoistureMM!O53</f>
        <v>30.9</v>
      </c>
      <c r="M51">
        <f>SoilMoistureMM!P53</f>
        <v>34.900000000000006</v>
      </c>
      <c r="N51">
        <f>SoilMoistureMM!Q53</f>
        <v>38.749999999999993</v>
      </c>
      <c r="O51">
        <f>SoilMoistureMM!R53</f>
        <v>33.700000000000003</v>
      </c>
      <c r="P51">
        <f>SoilMoistureMM!S53</f>
        <v>38.5</v>
      </c>
      <c r="Q51">
        <f>SoilMoistureMM!T53</f>
        <v>48.35</v>
      </c>
      <c r="R51">
        <f>SoilMoistureMM!U53</f>
        <v>50.249999999999993</v>
      </c>
      <c r="S51">
        <f>SoilMoistureMM!V53</f>
        <v>292.04999999999995</v>
      </c>
    </row>
    <row r="52" spans="1:19">
      <c r="A52" t="str">
        <f>SoilMoistureMM!D54</f>
        <v>Lincoln2012NitrogenMedIrrigationNil</v>
      </c>
      <c r="B52" s="2">
        <f>SoilMoistureMM!E54</f>
        <v>41284</v>
      </c>
      <c r="C52">
        <f>SoilMoistureMM!F54</f>
        <v>7.1375000000000008E-2</v>
      </c>
      <c r="D52">
        <f>SoilMoistureMM!G54</f>
        <v>0.13900000000000001</v>
      </c>
      <c r="E52">
        <f>SoilMoistureMM!H54</f>
        <v>0.15575</v>
      </c>
      <c r="F52">
        <f>SoilMoistureMM!I54</f>
        <v>0.184</v>
      </c>
      <c r="G52">
        <f>SoilMoistureMM!J54</f>
        <v>0.16574999999999998</v>
      </c>
      <c r="H52">
        <f>SoilMoistureMM!K54</f>
        <v>0.19224999999999998</v>
      </c>
      <c r="I52">
        <f>SoilMoistureMM!L54</f>
        <v>0.24424999999999999</v>
      </c>
      <c r="J52">
        <f>SoilMoistureMM!M54</f>
        <v>0.252</v>
      </c>
      <c r="K52">
        <f>SoilMoistureMM!N54</f>
        <v>14.275000000000002</v>
      </c>
      <c r="L52">
        <f>SoilMoistureMM!O54</f>
        <v>27.800000000000004</v>
      </c>
      <c r="M52">
        <f>SoilMoistureMM!P54</f>
        <v>31.15</v>
      </c>
      <c r="N52">
        <f>SoilMoistureMM!Q54</f>
        <v>36.799999999999997</v>
      </c>
      <c r="O52">
        <f>SoilMoistureMM!R54</f>
        <v>33.15</v>
      </c>
      <c r="P52">
        <f>SoilMoistureMM!S54</f>
        <v>38.449999999999996</v>
      </c>
      <c r="Q52">
        <f>SoilMoistureMM!T54</f>
        <v>48.85</v>
      </c>
      <c r="R52">
        <f>SoilMoistureMM!U54</f>
        <v>50.4</v>
      </c>
      <c r="S52">
        <f>SoilMoistureMM!V54</f>
        <v>280.87499999999994</v>
      </c>
    </row>
    <row r="53" spans="1:19">
      <c r="A53" t="str">
        <f>SoilMoistureMM!D55</f>
        <v>Lincoln2012NitrogenMedIrrigationNil</v>
      </c>
      <c r="B53" s="2">
        <f>SoilMoistureMM!E55</f>
        <v>41291</v>
      </c>
      <c r="C53">
        <f>SoilMoistureMM!F55</f>
        <v>6.5000000000000002E-2</v>
      </c>
      <c r="D53">
        <f>SoilMoistureMM!G55</f>
        <v>0.12875000000000003</v>
      </c>
      <c r="E53">
        <f>SoilMoistureMM!H55</f>
        <v>0.14324999999999999</v>
      </c>
      <c r="F53">
        <f>SoilMoistureMM!I55</f>
        <v>0.17025000000000001</v>
      </c>
      <c r="G53">
        <f>SoilMoistureMM!J55</f>
        <v>0.15725</v>
      </c>
      <c r="H53">
        <f>SoilMoistureMM!K55</f>
        <v>0.18475000000000003</v>
      </c>
      <c r="I53">
        <f>SoilMoistureMM!L55</f>
        <v>0.24025000000000002</v>
      </c>
      <c r="J53">
        <f>SoilMoistureMM!M55</f>
        <v>0.24950000000000003</v>
      </c>
      <c r="K53">
        <f>SoilMoistureMM!N55</f>
        <v>13</v>
      </c>
      <c r="L53">
        <f>SoilMoistureMM!O55</f>
        <v>25.750000000000007</v>
      </c>
      <c r="M53">
        <f>SoilMoistureMM!P55</f>
        <v>28.65</v>
      </c>
      <c r="N53">
        <f>SoilMoistureMM!Q55</f>
        <v>34.050000000000004</v>
      </c>
      <c r="O53">
        <f>SoilMoistureMM!R55</f>
        <v>31.45</v>
      </c>
      <c r="P53">
        <f>SoilMoistureMM!S55</f>
        <v>36.950000000000003</v>
      </c>
      <c r="Q53">
        <f>SoilMoistureMM!T55</f>
        <v>48.050000000000004</v>
      </c>
      <c r="R53">
        <f>SoilMoistureMM!U55</f>
        <v>49.900000000000006</v>
      </c>
      <c r="S53">
        <f>SoilMoistureMM!V55</f>
        <v>267.80000000000007</v>
      </c>
    </row>
    <row r="54" spans="1:19">
      <c r="A54" t="str">
        <f>SoilMoistureMM!D56</f>
        <v>Lincoln2012NitrogenMedIrrigationNil</v>
      </c>
      <c r="B54" s="2">
        <f>SoilMoistureMM!E56</f>
        <v>41298</v>
      </c>
      <c r="C54">
        <f>SoilMoistureMM!F56</f>
        <v>5.9625000000000004E-2</v>
      </c>
      <c r="D54">
        <f>SoilMoistureMM!G56</f>
        <v>0.1245</v>
      </c>
      <c r="E54">
        <f>SoilMoistureMM!H56</f>
        <v>0.13649999999999998</v>
      </c>
      <c r="F54">
        <f>SoilMoistureMM!I56</f>
        <v>0.15875000000000003</v>
      </c>
      <c r="G54">
        <f>SoilMoistureMM!J56</f>
        <v>0.14725000000000002</v>
      </c>
      <c r="H54">
        <f>SoilMoistureMM!K56</f>
        <v>0.183</v>
      </c>
      <c r="I54">
        <f>SoilMoistureMM!L56</f>
        <v>0.23624999999999999</v>
      </c>
      <c r="J54">
        <f>SoilMoistureMM!M56</f>
        <v>0.2505</v>
      </c>
      <c r="K54">
        <f>SoilMoistureMM!N56</f>
        <v>11.925000000000001</v>
      </c>
      <c r="L54">
        <f>SoilMoistureMM!O56</f>
        <v>24.9</v>
      </c>
      <c r="M54">
        <f>SoilMoistureMM!P56</f>
        <v>27.299999999999997</v>
      </c>
      <c r="N54">
        <f>SoilMoistureMM!Q56</f>
        <v>31.750000000000007</v>
      </c>
      <c r="O54">
        <f>SoilMoistureMM!R56</f>
        <v>29.450000000000003</v>
      </c>
      <c r="P54">
        <f>SoilMoistureMM!S56</f>
        <v>36.6</v>
      </c>
      <c r="Q54">
        <f>SoilMoistureMM!T56</f>
        <v>47.25</v>
      </c>
      <c r="R54">
        <f>SoilMoistureMM!U56</f>
        <v>50.1</v>
      </c>
      <c r="S54">
        <f>SoilMoistureMM!V56</f>
        <v>259.27500000000003</v>
      </c>
    </row>
    <row r="55" spans="1:19">
      <c r="A55" t="str">
        <f>SoilMoistureMM!D57</f>
        <v>Lincoln2012NitrogenMedIrrigationNil</v>
      </c>
      <c r="B55" s="2">
        <f>SoilMoistureMM!E57</f>
        <v>41305</v>
      </c>
      <c r="C55">
        <f>SoilMoistureMM!F57</f>
        <v>6.0124999999999991E-2</v>
      </c>
      <c r="D55">
        <f>SoilMoistureMM!G57</f>
        <v>0.12325</v>
      </c>
      <c r="E55">
        <f>SoilMoistureMM!H57</f>
        <v>0.13375000000000001</v>
      </c>
      <c r="F55">
        <f>SoilMoistureMM!I57</f>
        <v>0.15225</v>
      </c>
      <c r="G55">
        <f>SoilMoistureMM!J57</f>
        <v>0.14249999999999999</v>
      </c>
      <c r="H55">
        <f>SoilMoistureMM!K57</f>
        <v>0.17599999999999999</v>
      </c>
      <c r="I55">
        <f>SoilMoistureMM!L57</f>
        <v>0.23524999999999999</v>
      </c>
      <c r="J55">
        <f>SoilMoistureMM!M57</f>
        <v>0.24825</v>
      </c>
      <c r="K55">
        <f>SoilMoistureMM!N57</f>
        <v>12.024999999999999</v>
      </c>
      <c r="L55">
        <f>SoilMoistureMM!O57</f>
        <v>24.65</v>
      </c>
      <c r="M55">
        <f>SoilMoistureMM!P57</f>
        <v>26.75</v>
      </c>
      <c r="N55">
        <f>SoilMoistureMM!Q57</f>
        <v>30.45</v>
      </c>
      <c r="O55">
        <f>SoilMoistureMM!R57</f>
        <v>28.499999999999996</v>
      </c>
      <c r="P55">
        <f>SoilMoistureMM!S57</f>
        <v>35.199999999999996</v>
      </c>
      <c r="Q55">
        <f>SoilMoistureMM!T57</f>
        <v>47.05</v>
      </c>
      <c r="R55">
        <f>SoilMoistureMM!U57</f>
        <v>49.65</v>
      </c>
      <c r="S55">
        <f>SoilMoistureMM!V57</f>
        <v>254.27500000000001</v>
      </c>
    </row>
    <row r="56" spans="1:19">
      <c r="A56" t="str">
        <f>SoilMoistureMM!D58</f>
        <v>Lincoln2012NitrogenMedIrrigationNil</v>
      </c>
      <c r="B56" s="2">
        <f>SoilMoistureMM!E58</f>
        <v>41312</v>
      </c>
      <c r="C56">
        <f>SoilMoistureMM!F58</f>
        <v>6.225E-2</v>
      </c>
      <c r="D56">
        <f>SoilMoistureMM!G58</f>
        <v>0.12200000000000001</v>
      </c>
      <c r="E56">
        <f>SoilMoistureMM!H58</f>
        <v>0.13175000000000001</v>
      </c>
      <c r="F56">
        <f>SoilMoistureMM!I58</f>
        <v>0.14674999999999999</v>
      </c>
      <c r="G56">
        <f>SoilMoistureMM!J58</f>
        <v>0.13525000000000001</v>
      </c>
      <c r="H56">
        <f>SoilMoistureMM!K58</f>
        <v>0.17374999999999999</v>
      </c>
      <c r="I56">
        <f>SoilMoistureMM!L58</f>
        <v>0.23399999999999999</v>
      </c>
      <c r="J56">
        <f>SoilMoistureMM!M58</f>
        <v>0.24900000000000003</v>
      </c>
      <c r="K56">
        <f>SoilMoistureMM!N58</f>
        <v>12.45</v>
      </c>
      <c r="L56">
        <f>SoilMoistureMM!O58</f>
        <v>24.400000000000002</v>
      </c>
      <c r="M56">
        <f>SoilMoistureMM!P58</f>
        <v>26.35</v>
      </c>
      <c r="N56">
        <f>SoilMoistureMM!Q58</f>
        <v>29.349999999999998</v>
      </c>
      <c r="O56">
        <f>SoilMoistureMM!R58</f>
        <v>27.05</v>
      </c>
      <c r="P56">
        <f>SoilMoistureMM!S58</f>
        <v>34.75</v>
      </c>
      <c r="Q56">
        <f>SoilMoistureMM!T58</f>
        <v>46.8</v>
      </c>
      <c r="R56">
        <f>SoilMoistureMM!U58</f>
        <v>49.800000000000004</v>
      </c>
      <c r="S56">
        <f>SoilMoistureMM!V58</f>
        <v>250.95</v>
      </c>
    </row>
    <row r="57" spans="1:19">
      <c r="A57" t="str">
        <f>SoilMoistureMM!D59</f>
        <v>Lincoln2012NitrogenMedIrrigationNil</v>
      </c>
      <c r="B57" s="2">
        <f>SoilMoistureMM!E59</f>
        <v>41319</v>
      </c>
      <c r="C57">
        <f>SoilMoistureMM!F59</f>
        <v>5.6749999999999995E-2</v>
      </c>
      <c r="D57">
        <f>SoilMoistureMM!G59</f>
        <v>0.12149999999999998</v>
      </c>
      <c r="E57">
        <f>SoilMoistureMM!H59</f>
        <v>0.13</v>
      </c>
      <c r="F57">
        <f>SoilMoistureMM!I59</f>
        <v>0.14099999999999999</v>
      </c>
      <c r="G57">
        <f>SoilMoistureMM!J59</f>
        <v>0.12775</v>
      </c>
      <c r="H57">
        <f>SoilMoistureMM!K59</f>
        <v>0.16800000000000001</v>
      </c>
      <c r="I57">
        <f>SoilMoistureMM!L59</f>
        <v>0.22949999999999998</v>
      </c>
      <c r="J57">
        <f>SoilMoistureMM!M59</f>
        <v>0.24775</v>
      </c>
      <c r="K57">
        <f>SoilMoistureMM!N59</f>
        <v>11.35</v>
      </c>
      <c r="L57">
        <f>SoilMoistureMM!O59</f>
        <v>24.299999999999997</v>
      </c>
      <c r="M57">
        <f>SoilMoistureMM!P59</f>
        <v>26</v>
      </c>
      <c r="N57">
        <f>SoilMoistureMM!Q59</f>
        <v>28.199999999999996</v>
      </c>
      <c r="O57">
        <f>SoilMoistureMM!R59</f>
        <v>25.55</v>
      </c>
      <c r="P57">
        <f>SoilMoistureMM!S59</f>
        <v>33.6</v>
      </c>
      <c r="Q57">
        <f>SoilMoistureMM!T59</f>
        <v>45.9</v>
      </c>
      <c r="R57">
        <f>SoilMoistureMM!U59</f>
        <v>49.55</v>
      </c>
      <c r="S57">
        <f>SoilMoistureMM!V59</f>
        <v>244.45</v>
      </c>
    </row>
    <row r="58" spans="1:19">
      <c r="A58" t="str">
        <f>SoilMoistureMM!D60</f>
        <v>Lincoln2012NitrogenMedIrrigationNil</v>
      </c>
      <c r="B58" s="2">
        <f>SoilMoistureMM!E60</f>
        <v>41326</v>
      </c>
      <c r="C58">
        <f>SoilMoistureMM!F60</f>
        <v>5.4375E-2</v>
      </c>
      <c r="D58">
        <f>SoilMoistureMM!G60</f>
        <v>0.12225</v>
      </c>
      <c r="E58">
        <f>SoilMoistureMM!H60</f>
        <v>0.127</v>
      </c>
      <c r="F58">
        <f>SoilMoistureMM!I60</f>
        <v>0.13625000000000001</v>
      </c>
      <c r="G58">
        <f>SoilMoistureMM!J60</f>
        <v>0.12</v>
      </c>
      <c r="H58">
        <f>SoilMoistureMM!K60</f>
        <v>0.16275000000000003</v>
      </c>
      <c r="I58">
        <f>SoilMoistureMM!L60</f>
        <v>0.22925000000000004</v>
      </c>
      <c r="J58">
        <f>SoilMoistureMM!M60</f>
        <v>0.24600000000000002</v>
      </c>
      <c r="K58">
        <f>SoilMoistureMM!N60</f>
        <v>10.875</v>
      </c>
      <c r="L58">
        <f>SoilMoistureMM!O60</f>
        <v>24.45</v>
      </c>
      <c r="M58">
        <f>SoilMoistureMM!P60</f>
        <v>25.4</v>
      </c>
      <c r="N58">
        <f>SoilMoistureMM!Q60</f>
        <v>27.250000000000004</v>
      </c>
      <c r="O58">
        <f>SoilMoistureMM!R60</f>
        <v>24</v>
      </c>
      <c r="P58">
        <f>SoilMoistureMM!S60</f>
        <v>32.550000000000004</v>
      </c>
      <c r="Q58">
        <f>SoilMoistureMM!T60</f>
        <v>45.850000000000009</v>
      </c>
      <c r="R58">
        <f>SoilMoistureMM!U60</f>
        <v>49.2</v>
      </c>
      <c r="S58">
        <f>SoilMoistureMM!V60</f>
        <v>239.57499999999999</v>
      </c>
    </row>
    <row r="59" spans="1:19">
      <c r="A59" t="str">
        <f>SoilMoistureMM!D61</f>
        <v>Lincoln2012NitrogenMedIrrigationNil</v>
      </c>
      <c r="B59" s="2">
        <f>SoilMoistureMM!E61</f>
        <v>41333</v>
      </c>
      <c r="C59">
        <f>SoilMoistureMM!F61</f>
        <v>5.3375000000000006E-2</v>
      </c>
      <c r="D59">
        <f>SoilMoistureMM!G61</f>
        <v>0.12075</v>
      </c>
      <c r="E59">
        <f>SoilMoistureMM!H61</f>
        <v>0.125</v>
      </c>
      <c r="F59">
        <f>SoilMoistureMM!I61</f>
        <v>0.13150000000000001</v>
      </c>
      <c r="G59">
        <f>SoilMoistureMM!J61</f>
        <v>0.11724999999999999</v>
      </c>
      <c r="H59">
        <f>SoilMoistureMM!K61</f>
        <v>0.15825</v>
      </c>
      <c r="I59">
        <f>SoilMoistureMM!L61</f>
        <v>0.22424999999999998</v>
      </c>
      <c r="J59">
        <f>SoilMoistureMM!M61</f>
        <v>0.24575</v>
      </c>
      <c r="K59">
        <f>SoilMoistureMM!N61</f>
        <v>10.675000000000001</v>
      </c>
      <c r="L59">
        <f>SoilMoistureMM!O61</f>
        <v>24.15</v>
      </c>
      <c r="M59">
        <f>SoilMoistureMM!P61</f>
        <v>25</v>
      </c>
      <c r="N59">
        <f>SoilMoistureMM!Q61</f>
        <v>26.3</v>
      </c>
      <c r="O59">
        <f>SoilMoistureMM!R61</f>
        <v>23.45</v>
      </c>
      <c r="P59">
        <f>SoilMoistureMM!S61</f>
        <v>31.65</v>
      </c>
      <c r="Q59">
        <f>SoilMoistureMM!T61</f>
        <v>44.849999999999994</v>
      </c>
      <c r="R59">
        <f>SoilMoistureMM!U61</f>
        <v>49.15</v>
      </c>
      <c r="S59">
        <f>SoilMoistureMM!V61</f>
        <v>235.22499999999999</v>
      </c>
    </row>
    <row r="60" spans="1:19">
      <c r="A60" t="str">
        <f>SoilMoistureMM!D62</f>
        <v>Lincoln2012NitrogenMedIrrigationNil</v>
      </c>
      <c r="B60" s="2">
        <f>SoilMoistureMM!E62</f>
        <v>41340</v>
      </c>
      <c r="C60">
        <f>SoilMoistureMM!F62</f>
        <v>5.2750000000000005E-2</v>
      </c>
      <c r="D60">
        <f>SoilMoistureMM!G62</f>
        <v>0.11849999999999999</v>
      </c>
      <c r="E60">
        <f>SoilMoistureMM!H62</f>
        <v>0.12075</v>
      </c>
      <c r="F60">
        <f>SoilMoistureMM!I62</f>
        <v>0.12649999999999997</v>
      </c>
      <c r="G60">
        <f>SoilMoistureMM!J62</f>
        <v>0.11175</v>
      </c>
      <c r="H60">
        <f>SoilMoistureMM!K62</f>
        <v>0.153</v>
      </c>
      <c r="I60">
        <f>SoilMoistureMM!L62</f>
        <v>0.21725000000000003</v>
      </c>
      <c r="J60">
        <f>SoilMoistureMM!M62</f>
        <v>0.24074999999999999</v>
      </c>
      <c r="K60">
        <f>SoilMoistureMM!N62</f>
        <v>10.55</v>
      </c>
      <c r="L60">
        <f>SoilMoistureMM!O62</f>
        <v>23.7</v>
      </c>
      <c r="M60">
        <f>SoilMoistureMM!P62</f>
        <v>24.15</v>
      </c>
      <c r="N60">
        <f>SoilMoistureMM!Q62</f>
        <v>25.299999999999994</v>
      </c>
      <c r="O60">
        <f>SoilMoistureMM!R62</f>
        <v>22.35</v>
      </c>
      <c r="P60">
        <f>SoilMoistureMM!S62</f>
        <v>30.599999999999998</v>
      </c>
      <c r="Q60">
        <f>SoilMoistureMM!T62</f>
        <v>43.45</v>
      </c>
      <c r="R60">
        <f>SoilMoistureMM!U62</f>
        <v>48.15</v>
      </c>
      <c r="S60">
        <f>SoilMoistureMM!V62</f>
        <v>228.24999999999997</v>
      </c>
    </row>
    <row r="61" spans="1:19">
      <c r="A61" t="str">
        <f>SoilMoistureMM!D63</f>
        <v>Lincoln2012NitrogenMedIrrigationNil</v>
      </c>
      <c r="B61" s="2">
        <f>SoilMoistureMM!E63</f>
        <v>41347</v>
      </c>
      <c r="C61">
        <f>SoilMoistureMM!F63</f>
        <v>5.2249999999999998E-2</v>
      </c>
      <c r="D61">
        <f>SoilMoistureMM!G63</f>
        <v>0.12100000000000001</v>
      </c>
      <c r="E61">
        <f>SoilMoistureMM!H63</f>
        <v>0.122</v>
      </c>
      <c r="F61">
        <f>SoilMoistureMM!I63</f>
        <v>0.12725</v>
      </c>
      <c r="G61">
        <f>SoilMoistureMM!J63</f>
        <v>0.11225</v>
      </c>
      <c r="H61">
        <f>SoilMoistureMM!K63</f>
        <v>0.1515</v>
      </c>
      <c r="I61">
        <f>SoilMoistureMM!L63</f>
        <v>0.21775</v>
      </c>
      <c r="J61">
        <f>SoilMoistureMM!M63</f>
        <v>0.24</v>
      </c>
      <c r="K61">
        <f>SoilMoistureMM!N63</f>
        <v>10.45</v>
      </c>
      <c r="L61">
        <f>SoilMoistureMM!O63</f>
        <v>24.200000000000003</v>
      </c>
      <c r="M61">
        <f>SoilMoistureMM!P63</f>
        <v>24.4</v>
      </c>
      <c r="N61">
        <f>SoilMoistureMM!Q63</f>
        <v>25.45</v>
      </c>
      <c r="O61">
        <f>SoilMoistureMM!R63</f>
        <v>22.45</v>
      </c>
      <c r="P61">
        <f>SoilMoistureMM!S63</f>
        <v>30.3</v>
      </c>
      <c r="Q61">
        <f>SoilMoistureMM!T63</f>
        <v>43.55</v>
      </c>
      <c r="R61">
        <f>SoilMoistureMM!U63</f>
        <v>48</v>
      </c>
      <c r="S61">
        <f>SoilMoistureMM!V63</f>
        <v>228.8</v>
      </c>
    </row>
    <row r="62" spans="1:19">
      <c r="A62" t="str">
        <f>SoilMoistureMM!D64</f>
        <v>Lincoln2012NitrogenMedIrrigationNil</v>
      </c>
      <c r="B62" s="2">
        <f>SoilMoistureMM!E64</f>
        <v>41354</v>
      </c>
      <c r="C62">
        <f>SoilMoistureMM!F64</f>
        <v>5.4125E-2</v>
      </c>
      <c r="D62">
        <f>SoilMoistureMM!G64</f>
        <v>0.12350000000000001</v>
      </c>
      <c r="E62">
        <f>SoilMoistureMM!H64</f>
        <v>0.125</v>
      </c>
      <c r="F62">
        <f>SoilMoistureMM!I64</f>
        <v>0.13</v>
      </c>
      <c r="G62">
        <f>SoilMoistureMM!J64</f>
        <v>0.11325000000000002</v>
      </c>
      <c r="H62">
        <f>SoilMoistureMM!K64</f>
        <v>0.15375</v>
      </c>
      <c r="I62">
        <f>SoilMoistureMM!L64</f>
        <v>0.217</v>
      </c>
      <c r="J62">
        <f>SoilMoistureMM!M64</f>
        <v>0.24124999999999999</v>
      </c>
      <c r="K62">
        <f>SoilMoistureMM!N64</f>
        <v>10.824999999999999</v>
      </c>
      <c r="L62">
        <f>SoilMoistureMM!O64</f>
        <v>24.700000000000003</v>
      </c>
      <c r="M62">
        <f>SoilMoistureMM!P64</f>
        <v>25</v>
      </c>
      <c r="N62">
        <f>SoilMoistureMM!Q64</f>
        <v>26</v>
      </c>
      <c r="O62">
        <f>SoilMoistureMM!R64</f>
        <v>22.650000000000002</v>
      </c>
      <c r="P62">
        <f>SoilMoistureMM!S64</f>
        <v>30.75</v>
      </c>
      <c r="Q62">
        <f>SoilMoistureMM!T64</f>
        <v>43.4</v>
      </c>
      <c r="R62">
        <f>SoilMoistureMM!U64</f>
        <v>48.25</v>
      </c>
      <c r="S62">
        <f>SoilMoistureMM!V64</f>
        <v>231.57500000000002</v>
      </c>
    </row>
    <row r="63" spans="1:19">
      <c r="A63" t="str">
        <f>SoilMoistureMM!D65</f>
        <v>Lincoln2012NitrogenMedIrrigationNil</v>
      </c>
      <c r="B63" s="2">
        <f>SoilMoistureMM!E65</f>
        <v>41361</v>
      </c>
      <c r="C63">
        <f>SoilMoistureMM!F65</f>
        <v>5.2624999999999991E-2</v>
      </c>
      <c r="D63">
        <f>SoilMoistureMM!G65</f>
        <v>0.12225</v>
      </c>
      <c r="E63">
        <f>SoilMoistureMM!H65</f>
        <v>0.12575</v>
      </c>
      <c r="F63">
        <f>SoilMoistureMM!I65</f>
        <v>0.13175000000000001</v>
      </c>
      <c r="G63">
        <f>SoilMoistureMM!J65</f>
        <v>0.11375</v>
      </c>
      <c r="H63">
        <f>SoilMoistureMM!K65</f>
        <v>0.15275</v>
      </c>
      <c r="I63">
        <f>SoilMoistureMM!L65</f>
        <v>0.21375</v>
      </c>
      <c r="J63">
        <f>SoilMoistureMM!M65</f>
        <v>0.23700000000000002</v>
      </c>
      <c r="K63">
        <f>SoilMoistureMM!N65</f>
        <v>10.524999999999999</v>
      </c>
      <c r="L63">
        <f>SoilMoistureMM!O65</f>
        <v>24.45</v>
      </c>
      <c r="M63">
        <f>SoilMoistureMM!P65</f>
        <v>25.15</v>
      </c>
      <c r="N63">
        <f>SoilMoistureMM!Q65</f>
        <v>26.35</v>
      </c>
      <c r="O63">
        <f>SoilMoistureMM!R65</f>
        <v>22.75</v>
      </c>
      <c r="P63">
        <f>SoilMoistureMM!S65</f>
        <v>30.55</v>
      </c>
      <c r="Q63">
        <f>SoilMoistureMM!T65</f>
        <v>42.75</v>
      </c>
      <c r="R63">
        <f>SoilMoistureMM!U65</f>
        <v>47.400000000000006</v>
      </c>
      <c r="S63">
        <f>SoilMoistureMM!V65</f>
        <v>229.92500000000001</v>
      </c>
    </row>
    <row r="64" spans="1:19">
      <c r="A64" t="str">
        <f>SoilMoistureMM!D66</f>
        <v>Lincoln2012NitrogenMedIrrigationNil</v>
      </c>
      <c r="B64" s="2">
        <f>SoilMoistureMM!E66</f>
        <v>41368</v>
      </c>
      <c r="C64">
        <f>SoilMoistureMM!F66</f>
        <v>5.2124999999999998E-2</v>
      </c>
      <c r="D64">
        <f>SoilMoistureMM!G66</f>
        <v>0.12524999999999997</v>
      </c>
      <c r="E64">
        <f>SoilMoistureMM!H66</f>
        <v>0.12724999999999997</v>
      </c>
      <c r="F64">
        <f>SoilMoistureMM!I66</f>
        <v>0.13350000000000001</v>
      </c>
      <c r="G64">
        <f>SoilMoistureMM!J66</f>
        <v>0.11375000000000002</v>
      </c>
      <c r="H64">
        <f>SoilMoistureMM!K66</f>
        <v>0.155</v>
      </c>
      <c r="I64">
        <f>SoilMoistureMM!L66</f>
        <v>0.21424999999999997</v>
      </c>
      <c r="J64">
        <f>SoilMoistureMM!M66</f>
        <v>0.23524999999999999</v>
      </c>
      <c r="K64">
        <f>SoilMoistureMM!N66</f>
        <v>10.424999999999999</v>
      </c>
      <c r="L64">
        <f>SoilMoistureMM!O66</f>
        <v>25.049999999999994</v>
      </c>
      <c r="M64">
        <f>SoilMoistureMM!P66</f>
        <v>25.449999999999996</v>
      </c>
      <c r="N64">
        <f>SoilMoistureMM!Q66</f>
        <v>26.700000000000003</v>
      </c>
      <c r="O64">
        <f>SoilMoistureMM!R66</f>
        <v>22.750000000000004</v>
      </c>
      <c r="P64">
        <f>SoilMoistureMM!S66</f>
        <v>31</v>
      </c>
      <c r="Q64">
        <f>SoilMoistureMM!T66</f>
        <v>42.849999999999994</v>
      </c>
      <c r="R64">
        <f>SoilMoistureMM!U66</f>
        <v>47.05</v>
      </c>
      <c r="S64">
        <f>SoilMoistureMM!V66</f>
        <v>231.27499999999998</v>
      </c>
    </row>
    <row r="65" spans="1:19">
      <c r="A65" t="str">
        <f>SoilMoistureMM!D67</f>
        <v>Lincoln2012NitrogenNilIrrigationFull</v>
      </c>
      <c r="B65" s="2">
        <f>SoilMoistureMM!E67</f>
        <v>41205</v>
      </c>
      <c r="C65">
        <f>SoilMoistureMM!F67</f>
        <v>0.20574999999999999</v>
      </c>
      <c r="D65">
        <f>SoilMoistureMM!G67</f>
        <v>0.22174999999999997</v>
      </c>
      <c r="E65">
        <f>SoilMoistureMM!H67</f>
        <v>0.19649999999999998</v>
      </c>
      <c r="F65">
        <f>SoilMoistureMM!I67</f>
        <v>0.21124999999999999</v>
      </c>
      <c r="G65">
        <f>SoilMoistureMM!J67</f>
        <v>0.18774999999999997</v>
      </c>
      <c r="H65">
        <f>SoilMoistureMM!K67</f>
        <v>0.19024999999999997</v>
      </c>
      <c r="I65">
        <f>SoilMoistureMM!L67</f>
        <v>0.20399999999999999</v>
      </c>
      <c r="J65">
        <f>SoilMoistureMM!M67</f>
        <v>0.19399999999999998</v>
      </c>
      <c r="K65">
        <f>SoilMoistureMM!N67</f>
        <v>41.15</v>
      </c>
      <c r="L65">
        <f>SoilMoistureMM!O67</f>
        <v>44.349999999999994</v>
      </c>
      <c r="M65">
        <f>SoilMoistureMM!P67</f>
        <v>39.299999999999997</v>
      </c>
      <c r="N65">
        <f>SoilMoistureMM!Q67</f>
        <v>42.25</v>
      </c>
      <c r="O65">
        <f>SoilMoistureMM!R67</f>
        <v>37.549999999999997</v>
      </c>
      <c r="P65">
        <f>SoilMoistureMM!S67</f>
        <v>38.049999999999997</v>
      </c>
      <c r="Q65">
        <f>SoilMoistureMM!T67</f>
        <v>40.799999999999997</v>
      </c>
      <c r="R65">
        <f>SoilMoistureMM!U67</f>
        <v>38.799999999999997</v>
      </c>
      <c r="S65">
        <f>SoilMoistureMM!V67</f>
        <v>322.25000000000006</v>
      </c>
    </row>
    <row r="66" spans="1:19">
      <c r="A66" t="str">
        <f>SoilMoistureMM!D68</f>
        <v>Lincoln2012NitrogenNilIrrigationFull</v>
      </c>
      <c r="B66" s="2">
        <f>SoilMoistureMM!E68</f>
        <v>41235</v>
      </c>
      <c r="C66">
        <f>SoilMoistureMM!F68</f>
        <v>0.17299999999999996</v>
      </c>
      <c r="D66">
        <f>SoilMoistureMM!G68</f>
        <v>0.22174999999999997</v>
      </c>
      <c r="E66">
        <f>SoilMoistureMM!H68</f>
        <v>0.19649999999999998</v>
      </c>
      <c r="F66">
        <f>SoilMoistureMM!I68</f>
        <v>0.21124999999999999</v>
      </c>
      <c r="G66">
        <f>SoilMoistureMM!J68</f>
        <v>0.18774999999999997</v>
      </c>
      <c r="H66">
        <f>SoilMoistureMM!K68</f>
        <v>0.19024999999999997</v>
      </c>
      <c r="I66">
        <f>SoilMoistureMM!L68</f>
        <v>0.20399999999999999</v>
      </c>
      <c r="J66">
        <f>SoilMoistureMM!M68</f>
        <v>0.19399999999999998</v>
      </c>
      <c r="K66">
        <f>SoilMoistureMM!N68</f>
        <v>34.599999999999994</v>
      </c>
      <c r="L66">
        <f>SoilMoistureMM!O68</f>
        <v>44.349999999999994</v>
      </c>
      <c r="M66">
        <f>SoilMoistureMM!P68</f>
        <v>39.299999999999997</v>
      </c>
      <c r="N66">
        <f>SoilMoistureMM!Q68</f>
        <v>42.25</v>
      </c>
      <c r="O66">
        <f>SoilMoistureMM!R68</f>
        <v>37.549999999999997</v>
      </c>
      <c r="P66">
        <f>SoilMoistureMM!S68</f>
        <v>38.049999999999997</v>
      </c>
      <c r="Q66">
        <f>SoilMoistureMM!T68</f>
        <v>40.799999999999997</v>
      </c>
      <c r="R66">
        <f>SoilMoistureMM!U68</f>
        <v>38.799999999999997</v>
      </c>
      <c r="S66">
        <f>SoilMoistureMM!V68</f>
        <v>315.70000000000005</v>
      </c>
    </row>
    <row r="67" spans="1:19">
      <c r="A67" t="str">
        <f>SoilMoistureMM!D69</f>
        <v>Lincoln2012NitrogenNilIrrigationFull</v>
      </c>
      <c r="B67" s="2">
        <f>SoilMoistureMM!E69</f>
        <v>41242</v>
      </c>
      <c r="C67">
        <f>SoilMoistureMM!F69</f>
        <v>0.20662499999999998</v>
      </c>
      <c r="D67">
        <f>SoilMoistureMM!G69</f>
        <v>0.23</v>
      </c>
      <c r="E67">
        <f>SoilMoistureMM!H69</f>
        <v>0.19975000000000001</v>
      </c>
      <c r="F67">
        <f>SoilMoistureMM!I69</f>
        <v>0.21100000000000002</v>
      </c>
      <c r="G67">
        <f>SoilMoistureMM!J69</f>
        <v>0.18650000000000003</v>
      </c>
      <c r="H67">
        <f>SoilMoistureMM!K69</f>
        <v>0.18774999999999997</v>
      </c>
      <c r="I67">
        <f>SoilMoistureMM!L69</f>
        <v>0.20774999999999999</v>
      </c>
      <c r="J67">
        <f>SoilMoistureMM!M69</f>
        <v>0.19425000000000001</v>
      </c>
      <c r="K67">
        <f>SoilMoistureMM!N69</f>
        <v>41.324999999999996</v>
      </c>
      <c r="L67">
        <f>SoilMoistureMM!O69</f>
        <v>46</v>
      </c>
      <c r="M67">
        <f>SoilMoistureMM!P69</f>
        <v>39.950000000000003</v>
      </c>
      <c r="N67">
        <f>SoilMoistureMM!Q69</f>
        <v>42.2</v>
      </c>
      <c r="O67">
        <f>SoilMoistureMM!R69</f>
        <v>37.300000000000004</v>
      </c>
      <c r="P67">
        <f>SoilMoistureMM!S69</f>
        <v>37.549999999999997</v>
      </c>
      <c r="Q67">
        <f>SoilMoistureMM!T69</f>
        <v>41.55</v>
      </c>
      <c r="R67">
        <f>SoilMoistureMM!U69</f>
        <v>38.85</v>
      </c>
      <c r="S67">
        <f>SoilMoistureMM!V69</f>
        <v>324.72500000000002</v>
      </c>
    </row>
    <row r="68" spans="1:19">
      <c r="A68" t="str">
        <f>SoilMoistureMM!D70</f>
        <v>Lincoln2012NitrogenNilIrrigationFull</v>
      </c>
      <c r="B68" s="2">
        <f>SoilMoistureMM!E70</f>
        <v>41249</v>
      </c>
      <c r="C68">
        <f>SoilMoistureMM!F70</f>
        <v>0.25262499999999999</v>
      </c>
      <c r="D68">
        <f>SoilMoistureMM!G70</f>
        <v>0.26974999999999999</v>
      </c>
      <c r="E68">
        <f>SoilMoistureMM!H70</f>
        <v>0.24525</v>
      </c>
      <c r="F68">
        <f>SoilMoistureMM!I70</f>
        <v>0.22974999999999998</v>
      </c>
      <c r="G68">
        <f>SoilMoistureMM!J70</f>
        <v>0.19024999999999997</v>
      </c>
      <c r="H68">
        <f>SoilMoistureMM!K70</f>
        <v>0.18825000000000003</v>
      </c>
      <c r="I68">
        <f>SoilMoistureMM!L70</f>
        <v>0.20624999999999999</v>
      </c>
      <c r="J68">
        <f>SoilMoistureMM!M70</f>
        <v>0.19225</v>
      </c>
      <c r="K68">
        <f>SoilMoistureMM!N70</f>
        <v>50.524999999999999</v>
      </c>
      <c r="L68">
        <f>SoilMoistureMM!O70</f>
        <v>53.949999999999996</v>
      </c>
      <c r="M68">
        <f>SoilMoistureMM!P70</f>
        <v>49.05</v>
      </c>
      <c r="N68">
        <f>SoilMoistureMM!Q70</f>
        <v>45.949999999999996</v>
      </c>
      <c r="O68">
        <f>SoilMoistureMM!R70</f>
        <v>38.049999999999997</v>
      </c>
      <c r="P68">
        <f>SoilMoistureMM!S70</f>
        <v>37.650000000000006</v>
      </c>
      <c r="Q68">
        <f>SoilMoistureMM!T70</f>
        <v>41.25</v>
      </c>
      <c r="R68">
        <f>SoilMoistureMM!U70</f>
        <v>38.450000000000003</v>
      </c>
      <c r="S68">
        <f>SoilMoistureMM!V70</f>
        <v>354.87499999999994</v>
      </c>
    </row>
    <row r="69" spans="1:19">
      <c r="A69" t="str">
        <f>SoilMoistureMM!D71</f>
        <v>Lincoln2012NitrogenNilIrrigationFull</v>
      </c>
      <c r="B69" s="2">
        <f>SoilMoistureMM!E71</f>
        <v>41256</v>
      </c>
      <c r="C69">
        <f>SoilMoistureMM!F71</f>
        <v>0.23662499999999997</v>
      </c>
      <c r="D69">
        <f>SoilMoistureMM!G71</f>
        <v>0.26674999999999999</v>
      </c>
      <c r="E69">
        <f>SoilMoistureMM!H71</f>
        <v>0.24600000000000002</v>
      </c>
      <c r="F69">
        <f>SoilMoistureMM!I71</f>
        <v>0.23324999999999999</v>
      </c>
      <c r="G69">
        <f>SoilMoistureMM!J71</f>
        <v>0.19450000000000001</v>
      </c>
      <c r="H69">
        <f>SoilMoistureMM!K71</f>
        <v>0.19</v>
      </c>
      <c r="I69">
        <f>SoilMoistureMM!L71</f>
        <v>0.20899999999999999</v>
      </c>
      <c r="J69">
        <f>SoilMoistureMM!M71</f>
        <v>0.19325000000000001</v>
      </c>
      <c r="K69">
        <f>SoilMoistureMM!N71</f>
        <v>47.324999999999996</v>
      </c>
      <c r="L69">
        <f>SoilMoistureMM!O71</f>
        <v>53.349999999999994</v>
      </c>
      <c r="M69">
        <f>SoilMoistureMM!P71</f>
        <v>49.2</v>
      </c>
      <c r="N69">
        <f>SoilMoistureMM!Q71</f>
        <v>46.65</v>
      </c>
      <c r="O69">
        <f>SoilMoistureMM!R71</f>
        <v>38.9</v>
      </c>
      <c r="P69">
        <f>SoilMoistureMM!S71</f>
        <v>38</v>
      </c>
      <c r="Q69">
        <f>SoilMoistureMM!T71</f>
        <v>41.8</v>
      </c>
      <c r="R69">
        <f>SoilMoistureMM!U71</f>
        <v>38.65</v>
      </c>
      <c r="S69">
        <f>SoilMoistureMM!V71</f>
        <v>353.875</v>
      </c>
    </row>
    <row r="70" spans="1:19">
      <c r="A70" t="str">
        <f>SoilMoistureMM!D72</f>
        <v>Lincoln2012NitrogenNilIrrigationFull</v>
      </c>
      <c r="B70" s="2">
        <f>SoilMoistureMM!E72</f>
        <v>41263</v>
      </c>
      <c r="C70">
        <f>SoilMoistureMM!F72</f>
        <v>0.22800000000000004</v>
      </c>
      <c r="D70">
        <f>SoilMoistureMM!G72</f>
        <v>0.25574999999999998</v>
      </c>
      <c r="E70">
        <f>SoilMoistureMM!H72</f>
        <v>0.245</v>
      </c>
      <c r="F70">
        <f>SoilMoistureMM!I72</f>
        <v>0.23074999999999998</v>
      </c>
      <c r="G70">
        <f>SoilMoistureMM!J72</f>
        <v>0.19400000000000003</v>
      </c>
      <c r="H70">
        <f>SoilMoistureMM!K72</f>
        <v>0.1925</v>
      </c>
      <c r="I70">
        <f>SoilMoistureMM!L72</f>
        <v>0.20700000000000002</v>
      </c>
      <c r="J70">
        <f>SoilMoistureMM!M72</f>
        <v>0.19375000000000001</v>
      </c>
      <c r="K70">
        <f>SoilMoistureMM!N72</f>
        <v>45.600000000000009</v>
      </c>
      <c r="L70">
        <f>SoilMoistureMM!O72</f>
        <v>51.15</v>
      </c>
      <c r="M70">
        <f>SoilMoistureMM!P72</f>
        <v>49</v>
      </c>
      <c r="N70">
        <f>SoilMoistureMM!Q72</f>
        <v>46.15</v>
      </c>
      <c r="O70">
        <f>SoilMoistureMM!R72</f>
        <v>38.800000000000004</v>
      </c>
      <c r="P70">
        <f>SoilMoistureMM!S72</f>
        <v>38.5</v>
      </c>
      <c r="Q70">
        <f>SoilMoistureMM!T72</f>
        <v>41.400000000000006</v>
      </c>
      <c r="R70">
        <f>SoilMoistureMM!U72</f>
        <v>38.75</v>
      </c>
      <c r="S70">
        <f>SoilMoistureMM!V72</f>
        <v>349.35</v>
      </c>
    </row>
    <row r="71" spans="1:19">
      <c r="A71" t="str">
        <f>SoilMoistureMM!D73</f>
        <v>Lincoln2012NitrogenNilIrrigationFull</v>
      </c>
      <c r="B71" s="2">
        <f>SoilMoistureMM!E73</f>
        <v>41270</v>
      </c>
      <c r="C71">
        <f>SoilMoistureMM!F73</f>
        <v>0.24162500000000001</v>
      </c>
      <c r="D71">
        <f>SoilMoistureMM!G73</f>
        <v>0.25774999999999998</v>
      </c>
      <c r="E71">
        <f>SoilMoistureMM!H73</f>
        <v>0.24399999999999999</v>
      </c>
      <c r="F71">
        <f>SoilMoistureMM!I73</f>
        <v>0.23425000000000001</v>
      </c>
      <c r="G71">
        <f>SoilMoistureMM!J73</f>
        <v>0.19699999999999995</v>
      </c>
      <c r="H71">
        <f>SoilMoistureMM!K73</f>
        <v>0.19425000000000001</v>
      </c>
      <c r="I71">
        <f>SoilMoistureMM!L73</f>
        <v>0.21199999999999997</v>
      </c>
      <c r="J71">
        <f>SoilMoistureMM!M73</f>
        <v>0.19750000000000001</v>
      </c>
      <c r="K71">
        <f>SoilMoistureMM!N73</f>
        <v>48.325000000000003</v>
      </c>
      <c r="L71">
        <f>SoilMoistureMM!O73</f>
        <v>51.55</v>
      </c>
      <c r="M71">
        <f>SoilMoistureMM!P73</f>
        <v>48.8</v>
      </c>
      <c r="N71">
        <f>SoilMoistureMM!Q73</f>
        <v>46.85</v>
      </c>
      <c r="O71">
        <f>SoilMoistureMM!R73</f>
        <v>39.399999999999991</v>
      </c>
      <c r="P71">
        <f>SoilMoistureMM!S73</f>
        <v>38.85</v>
      </c>
      <c r="Q71">
        <f>SoilMoistureMM!T73</f>
        <v>42.399999999999991</v>
      </c>
      <c r="R71">
        <f>SoilMoistureMM!U73</f>
        <v>39.5</v>
      </c>
      <c r="S71">
        <f>SoilMoistureMM!V73</f>
        <v>355.67500000000001</v>
      </c>
    </row>
    <row r="72" spans="1:19">
      <c r="A72" t="str">
        <f>SoilMoistureMM!D74</f>
        <v>Lincoln2012NitrogenNilIrrigationFull</v>
      </c>
      <c r="B72" s="2">
        <f>SoilMoistureMM!E74</f>
        <v>41277</v>
      </c>
      <c r="C72">
        <f>SoilMoistureMM!F74</f>
        <v>0.20799999999999996</v>
      </c>
      <c r="D72">
        <f>SoilMoistureMM!G74</f>
        <v>0.23224999999999998</v>
      </c>
      <c r="E72">
        <f>SoilMoistureMM!H74</f>
        <v>0.23425000000000001</v>
      </c>
      <c r="F72">
        <f>SoilMoistureMM!I74</f>
        <v>0.23099999999999998</v>
      </c>
      <c r="G72">
        <f>SoilMoistureMM!J74</f>
        <v>0.19375000000000001</v>
      </c>
      <c r="H72">
        <f>SoilMoistureMM!K74</f>
        <v>0.19225</v>
      </c>
      <c r="I72">
        <f>SoilMoistureMM!L74</f>
        <v>0.20900000000000002</v>
      </c>
      <c r="J72">
        <f>SoilMoistureMM!M74</f>
        <v>0.19824999999999998</v>
      </c>
      <c r="K72">
        <f>SoilMoistureMM!N74</f>
        <v>41.599999999999994</v>
      </c>
      <c r="L72">
        <f>SoilMoistureMM!O74</f>
        <v>46.449999999999996</v>
      </c>
      <c r="M72">
        <f>SoilMoistureMM!P74</f>
        <v>46.85</v>
      </c>
      <c r="N72">
        <f>SoilMoistureMM!Q74</f>
        <v>46.199999999999996</v>
      </c>
      <c r="O72">
        <f>SoilMoistureMM!R74</f>
        <v>38.75</v>
      </c>
      <c r="P72">
        <f>SoilMoistureMM!S74</f>
        <v>38.450000000000003</v>
      </c>
      <c r="Q72">
        <f>SoilMoistureMM!T74</f>
        <v>41.800000000000004</v>
      </c>
      <c r="R72">
        <f>SoilMoistureMM!U74</f>
        <v>39.65</v>
      </c>
      <c r="S72">
        <f>SoilMoistureMM!V74</f>
        <v>339.74999999999994</v>
      </c>
    </row>
    <row r="73" spans="1:19">
      <c r="A73" t="str">
        <f>SoilMoistureMM!D75</f>
        <v>Lincoln2012NitrogenNilIrrigationFull</v>
      </c>
      <c r="B73" s="2">
        <f>SoilMoistureMM!E75</f>
        <v>41284</v>
      </c>
      <c r="C73">
        <f>SoilMoistureMM!F75</f>
        <v>0.206125</v>
      </c>
      <c r="D73">
        <f>SoilMoistureMM!G75</f>
        <v>0.22900000000000001</v>
      </c>
      <c r="E73">
        <f>SoilMoistureMM!H75</f>
        <v>0.23524999999999999</v>
      </c>
      <c r="F73">
        <f>SoilMoistureMM!I75</f>
        <v>0.23649999999999999</v>
      </c>
      <c r="G73">
        <f>SoilMoistureMM!J75</f>
        <v>0.19625000000000001</v>
      </c>
      <c r="H73">
        <f>SoilMoistureMM!K75</f>
        <v>0.19574999999999998</v>
      </c>
      <c r="I73">
        <f>SoilMoistureMM!L75</f>
        <v>0.21174999999999997</v>
      </c>
      <c r="J73">
        <f>SoilMoistureMM!M75</f>
        <v>0.19949999999999998</v>
      </c>
      <c r="K73">
        <f>SoilMoistureMM!N75</f>
        <v>41.225000000000001</v>
      </c>
      <c r="L73">
        <f>SoilMoistureMM!O75</f>
        <v>45.800000000000004</v>
      </c>
      <c r="M73">
        <f>SoilMoistureMM!P75</f>
        <v>47.05</v>
      </c>
      <c r="N73">
        <f>SoilMoistureMM!Q75</f>
        <v>47.3</v>
      </c>
      <c r="O73">
        <f>SoilMoistureMM!R75</f>
        <v>39.25</v>
      </c>
      <c r="P73">
        <f>SoilMoistureMM!S75</f>
        <v>39.15</v>
      </c>
      <c r="Q73">
        <f>SoilMoistureMM!T75</f>
        <v>42.349999999999994</v>
      </c>
      <c r="R73">
        <f>SoilMoistureMM!U75</f>
        <v>39.9</v>
      </c>
      <c r="S73">
        <f>SoilMoistureMM!V75</f>
        <v>342.02499999999998</v>
      </c>
    </row>
    <row r="74" spans="1:19">
      <c r="A74" t="str">
        <f>SoilMoistureMM!D76</f>
        <v>Lincoln2012NitrogenNilIrrigationFull</v>
      </c>
      <c r="B74" s="2">
        <f>SoilMoistureMM!E76</f>
        <v>41291</v>
      </c>
      <c r="C74">
        <f>SoilMoistureMM!F76</f>
        <v>0.22424999999999998</v>
      </c>
      <c r="D74">
        <f>SoilMoistureMM!G76</f>
        <v>0.22974999999999998</v>
      </c>
      <c r="E74">
        <f>SoilMoistureMM!H76</f>
        <v>0.22699999999999998</v>
      </c>
      <c r="F74">
        <f>SoilMoistureMM!I76</f>
        <v>0.23</v>
      </c>
      <c r="G74">
        <f>SoilMoistureMM!J76</f>
        <v>0.1905</v>
      </c>
      <c r="H74">
        <f>SoilMoistureMM!K76</f>
        <v>0.19024999999999997</v>
      </c>
      <c r="I74">
        <f>SoilMoistureMM!L76</f>
        <v>0.20775000000000002</v>
      </c>
      <c r="J74">
        <f>SoilMoistureMM!M76</f>
        <v>0.19950000000000004</v>
      </c>
      <c r="K74">
        <f>SoilMoistureMM!N76</f>
        <v>44.849999999999994</v>
      </c>
      <c r="L74">
        <f>SoilMoistureMM!O76</f>
        <v>45.949999999999996</v>
      </c>
      <c r="M74">
        <f>SoilMoistureMM!P76</f>
        <v>45.4</v>
      </c>
      <c r="N74">
        <f>SoilMoistureMM!Q76</f>
        <v>46</v>
      </c>
      <c r="O74">
        <f>SoilMoistureMM!R76</f>
        <v>38.1</v>
      </c>
      <c r="P74">
        <f>SoilMoistureMM!S76</f>
        <v>38.049999999999997</v>
      </c>
      <c r="Q74">
        <f>SoilMoistureMM!T76</f>
        <v>41.550000000000004</v>
      </c>
      <c r="R74">
        <f>SoilMoistureMM!U76</f>
        <v>39.900000000000006</v>
      </c>
      <c r="S74">
        <f>SoilMoistureMM!V76</f>
        <v>339.79999999999995</v>
      </c>
    </row>
    <row r="75" spans="1:19">
      <c r="A75" t="str">
        <f>SoilMoistureMM!D77</f>
        <v>Lincoln2012NitrogenNilIrrigationFull</v>
      </c>
      <c r="B75" s="2">
        <f>SoilMoistureMM!E77</f>
        <v>41298</v>
      </c>
      <c r="C75">
        <f>SoilMoistureMM!F77</f>
        <v>0.19762500000000002</v>
      </c>
      <c r="D75">
        <f>SoilMoistureMM!G77</f>
        <v>0.24324999999999999</v>
      </c>
      <c r="E75">
        <f>SoilMoistureMM!H77</f>
        <v>0.24</v>
      </c>
      <c r="F75">
        <f>SoilMoistureMM!I77</f>
        <v>0.23925000000000005</v>
      </c>
      <c r="G75">
        <f>SoilMoistureMM!J77</f>
        <v>0.19274999999999998</v>
      </c>
      <c r="H75">
        <f>SoilMoistureMM!K77</f>
        <v>0.1925</v>
      </c>
      <c r="I75">
        <f>SoilMoistureMM!L77</f>
        <v>0.20524999999999999</v>
      </c>
      <c r="J75">
        <f>SoilMoistureMM!M77</f>
        <v>0.2</v>
      </c>
      <c r="K75">
        <f>SoilMoistureMM!N77</f>
        <v>39.525000000000006</v>
      </c>
      <c r="L75">
        <f>SoilMoistureMM!O77</f>
        <v>48.65</v>
      </c>
      <c r="M75">
        <f>SoilMoistureMM!P77</f>
        <v>48</v>
      </c>
      <c r="N75">
        <f>SoilMoistureMM!Q77</f>
        <v>47.850000000000009</v>
      </c>
      <c r="O75">
        <f>SoilMoistureMM!R77</f>
        <v>38.549999999999997</v>
      </c>
      <c r="P75">
        <f>SoilMoistureMM!S77</f>
        <v>38.5</v>
      </c>
      <c r="Q75">
        <f>SoilMoistureMM!T77</f>
        <v>41.05</v>
      </c>
      <c r="R75">
        <f>SoilMoistureMM!U77</f>
        <v>40</v>
      </c>
      <c r="S75">
        <f>SoilMoistureMM!V77</f>
        <v>342.12500000000006</v>
      </c>
    </row>
    <row r="76" spans="1:19">
      <c r="A76" t="str">
        <f>SoilMoistureMM!D78</f>
        <v>Lincoln2012NitrogenNilIrrigationFull</v>
      </c>
      <c r="B76" s="2">
        <f>SoilMoistureMM!E78</f>
        <v>41305</v>
      </c>
      <c r="C76">
        <f>SoilMoistureMM!F78</f>
        <v>0.238625</v>
      </c>
      <c r="D76">
        <f>SoilMoistureMM!G78</f>
        <v>0.2535</v>
      </c>
      <c r="E76">
        <f>SoilMoistureMM!H78</f>
        <v>0.2455</v>
      </c>
      <c r="F76">
        <f>SoilMoistureMM!I78</f>
        <v>0.24299999999999999</v>
      </c>
      <c r="G76">
        <f>SoilMoistureMM!J78</f>
        <v>0.19175</v>
      </c>
      <c r="H76">
        <f>SoilMoistureMM!K78</f>
        <v>0.19350000000000001</v>
      </c>
      <c r="I76">
        <f>SoilMoistureMM!L78</f>
        <v>0.20650000000000002</v>
      </c>
      <c r="J76">
        <f>SoilMoistureMM!M78</f>
        <v>0.19975000000000001</v>
      </c>
      <c r="K76">
        <f>SoilMoistureMM!N78</f>
        <v>47.725000000000001</v>
      </c>
      <c r="L76">
        <f>SoilMoistureMM!O78</f>
        <v>50.7</v>
      </c>
      <c r="M76">
        <f>SoilMoistureMM!P78</f>
        <v>49.1</v>
      </c>
      <c r="N76">
        <f>SoilMoistureMM!Q78</f>
        <v>48.6</v>
      </c>
      <c r="O76">
        <f>SoilMoistureMM!R78</f>
        <v>38.35</v>
      </c>
      <c r="P76">
        <f>SoilMoistureMM!S78</f>
        <v>38.700000000000003</v>
      </c>
      <c r="Q76">
        <f>SoilMoistureMM!T78</f>
        <v>41.300000000000004</v>
      </c>
      <c r="R76">
        <f>SoilMoistureMM!U78</f>
        <v>39.950000000000003</v>
      </c>
      <c r="S76">
        <f>SoilMoistureMM!V78</f>
        <v>354.42500000000001</v>
      </c>
    </row>
    <row r="77" spans="1:19">
      <c r="A77" t="str">
        <f>SoilMoistureMM!D79</f>
        <v>Lincoln2012NitrogenNilIrrigationFull</v>
      </c>
      <c r="B77" s="2">
        <f>SoilMoistureMM!E79</f>
        <v>41312</v>
      </c>
      <c r="C77">
        <f>SoilMoistureMM!F79</f>
        <v>0.261125</v>
      </c>
      <c r="D77">
        <f>SoilMoistureMM!G79</f>
        <v>0.26600000000000001</v>
      </c>
      <c r="E77">
        <f>SoilMoistureMM!H79</f>
        <v>0.24850000000000003</v>
      </c>
      <c r="F77">
        <f>SoilMoistureMM!I79</f>
        <v>0.24225000000000002</v>
      </c>
      <c r="G77">
        <f>SoilMoistureMM!J79</f>
        <v>0.19274999999999998</v>
      </c>
      <c r="H77">
        <f>SoilMoistureMM!K79</f>
        <v>0.19175</v>
      </c>
      <c r="I77">
        <f>SoilMoistureMM!L79</f>
        <v>0.20674999999999996</v>
      </c>
      <c r="J77">
        <f>SoilMoistureMM!M79</f>
        <v>0.2</v>
      </c>
      <c r="K77">
        <f>SoilMoistureMM!N79</f>
        <v>52.225000000000001</v>
      </c>
      <c r="L77">
        <f>SoilMoistureMM!O79</f>
        <v>53.2</v>
      </c>
      <c r="M77">
        <f>SoilMoistureMM!P79</f>
        <v>49.7</v>
      </c>
      <c r="N77">
        <f>SoilMoistureMM!Q79</f>
        <v>48.45</v>
      </c>
      <c r="O77">
        <f>SoilMoistureMM!R79</f>
        <v>38.549999999999997</v>
      </c>
      <c r="P77">
        <f>SoilMoistureMM!S79</f>
        <v>38.35</v>
      </c>
      <c r="Q77">
        <f>SoilMoistureMM!T79</f>
        <v>41.349999999999994</v>
      </c>
      <c r="R77">
        <f>SoilMoistureMM!U79</f>
        <v>40</v>
      </c>
      <c r="S77">
        <f>SoilMoistureMM!V79</f>
        <v>361.82500000000005</v>
      </c>
    </row>
    <row r="78" spans="1:19">
      <c r="A78" t="str">
        <f>SoilMoistureMM!D80</f>
        <v>Lincoln2012NitrogenNilIrrigationFull</v>
      </c>
      <c r="B78" s="2">
        <f>SoilMoistureMM!E80</f>
        <v>41319</v>
      </c>
      <c r="C78">
        <f>SoilMoistureMM!F80</f>
        <v>0.25962499999999999</v>
      </c>
      <c r="D78">
        <f>SoilMoistureMM!G80</f>
        <v>0.26899999999999996</v>
      </c>
      <c r="E78">
        <f>SoilMoistureMM!H80</f>
        <v>0.251</v>
      </c>
      <c r="F78">
        <f>SoilMoistureMM!I80</f>
        <v>0.24424999999999999</v>
      </c>
      <c r="G78">
        <f>SoilMoistureMM!J80</f>
        <v>0.1905</v>
      </c>
      <c r="H78">
        <f>SoilMoistureMM!K80</f>
        <v>0.19125</v>
      </c>
      <c r="I78">
        <f>SoilMoistureMM!L80</f>
        <v>0.20324999999999999</v>
      </c>
      <c r="J78">
        <f>SoilMoistureMM!M80</f>
        <v>0.19399999999999998</v>
      </c>
      <c r="K78">
        <f>SoilMoistureMM!N80</f>
        <v>51.924999999999997</v>
      </c>
      <c r="L78">
        <f>SoilMoistureMM!O80</f>
        <v>53.79999999999999</v>
      </c>
      <c r="M78">
        <f>SoilMoistureMM!P80</f>
        <v>50.2</v>
      </c>
      <c r="N78">
        <f>SoilMoistureMM!Q80</f>
        <v>48.85</v>
      </c>
      <c r="O78">
        <f>SoilMoistureMM!R80</f>
        <v>38.1</v>
      </c>
      <c r="P78">
        <f>SoilMoistureMM!S80</f>
        <v>38.25</v>
      </c>
      <c r="Q78">
        <f>SoilMoistureMM!T80</f>
        <v>40.65</v>
      </c>
      <c r="R78">
        <f>SoilMoistureMM!U80</f>
        <v>38.799999999999997</v>
      </c>
      <c r="S78">
        <f>SoilMoistureMM!V80</f>
        <v>360.57499999999999</v>
      </c>
    </row>
    <row r="79" spans="1:19">
      <c r="A79" t="str">
        <f>SoilMoistureMM!D81</f>
        <v>Lincoln2012NitrogenNilIrrigationFull</v>
      </c>
      <c r="B79" s="2">
        <f>SoilMoistureMM!E81</f>
        <v>41326</v>
      </c>
      <c r="C79">
        <f>SoilMoistureMM!F81</f>
        <v>0.25287500000000002</v>
      </c>
      <c r="D79">
        <f>SoilMoistureMM!G81</f>
        <v>0.26899999999999996</v>
      </c>
      <c r="E79">
        <f>SoilMoistureMM!H81</f>
        <v>0.253</v>
      </c>
      <c r="F79">
        <f>SoilMoistureMM!I81</f>
        <v>0.2475</v>
      </c>
      <c r="G79">
        <f>SoilMoistureMM!J81</f>
        <v>0.18899999999999997</v>
      </c>
      <c r="H79">
        <f>SoilMoistureMM!K81</f>
        <v>0.19225</v>
      </c>
      <c r="I79">
        <f>SoilMoistureMM!L81</f>
        <v>0.20250000000000001</v>
      </c>
      <c r="J79">
        <f>SoilMoistureMM!M81</f>
        <v>0.19675000000000001</v>
      </c>
      <c r="K79">
        <f>SoilMoistureMM!N81</f>
        <v>50.575000000000003</v>
      </c>
      <c r="L79">
        <f>SoilMoistureMM!O81</f>
        <v>53.79999999999999</v>
      </c>
      <c r="M79">
        <f>SoilMoistureMM!P81</f>
        <v>50.6</v>
      </c>
      <c r="N79">
        <f>SoilMoistureMM!Q81</f>
        <v>49.5</v>
      </c>
      <c r="O79">
        <f>SoilMoistureMM!R81</f>
        <v>37.799999999999997</v>
      </c>
      <c r="P79">
        <f>SoilMoistureMM!S81</f>
        <v>38.450000000000003</v>
      </c>
      <c r="Q79">
        <f>SoilMoistureMM!T81</f>
        <v>40.5</v>
      </c>
      <c r="R79">
        <f>SoilMoistureMM!U81</f>
        <v>39.35</v>
      </c>
      <c r="S79">
        <f>SoilMoistureMM!V81</f>
        <v>360.57499999999999</v>
      </c>
    </row>
    <row r="80" spans="1:19">
      <c r="A80" t="str">
        <f>SoilMoistureMM!D82</f>
        <v>Lincoln2012NitrogenNilIrrigationFull</v>
      </c>
      <c r="B80" s="2">
        <f>SoilMoistureMM!E82</f>
        <v>41333</v>
      </c>
      <c r="C80">
        <f>SoilMoistureMM!F82</f>
        <v>0.261625</v>
      </c>
      <c r="D80">
        <f>SoilMoistureMM!G82</f>
        <v>0.27550000000000002</v>
      </c>
      <c r="E80">
        <f>SoilMoistureMM!H82</f>
        <v>0.25524999999999998</v>
      </c>
      <c r="F80">
        <f>SoilMoistureMM!I82</f>
        <v>0.25</v>
      </c>
      <c r="G80">
        <f>SoilMoistureMM!J82</f>
        <v>0.1925</v>
      </c>
      <c r="H80">
        <f>SoilMoistureMM!K82</f>
        <v>0.19175</v>
      </c>
      <c r="I80">
        <f>SoilMoistureMM!L82</f>
        <v>0.20324999999999999</v>
      </c>
      <c r="J80">
        <f>SoilMoistureMM!M82</f>
        <v>0.19600000000000001</v>
      </c>
      <c r="K80">
        <f>SoilMoistureMM!N82</f>
        <v>52.325000000000003</v>
      </c>
      <c r="L80">
        <f>SoilMoistureMM!O82</f>
        <v>55.1</v>
      </c>
      <c r="M80">
        <f>SoilMoistureMM!P82</f>
        <v>51.05</v>
      </c>
      <c r="N80">
        <f>SoilMoistureMM!Q82</f>
        <v>50</v>
      </c>
      <c r="O80">
        <f>SoilMoistureMM!R82</f>
        <v>38.5</v>
      </c>
      <c r="P80">
        <f>SoilMoistureMM!S82</f>
        <v>38.35</v>
      </c>
      <c r="Q80">
        <f>SoilMoistureMM!T82</f>
        <v>40.65</v>
      </c>
      <c r="R80">
        <f>SoilMoistureMM!U82</f>
        <v>39.200000000000003</v>
      </c>
      <c r="S80">
        <f>SoilMoistureMM!V82</f>
        <v>365.17500000000001</v>
      </c>
    </row>
    <row r="81" spans="1:19">
      <c r="A81" t="str">
        <f>SoilMoistureMM!D83</f>
        <v>Lincoln2012NitrogenNilIrrigationFull</v>
      </c>
      <c r="B81" s="2">
        <f>SoilMoistureMM!E83</f>
        <v>41340</v>
      </c>
      <c r="C81">
        <f>SoilMoistureMM!F83</f>
        <v>0.264625</v>
      </c>
      <c r="D81">
        <f>SoilMoistureMM!G83</f>
        <v>0.27200000000000002</v>
      </c>
      <c r="E81">
        <f>SoilMoistureMM!H83</f>
        <v>0.25225000000000003</v>
      </c>
      <c r="F81">
        <f>SoilMoistureMM!I83</f>
        <v>0.24399999999999999</v>
      </c>
      <c r="G81">
        <f>SoilMoistureMM!J83</f>
        <v>0.1885</v>
      </c>
      <c r="H81">
        <f>SoilMoistureMM!K83</f>
        <v>0.18549999999999997</v>
      </c>
      <c r="I81">
        <f>SoilMoistureMM!L83</f>
        <v>0.19724999999999998</v>
      </c>
      <c r="J81">
        <f>SoilMoistureMM!M83</f>
        <v>0.1905</v>
      </c>
      <c r="K81">
        <f>SoilMoistureMM!N83</f>
        <v>52.924999999999997</v>
      </c>
      <c r="L81">
        <f>SoilMoistureMM!O83</f>
        <v>54.400000000000006</v>
      </c>
      <c r="M81">
        <f>SoilMoistureMM!P83</f>
        <v>50.45</v>
      </c>
      <c r="N81">
        <f>SoilMoistureMM!Q83</f>
        <v>48.8</v>
      </c>
      <c r="O81">
        <f>SoilMoistureMM!R83</f>
        <v>37.700000000000003</v>
      </c>
      <c r="P81">
        <f>SoilMoistureMM!S83</f>
        <v>37.099999999999994</v>
      </c>
      <c r="Q81">
        <f>SoilMoistureMM!T83</f>
        <v>39.449999999999996</v>
      </c>
      <c r="R81">
        <f>SoilMoistureMM!U83</f>
        <v>38.1</v>
      </c>
      <c r="S81">
        <f>SoilMoistureMM!V83</f>
        <v>358.92500000000001</v>
      </c>
    </row>
    <row r="82" spans="1:19">
      <c r="A82" t="str">
        <f>SoilMoistureMM!D84</f>
        <v>Lincoln2012NitrogenNilIrrigationFull</v>
      </c>
      <c r="B82" s="2">
        <f>SoilMoistureMM!E84</f>
        <v>41347</v>
      </c>
      <c r="C82">
        <f>SoilMoistureMM!F84</f>
        <v>0.27350000000000002</v>
      </c>
      <c r="D82">
        <f>SoilMoistureMM!G84</f>
        <v>0.27825</v>
      </c>
      <c r="E82">
        <f>SoilMoistureMM!H84</f>
        <v>0.25849999999999995</v>
      </c>
      <c r="F82">
        <f>SoilMoistureMM!I84</f>
        <v>0.2535</v>
      </c>
      <c r="G82">
        <f>SoilMoistureMM!J84</f>
        <v>0.1925</v>
      </c>
      <c r="H82">
        <f>SoilMoistureMM!K84</f>
        <v>0.18825</v>
      </c>
      <c r="I82">
        <f>SoilMoistureMM!L84</f>
        <v>0.19899999999999998</v>
      </c>
      <c r="J82">
        <f>SoilMoistureMM!M84</f>
        <v>0.19325000000000001</v>
      </c>
      <c r="K82">
        <f>SoilMoistureMM!N84</f>
        <v>54.7</v>
      </c>
      <c r="L82">
        <f>SoilMoistureMM!O84</f>
        <v>55.65</v>
      </c>
      <c r="M82">
        <f>SoilMoistureMM!P84</f>
        <v>51.699999999999989</v>
      </c>
      <c r="N82">
        <f>SoilMoistureMM!Q84</f>
        <v>50.7</v>
      </c>
      <c r="O82">
        <f>SoilMoistureMM!R84</f>
        <v>38.5</v>
      </c>
      <c r="P82">
        <f>SoilMoistureMM!S84</f>
        <v>37.65</v>
      </c>
      <c r="Q82">
        <f>SoilMoistureMM!T84</f>
        <v>39.799999999999997</v>
      </c>
      <c r="R82">
        <f>SoilMoistureMM!U84</f>
        <v>38.65</v>
      </c>
      <c r="S82">
        <f>SoilMoistureMM!V84</f>
        <v>367.34999999999997</v>
      </c>
    </row>
    <row r="83" spans="1:19">
      <c r="A83" t="str">
        <f>SoilMoistureMM!D85</f>
        <v>Lincoln2012NitrogenNilIrrigationFull</v>
      </c>
      <c r="B83" s="2">
        <f>SoilMoistureMM!E85</f>
        <v>41354</v>
      </c>
      <c r="C83">
        <f>SoilMoistureMM!F85</f>
        <v>0.28924999999999995</v>
      </c>
      <c r="D83">
        <f>SoilMoistureMM!G85</f>
        <v>0.28949999999999998</v>
      </c>
      <c r="E83">
        <f>SoilMoistureMM!H85</f>
        <v>0.26599999999999996</v>
      </c>
      <c r="F83">
        <f>SoilMoistureMM!I85</f>
        <v>0.25950000000000001</v>
      </c>
      <c r="G83">
        <f>SoilMoistureMM!J85</f>
        <v>0.19375000000000001</v>
      </c>
      <c r="H83">
        <f>SoilMoistureMM!K85</f>
        <v>0.19125</v>
      </c>
      <c r="I83">
        <f>SoilMoistureMM!L85</f>
        <v>0.20175000000000001</v>
      </c>
      <c r="J83">
        <f>SoilMoistureMM!M85</f>
        <v>0.19399999999999998</v>
      </c>
      <c r="K83">
        <f>SoilMoistureMM!N85</f>
        <v>57.849999999999987</v>
      </c>
      <c r="L83">
        <f>SoilMoistureMM!O85</f>
        <v>57.9</v>
      </c>
      <c r="M83">
        <f>SoilMoistureMM!P85</f>
        <v>53.199999999999989</v>
      </c>
      <c r="N83">
        <f>SoilMoistureMM!Q85</f>
        <v>51.9</v>
      </c>
      <c r="O83">
        <f>SoilMoistureMM!R85</f>
        <v>38.75</v>
      </c>
      <c r="P83">
        <f>SoilMoistureMM!S85</f>
        <v>38.25</v>
      </c>
      <c r="Q83">
        <f>SoilMoistureMM!T85</f>
        <v>40.35</v>
      </c>
      <c r="R83">
        <f>SoilMoistureMM!U85</f>
        <v>38.799999999999997</v>
      </c>
      <c r="S83">
        <f>SoilMoistureMM!V85</f>
        <v>377.00000000000006</v>
      </c>
    </row>
    <row r="84" spans="1:19">
      <c r="A84" t="str">
        <f>SoilMoistureMM!D86</f>
        <v>Lincoln2012NitrogenNilIrrigationFull</v>
      </c>
      <c r="B84" s="2">
        <f>SoilMoistureMM!E86</f>
        <v>41361</v>
      </c>
      <c r="C84">
        <f>SoilMoistureMM!F86</f>
        <v>0.269625</v>
      </c>
      <c r="D84">
        <f>SoilMoistureMM!G86</f>
        <v>0.28275</v>
      </c>
      <c r="E84">
        <f>SoilMoistureMM!H86</f>
        <v>0.25950000000000001</v>
      </c>
      <c r="F84">
        <f>SoilMoistureMM!I86</f>
        <v>0.25575000000000003</v>
      </c>
      <c r="G84">
        <f>SoilMoistureMM!J86</f>
        <v>0.193</v>
      </c>
      <c r="H84">
        <f>SoilMoistureMM!K86</f>
        <v>0.18725000000000003</v>
      </c>
      <c r="I84">
        <f>SoilMoistureMM!L86</f>
        <v>0.19850000000000001</v>
      </c>
      <c r="J84">
        <f>SoilMoistureMM!M86</f>
        <v>0.18875</v>
      </c>
      <c r="K84">
        <f>SoilMoistureMM!N86</f>
        <v>53.924999999999997</v>
      </c>
      <c r="L84">
        <f>SoilMoistureMM!O86</f>
        <v>56.55</v>
      </c>
      <c r="M84">
        <f>SoilMoistureMM!P86</f>
        <v>51.9</v>
      </c>
      <c r="N84">
        <f>SoilMoistureMM!Q86</f>
        <v>51.150000000000006</v>
      </c>
      <c r="O84">
        <f>SoilMoistureMM!R86</f>
        <v>38.6</v>
      </c>
      <c r="P84">
        <f>SoilMoistureMM!S86</f>
        <v>37.450000000000003</v>
      </c>
      <c r="Q84">
        <f>SoilMoistureMM!T86</f>
        <v>39.700000000000003</v>
      </c>
      <c r="R84">
        <f>SoilMoistureMM!U86</f>
        <v>37.75</v>
      </c>
      <c r="S84">
        <f>SoilMoistureMM!V86</f>
        <v>367.02499999999998</v>
      </c>
    </row>
    <row r="85" spans="1:19">
      <c r="A85" t="str">
        <f>SoilMoistureMM!D87</f>
        <v>Lincoln2012NitrogenNilIrrigationFull</v>
      </c>
      <c r="B85" s="2">
        <f>SoilMoistureMM!E87</f>
        <v>41368</v>
      </c>
      <c r="C85">
        <f>SoilMoistureMM!F87</f>
        <v>0.28225</v>
      </c>
      <c r="D85">
        <f>SoilMoistureMM!G87</f>
        <v>0.28375</v>
      </c>
      <c r="E85">
        <f>SoilMoistureMM!H87</f>
        <v>0.26524999999999999</v>
      </c>
      <c r="F85">
        <f>SoilMoistureMM!I87</f>
        <v>0.26250000000000001</v>
      </c>
      <c r="G85">
        <f>SoilMoistureMM!J87</f>
        <v>0.19475000000000001</v>
      </c>
      <c r="H85">
        <f>SoilMoistureMM!K87</f>
        <v>0.18975</v>
      </c>
      <c r="I85">
        <f>SoilMoistureMM!L87</f>
        <v>0.19950000000000004</v>
      </c>
      <c r="J85">
        <f>SoilMoistureMM!M87</f>
        <v>0.18975</v>
      </c>
      <c r="K85">
        <f>SoilMoistureMM!N87</f>
        <v>56.45</v>
      </c>
      <c r="L85">
        <f>SoilMoistureMM!O87</f>
        <v>56.75</v>
      </c>
      <c r="M85">
        <f>SoilMoistureMM!P87</f>
        <v>53.05</v>
      </c>
      <c r="N85">
        <f>SoilMoistureMM!Q87</f>
        <v>52.5</v>
      </c>
      <c r="O85">
        <f>SoilMoistureMM!R87</f>
        <v>38.950000000000003</v>
      </c>
      <c r="P85">
        <f>SoilMoistureMM!S87</f>
        <v>37.950000000000003</v>
      </c>
      <c r="Q85">
        <f>SoilMoistureMM!T87</f>
        <v>39.900000000000006</v>
      </c>
      <c r="R85">
        <f>SoilMoistureMM!U87</f>
        <v>37.950000000000003</v>
      </c>
      <c r="S85">
        <f>SoilMoistureMM!V87</f>
        <v>373.49999999999994</v>
      </c>
    </row>
    <row r="86" spans="1:19">
      <c r="A86" t="str">
        <f>SoilMoistureMM!D88</f>
        <v>Lincoln2012NitrogenLowIrrigationFull</v>
      </c>
      <c r="B86" s="2">
        <f>SoilMoistureMM!E88</f>
        <v>41205</v>
      </c>
      <c r="C86">
        <f>SoilMoistureMM!F88</f>
        <v>0.20125000000000001</v>
      </c>
      <c r="D86">
        <f>SoilMoistureMM!G88</f>
        <v>0.223</v>
      </c>
      <c r="E86">
        <f>SoilMoistureMM!H88</f>
        <v>0.20825000000000002</v>
      </c>
      <c r="F86">
        <f>SoilMoistureMM!I88</f>
        <v>0.21575</v>
      </c>
      <c r="G86">
        <f>SoilMoistureMM!J88</f>
        <v>0.22175</v>
      </c>
      <c r="H86">
        <f>SoilMoistureMM!K88</f>
        <v>0.20449999999999999</v>
      </c>
      <c r="I86">
        <f>SoilMoistureMM!L88</f>
        <v>0.18700000000000003</v>
      </c>
      <c r="J86">
        <f>SoilMoistureMM!M88</f>
        <v>0.17749999999999999</v>
      </c>
      <c r="K86">
        <f>SoilMoistureMM!N88</f>
        <v>40.25</v>
      </c>
      <c r="L86">
        <f>SoilMoistureMM!O88</f>
        <v>44.6</v>
      </c>
      <c r="M86">
        <f>SoilMoistureMM!P88</f>
        <v>41.650000000000006</v>
      </c>
      <c r="N86">
        <f>SoilMoistureMM!Q88</f>
        <v>43.15</v>
      </c>
      <c r="O86">
        <f>SoilMoistureMM!R88</f>
        <v>44.35</v>
      </c>
      <c r="P86">
        <f>SoilMoistureMM!S88</f>
        <v>40.9</v>
      </c>
      <c r="Q86">
        <f>SoilMoistureMM!T88</f>
        <v>37.400000000000006</v>
      </c>
      <c r="R86">
        <f>SoilMoistureMM!U88</f>
        <v>35.5</v>
      </c>
      <c r="S86">
        <f>SoilMoistureMM!V88</f>
        <v>327.8</v>
      </c>
    </row>
    <row r="87" spans="1:19">
      <c r="A87" t="str">
        <f>SoilMoistureMM!D89</f>
        <v>Lincoln2012NitrogenLowIrrigationFull</v>
      </c>
      <c r="B87" s="2">
        <f>SoilMoistureMM!E89</f>
        <v>41235</v>
      </c>
      <c r="C87">
        <f>SoilMoistureMM!F89</f>
        <v>0.183</v>
      </c>
      <c r="D87">
        <f>SoilMoistureMM!G89</f>
        <v>0.223</v>
      </c>
      <c r="E87">
        <f>SoilMoistureMM!H89</f>
        <v>0.20825000000000002</v>
      </c>
      <c r="F87">
        <f>SoilMoistureMM!I89</f>
        <v>0.21575</v>
      </c>
      <c r="G87">
        <f>SoilMoistureMM!J89</f>
        <v>0.22175</v>
      </c>
      <c r="H87">
        <f>SoilMoistureMM!K89</f>
        <v>0.20449999999999999</v>
      </c>
      <c r="I87">
        <f>SoilMoistureMM!L89</f>
        <v>0.18700000000000003</v>
      </c>
      <c r="J87">
        <f>SoilMoistureMM!M89</f>
        <v>0.17749999999999999</v>
      </c>
      <c r="K87">
        <f>SoilMoistureMM!N89</f>
        <v>36.6</v>
      </c>
      <c r="L87">
        <f>SoilMoistureMM!O89</f>
        <v>44.6</v>
      </c>
      <c r="M87">
        <f>SoilMoistureMM!P89</f>
        <v>41.650000000000006</v>
      </c>
      <c r="N87">
        <f>SoilMoistureMM!Q89</f>
        <v>43.15</v>
      </c>
      <c r="O87">
        <f>SoilMoistureMM!R89</f>
        <v>44.35</v>
      </c>
      <c r="P87">
        <f>SoilMoistureMM!S89</f>
        <v>40.9</v>
      </c>
      <c r="Q87">
        <f>SoilMoistureMM!T89</f>
        <v>37.400000000000006</v>
      </c>
      <c r="R87">
        <f>SoilMoistureMM!U89</f>
        <v>35.5</v>
      </c>
      <c r="S87">
        <f>SoilMoistureMM!V89</f>
        <v>324.14999999999998</v>
      </c>
    </row>
    <row r="88" spans="1:19">
      <c r="A88" t="str">
        <f>SoilMoistureMM!D90</f>
        <v>Lincoln2012NitrogenLowIrrigationFull</v>
      </c>
      <c r="B88" s="2">
        <f>SoilMoistureMM!E90</f>
        <v>41242</v>
      </c>
      <c r="C88">
        <f>SoilMoistureMM!F90</f>
        <v>0.21525</v>
      </c>
      <c r="D88">
        <f>SoilMoistureMM!G90</f>
        <v>0.23299999999999998</v>
      </c>
      <c r="E88">
        <f>SoilMoistureMM!H90</f>
        <v>0.214</v>
      </c>
      <c r="F88">
        <f>SoilMoistureMM!I90</f>
        <v>0.21600000000000003</v>
      </c>
      <c r="G88">
        <f>SoilMoistureMM!J90</f>
        <v>0.21825000000000003</v>
      </c>
      <c r="H88">
        <f>SoilMoistureMM!K90</f>
        <v>0.20599999999999999</v>
      </c>
      <c r="I88">
        <f>SoilMoistureMM!L90</f>
        <v>0.1825</v>
      </c>
      <c r="J88">
        <f>SoilMoistureMM!M90</f>
        <v>0.17725000000000002</v>
      </c>
      <c r="K88">
        <f>SoilMoistureMM!N90</f>
        <v>43.05</v>
      </c>
      <c r="L88">
        <f>SoilMoistureMM!O90</f>
        <v>46.599999999999994</v>
      </c>
      <c r="M88">
        <f>SoilMoistureMM!P90</f>
        <v>42.8</v>
      </c>
      <c r="N88">
        <f>SoilMoistureMM!Q90</f>
        <v>43.2</v>
      </c>
      <c r="O88">
        <f>SoilMoistureMM!R90</f>
        <v>43.650000000000006</v>
      </c>
      <c r="P88">
        <f>SoilMoistureMM!S90</f>
        <v>41.199999999999996</v>
      </c>
      <c r="Q88">
        <f>SoilMoistureMM!T90</f>
        <v>36.5</v>
      </c>
      <c r="R88">
        <f>SoilMoistureMM!U90</f>
        <v>35.450000000000003</v>
      </c>
      <c r="S88">
        <f>SoilMoistureMM!V90</f>
        <v>332.45</v>
      </c>
    </row>
    <row r="89" spans="1:19">
      <c r="A89" t="str">
        <f>SoilMoistureMM!D91</f>
        <v>Lincoln2012NitrogenLowIrrigationFull</v>
      </c>
      <c r="B89" s="2">
        <f>SoilMoistureMM!E91</f>
        <v>41249</v>
      </c>
      <c r="C89">
        <f>SoilMoistureMM!F91</f>
        <v>0.24775</v>
      </c>
      <c r="D89">
        <f>SoilMoistureMM!G91</f>
        <v>0.26050000000000001</v>
      </c>
      <c r="E89">
        <f>SoilMoistureMM!H91</f>
        <v>0.24850000000000003</v>
      </c>
      <c r="F89">
        <f>SoilMoistureMM!I91</f>
        <v>0.24775</v>
      </c>
      <c r="G89">
        <f>SoilMoistureMM!J91</f>
        <v>0.24274999999999999</v>
      </c>
      <c r="H89">
        <f>SoilMoistureMM!K91</f>
        <v>0.21425</v>
      </c>
      <c r="I89">
        <f>SoilMoistureMM!L91</f>
        <v>0.18525000000000003</v>
      </c>
      <c r="J89">
        <f>SoilMoistureMM!M91</f>
        <v>0.17749999999999999</v>
      </c>
      <c r="K89">
        <f>SoilMoistureMM!N91</f>
        <v>49.55</v>
      </c>
      <c r="L89">
        <f>SoilMoistureMM!O91</f>
        <v>52.1</v>
      </c>
      <c r="M89">
        <f>SoilMoistureMM!P91</f>
        <v>49.7</v>
      </c>
      <c r="N89">
        <f>SoilMoistureMM!Q91</f>
        <v>49.55</v>
      </c>
      <c r="O89">
        <f>SoilMoistureMM!R91</f>
        <v>48.55</v>
      </c>
      <c r="P89">
        <f>SoilMoistureMM!S91</f>
        <v>42.85</v>
      </c>
      <c r="Q89">
        <f>SoilMoistureMM!T91</f>
        <v>37.050000000000004</v>
      </c>
      <c r="R89">
        <f>SoilMoistureMM!U91</f>
        <v>35.5</v>
      </c>
      <c r="S89">
        <f>SoilMoistureMM!V91</f>
        <v>364.85000000000008</v>
      </c>
    </row>
    <row r="90" spans="1:19">
      <c r="A90" t="str">
        <f>SoilMoistureMM!D92</f>
        <v>Lincoln2012NitrogenLowIrrigationFull</v>
      </c>
      <c r="B90" s="2">
        <f>SoilMoistureMM!E92</f>
        <v>41256</v>
      </c>
      <c r="C90">
        <f>SoilMoistureMM!F92</f>
        <v>0.24687500000000001</v>
      </c>
      <c r="D90">
        <f>SoilMoistureMM!G92</f>
        <v>0.25750000000000001</v>
      </c>
      <c r="E90">
        <f>SoilMoistureMM!H92</f>
        <v>0.24974999999999997</v>
      </c>
      <c r="F90">
        <f>SoilMoistureMM!I92</f>
        <v>0.24875</v>
      </c>
      <c r="G90">
        <f>SoilMoistureMM!J92</f>
        <v>0.24424999999999999</v>
      </c>
      <c r="H90">
        <f>SoilMoistureMM!K92</f>
        <v>0.21349999999999997</v>
      </c>
      <c r="I90">
        <f>SoilMoistureMM!L92</f>
        <v>0.18775000000000003</v>
      </c>
      <c r="J90">
        <f>SoilMoistureMM!M92</f>
        <v>0.17949999999999999</v>
      </c>
      <c r="K90">
        <f>SoilMoistureMM!N92</f>
        <v>49.375</v>
      </c>
      <c r="L90">
        <f>SoilMoistureMM!O92</f>
        <v>51.5</v>
      </c>
      <c r="M90">
        <f>SoilMoistureMM!P92</f>
        <v>49.949999999999996</v>
      </c>
      <c r="N90">
        <f>SoilMoistureMM!Q92</f>
        <v>49.75</v>
      </c>
      <c r="O90">
        <f>SoilMoistureMM!R92</f>
        <v>48.85</v>
      </c>
      <c r="P90">
        <f>SoilMoistureMM!S92</f>
        <v>42.699999999999996</v>
      </c>
      <c r="Q90">
        <f>SoilMoistureMM!T92</f>
        <v>37.550000000000004</v>
      </c>
      <c r="R90">
        <f>SoilMoistureMM!U92</f>
        <v>35.9</v>
      </c>
      <c r="S90">
        <f>SoilMoistureMM!V92</f>
        <v>365.57499999999999</v>
      </c>
    </row>
    <row r="91" spans="1:19">
      <c r="A91" t="str">
        <f>SoilMoistureMM!D93</f>
        <v>Lincoln2012NitrogenLowIrrigationFull</v>
      </c>
      <c r="B91" s="2">
        <f>SoilMoistureMM!E93</f>
        <v>41263</v>
      </c>
      <c r="C91">
        <f>SoilMoistureMM!F93</f>
        <v>0.22187499999999999</v>
      </c>
      <c r="D91">
        <f>SoilMoistureMM!G93</f>
        <v>0.24800000000000005</v>
      </c>
      <c r="E91">
        <f>SoilMoistureMM!H93</f>
        <v>0.2455</v>
      </c>
      <c r="F91">
        <f>SoilMoistureMM!I93</f>
        <v>0.24674999999999997</v>
      </c>
      <c r="G91">
        <f>SoilMoistureMM!J93</f>
        <v>0.245</v>
      </c>
      <c r="H91">
        <f>SoilMoistureMM!K93</f>
        <v>0.21325</v>
      </c>
      <c r="I91">
        <f>SoilMoistureMM!L93</f>
        <v>0.1855</v>
      </c>
      <c r="J91">
        <f>SoilMoistureMM!M93</f>
        <v>0.17924999999999996</v>
      </c>
      <c r="K91">
        <f>SoilMoistureMM!N93</f>
        <v>44.375</v>
      </c>
      <c r="L91">
        <f>SoilMoistureMM!O93</f>
        <v>49.600000000000009</v>
      </c>
      <c r="M91">
        <f>SoilMoistureMM!P93</f>
        <v>49.1</v>
      </c>
      <c r="N91">
        <f>SoilMoistureMM!Q93</f>
        <v>49.349999999999994</v>
      </c>
      <c r="O91">
        <f>SoilMoistureMM!R93</f>
        <v>49</v>
      </c>
      <c r="P91">
        <f>SoilMoistureMM!S93</f>
        <v>42.65</v>
      </c>
      <c r="Q91">
        <f>SoilMoistureMM!T93</f>
        <v>37.1</v>
      </c>
      <c r="R91">
        <f>SoilMoistureMM!U93</f>
        <v>35.849999999999994</v>
      </c>
      <c r="S91">
        <f>SoilMoistureMM!V93</f>
        <v>357.02499999999998</v>
      </c>
    </row>
    <row r="92" spans="1:19">
      <c r="A92" t="str">
        <f>SoilMoistureMM!D94</f>
        <v>Lincoln2012NitrogenLowIrrigationFull</v>
      </c>
      <c r="B92" s="2">
        <f>SoilMoistureMM!E94</f>
        <v>41270</v>
      </c>
      <c r="C92">
        <f>SoilMoistureMM!F94</f>
        <v>0.23825000000000002</v>
      </c>
      <c r="D92">
        <f>SoilMoistureMM!G94</f>
        <v>0.24825</v>
      </c>
      <c r="E92">
        <f>SoilMoistureMM!H94</f>
        <v>0.2455</v>
      </c>
      <c r="F92">
        <f>SoilMoistureMM!I94</f>
        <v>0.24675</v>
      </c>
      <c r="G92">
        <f>SoilMoistureMM!J94</f>
        <v>0.24399999999999999</v>
      </c>
      <c r="H92">
        <f>SoilMoistureMM!K94</f>
        <v>0.215</v>
      </c>
      <c r="I92">
        <f>SoilMoistureMM!L94</f>
        <v>0.18775000000000003</v>
      </c>
      <c r="J92">
        <f>SoilMoistureMM!M94</f>
        <v>0.17850000000000002</v>
      </c>
      <c r="K92">
        <f>SoilMoistureMM!N94</f>
        <v>47.650000000000006</v>
      </c>
      <c r="L92">
        <f>SoilMoistureMM!O94</f>
        <v>49.65</v>
      </c>
      <c r="M92">
        <f>SoilMoistureMM!P94</f>
        <v>49.1</v>
      </c>
      <c r="N92">
        <f>SoilMoistureMM!Q94</f>
        <v>49.35</v>
      </c>
      <c r="O92">
        <f>SoilMoistureMM!R94</f>
        <v>48.8</v>
      </c>
      <c r="P92">
        <f>SoilMoistureMM!S94</f>
        <v>43</v>
      </c>
      <c r="Q92">
        <f>SoilMoistureMM!T94</f>
        <v>37.550000000000004</v>
      </c>
      <c r="R92">
        <f>SoilMoistureMM!U94</f>
        <v>35.700000000000003</v>
      </c>
      <c r="S92">
        <f>SoilMoistureMM!V94</f>
        <v>360.8</v>
      </c>
    </row>
    <row r="93" spans="1:19">
      <c r="A93" t="str">
        <f>SoilMoistureMM!D95</f>
        <v>Lincoln2012NitrogenLowIrrigationFull</v>
      </c>
      <c r="B93" s="2">
        <f>SoilMoistureMM!E95</f>
        <v>41277</v>
      </c>
      <c r="C93">
        <f>SoilMoistureMM!F95</f>
        <v>0.19687499999999999</v>
      </c>
      <c r="D93">
        <f>SoilMoistureMM!G95</f>
        <v>0.2235</v>
      </c>
      <c r="E93">
        <f>SoilMoistureMM!H95</f>
        <v>0.23324999999999996</v>
      </c>
      <c r="F93">
        <f>SoilMoistureMM!I95</f>
        <v>0.24124999999999999</v>
      </c>
      <c r="G93">
        <f>SoilMoistureMM!J95</f>
        <v>0.24049999999999996</v>
      </c>
      <c r="H93">
        <f>SoilMoistureMM!K95</f>
        <v>0.21275000000000002</v>
      </c>
      <c r="I93">
        <f>SoilMoistureMM!L95</f>
        <v>0.187</v>
      </c>
      <c r="J93">
        <f>SoilMoistureMM!M95</f>
        <v>0.17799999999999996</v>
      </c>
      <c r="K93">
        <f>SoilMoistureMM!N95</f>
        <v>39.375</v>
      </c>
      <c r="L93">
        <f>SoilMoistureMM!O95</f>
        <v>44.7</v>
      </c>
      <c r="M93">
        <f>SoilMoistureMM!P95</f>
        <v>46.649999999999991</v>
      </c>
      <c r="N93">
        <f>SoilMoistureMM!Q95</f>
        <v>48.25</v>
      </c>
      <c r="O93">
        <f>SoilMoistureMM!R95</f>
        <v>48.099999999999994</v>
      </c>
      <c r="P93">
        <f>SoilMoistureMM!S95</f>
        <v>42.550000000000004</v>
      </c>
      <c r="Q93">
        <f>SoilMoistureMM!T95</f>
        <v>37.4</v>
      </c>
      <c r="R93">
        <f>SoilMoistureMM!U95</f>
        <v>35.599999999999994</v>
      </c>
      <c r="S93">
        <f>SoilMoistureMM!V95</f>
        <v>342.625</v>
      </c>
    </row>
    <row r="94" spans="1:19">
      <c r="A94" t="str">
        <f>SoilMoistureMM!D96</f>
        <v>Lincoln2012NitrogenLowIrrigationFull</v>
      </c>
      <c r="B94" s="2">
        <f>SoilMoistureMM!E96</f>
        <v>41284</v>
      </c>
      <c r="C94">
        <f>SoilMoistureMM!F96</f>
        <v>0.18037500000000001</v>
      </c>
      <c r="D94">
        <f>SoilMoistureMM!G96</f>
        <v>0.21674999999999997</v>
      </c>
      <c r="E94">
        <f>SoilMoistureMM!H96</f>
        <v>0.22950000000000004</v>
      </c>
      <c r="F94">
        <f>SoilMoistureMM!I96</f>
        <v>0.23975000000000002</v>
      </c>
      <c r="G94">
        <f>SoilMoistureMM!J96</f>
        <v>0.24175000000000005</v>
      </c>
      <c r="H94">
        <f>SoilMoistureMM!K96</f>
        <v>0.21424999999999997</v>
      </c>
      <c r="I94">
        <f>SoilMoistureMM!L96</f>
        <v>0.18725000000000003</v>
      </c>
      <c r="J94">
        <f>SoilMoistureMM!M96</f>
        <v>0.18</v>
      </c>
      <c r="K94">
        <f>SoilMoistureMM!N96</f>
        <v>36.075000000000003</v>
      </c>
      <c r="L94">
        <f>SoilMoistureMM!O96</f>
        <v>43.349999999999994</v>
      </c>
      <c r="M94">
        <f>SoilMoistureMM!P96</f>
        <v>45.900000000000006</v>
      </c>
      <c r="N94">
        <f>SoilMoistureMM!Q96</f>
        <v>47.95</v>
      </c>
      <c r="O94">
        <f>SoilMoistureMM!R96</f>
        <v>48.350000000000009</v>
      </c>
      <c r="P94">
        <f>SoilMoistureMM!S96</f>
        <v>42.849999999999994</v>
      </c>
      <c r="Q94">
        <f>SoilMoistureMM!T96</f>
        <v>37.450000000000003</v>
      </c>
      <c r="R94">
        <f>SoilMoistureMM!U96</f>
        <v>36</v>
      </c>
      <c r="S94">
        <f>SoilMoistureMM!V96</f>
        <v>337.92500000000001</v>
      </c>
    </row>
    <row r="95" spans="1:19">
      <c r="A95" t="str">
        <f>SoilMoistureMM!D97</f>
        <v>Lincoln2012NitrogenLowIrrigationFull</v>
      </c>
      <c r="B95" s="2">
        <f>SoilMoistureMM!E97</f>
        <v>41291</v>
      </c>
      <c r="C95">
        <f>SoilMoistureMM!F97</f>
        <v>0.20549999999999996</v>
      </c>
      <c r="D95">
        <f>SoilMoistureMM!G97</f>
        <v>0.21049999999999996</v>
      </c>
      <c r="E95">
        <f>SoilMoistureMM!H97</f>
        <v>0.22</v>
      </c>
      <c r="F95">
        <f>SoilMoistureMM!I97</f>
        <v>0.23325000000000004</v>
      </c>
      <c r="G95">
        <f>SoilMoistureMM!J97</f>
        <v>0.23250000000000001</v>
      </c>
      <c r="H95">
        <f>SoilMoistureMM!K97</f>
        <v>0.21100000000000002</v>
      </c>
      <c r="I95">
        <f>SoilMoistureMM!L97</f>
        <v>0.18375</v>
      </c>
      <c r="J95">
        <f>SoilMoistureMM!M97</f>
        <v>0.17600000000000002</v>
      </c>
      <c r="K95">
        <f>SoilMoistureMM!N97</f>
        <v>41.099999999999994</v>
      </c>
      <c r="L95">
        <f>SoilMoistureMM!O97</f>
        <v>42.099999999999994</v>
      </c>
      <c r="M95">
        <f>SoilMoistureMM!P97</f>
        <v>44</v>
      </c>
      <c r="N95">
        <f>SoilMoistureMM!Q97</f>
        <v>46.650000000000006</v>
      </c>
      <c r="O95">
        <f>SoilMoistureMM!R97</f>
        <v>46.5</v>
      </c>
      <c r="P95">
        <f>SoilMoistureMM!S97</f>
        <v>42.2</v>
      </c>
      <c r="Q95">
        <f>SoilMoistureMM!T97</f>
        <v>36.75</v>
      </c>
      <c r="R95">
        <f>SoilMoistureMM!U97</f>
        <v>35.200000000000003</v>
      </c>
      <c r="S95">
        <f>SoilMoistureMM!V97</f>
        <v>334.5</v>
      </c>
    </row>
    <row r="96" spans="1:19">
      <c r="A96" t="str">
        <f>SoilMoistureMM!D98</f>
        <v>Lincoln2012NitrogenLowIrrigationFull</v>
      </c>
      <c r="B96" s="2">
        <f>SoilMoistureMM!E98</f>
        <v>41298</v>
      </c>
      <c r="C96">
        <f>SoilMoistureMM!F98</f>
        <v>0.20025000000000001</v>
      </c>
      <c r="D96">
        <f>SoilMoistureMM!G98</f>
        <v>0.22175</v>
      </c>
      <c r="E96">
        <f>SoilMoistureMM!H98</f>
        <v>0.23074999999999998</v>
      </c>
      <c r="F96">
        <f>SoilMoistureMM!I98</f>
        <v>0.23550000000000001</v>
      </c>
      <c r="G96">
        <f>SoilMoistureMM!J98</f>
        <v>0.23274999999999998</v>
      </c>
      <c r="H96">
        <f>SoilMoistureMM!K98</f>
        <v>0.20849999999999999</v>
      </c>
      <c r="I96">
        <f>SoilMoistureMM!L98</f>
        <v>0.1825</v>
      </c>
      <c r="J96">
        <f>SoilMoistureMM!M98</f>
        <v>0.17450000000000002</v>
      </c>
      <c r="K96">
        <f>SoilMoistureMM!N98</f>
        <v>40.050000000000004</v>
      </c>
      <c r="L96">
        <f>SoilMoistureMM!O98</f>
        <v>44.35</v>
      </c>
      <c r="M96">
        <f>SoilMoistureMM!P98</f>
        <v>46.15</v>
      </c>
      <c r="N96">
        <f>SoilMoistureMM!Q98</f>
        <v>47.1</v>
      </c>
      <c r="O96">
        <f>SoilMoistureMM!R98</f>
        <v>46.55</v>
      </c>
      <c r="P96">
        <f>SoilMoistureMM!S98</f>
        <v>41.699999999999996</v>
      </c>
      <c r="Q96">
        <f>SoilMoistureMM!T98</f>
        <v>36.5</v>
      </c>
      <c r="R96">
        <f>SoilMoistureMM!U98</f>
        <v>34.900000000000006</v>
      </c>
      <c r="S96">
        <f>SoilMoistureMM!V98</f>
        <v>337.29999999999995</v>
      </c>
    </row>
    <row r="97" spans="1:19">
      <c r="A97" t="str">
        <f>SoilMoistureMM!D99</f>
        <v>Lincoln2012NitrogenLowIrrigationFull</v>
      </c>
      <c r="B97" s="2">
        <f>SoilMoistureMM!E99</f>
        <v>41305</v>
      </c>
      <c r="C97">
        <f>SoilMoistureMM!F99</f>
        <v>0.21912499999999999</v>
      </c>
      <c r="D97">
        <f>SoilMoistureMM!G99</f>
        <v>0.23324999999999999</v>
      </c>
      <c r="E97">
        <f>SoilMoistureMM!H99</f>
        <v>0.23250000000000001</v>
      </c>
      <c r="F97">
        <f>SoilMoistureMM!I99</f>
        <v>0.23325000000000004</v>
      </c>
      <c r="G97">
        <f>SoilMoistureMM!J99</f>
        <v>0.22975000000000001</v>
      </c>
      <c r="H97">
        <f>SoilMoistureMM!K99</f>
        <v>0.20599999999999999</v>
      </c>
      <c r="I97">
        <f>SoilMoistureMM!L99</f>
        <v>0.18225000000000002</v>
      </c>
      <c r="J97">
        <f>SoilMoistureMM!M99</f>
        <v>0.17374999999999999</v>
      </c>
      <c r="K97">
        <f>SoilMoistureMM!N99</f>
        <v>43.824999999999996</v>
      </c>
      <c r="L97">
        <f>SoilMoistureMM!O99</f>
        <v>46.65</v>
      </c>
      <c r="M97">
        <f>SoilMoistureMM!P99</f>
        <v>46.5</v>
      </c>
      <c r="N97">
        <f>SoilMoistureMM!Q99</f>
        <v>46.650000000000006</v>
      </c>
      <c r="O97">
        <f>SoilMoistureMM!R99</f>
        <v>45.95</v>
      </c>
      <c r="P97">
        <f>SoilMoistureMM!S99</f>
        <v>41.199999999999996</v>
      </c>
      <c r="Q97">
        <f>SoilMoistureMM!T99</f>
        <v>36.450000000000003</v>
      </c>
      <c r="R97">
        <f>SoilMoistureMM!U99</f>
        <v>34.75</v>
      </c>
      <c r="S97">
        <f>SoilMoistureMM!V99</f>
        <v>341.97499999999997</v>
      </c>
    </row>
    <row r="98" spans="1:19">
      <c r="A98" t="str">
        <f>SoilMoistureMM!D100</f>
        <v>Lincoln2012NitrogenLowIrrigationFull</v>
      </c>
      <c r="B98" s="2">
        <f>SoilMoistureMM!E100</f>
        <v>41312</v>
      </c>
      <c r="C98">
        <f>SoilMoistureMM!F100</f>
        <v>0.237625</v>
      </c>
      <c r="D98">
        <f>SoilMoistureMM!G100</f>
        <v>0.23800000000000002</v>
      </c>
      <c r="E98">
        <f>SoilMoistureMM!H100</f>
        <v>0.23199999999999996</v>
      </c>
      <c r="F98">
        <f>SoilMoistureMM!I100</f>
        <v>0.23250000000000001</v>
      </c>
      <c r="G98">
        <f>SoilMoistureMM!J100</f>
        <v>0.22600000000000001</v>
      </c>
      <c r="H98">
        <f>SoilMoistureMM!K100</f>
        <v>0.20749999999999999</v>
      </c>
      <c r="I98">
        <f>SoilMoistureMM!L100</f>
        <v>0.18174999999999997</v>
      </c>
      <c r="J98">
        <f>SoilMoistureMM!M100</f>
        <v>0.17399999999999999</v>
      </c>
      <c r="K98">
        <f>SoilMoistureMM!N100</f>
        <v>47.524999999999999</v>
      </c>
      <c r="L98">
        <f>SoilMoistureMM!O100</f>
        <v>47.6</v>
      </c>
      <c r="M98">
        <f>SoilMoistureMM!P100</f>
        <v>46.399999999999991</v>
      </c>
      <c r="N98">
        <f>SoilMoistureMM!Q100</f>
        <v>46.5</v>
      </c>
      <c r="O98">
        <f>SoilMoistureMM!R100</f>
        <v>45.2</v>
      </c>
      <c r="P98">
        <f>SoilMoistureMM!S100</f>
        <v>41.5</v>
      </c>
      <c r="Q98">
        <f>SoilMoistureMM!T100</f>
        <v>36.349999999999994</v>
      </c>
      <c r="R98">
        <f>SoilMoistureMM!U100</f>
        <v>34.799999999999997</v>
      </c>
      <c r="S98">
        <f>SoilMoistureMM!V100</f>
        <v>345.87499999999994</v>
      </c>
    </row>
    <row r="99" spans="1:19">
      <c r="A99" t="str">
        <f>SoilMoistureMM!D101</f>
        <v>Lincoln2012NitrogenLowIrrigationFull</v>
      </c>
      <c r="B99" s="2">
        <f>SoilMoistureMM!E101</f>
        <v>41319</v>
      </c>
      <c r="C99">
        <f>SoilMoistureMM!F101</f>
        <v>0.23949999999999996</v>
      </c>
      <c r="D99">
        <f>SoilMoistureMM!G101</f>
        <v>0.24350000000000002</v>
      </c>
      <c r="E99">
        <f>SoilMoistureMM!H101</f>
        <v>0.23824999999999999</v>
      </c>
      <c r="F99">
        <f>SoilMoistureMM!I101</f>
        <v>0.23049999999999998</v>
      </c>
      <c r="G99">
        <f>SoilMoistureMM!J101</f>
        <v>0.22725000000000001</v>
      </c>
      <c r="H99">
        <f>SoilMoistureMM!K101</f>
        <v>0.20049999999999998</v>
      </c>
      <c r="I99">
        <f>SoilMoistureMM!L101</f>
        <v>0.17800000000000002</v>
      </c>
      <c r="J99">
        <f>SoilMoistureMM!M101</f>
        <v>0.17074999999999999</v>
      </c>
      <c r="K99">
        <f>SoilMoistureMM!N101</f>
        <v>47.899999999999991</v>
      </c>
      <c r="L99">
        <f>SoilMoistureMM!O101</f>
        <v>48.7</v>
      </c>
      <c r="M99">
        <f>SoilMoistureMM!P101</f>
        <v>47.65</v>
      </c>
      <c r="N99">
        <f>SoilMoistureMM!Q101</f>
        <v>46.099999999999994</v>
      </c>
      <c r="O99">
        <f>SoilMoistureMM!R101</f>
        <v>45.45</v>
      </c>
      <c r="P99">
        <f>SoilMoistureMM!S101</f>
        <v>40.099999999999994</v>
      </c>
      <c r="Q99">
        <f>SoilMoistureMM!T101</f>
        <v>35.6</v>
      </c>
      <c r="R99">
        <f>SoilMoistureMM!U101</f>
        <v>34.15</v>
      </c>
      <c r="S99">
        <f>SoilMoistureMM!V101</f>
        <v>345.65</v>
      </c>
    </row>
    <row r="100" spans="1:19">
      <c r="A100" t="str">
        <f>SoilMoistureMM!D102</f>
        <v>Lincoln2012NitrogenLowIrrigationFull</v>
      </c>
      <c r="B100" s="2">
        <f>SoilMoistureMM!E102</f>
        <v>41326</v>
      </c>
      <c r="C100">
        <f>SoilMoistureMM!F102</f>
        <v>0.23574999999999999</v>
      </c>
      <c r="D100">
        <f>SoilMoistureMM!G102</f>
        <v>0.24424999999999997</v>
      </c>
      <c r="E100">
        <f>SoilMoistureMM!H102</f>
        <v>0.24050000000000002</v>
      </c>
      <c r="F100">
        <f>SoilMoistureMM!I102</f>
        <v>0.23050000000000001</v>
      </c>
      <c r="G100">
        <f>SoilMoistureMM!J102</f>
        <v>0.22650000000000003</v>
      </c>
      <c r="H100">
        <f>SoilMoistureMM!K102</f>
        <v>0.19924999999999998</v>
      </c>
      <c r="I100">
        <f>SoilMoistureMM!L102</f>
        <v>0.17874999999999999</v>
      </c>
      <c r="J100">
        <f>SoilMoistureMM!M102</f>
        <v>0.16799999999999998</v>
      </c>
      <c r="K100">
        <f>SoilMoistureMM!N102</f>
        <v>47.15</v>
      </c>
      <c r="L100">
        <f>SoilMoistureMM!O102</f>
        <v>48.849999999999994</v>
      </c>
      <c r="M100">
        <f>SoilMoistureMM!P102</f>
        <v>48.1</v>
      </c>
      <c r="N100">
        <f>SoilMoistureMM!Q102</f>
        <v>46.1</v>
      </c>
      <c r="O100">
        <f>SoilMoistureMM!R102</f>
        <v>45.300000000000004</v>
      </c>
      <c r="P100">
        <f>SoilMoistureMM!S102</f>
        <v>39.849999999999994</v>
      </c>
      <c r="Q100">
        <f>SoilMoistureMM!T102</f>
        <v>35.75</v>
      </c>
      <c r="R100">
        <f>SoilMoistureMM!U102</f>
        <v>33.599999999999994</v>
      </c>
      <c r="S100">
        <f>SoilMoistureMM!V102</f>
        <v>344.70000000000005</v>
      </c>
    </row>
    <row r="101" spans="1:19">
      <c r="A101" t="str">
        <f>SoilMoistureMM!D103</f>
        <v>Lincoln2012NitrogenLowIrrigationFull</v>
      </c>
      <c r="B101" s="2">
        <f>SoilMoistureMM!E103</f>
        <v>41333</v>
      </c>
      <c r="C101">
        <f>SoilMoistureMM!F103</f>
        <v>0.24575000000000002</v>
      </c>
      <c r="D101">
        <f>SoilMoistureMM!G103</f>
        <v>0.2515</v>
      </c>
      <c r="E101">
        <f>SoilMoistureMM!H103</f>
        <v>0.24249999999999999</v>
      </c>
      <c r="F101">
        <f>SoilMoistureMM!I103</f>
        <v>0.23149999999999998</v>
      </c>
      <c r="G101">
        <f>SoilMoistureMM!J103</f>
        <v>0.22649999999999998</v>
      </c>
      <c r="H101">
        <f>SoilMoistureMM!K103</f>
        <v>0.19949999999999998</v>
      </c>
      <c r="I101">
        <f>SoilMoistureMM!L103</f>
        <v>0.17800000000000002</v>
      </c>
      <c r="J101">
        <f>SoilMoistureMM!M103</f>
        <v>0.16725000000000001</v>
      </c>
      <c r="K101">
        <f>SoilMoistureMM!N103</f>
        <v>49.150000000000006</v>
      </c>
      <c r="L101">
        <f>SoilMoistureMM!O103</f>
        <v>50.3</v>
      </c>
      <c r="M101">
        <f>SoilMoistureMM!P103</f>
        <v>48.5</v>
      </c>
      <c r="N101">
        <f>SoilMoistureMM!Q103</f>
        <v>46.3</v>
      </c>
      <c r="O101">
        <f>SoilMoistureMM!R103</f>
        <v>45.3</v>
      </c>
      <c r="P101">
        <f>SoilMoistureMM!S103</f>
        <v>39.9</v>
      </c>
      <c r="Q101">
        <f>SoilMoistureMM!T103</f>
        <v>35.6</v>
      </c>
      <c r="R101">
        <f>SoilMoistureMM!U103</f>
        <v>33.450000000000003</v>
      </c>
      <c r="S101">
        <f>SoilMoistureMM!V103</f>
        <v>348.5</v>
      </c>
    </row>
    <row r="102" spans="1:19">
      <c r="A102" t="str">
        <f>SoilMoistureMM!D104</f>
        <v>Lincoln2012NitrogenLowIrrigationFull</v>
      </c>
      <c r="B102" s="2">
        <f>SoilMoistureMM!E104</f>
        <v>41340</v>
      </c>
      <c r="C102">
        <f>SoilMoistureMM!F104</f>
        <v>0.24712499999999998</v>
      </c>
      <c r="D102">
        <f>SoilMoistureMM!G104</f>
        <v>0.24549999999999997</v>
      </c>
      <c r="E102">
        <f>SoilMoistureMM!H104</f>
        <v>0.23775000000000002</v>
      </c>
      <c r="F102">
        <f>SoilMoistureMM!I104</f>
        <v>0.22899999999999998</v>
      </c>
      <c r="G102">
        <f>SoilMoistureMM!J104</f>
        <v>0.22375000000000003</v>
      </c>
      <c r="H102">
        <f>SoilMoistureMM!K104</f>
        <v>0.19275000000000003</v>
      </c>
      <c r="I102">
        <f>SoilMoistureMM!L104</f>
        <v>0.17175000000000001</v>
      </c>
      <c r="J102">
        <f>SoilMoistureMM!M104</f>
        <v>0.16125</v>
      </c>
      <c r="K102">
        <f>SoilMoistureMM!N104</f>
        <v>49.424999999999997</v>
      </c>
      <c r="L102">
        <f>SoilMoistureMM!O104</f>
        <v>49.099999999999994</v>
      </c>
      <c r="M102">
        <f>SoilMoistureMM!P104</f>
        <v>47.550000000000004</v>
      </c>
      <c r="N102">
        <f>SoilMoistureMM!Q104</f>
        <v>45.8</v>
      </c>
      <c r="O102">
        <f>SoilMoistureMM!R104</f>
        <v>44.750000000000007</v>
      </c>
      <c r="P102">
        <f>SoilMoistureMM!S104</f>
        <v>38.550000000000004</v>
      </c>
      <c r="Q102">
        <f>SoilMoistureMM!T104</f>
        <v>34.35</v>
      </c>
      <c r="R102">
        <f>SoilMoistureMM!U104</f>
        <v>32.25</v>
      </c>
      <c r="S102">
        <f>SoilMoistureMM!V104</f>
        <v>341.77500000000003</v>
      </c>
    </row>
    <row r="103" spans="1:19">
      <c r="A103" t="str">
        <f>SoilMoistureMM!D105</f>
        <v>Lincoln2012NitrogenLowIrrigationFull</v>
      </c>
      <c r="B103" s="2">
        <f>SoilMoistureMM!E105</f>
        <v>41347</v>
      </c>
      <c r="C103">
        <f>SoilMoistureMM!F105</f>
        <v>0.25812499999999999</v>
      </c>
      <c r="D103">
        <f>SoilMoistureMM!G105</f>
        <v>0.25624999999999998</v>
      </c>
      <c r="E103">
        <f>SoilMoistureMM!H105</f>
        <v>0.24575</v>
      </c>
      <c r="F103">
        <f>SoilMoistureMM!I105</f>
        <v>0.23699999999999999</v>
      </c>
      <c r="G103">
        <f>SoilMoistureMM!J105</f>
        <v>0.22725000000000001</v>
      </c>
      <c r="H103">
        <f>SoilMoistureMM!K105</f>
        <v>0.19550000000000001</v>
      </c>
      <c r="I103">
        <f>SoilMoistureMM!L105</f>
        <v>0.17225000000000001</v>
      </c>
      <c r="J103">
        <f>SoilMoistureMM!M105</f>
        <v>0.16275000000000003</v>
      </c>
      <c r="K103">
        <f>SoilMoistureMM!N105</f>
        <v>51.625</v>
      </c>
      <c r="L103">
        <f>SoilMoistureMM!O105</f>
        <v>51.249999999999993</v>
      </c>
      <c r="M103">
        <f>SoilMoistureMM!P105</f>
        <v>49.15</v>
      </c>
      <c r="N103">
        <f>SoilMoistureMM!Q105</f>
        <v>47.4</v>
      </c>
      <c r="O103">
        <f>SoilMoistureMM!R105</f>
        <v>45.45</v>
      </c>
      <c r="P103">
        <f>SoilMoistureMM!S105</f>
        <v>39.1</v>
      </c>
      <c r="Q103">
        <f>SoilMoistureMM!T105</f>
        <v>34.450000000000003</v>
      </c>
      <c r="R103">
        <f>SoilMoistureMM!U105</f>
        <v>32.550000000000004</v>
      </c>
      <c r="S103">
        <f>SoilMoistureMM!V105</f>
        <v>350.97500000000002</v>
      </c>
    </row>
    <row r="104" spans="1:19">
      <c r="A104" t="str">
        <f>SoilMoistureMM!D106</f>
        <v>Lincoln2012NitrogenLowIrrigationFull</v>
      </c>
      <c r="B104" s="2">
        <f>SoilMoistureMM!E106</f>
        <v>41354</v>
      </c>
      <c r="C104">
        <f>SoilMoistureMM!F106</f>
        <v>0.28962499999999997</v>
      </c>
      <c r="D104">
        <f>SoilMoistureMM!G106</f>
        <v>0.26850000000000002</v>
      </c>
      <c r="E104">
        <f>SoilMoistureMM!H106</f>
        <v>0.255</v>
      </c>
      <c r="F104">
        <f>SoilMoistureMM!I106</f>
        <v>0.24350000000000002</v>
      </c>
      <c r="G104">
        <f>SoilMoistureMM!J106</f>
        <v>0.23324999999999999</v>
      </c>
      <c r="H104">
        <f>SoilMoistureMM!K106</f>
        <v>0.19550000000000003</v>
      </c>
      <c r="I104">
        <f>SoilMoistureMM!L106</f>
        <v>0.17249999999999999</v>
      </c>
      <c r="J104">
        <f>SoilMoistureMM!M106</f>
        <v>0.1605</v>
      </c>
      <c r="K104">
        <f>SoilMoistureMM!N106</f>
        <v>57.92499999999999</v>
      </c>
      <c r="L104">
        <f>SoilMoistureMM!O106</f>
        <v>53.7</v>
      </c>
      <c r="M104">
        <f>SoilMoistureMM!P106</f>
        <v>51</v>
      </c>
      <c r="N104">
        <f>SoilMoistureMM!Q106</f>
        <v>48.7</v>
      </c>
      <c r="O104">
        <f>SoilMoistureMM!R106</f>
        <v>46.65</v>
      </c>
      <c r="P104">
        <f>SoilMoistureMM!S106</f>
        <v>39.100000000000009</v>
      </c>
      <c r="Q104">
        <f>SoilMoistureMM!T106</f>
        <v>34.5</v>
      </c>
      <c r="R104">
        <f>SoilMoistureMM!U106</f>
        <v>32.1</v>
      </c>
      <c r="S104">
        <f>SoilMoistureMM!V106</f>
        <v>363.67500000000001</v>
      </c>
    </row>
    <row r="105" spans="1:19">
      <c r="A105" t="str">
        <f>SoilMoistureMM!D107</f>
        <v>Lincoln2012NitrogenLowIrrigationFull</v>
      </c>
      <c r="B105" s="2">
        <f>SoilMoistureMM!E107</f>
        <v>41361</v>
      </c>
      <c r="C105">
        <f>SoilMoistureMM!F107</f>
        <v>0.26100000000000001</v>
      </c>
      <c r="D105">
        <f>SoilMoistureMM!G107</f>
        <v>0.25949999999999995</v>
      </c>
      <c r="E105">
        <f>SoilMoistureMM!H107</f>
        <v>0.251</v>
      </c>
      <c r="F105">
        <f>SoilMoistureMM!I107</f>
        <v>0.23874999999999999</v>
      </c>
      <c r="G105">
        <f>SoilMoistureMM!J107</f>
        <v>0.23049999999999998</v>
      </c>
      <c r="H105">
        <f>SoilMoistureMM!K107</f>
        <v>0.19075</v>
      </c>
      <c r="I105">
        <f>SoilMoistureMM!L107</f>
        <v>0.17100000000000001</v>
      </c>
      <c r="J105">
        <f>SoilMoistureMM!M107</f>
        <v>0.158</v>
      </c>
      <c r="K105">
        <f>SoilMoistureMM!N107</f>
        <v>52.2</v>
      </c>
      <c r="L105">
        <f>SoilMoistureMM!O107</f>
        <v>51.899999999999991</v>
      </c>
      <c r="M105">
        <f>SoilMoistureMM!P107</f>
        <v>50.2</v>
      </c>
      <c r="N105">
        <f>SoilMoistureMM!Q107</f>
        <v>47.75</v>
      </c>
      <c r="O105">
        <f>SoilMoistureMM!R107</f>
        <v>46.099999999999994</v>
      </c>
      <c r="P105">
        <f>SoilMoistureMM!S107</f>
        <v>38.15</v>
      </c>
      <c r="Q105">
        <f>SoilMoistureMM!T107</f>
        <v>34.200000000000003</v>
      </c>
      <c r="R105">
        <f>SoilMoistureMM!U107</f>
        <v>31.6</v>
      </c>
      <c r="S105">
        <f>SoilMoistureMM!V107</f>
        <v>352.1</v>
      </c>
    </row>
    <row r="106" spans="1:19">
      <c r="A106" t="str">
        <f>SoilMoistureMM!D108</f>
        <v>Lincoln2012NitrogenLowIrrigationFull</v>
      </c>
      <c r="B106" s="2">
        <f>SoilMoistureMM!E108</f>
        <v>41368</v>
      </c>
      <c r="C106">
        <f>SoilMoistureMM!F108</f>
        <v>0.268125</v>
      </c>
      <c r="D106">
        <f>SoilMoistureMM!G108</f>
        <v>0.26250000000000001</v>
      </c>
      <c r="E106">
        <f>SoilMoistureMM!H108</f>
        <v>0.25524999999999998</v>
      </c>
      <c r="F106">
        <f>SoilMoistureMM!I108</f>
        <v>0.2445</v>
      </c>
      <c r="G106">
        <f>SoilMoistureMM!J108</f>
        <v>0.23399999999999999</v>
      </c>
      <c r="H106">
        <f>SoilMoistureMM!K108</f>
        <v>0.19325000000000001</v>
      </c>
      <c r="I106">
        <f>SoilMoistureMM!L108</f>
        <v>0.17100000000000001</v>
      </c>
      <c r="J106">
        <f>SoilMoistureMM!M108</f>
        <v>0.1585</v>
      </c>
      <c r="K106">
        <f>SoilMoistureMM!N108</f>
        <v>53.625</v>
      </c>
      <c r="L106">
        <f>SoilMoistureMM!O108</f>
        <v>52.5</v>
      </c>
      <c r="M106">
        <f>SoilMoistureMM!P108</f>
        <v>51.05</v>
      </c>
      <c r="N106">
        <f>SoilMoistureMM!Q108</f>
        <v>48.9</v>
      </c>
      <c r="O106">
        <f>SoilMoistureMM!R108</f>
        <v>46.8</v>
      </c>
      <c r="P106">
        <f>SoilMoistureMM!S108</f>
        <v>38.65</v>
      </c>
      <c r="Q106">
        <f>SoilMoistureMM!T108</f>
        <v>34.200000000000003</v>
      </c>
      <c r="R106">
        <f>SoilMoistureMM!U108</f>
        <v>31.7</v>
      </c>
      <c r="S106">
        <f>SoilMoistureMM!V108</f>
        <v>357.42499999999995</v>
      </c>
    </row>
    <row r="107" spans="1:19">
      <c r="A107" t="str">
        <f>SoilMoistureMM!D109</f>
        <v>Lincoln2012NitrogenMedIrrigationFull</v>
      </c>
      <c r="B107" s="2">
        <f>SoilMoistureMM!E109</f>
        <v>41205</v>
      </c>
      <c r="C107">
        <f>SoilMoistureMM!F109</f>
        <v>0.20175000000000001</v>
      </c>
      <c r="D107">
        <f>SoilMoistureMM!G109</f>
        <v>0.22</v>
      </c>
      <c r="E107">
        <f>SoilMoistureMM!H109</f>
        <v>0.20925000000000002</v>
      </c>
      <c r="F107">
        <f>SoilMoistureMM!I109</f>
        <v>0.20100000000000001</v>
      </c>
      <c r="G107">
        <f>SoilMoistureMM!J109</f>
        <v>0.2</v>
      </c>
      <c r="H107">
        <f>SoilMoistureMM!K109</f>
        <v>0.20250000000000001</v>
      </c>
      <c r="I107">
        <f>SoilMoistureMM!L109</f>
        <v>0.16774999999999998</v>
      </c>
      <c r="J107">
        <f>SoilMoistureMM!M109</f>
        <v>0.193</v>
      </c>
      <c r="K107">
        <f>SoilMoistureMM!N109</f>
        <v>40.35</v>
      </c>
      <c r="L107">
        <f>SoilMoistureMM!O109</f>
        <v>44</v>
      </c>
      <c r="M107">
        <f>SoilMoistureMM!P109</f>
        <v>41.85</v>
      </c>
      <c r="N107">
        <f>SoilMoistureMM!Q109</f>
        <v>40.200000000000003</v>
      </c>
      <c r="O107">
        <f>SoilMoistureMM!R109</f>
        <v>40</v>
      </c>
      <c r="P107">
        <f>SoilMoistureMM!S109</f>
        <v>40.5</v>
      </c>
      <c r="Q107">
        <f>SoilMoistureMM!T109</f>
        <v>33.549999999999997</v>
      </c>
      <c r="R107">
        <f>SoilMoistureMM!U109</f>
        <v>38.6</v>
      </c>
      <c r="S107">
        <f>SoilMoistureMM!V109</f>
        <v>319.05</v>
      </c>
    </row>
    <row r="108" spans="1:19">
      <c r="A108" t="str">
        <f>SoilMoistureMM!D110</f>
        <v>Lincoln2012NitrogenMedIrrigationFull</v>
      </c>
      <c r="B108" s="2">
        <f>SoilMoistureMM!E110</f>
        <v>41235</v>
      </c>
      <c r="C108">
        <f>SoilMoistureMM!F110</f>
        <v>0.1721590909090909</v>
      </c>
      <c r="D108">
        <f>SoilMoistureMM!G110</f>
        <v>0.22</v>
      </c>
      <c r="E108">
        <f>SoilMoistureMM!H110</f>
        <v>0.20925000000000002</v>
      </c>
      <c r="F108">
        <f>SoilMoistureMM!I110</f>
        <v>0.20100000000000001</v>
      </c>
      <c r="G108">
        <f>SoilMoistureMM!J110</f>
        <v>0.2</v>
      </c>
      <c r="H108">
        <f>SoilMoistureMM!K110</f>
        <v>0.20250000000000001</v>
      </c>
      <c r="I108">
        <f>SoilMoistureMM!L110</f>
        <v>0.16774999999999998</v>
      </c>
      <c r="J108">
        <f>SoilMoistureMM!M110</f>
        <v>0.193</v>
      </c>
      <c r="K108">
        <f>SoilMoistureMM!N110</f>
        <v>34.43181818181818</v>
      </c>
      <c r="L108">
        <f>SoilMoistureMM!O110</f>
        <v>44</v>
      </c>
      <c r="M108">
        <f>SoilMoistureMM!P110</f>
        <v>41.85</v>
      </c>
      <c r="N108">
        <f>SoilMoistureMM!Q110</f>
        <v>40.200000000000003</v>
      </c>
      <c r="O108">
        <f>SoilMoistureMM!R110</f>
        <v>40</v>
      </c>
      <c r="P108">
        <f>SoilMoistureMM!S110</f>
        <v>40.5</v>
      </c>
      <c r="Q108">
        <f>SoilMoistureMM!T110</f>
        <v>33.549999999999997</v>
      </c>
      <c r="R108">
        <f>SoilMoistureMM!U110</f>
        <v>38.6</v>
      </c>
      <c r="S108">
        <f>SoilMoistureMM!V110</f>
        <v>313.13181818181823</v>
      </c>
    </row>
    <row r="109" spans="1:19">
      <c r="A109" t="str">
        <f>SoilMoistureMM!D111</f>
        <v>Lincoln2012NitrogenMedIrrigationFull</v>
      </c>
      <c r="B109" s="2">
        <f>SoilMoistureMM!E111</f>
        <v>41242</v>
      </c>
      <c r="C109">
        <f>SoilMoistureMM!F111</f>
        <v>0.20125000000000001</v>
      </c>
      <c r="D109">
        <f>SoilMoistureMM!G111</f>
        <v>0.23375000000000001</v>
      </c>
      <c r="E109">
        <f>SoilMoistureMM!H111</f>
        <v>0.21875</v>
      </c>
      <c r="F109">
        <f>SoilMoistureMM!I111</f>
        <v>0.19824999999999998</v>
      </c>
      <c r="G109">
        <f>SoilMoistureMM!J111</f>
        <v>0.19950000000000004</v>
      </c>
      <c r="H109">
        <f>SoilMoistureMM!K111</f>
        <v>0.20075000000000004</v>
      </c>
      <c r="I109">
        <f>SoilMoistureMM!L111</f>
        <v>0.16649999999999998</v>
      </c>
      <c r="J109">
        <f>SoilMoistureMM!M111</f>
        <v>0.193</v>
      </c>
      <c r="K109">
        <f>SoilMoistureMM!N111</f>
        <v>40.25</v>
      </c>
      <c r="L109">
        <f>SoilMoistureMM!O111</f>
        <v>46.75</v>
      </c>
      <c r="M109">
        <f>SoilMoistureMM!P111</f>
        <v>43.75</v>
      </c>
      <c r="N109">
        <f>SoilMoistureMM!Q111</f>
        <v>39.65</v>
      </c>
      <c r="O109">
        <f>SoilMoistureMM!R111</f>
        <v>39.900000000000006</v>
      </c>
      <c r="P109">
        <f>SoilMoistureMM!S111</f>
        <v>40.150000000000006</v>
      </c>
      <c r="Q109">
        <f>SoilMoistureMM!T111</f>
        <v>33.299999999999997</v>
      </c>
      <c r="R109">
        <f>SoilMoistureMM!U111</f>
        <v>38.6</v>
      </c>
      <c r="S109">
        <f>SoilMoistureMM!V111</f>
        <v>322.35000000000002</v>
      </c>
    </row>
    <row r="110" spans="1:19">
      <c r="A110" t="str">
        <f>SoilMoistureMM!D112</f>
        <v>Lincoln2012NitrogenMedIrrigationFull</v>
      </c>
      <c r="B110" s="2">
        <f>SoilMoistureMM!E112</f>
        <v>41249</v>
      </c>
      <c r="C110">
        <f>SoilMoistureMM!F112</f>
        <v>0.24349999999999997</v>
      </c>
      <c r="D110">
        <f>SoilMoistureMM!G112</f>
        <v>0.26974999999999999</v>
      </c>
      <c r="E110">
        <f>SoilMoistureMM!H112</f>
        <v>0.25225000000000003</v>
      </c>
      <c r="F110">
        <f>SoilMoistureMM!I112</f>
        <v>0.21424999999999997</v>
      </c>
      <c r="G110">
        <f>SoilMoistureMM!J112</f>
        <v>0.20774999999999999</v>
      </c>
      <c r="H110">
        <f>SoilMoistureMM!K112</f>
        <v>0.20349999999999999</v>
      </c>
      <c r="I110">
        <f>SoilMoistureMM!L112</f>
        <v>0.16724999999999998</v>
      </c>
      <c r="J110">
        <f>SoilMoistureMM!M112</f>
        <v>0.18875</v>
      </c>
      <c r="K110">
        <f>SoilMoistureMM!N112</f>
        <v>48.699999999999996</v>
      </c>
      <c r="L110">
        <f>SoilMoistureMM!O112</f>
        <v>53.949999999999996</v>
      </c>
      <c r="M110">
        <f>SoilMoistureMM!P112</f>
        <v>50.45</v>
      </c>
      <c r="N110">
        <f>SoilMoistureMM!Q112</f>
        <v>42.849999999999994</v>
      </c>
      <c r="O110">
        <f>SoilMoistureMM!R112</f>
        <v>41.55</v>
      </c>
      <c r="P110">
        <f>SoilMoistureMM!S112</f>
        <v>40.699999999999996</v>
      </c>
      <c r="Q110">
        <f>SoilMoistureMM!T112</f>
        <v>33.449999999999996</v>
      </c>
      <c r="R110">
        <f>SoilMoistureMM!U112</f>
        <v>37.75</v>
      </c>
      <c r="S110">
        <f>SoilMoistureMM!V112</f>
        <v>349.4</v>
      </c>
    </row>
    <row r="111" spans="1:19">
      <c r="A111" t="str">
        <f>SoilMoistureMM!D113</f>
        <v>Lincoln2012NitrogenMedIrrigationFull</v>
      </c>
      <c r="B111" s="2">
        <f>SoilMoistureMM!E113</f>
        <v>41256</v>
      </c>
      <c r="C111">
        <f>SoilMoistureMM!F113</f>
        <v>0.24262499999999998</v>
      </c>
      <c r="D111">
        <f>SoilMoistureMM!G113</f>
        <v>0.26924999999999999</v>
      </c>
      <c r="E111">
        <f>SoilMoistureMM!H113</f>
        <v>0.25174999999999997</v>
      </c>
      <c r="F111">
        <f>SoilMoistureMM!I113</f>
        <v>0.21899999999999997</v>
      </c>
      <c r="G111">
        <f>SoilMoistureMM!J113</f>
        <v>0.21599999999999997</v>
      </c>
      <c r="H111">
        <f>SoilMoistureMM!K113</f>
        <v>0.20675000000000002</v>
      </c>
      <c r="I111">
        <f>SoilMoistureMM!L113</f>
        <v>0.16850000000000001</v>
      </c>
      <c r="J111">
        <f>SoilMoistureMM!M113</f>
        <v>0.18900000000000003</v>
      </c>
      <c r="K111">
        <f>SoilMoistureMM!N113</f>
        <v>48.524999999999999</v>
      </c>
      <c r="L111">
        <f>SoilMoistureMM!O113</f>
        <v>53.849999999999994</v>
      </c>
      <c r="M111">
        <f>SoilMoistureMM!P113</f>
        <v>50.349999999999994</v>
      </c>
      <c r="N111">
        <f>SoilMoistureMM!Q113</f>
        <v>43.8</v>
      </c>
      <c r="O111">
        <f>SoilMoistureMM!R113</f>
        <v>43.199999999999996</v>
      </c>
      <c r="P111">
        <f>SoilMoistureMM!S113</f>
        <v>41.35</v>
      </c>
      <c r="Q111">
        <f>SoilMoistureMM!T113</f>
        <v>33.700000000000003</v>
      </c>
      <c r="R111">
        <f>SoilMoistureMM!U113</f>
        <v>37.800000000000004</v>
      </c>
      <c r="S111">
        <f>SoilMoistureMM!V113</f>
        <v>352.57499999999999</v>
      </c>
    </row>
    <row r="112" spans="1:19">
      <c r="A112" t="str">
        <f>SoilMoistureMM!D114</f>
        <v>Lincoln2012NitrogenMedIrrigationFull</v>
      </c>
      <c r="B112" s="2">
        <f>SoilMoistureMM!E114</f>
        <v>41263</v>
      </c>
      <c r="C112">
        <f>SoilMoistureMM!F114</f>
        <v>0.22037499999999999</v>
      </c>
      <c r="D112">
        <f>SoilMoistureMM!G114</f>
        <v>0.25774999999999998</v>
      </c>
      <c r="E112">
        <f>SoilMoistureMM!H114</f>
        <v>0.25174999999999997</v>
      </c>
      <c r="F112">
        <f>SoilMoistureMM!I114</f>
        <v>0.21975</v>
      </c>
      <c r="G112">
        <f>SoilMoistureMM!J114</f>
        <v>0.21875</v>
      </c>
      <c r="H112">
        <f>SoilMoistureMM!K114</f>
        <v>0.20725000000000002</v>
      </c>
      <c r="I112">
        <f>SoilMoistureMM!L114</f>
        <v>0.16975000000000001</v>
      </c>
      <c r="J112">
        <f>SoilMoistureMM!M114</f>
        <v>0.18925</v>
      </c>
      <c r="K112">
        <f>SoilMoistureMM!N114</f>
        <v>44.074999999999996</v>
      </c>
      <c r="L112">
        <f>SoilMoistureMM!O114</f>
        <v>51.55</v>
      </c>
      <c r="M112">
        <f>SoilMoistureMM!P114</f>
        <v>50.349999999999994</v>
      </c>
      <c r="N112">
        <f>SoilMoistureMM!Q114</f>
        <v>43.95</v>
      </c>
      <c r="O112">
        <f>SoilMoistureMM!R114</f>
        <v>43.75</v>
      </c>
      <c r="P112">
        <f>SoilMoistureMM!S114</f>
        <v>41.45</v>
      </c>
      <c r="Q112">
        <f>SoilMoistureMM!T114</f>
        <v>33.950000000000003</v>
      </c>
      <c r="R112">
        <f>SoilMoistureMM!U114</f>
        <v>37.85</v>
      </c>
      <c r="S112">
        <f>SoilMoistureMM!V114</f>
        <v>346.92500000000001</v>
      </c>
    </row>
    <row r="113" spans="1:19">
      <c r="A113" t="str">
        <f>SoilMoistureMM!D115</f>
        <v>Lincoln2012NitrogenMedIrrigationFull</v>
      </c>
      <c r="B113" s="2">
        <f>SoilMoistureMM!E115</f>
        <v>41270</v>
      </c>
      <c r="C113">
        <f>SoilMoistureMM!F115</f>
        <v>0.23124999999999996</v>
      </c>
      <c r="D113">
        <f>SoilMoistureMM!G115</f>
        <v>0.25975000000000004</v>
      </c>
      <c r="E113">
        <f>SoilMoistureMM!H115</f>
        <v>0.25050000000000006</v>
      </c>
      <c r="F113">
        <f>SoilMoistureMM!I115</f>
        <v>0.2195</v>
      </c>
      <c r="G113">
        <f>SoilMoistureMM!J115</f>
        <v>0.22175</v>
      </c>
      <c r="H113">
        <f>SoilMoistureMM!K115</f>
        <v>0.20725000000000002</v>
      </c>
      <c r="I113">
        <f>SoilMoistureMM!L115</f>
        <v>0.16900000000000001</v>
      </c>
      <c r="J113">
        <f>SoilMoistureMM!M115</f>
        <v>0.19274999999999998</v>
      </c>
      <c r="K113">
        <f>SoilMoistureMM!N115</f>
        <v>46.249999999999993</v>
      </c>
      <c r="L113">
        <f>SoilMoistureMM!O115</f>
        <v>51.95000000000001</v>
      </c>
      <c r="M113">
        <f>SoilMoistureMM!P115</f>
        <v>50.100000000000009</v>
      </c>
      <c r="N113">
        <f>SoilMoistureMM!Q115</f>
        <v>43.9</v>
      </c>
      <c r="O113">
        <f>SoilMoistureMM!R115</f>
        <v>44.35</v>
      </c>
      <c r="P113">
        <f>SoilMoistureMM!S115</f>
        <v>41.45</v>
      </c>
      <c r="Q113">
        <f>SoilMoistureMM!T115</f>
        <v>33.800000000000004</v>
      </c>
      <c r="R113">
        <f>SoilMoistureMM!U115</f>
        <v>38.549999999999997</v>
      </c>
      <c r="S113">
        <f>SoilMoistureMM!V115</f>
        <v>350.35</v>
      </c>
    </row>
    <row r="114" spans="1:19">
      <c r="A114" t="str">
        <f>SoilMoistureMM!D116</f>
        <v>Lincoln2012NitrogenMedIrrigationFull</v>
      </c>
      <c r="B114" s="2">
        <f>SoilMoistureMM!E116</f>
        <v>41277</v>
      </c>
      <c r="C114">
        <f>SoilMoistureMM!F116</f>
        <v>0.18862500000000001</v>
      </c>
      <c r="D114">
        <f>SoilMoistureMM!G116</f>
        <v>0.23174999999999998</v>
      </c>
      <c r="E114">
        <f>SoilMoistureMM!H116</f>
        <v>0.24124999999999999</v>
      </c>
      <c r="F114">
        <f>SoilMoistureMM!I116</f>
        <v>0.21525</v>
      </c>
      <c r="G114">
        <f>SoilMoistureMM!J116</f>
        <v>0.2165</v>
      </c>
      <c r="H114">
        <f>SoilMoistureMM!K116</f>
        <v>0.20499999999999999</v>
      </c>
      <c r="I114">
        <f>SoilMoistureMM!L116</f>
        <v>0.16775000000000001</v>
      </c>
      <c r="J114">
        <f>SoilMoistureMM!M116</f>
        <v>0.19049999999999997</v>
      </c>
      <c r="K114">
        <f>SoilMoistureMM!N116</f>
        <v>37.725000000000001</v>
      </c>
      <c r="L114">
        <f>SoilMoistureMM!O116</f>
        <v>46.349999999999994</v>
      </c>
      <c r="M114">
        <f>SoilMoistureMM!P116</f>
        <v>48.25</v>
      </c>
      <c r="N114">
        <f>SoilMoistureMM!Q116</f>
        <v>43.05</v>
      </c>
      <c r="O114">
        <f>SoilMoistureMM!R116</f>
        <v>43.3</v>
      </c>
      <c r="P114">
        <f>SoilMoistureMM!S116</f>
        <v>41</v>
      </c>
      <c r="Q114">
        <f>SoilMoistureMM!T116</f>
        <v>33.550000000000004</v>
      </c>
      <c r="R114">
        <f>SoilMoistureMM!U116</f>
        <v>38.099999999999994</v>
      </c>
      <c r="S114">
        <f>SoilMoistureMM!V116</f>
        <v>331.32500000000005</v>
      </c>
    </row>
    <row r="115" spans="1:19">
      <c r="A115" t="str">
        <f>SoilMoistureMM!D117</f>
        <v>Lincoln2012NitrogenMedIrrigationFull</v>
      </c>
      <c r="B115" s="2">
        <f>SoilMoistureMM!E117</f>
        <v>41284</v>
      </c>
      <c r="C115">
        <f>SoilMoistureMM!F117</f>
        <v>0.18150000000000002</v>
      </c>
      <c r="D115">
        <f>SoilMoistureMM!G117</f>
        <v>0.21825000000000003</v>
      </c>
      <c r="E115">
        <f>SoilMoistureMM!H117</f>
        <v>0.23900000000000002</v>
      </c>
      <c r="F115">
        <f>SoilMoistureMM!I117</f>
        <v>0.21475000000000002</v>
      </c>
      <c r="G115">
        <f>SoilMoistureMM!J117</f>
        <v>0.2165</v>
      </c>
      <c r="H115">
        <f>SoilMoistureMM!K117</f>
        <v>0.20524999999999999</v>
      </c>
      <c r="I115">
        <f>SoilMoistureMM!L117</f>
        <v>0.16775000000000001</v>
      </c>
      <c r="J115">
        <f>SoilMoistureMM!M117</f>
        <v>0.1905</v>
      </c>
      <c r="K115">
        <f>SoilMoistureMM!N117</f>
        <v>36.300000000000004</v>
      </c>
      <c r="L115">
        <f>SoilMoistureMM!O117</f>
        <v>43.650000000000006</v>
      </c>
      <c r="M115">
        <f>SoilMoistureMM!P117</f>
        <v>47.800000000000004</v>
      </c>
      <c r="N115">
        <f>SoilMoistureMM!Q117</f>
        <v>42.95</v>
      </c>
      <c r="O115">
        <f>SoilMoistureMM!R117</f>
        <v>43.3</v>
      </c>
      <c r="P115">
        <f>SoilMoistureMM!S117</f>
        <v>41.05</v>
      </c>
      <c r="Q115">
        <f>SoilMoistureMM!T117</f>
        <v>33.550000000000004</v>
      </c>
      <c r="R115">
        <f>SoilMoistureMM!U117</f>
        <v>38.1</v>
      </c>
      <c r="S115">
        <f>SoilMoistureMM!V117</f>
        <v>326.7000000000001</v>
      </c>
    </row>
    <row r="116" spans="1:19">
      <c r="A116" t="str">
        <f>SoilMoistureMM!D118</f>
        <v>Lincoln2012NitrogenMedIrrigationFull</v>
      </c>
      <c r="B116" s="2">
        <f>SoilMoistureMM!E118</f>
        <v>41291</v>
      </c>
      <c r="C116">
        <f>SoilMoistureMM!F118</f>
        <v>0.19287500000000002</v>
      </c>
      <c r="D116">
        <f>SoilMoistureMM!G118</f>
        <v>0.21174999999999999</v>
      </c>
      <c r="E116">
        <f>SoilMoistureMM!H118</f>
        <v>0.22649999999999998</v>
      </c>
      <c r="F116">
        <f>SoilMoistureMM!I118</f>
        <v>0.20475000000000002</v>
      </c>
      <c r="G116">
        <f>SoilMoistureMM!J118</f>
        <v>0.20700000000000002</v>
      </c>
      <c r="H116">
        <f>SoilMoistureMM!K118</f>
        <v>0.20100000000000001</v>
      </c>
      <c r="I116">
        <f>SoilMoistureMM!L118</f>
        <v>0.16500000000000001</v>
      </c>
      <c r="J116">
        <f>SoilMoistureMM!M118</f>
        <v>0.18925</v>
      </c>
      <c r="K116">
        <f>SoilMoistureMM!N118</f>
        <v>38.575000000000003</v>
      </c>
      <c r="L116">
        <f>SoilMoistureMM!O118</f>
        <v>42.35</v>
      </c>
      <c r="M116">
        <f>SoilMoistureMM!P118</f>
        <v>45.3</v>
      </c>
      <c r="N116">
        <f>SoilMoistureMM!Q118</f>
        <v>40.950000000000003</v>
      </c>
      <c r="O116">
        <f>SoilMoistureMM!R118</f>
        <v>41.400000000000006</v>
      </c>
      <c r="P116">
        <f>SoilMoistureMM!S118</f>
        <v>40.200000000000003</v>
      </c>
      <c r="Q116">
        <f>SoilMoistureMM!T118</f>
        <v>33</v>
      </c>
      <c r="R116">
        <f>SoilMoistureMM!U118</f>
        <v>37.85</v>
      </c>
      <c r="S116">
        <f>SoilMoistureMM!V118</f>
        <v>319.62500000000006</v>
      </c>
    </row>
    <row r="117" spans="1:19">
      <c r="A117" t="str">
        <f>SoilMoistureMM!D119</f>
        <v>Lincoln2012NitrogenMedIrrigationFull</v>
      </c>
      <c r="B117" s="2">
        <f>SoilMoistureMM!E119</f>
        <v>41298</v>
      </c>
      <c r="C117">
        <f>SoilMoistureMM!F119</f>
        <v>0.185</v>
      </c>
      <c r="D117">
        <f>SoilMoistureMM!G119</f>
        <v>0.21525</v>
      </c>
      <c r="E117">
        <f>SoilMoistureMM!H119</f>
        <v>0.22799999999999998</v>
      </c>
      <c r="F117">
        <f>SoilMoistureMM!I119</f>
        <v>0.20474999999999999</v>
      </c>
      <c r="G117">
        <f>SoilMoistureMM!J119</f>
        <v>0.20824999999999999</v>
      </c>
      <c r="H117">
        <f>SoilMoistureMM!K119</f>
        <v>0.20200000000000004</v>
      </c>
      <c r="I117">
        <f>SoilMoistureMM!L119</f>
        <v>0.16200000000000001</v>
      </c>
      <c r="J117">
        <f>SoilMoistureMM!M119</f>
        <v>0.1895</v>
      </c>
      <c r="K117">
        <f>SoilMoistureMM!N119</f>
        <v>37</v>
      </c>
      <c r="L117">
        <f>SoilMoistureMM!O119</f>
        <v>43.05</v>
      </c>
      <c r="M117">
        <f>SoilMoistureMM!P119</f>
        <v>45.599999999999994</v>
      </c>
      <c r="N117">
        <f>SoilMoistureMM!Q119</f>
        <v>40.949999999999996</v>
      </c>
      <c r="O117">
        <f>SoilMoistureMM!R119</f>
        <v>41.65</v>
      </c>
      <c r="P117">
        <f>SoilMoistureMM!S119</f>
        <v>40.400000000000006</v>
      </c>
      <c r="Q117">
        <f>SoilMoistureMM!T119</f>
        <v>32.4</v>
      </c>
      <c r="R117">
        <f>SoilMoistureMM!U119</f>
        <v>37.9</v>
      </c>
      <c r="S117">
        <f>SoilMoistureMM!V119</f>
        <v>318.95</v>
      </c>
    </row>
    <row r="118" spans="1:19">
      <c r="A118" t="str">
        <f>SoilMoistureMM!D120</f>
        <v>Lincoln2012NitrogenMedIrrigationFull</v>
      </c>
      <c r="B118" s="2">
        <f>SoilMoistureMM!E120</f>
        <v>41305</v>
      </c>
      <c r="C118">
        <f>SoilMoistureMM!F120</f>
        <v>0.20287500000000003</v>
      </c>
      <c r="D118">
        <f>SoilMoistureMM!G120</f>
        <v>0.22049999999999997</v>
      </c>
      <c r="E118">
        <f>SoilMoistureMM!H120</f>
        <v>0.22850000000000001</v>
      </c>
      <c r="F118">
        <f>SoilMoistureMM!I120</f>
        <v>0.20049999999999998</v>
      </c>
      <c r="G118">
        <f>SoilMoistureMM!J120</f>
        <v>0.20374999999999999</v>
      </c>
      <c r="H118">
        <f>SoilMoistureMM!K120</f>
        <v>0.19949999999999998</v>
      </c>
      <c r="I118">
        <f>SoilMoistureMM!L120</f>
        <v>0.16399999999999998</v>
      </c>
      <c r="J118">
        <f>SoilMoistureMM!M120</f>
        <v>0.18925</v>
      </c>
      <c r="K118">
        <f>SoilMoistureMM!N120</f>
        <v>40.575000000000003</v>
      </c>
      <c r="L118">
        <f>SoilMoistureMM!O120</f>
        <v>44.099999999999994</v>
      </c>
      <c r="M118">
        <f>SoilMoistureMM!P120</f>
        <v>45.7</v>
      </c>
      <c r="N118">
        <f>SoilMoistureMM!Q120</f>
        <v>40.099999999999994</v>
      </c>
      <c r="O118">
        <f>SoilMoistureMM!R120</f>
        <v>40.75</v>
      </c>
      <c r="P118">
        <f>SoilMoistureMM!S120</f>
        <v>39.9</v>
      </c>
      <c r="Q118">
        <f>SoilMoistureMM!T120</f>
        <v>32.799999999999997</v>
      </c>
      <c r="R118">
        <f>SoilMoistureMM!U120</f>
        <v>37.85</v>
      </c>
      <c r="S118">
        <f>SoilMoistureMM!V120</f>
        <v>321.77500000000003</v>
      </c>
    </row>
    <row r="119" spans="1:19">
      <c r="A119" t="str">
        <f>SoilMoistureMM!D121</f>
        <v>Lincoln2012NitrogenMedIrrigationFull</v>
      </c>
      <c r="B119" s="2">
        <f>SoilMoistureMM!E121</f>
        <v>41312</v>
      </c>
      <c r="C119">
        <f>SoilMoistureMM!F121</f>
        <v>0.21600000000000003</v>
      </c>
      <c r="D119">
        <f>SoilMoistureMM!G121</f>
        <v>0.22274999999999998</v>
      </c>
      <c r="E119">
        <f>SoilMoistureMM!H121</f>
        <v>0.22750000000000001</v>
      </c>
      <c r="F119">
        <f>SoilMoistureMM!I121</f>
        <v>0.19925000000000001</v>
      </c>
      <c r="G119">
        <f>SoilMoistureMM!J121</f>
        <v>0.20050000000000001</v>
      </c>
      <c r="H119">
        <f>SoilMoistureMM!K121</f>
        <v>0.19824999999999998</v>
      </c>
      <c r="I119">
        <f>SoilMoistureMM!L121</f>
        <v>0.16300000000000001</v>
      </c>
      <c r="J119">
        <f>SoilMoistureMM!M121</f>
        <v>0.18724999999999997</v>
      </c>
      <c r="K119">
        <f>SoilMoistureMM!N121</f>
        <v>43.2</v>
      </c>
      <c r="L119">
        <f>SoilMoistureMM!O121</f>
        <v>44.55</v>
      </c>
      <c r="M119">
        <f>SoilMoistureMM!P121</f>
        <v>45.5</v>
      </c>
      <c r="N119">
        <f>SoilMoistureMM!Q121</f>
        <v>39.85</v>
      </c>
      <c r="O119">
        <f>SoilMoistureMM!R121</f>
        <v>40.1</v>
      </c>
      <c r="P119">
        <f>SoilMoistureMM!S121</f>
        <v>39.65</v>
      </c>
      <c r="Q119">
        <f>SoilMoistureMM!T121</f>
        <v>32.6</v>
      </c>
      <c r="R119">
        <f>SoilMoistureMM!U121</f>
        <v>37.449999999999996</v>
      </c>
      <c r="S119">
        <f>SoilMoistureMM!V121</f>
        <v>322.89999999999998</v>
      </c>
    </row>
    <row r="120" spans="1:19">
      <c r="A120" t="str">
        <f>SoilMoistureMM!D122</f>
        <v>Lincoln2012NitrogenMedIrrigationFull</v>
      </c>
      <c r="B120" s="2">
        <f>SoilMoistureMM!E122</f>
        <v>41319</v>
      </c>
      <c r="C120">
        <f>SoilMoistureMM!F122</f>
        <v>0.21812500000000001</v>
      </c>
      <c r="D120">
        <f>SoilMoistureMM!G122</f>
        <v>0.23025000000000001</v>
      </c>
      <c r="E120">
        <f>SoilMoistureMM!H122</f>
        <v>0.22875000000000001</v>
      </c>
      <c r="F120">
        <f>SoilMoistureMM!I122</f>
        <v>0.19975000000000001</v>
      </c>
      <c r="G120">
        <f>SoilMoistureMM!J122</f>
        <v>0.19600000000000001</v>
      </c>
      <c r="H120">
        <f>SoilMoistureMM!K122</f>
        <v>0.19149999999999998</v>
      </c>
      <c r="I120">
        <f>SoilMoistureMM!L122</f>
        <v>0.1585</v>
      </c>
      <c r="J120">
        <f>SoilMoistureMM!M122</f>
        <v>0.18625</v>
      </c>
      <c r="K120">
        <f>SoilMoistureMM!N122</f>
        <v>43.625</v>
      </c>
      <c r="L120">
        <f>SoilMoistureMM!O122</f>
        <v>46.050000000000004</v>
      </c>
      <c r="M120">
        <f>SoilMoistureMM!P122</f>
        <v>45.75</v>
      </c>
      <c r="N120">
        <f>SoilMoistureMM!Q122</f>
        <v>39.950000000000003</v>
      </c>
      <c r="O120">
        <f>SoilMoistureMM!R122</f>
        <v>39.200000000000003</v>
      </c>
      <c r="P120">
        <f>SoilMoistureMM!S122</f>
        <v>38.299999999999997</v>
      </c>
      <c r="Q120">
        <f>SoilMoistureMM!T122</f>
        <v>31.7</v>
      </c>
      <c r="R120">
        <f>SoilMoistureMM!U122</f>
        <v>37.25</v>
      </c>
      <c r="S120">
        <f>SoilMoistureMM!V122</f>
        <v>321.82499999999999</v>
      </c>
    </row>
    <row r="121" spans="1:19">
      <c r="A121" t="str">
        <f>SoilMoistureMM!D123</f>
        <v>Lincoln2012NitrogenMedIrrigationFull</v>
      </c>
      <c r="B121" s="2">
        <f>SoilMoistureMM!E123</f>
        <v>41326</v>
      </c>
      <c r="C121">
        <f>SoilMoistureMM!F123</f>
        <v>0.21362500000000004</v>
      </c>
      <c r="D121">
        <f>SoilMoistureMM!G123</f>
        <v>0.23024999999999998</v>
      </c>
      <c r="E121">
        <f>SoilMoistureMM!H123</f>
        <v>0.23100000000000001</v>
      </c>
      <c r="F121">
        <f>SoilMoistureMM!I123</f>
        <v>0.20024999999999998</v>
      </c>
      <c r="G121">
        <f>SoilMoistureMM!J123</f>
        <v>0.19375000000000001</v>
      </c>
      <c r="H121">
        <f>SoilMoistureMM!K123</f>
        <v>0.19075</v>
      </c>
      <c r="I121">
        <f>SoilMoistureMM!L123</f>
        <v>0.15875</v>
      </c>
      <c r="J121">
        <f>SoilMoistureMM!M123</f>
        <v>0.1845</v>
      </c>
      <c r="K121">
        <f>SoilMoistureMM!N123</f>
        <v>42.725000000000009</v>
      </c>
      <c r="L121">
        <f>SoilMoistureMM!O123</f>
        <v>46.05</v>
      </c>
      <c r="M121">
        <f>SoilMoistureMM!P123</f>
        <v>46.2</v>
      </c>
      <c r="N121">
        <f>SoilMoistureMM!Q123</f>
        <v>40.049999999999997</v>
      </c>
      <c r="O121">
        <f>SoilMoistureMM!R123</f>
        <v>38.75</v>
      </c>
      <c r="P121">
        <f>SoilMoistureMM!S123</f>
        <v>38.15</v>
      </c>
      <c r="Q121">
        <f>SoilMoistureMM!T123</f>
        <v>31.75</v>
      </c>
      <c r="R121">
        <f>SoilMoistureMM!U123</f>
        <v>36.9</v>
      </c>
      <c r="S121">
        <f>SoilMoistureMM!V123</f>
        <v>320.57500000000005</v>
      </c>
    </row>
    <row r="122" spans="1:19">
      <c r="A122" t="str">
        <f>SoilMoistureMM!D124</f>
        <v>Lincoln2012NitrogenMedIrrigationFull</v>
      </c>
      <c r="B122" s="2">
        <f>SoilMoistureMM!E124</f>
        <v>41333</v>
      </c>
      <c r="C122">
        <f>SoilMoistureMM!F124</f>
        <v>0.22562499999999999</v>
      </c>
      <c r="D122">
        <f>SoilMoistureMM!G124</f>
        <v>0.23949999999999996</v>
      </c>
      <c r="E122">
        <f>SoilMoistureMM!H124</f>
        <v>0.23324999999999999</v>
      </c>
      <c r="F122">
        <f>SoilMoistureMM!I124</f>
        <v>0.19800000000000001</v>
      </c>
      <c r="G122">
        <f>SoilMoistureMM!J124</f>
        <v>0.19450000000000001</v>
      </c>
      <c r="H122">
        <f>SoilMoistureMM!K124</f>
        <v>0.18975</v>
      </c>
      <c r="I122">
        <f>SoilMoistureMM!L124</f>
        <v>0.15725</v>
      </c>
      <c r="J122">
        <f>SoilMoistureMM!M124</f>
        <v>0.184</v>
      </c>
      <c r="K122">
        <f>SoilMoistureMM!N124</f>
        <v>45.125</v>
      </c>
      <c r="L122">
        <f>SoilMoistureMM!O124</f>
        <v>47.899999999999991</v>
      </c>
      <c r="M122">
        <f>SoilMoistureMM!P124</f>
        <v>46.65</v>
      </c>
      <c r="N122">
        <f>SoilMoistureMM!Q124</f>
        <v>39.6</v>
      </c>
      <c r="O122">
        <f>SoilMoistureMM!R124</f>
        <v>38.9</v>
      </c>
      <c r="P122">
        <f>SoilMoistureMM!S124</f>
        <v>37.950000000000003</v>
      </c>
      <c r="Q122">
        <f>SoilMoistureMM!T124</f>
        <v>31.45</v>
      </c>
      <c r="R122">
        <f>SoilMoistureMM!U124</f>
        <v>36.799999999999997</v>
      </c>
      <c r="S122">
        <f>SoilMoistureMM!V124</f>
        <v>324.375</v>
      </c>
    </row>
    <row r="123" spans="1:19">
      <c r="A123" t="str">
        <f>SoilMoistureMM!D125</f>
        <v>Lincoln2012NitrogenMedIrrigationFull</v>
      </c>
      <c r="B123" s="2">
        <f>SoilMoistureMM!E125</f>
        <v>41340</v>
      </c>
      <c r="C123">
        <f>SoilMoistureMM!F125</f>
        <v>0.22724999999999998</v>
      </c>
      <c r="D123">
        <f>SoilMoistureMM!G125</f>
        <v>0.23425000000000001</v>
      </c>
      <c r="E123">
        <f>SoilMoistureMM!H125</f>
        <v>0.23024999999999998</v>
      </c>
      <c r="F123">
        <f>SoilMoistureMM!I125</f>
        <v>0.19325000000000001</v>
      </c>
      <c r="G123">
        <f>SoilMoistureMM!J125</f>
        <v>0.188</v>
      </c>
      <c r="H123">
        <f>SoilMoistureMM!K125</f>
        <v>0.18525</v>
      </c>
      <c r="I123">
        <f>SoilMoistureMM!L125</f>
        <v>0.15175</v>
      </c>
      <c r="J123">
        <f>SoilMoistureMM!M125</f>
        <v>0.17949999999999999</v>
      </c>
      <c r="K123">
        <f>SoilMoistureMM!N125</f>
        <v>45.449999999999996</v>
      </c>
      <c r="L123">
        <f>SoilMoistureMM!O125</f>
        <v>46.85</v>
      </c>
      <c r="M123">
        <f>SoilMoistureMM!P125</f>
        <v>46.05</v>
      </c>
      <c r="N123">
        <f>SoilMoistureMM!Q125</f>
        <v>38.65</v>
      </c>
      <c r="O123">
        <f>SoilMoistureMM!R125</f>
        <v>37.6</v>
      </c>
      <c r="P123">
        <f>SoilMoistureMM!S125</f>
        <v>37.049999999999997</v>
      </c>
      <c r="Q123">
        <f>SoilMoistureMM!T125</f>
        <v>30.349999999999998</v>
      </c>
      <c r="R123">
        <f>SoilMoistureMM!U125</f>
        <v>35.9</v>
      </c>
      <c r="S123">
        <f>SoilMoistureMM!V125</f>
        <v>317.89999999999998</v>
      </c>
    </row>
    <row r="124" spans="1:19">
      <c r="A124" t="str">
        <f>SoilMoistureMM!D126</f>
        <v>Lincoln2012NitrogenMedIrrigationFull</v>
      </c>
      <c r="B124" s="2">
        <f>SoilMoistureMM!E126</f>
        <v>41347</v>
      </c>
      <c r="C124">
        <f>SoilMoistureMM!F126</f>
        <v>0.24087500000000003</v>
      </c>
      <c r="D124">
        <f>SoilMoistureMM!G126</f>
        <v>0.25075000000000003</v>
      </c>
      <c r="E124">
        <f>SoilMoistureMM!H126</f>
        <v>0.23699999999999999</v>
      </c>
      <c r="F124">
        <f>SoilMoistureMM!I126</f>
        <v>0.19800000000000001</v>
      </c>
      <c r="G124">
        <f>SoilMoistureMM!J126</f>
        <v>0.18900000000000003</v>
      </c>
      <c r="H124">
        <f>SoilMoistureMM!K126</f>
        <v>0.18774999999999997</v>
      </c>
      <c r="I124">
        <f>SoilMoistureMM!L126</f>
        <v>0.15175</v>
      </c>
      <c r="J124">
        <f>SoilMoistureMM!M126</f>
        <v>0.17925000000000002</v>
      </c>
      <c r="K124">
        <f>SoilMoistureMM!N126</f>
        <v>48.175000000000004</v>
      </c>
      <c r="L124">
        <f>SoilMoistureMM!O126</f>
        <v>50.150000000000006</v>
      </c>
      <c r="M124">
        <f>SoilMoistureMM!P126</f>
        <v>47.4</v>
      </c>
      <c r="N124">
        <f>SoilMoistureMM!Q126</f>
        <v>39.6</v>
      </c>
      <c r="O124">
        <f>SoilMoistureMM!R126</f>
        <v>37.800000000000004</v>
      </c>
      <c r="P124">
        <f>SoilMoistureMM!S126</f>
        <v>37.549999999999997</v>
      </c>
      <c r="Q124">
        <f>SoilMoistureMM!T126</f>
        <v>30.349999999999998</v>
      </c>
      <c r="R124">
        <f>SoilMoistureMM!U126</f>
        <v>35.85</v>
      </c>
      <c r="S124">
        <f>SoilMoistureMM!V126</f>
        <v>326.87500000000006</v>
      </c>
    </row>
    <row r="125" spans="1:19">
      <c r="A125" t="str">
        <f>SoilMoistureMM!D127</f>
        <v>Lincoln2012NitrogenMedIrrigationFull</v>
      </c>
      <c r="B125" s="2">
        <f>SoilMoistureMM!E127</f>
        <v>41354</v>
      </c>
      <c r="C125">
        <f>SoilMoistureMM!F127</f>
        <v>0.27037500000000003</v>
      </c>
      <c r="D125">
        <f>SoilMoistureMM!G127</f>
        <v>0.26574999999999993</v>
      </c>
      <c r="E125">
        <f>SoilMoistureMM!H127</f>
        <v>0.24374999999999999</v>
      </c>
      <c r="F125">
        <f>SoilMoistureMM!I127</f>
        <v>0.20174999999999998</v>
      </c>
      <c r="G125">
        <f>SoilMoistureMM!J127</f>
        <v>0.19425000000000001</v>
      </c>
      <c r="H125">
        <f>SoilMoistureMM!K127</f>
        <v>0.18950000000000003</v>
      </c>
      <c r="I125">
        <f>SoilMoistureMM!L127</f>
        <v>0.1515</v>
      </c>
      <c r="J125">
        <f>SoilMoistureMM!M127</f>
        <v>0.17925000000000002</v>
      </c>
      <c r="K125">
        <f>SoilMoistureMM!N127</f>
        <v>54.075000000000003</v>
      </c>
      <c r="L125">
        <f>SoilMoistureMM!O127</f>
        <v>53.149999999999984</v>
      </c>
      <c r="M125">
        <f>SoilMoistureMM!P127</f>
        <v>48.75</v>
      </c>
      <c r="N125">
        <f>SoilMoistureMM!Q127</f>
        <v>40.349999999999994</v>
      </c>
      <c r="O125">
        <f>SoilMoistureMM!R127</f>
        <v>38.85</v>
      </c>
      <c r="P125">
        <f>SoilMoistureMM!S127</f>
        <v>37.900000000000006</v>
      </c>
      <c r="Q125">
        <f>SoilMoistureMM!T127</f>
        <v>30.3</v>
      </c>
      <c r="R125">
        <f>SoilMoistureMM!U127</f>
        <v>35.85</v>
      </c>
      <c r="S125">
        <f>SoilMoistureMM!V127</f>
        <v>339.22500000000002</v>
      </c>
    </row>
    <row r="126" spans="1:19">
      <c r="A126" t="str">
        <f>SoilMoistureMM!D128</f>
        <v>Lincoln2012NitrogenMedIrrigationFull</v>
      </c>
      <c r="B126" s="2">
        <f>SoilMoistureMM!E128</f>
        <v>41361</v>
      </c>
      <c r="C126">
        <f>SoilMoistureMM!F128</f>
        <v>0.24412499999999998</v>
      </c>
      <c r="D126">
        <f>SoilMoistureMM!G128</f>
        <v>0.25650000000000001</v>
      </c>
      <c r="E126">
        <f>SoilMoistureMM!H128</f>
        <v>0.24050000000000002</v>
      </c>
      <c r="F126">
        <f>SoilMoistureMM!I128</f>
        <v>0.20250000000000001</v>
      </c>
      <c r="G126">
        <f>SoilMoistureMM!J128</f>
        <v>0.19125</v>
      </c>
      <c r="H126">
        <f>SoilMoistureMM!K128</f>
        <v>0.18625</v>
      </c>
      <c r="I126">
        <f>SoilMoistureMM!L128</f>
        <v>0.15024999999999999</v>
      </c>
      <c r="J126">
        <f>SoilMoistureMM!M128</f>
        <v>0.17624999999999999</v>
      </c>
      <c r="K126">
        <f>SoilMoistureMM!N128</f>
        <v>48.824999999999996</v>
      </c>
      <c r="L126">
        <f>SoilMoistureMM!O128</f>
        <v>51.300000000000004</v>
      </c>
      <c r="M126">
        <f>SoilMoistureMM!P128</f>
        <v>48.1</v>
      </c>
      <c r="N126">
        <f>SoilMoistureMM!Q128</f>
        <v>40.5</v>
      </c>
      <c r="O126">
        <f>SoilMoistureMM!R128</f>
        <v>38.25</v>
      </c>
      <c r="P126">
        <f>SoilMoistureMM!S128</f>
        <v>37.25</v>
      </c>
      <c r="Q126">
        <f>SoilMoistureMM!T128</f>
        <v>30.049999999999997</v>
      </c>
      <c r="R126">
        <f>SoilMoistureMM!U128</f>
        <v>35.25</v>
      </c>
      <c r="S126">
        <f>SoilMoistureMM!V128</f>
        <v>329.52500000000003</v>
      </c>
    </row>
    <row r="127" spans="1:19">
      <c r="A127" t="str">
        <f>SoilMoistureMM!D129</f>
        <v>Lincoln2012NitrogenMedIrrigationFull</v>
      </c>
      <c r="B127" s="2">
        <f>SoilMoistureMM!E129</f>
        <v>41368</v>
      </c>
      <c r="C127">
        <f>SoilMoistureMM!F129</f>
        <v>0.24487500000000001</v>
      </c>
      <c r="D127">
        <f>SoilMoistureMM!G129</f>
        <v>0.26150000000000001</v>
      </c>
      <c r="E127">
        <f>SoilMoistureMM!H129</f>
        <v>0.24575</v>
      </c>
      <c r="F127">
        <f>SoilMoistureMM!I129</f>
        <v>0.20674999999999996</v>
      </c>
      <c r="G127">
        <f>SoilMoistureMM!J129</f>
        <v>0.19700000000000004</v>
      </c>
      <c r="H127">
        <f>SoilMoistureMM!K129</f>
        <v>0.18600000000000003</v>
      </c>
      <c r="I127">
        <f>SoilMoistureMM!L129</f>
        <v>0.1515</v>
      </c>
      <c r="J127">
        <f>SoilMoistureMM!M129</f>
        <v>0.17574999999999999</v>
      </c>
      <c r="K127">
        <f>SoilMoistureMM!N129</f>
        <v>48.975000000000001</v>
      </c>
      <c r="L127">
        <f>SoilMoistureMM!O129</f>
        <v>52.300000000000004</v>
      </c>
      <c r="M127">
        <f>SoilMoistureMM!P129</f>
        <v>49.15</v>
      </c>
      <c r="N127">
        <f>SoilMoistureMM!Q129</f>
        <v>41.349999999999994</v>
      </c>
      <c r="O127">
        <f>SoilMoistureMM!R129</f>
        <v>39.400000000000006</v>
      </c>
      <c r="P127">
        <f>SoilMoistureMM!S129</f>
        <v>37.200000000000003</v>
      </c>
      <c r="Q127">
        <f>SoilMoistureMM!T129</f>
        <v>30.3</v>
      </c>
      <c r="R127">
        <f>SoilMoistureMM!U129</f>
        <v>35.15</v>
      </c>
      <c r="S127">
        <f>SoilMoistureMM!V129</f>
        <v>333.82499999999999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soilMoisturePerc</vt:lpstr>
      <vt:lpstr>SoilMoistureMM</vt:lpstr>
      <vt:lpstr>Simulation Names</vt:lpstr>
      <vt:lpstr>SoilWater</vt:lpstr>
    </vt:vector>
  </TitlesOfParts>
  <Company>Plant &amp; Food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cfleit</dc:creator>
  <cp:lastModifiedBy>cflhxb</cp:lastModifiedBy>
  <dcterms:created xsi:type="dcterms:W3CDTF">2015-01-20T02:32:50Z</dcterms:created>
  <dcterms:modified xsi:type="dcterms:W3CDTF">2015-01-21T20:29:40Z</dcterms:modified>
</cp:coreProperties>
</file>