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ObservedHarvestDat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69" i="1"/>
  <c r="I70"/>
  <c r="I71"/>
  <c r="I72"/>
  <c r="I73"/>
  <c r="I74"/>
  <c r="I75"/>
  <c r="I76"/>
  <c r="I77"/>
  <c r="I78"/>
  <c r="I79"/>
  <c r="I80"/>
  <c r="I81"/>
  <c r="I82"/>
  <c r="I83"/>
  <c r="I68"/>
  <c r="I3"/>
  <c r="I4"/>
  <c r="I5"/>
  <c r="I6"/>
  <c r="I7"/>
  <c r="I8"/>
  <c r="I9"/>
  <c r="I10"/>
  <c r="I11"/>
  <c r="I2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44"/>
  <c r="F3"/>
  <c r="F4"/>
  <c r="F5"/>
  <c r="F6"/>
  <c r="F7"/>
  <c r="F8"/>
  <c r="F9"/>
  <c r="F10"/>
  <c r="F11"/>
  <c r="F2"/>
  <c r="K68"/>
  <c r="K8"/>
  <c r="K9"/>
  <c r="K10"/>
  <c r="K11"/>
  <c r="K7"/>
</calcChain>
</file>

<file path=xl/comments1.xml><?xml version="1.0" encoding="utf-8"?>
<comments xmlns="http://schemas.openxmlformats.org/spreadsheetml/2006/main">
  <authors>
    <author>Author</author>
  </authors>
  <commentList>
    <comment ref="N6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</t>
        </r>
      </text>
    </comment>
    <comment ref="N6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</t>
        </r>
      </text>
    </comment>
  </commentList>
</comments>
</file>

<file path=xl/sharedStrings.xml><?xml version="1.0" encoding="utf-8"?>
<sst xmlns="http://schemas.openxmlformats.org/spreadsheetml/2006/main" count="183" uniqueCount="102">
  <si>
    <t>SimulationName</t>
  </si>
  <si>
    <t>Stage</t>
  </si>
  <si>
    <t>Date</t>
  </si>
  <si>
    <t>Biomass</t>
  </si>
  <si>
    <t>GrainWt</t>
  </si>
  <si>
    <t>LAImax</t>
  </si>
  <si>
    <t>GPSM</t>
  </si>
  <si>
    <t>GrainSize</t>
  </si>
  <si>
    <t>FloweringDAS</t>
  </si>
  <si>
    <t>MaturityDAS</t>
  </si>
  <si>
    <t>HarvestRipe</t>
  </si>
  <si>
    <t>JammaCropTeffNRate0NUSG</t>
  </si>
  <si>
    <t>JammaCropTeffNRate23NUSG</t>
  </si>
  <si>
    <t>JammaCropTeffNRate46NUSG</t>
  </si>
  <si>
    <t>JammaCropTeffNRate69NUSG</t>
  </si>
  <si>
    <t>JammaCropTeffNRate46NUC</t>
  </si>
  <si>
    <t>OflaCropTeffNRate0NUSG</t>
  </si>
  <si>
    <t>OflaCropTeffNRate23NUSG</t>
  </si>
  <si>
    <t>OflaCropTeffNRate46NUSG</t>
  </si>
  <si>
    <t>OflaCropTeffNRate69NUSG</t>
  </si>
  <si>
    <t>OflaCropTeffNRate46NUC</t>
  </si>
  <si>
    <t>CWP2010PopLowTreatment1</t>
  </si>
  <si>
    <t>CWP2010PopHighTreatment1</t>
  </si>
  <si>
    <t>CWP2010PopLowTreatment2</t>
  </si>
  <si>
    <t>CWP2010PopHighTreatment2</t>
  </si>
  <si>
    <t>CWP2010PopLowTreatment3</t>
  </si>
  <si>
    <t>CWP2010PopHighTreatment3</t>
  </si>
  <si>
    <t>CWP2010PopLowTreatment4</t>
  </si>
  <si>
    <t>CWP2010PopHighTreatment4</t>
  </si>
  <si>
    <t>CWP2010PopLowTreatment5</t>
  </si>
  <si>
    <t>CWP2010PopHighTreatment5</t>
  </si>
  <si>
    <t>CWP2010PopLowTreatment6</t>
  </si>
  <si>
    <t>CWP2010PopHighTreatment6</t>
  </si>
  <si>
    <t>CWP2010PopLowTreatment7</t>
  </si>
  <si>
    <t>CWP2010PopHighTreatment7</t>
  </si>
  <si>
    <t>CWP2010PopLowTreatment8</t>
  </si>
  <si>
    <t>CWP2010PopHighTreatment8</t>
  </si>
  <si>
    <t>CWP2010PopLowTreatment9</t>
  </si>
  <si>
    <t>CWP2010PopHighTreatment9</t>
  </si>
  <si>
    <t>CWP2010PopLowTreatment10</t>
  </si>
  <si>
    <t>CWP2010PopHighTreatment10</t>
  </si>
  <si>
    <t>CWP2010PopLowTreatment11</t>
  </si>
  <si>
    <t>CWP2010PopHighTreatment11</t>
  </si>
  <si>
    <t>CWP2010PopLowTreatment12</t>
  </si>
  <si>
    <t>CWP2010PopHighTreatment12</t>
  </si>
  <si>
    <t>CWP2010PopLowTreatment13</t>
  </si>
  <si>
    <t>CWP2010PopHighTreatment13</t>
  </si>
  <si>
    <t>CWP2010PopLowTreatment14</t>
  </si>
  <si>
    <t>CWP2010PopHighTreatment14</t>
  </si>
  <si>
    <t>CWP2010PopLowTreatment15</t>
  </si>
  <si>
    <t>CWP2010PopHighTreatment15</t>
  </si>
  <si>
    <t>CWP2010PopLowTreatment16</t>
  </si>
  <si>
    <t>CWP2010PopHighTreatment16</t>
  </si>
  <si>
    <t>CWP2011PopHighTreatment1</t>
  </si>
  <si>
    <t>CWP2011PopHighTreatment2</t>
  </si>
  <si>
    <t>CWP2011PopHighTreatment3</t>
  </si>
  <si>
    <t>CWP2011PopHighTreatment4</t>
  </si>
  <si>
    <t>CWP2011PopHighTreatment5</t>
  </si>
  <si>
    <t>CWP2011PopHighTreatment6</t>
  </si>
  <si>
    <t>CWP2011PopHighTreatment7</t>
  </si>
  <si>
    <t>CWP2011PopHighTreatment8</t>
  </si>
  <si>
    <t>CWP2011PopHighTreatment9</t>
  </si>
  <si>
    <t>CWP2011PopHighTreatment10</t>
  </si>
  <si>
    <t>CWP2011PopHighTreatment11</t>
  </si>
  <si>
    <t>CWP2011PopHighTreatment12</t>
  </si>
  <si>
    <t>CWP2011PopHighTreatment13</t>
  </si>
  <si>
    <t>CWP2011PopHighTreatment14</t>
  </si>
  <si>
    <t>CWP2011PopHighTreatment15</t>
  </si>
  <si>
    <t>CWP2011PopHighTreatment16</t>
  </si>
  <si>
    <t>Mekelle2008Irrigation0</t>
  </si>
  <si>
    <t>Mekelle2008Irrigation2</t>
  </si>
  <si>
    <t>Mekelle2008Irrigation4</t>
  </si>
  <si>
    <t>Mekelle2008Irrigation6</t>
  </si>
  <si>
    <t>Mekelle2008Irrigation8</t>
  </si>
  <si>
    <t>Mekelle2009Irrigation0</t>
  </si>
  <si>
    <t>Mekelle2009Irrigation4</t>
  </si>
  <si>
    <t>Mekelle2009Irrigation9</t>
  </si>
  <si>
    <t>HeadingDAS</t>
  </si>
  <si>
    <t>GrainN</t>
  </si>
  <si>
    <t>BiomassN</t>
  </si>
  <si>
    <t>Habro2012Control</t>
  </si>
  <si>
    <t>Habro2012N46S1</t>
  </si>
  <si>
    <t>Habro2012N69S1</t>
  </si>
  <si>
    <t>Habro2012N92S1</t>
  </si>
  <si>
    <t>Habro2012N46S2</t>
  </si>
  <si>
    <t>Habro2012N69S2</t>
  </si>
  <si>
    <t>Habro2012N92S2</t>
  </si>
  <si>
    <t>Habro2012N46S3</t>
  </si>
  <si>
    <t>Habro2012N69S3</t>
  </si>
  <si>
    <t>Habro2012N92S3</t>
  </si>
  <si>
    <t>Habro2012N46S4</t>
  </si>
  <si>
    <t>Habro2012N69S4</t>
  </si>
  <si>
    <t>Habro2012N92S4</t>
  </si>
  <si>
    <t>Habro2012N46S5</t>
  </si>
  <si>
    <t>Habro2012N69S5</t>
  </si>
  <si>
    <t>Habro2012N92S5</t>
  </si>
  <si>
    <t>PanicleSeedWt</t>
  </si>
  <si>
    <t>NoEffectiveTillers</t>
  </si>
  <si>
    <t>PlantHeight</t>
  </si>
  <si>
    <t>LodgingIndex</t>
  </si>
  <si>
    <t>StrawWt</t>
  </si>
  <si>
    <t>StrawN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</si>
</sst>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3"/>
  <sheetViews>
    <sheetView tabSelected="1" workbookViewId="0">
      <pane xSplit="5400" ySplit="576" topLeftCell="B1" activePane="bottomRight"/>
      <selection pane="topRight" activeCell="G1" sqref="G1"/>
      <selection pane="bottomLeft" activeCell="A68" sqref="A68"/>
      <selection pane="bottomRight" activeCell="F5" sqref="F5"/>
    </sheetView>
  </sheetViews>
  <sheetFormatPr defaultRowHeight="14.4"/>
  <cols>
    <col min="1" max="1" width="26.5546875" bestFit="1" customWidth="1"/>
    <col min="2" max="2" width="10.77734375" bestFit="1" customWidth="1"/>
    <col min="15" max="15" width="11.21875" bestFit="1" customWidth="1"/>
    <col min="16" max="16" width="13.21875" bestFit="1" customWidth="1"/>
    <col min="17" max="17" width="15.5546875" bestFit="1" customWidth="1"/>
    <col min="18" max="18" width="10.33203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100</v>
      </c>
      <c r="G1" t="s">
        <v>78</v>
      </c>
      <c r="H1" t="s">
        <v>79</v>
      </c>
      <c r="I1" t="s">
        <v>101</v>
      </c>
      <c r="J1" t="s">
        <v>5</v>
      </c>
      <c r="K1" t="s">
        <v>6</v>
      </c>
      <c r="L1" t="s">
        <v>7</v>
      </c>
      <c r="M1" t="s">
        <v>77</v>
      </c>
      <c r="N1" t="s">
        <v>8</v>
      </c>
      <c r="O1" t="s">
        <v>9</v>
      </c>
      <c r="P1" t="s">
        <v>96</v>
      </c>
      <c r="Q1" t="s">
        <v>97</v>
      </c>
      <c r="R1" t="s">
        <v>98</v>
      </c>
      <c r="S1" t="s">
        <v>99</v>
      </c>
    </row>
    <row r="2" spans="1:19">
      <c r="A2" s="2" t="s">
        <v>11</v>
      </c>
      <c r="B2" t="s">
        <v>10</v>
      </c>
      <c r="C2" s="1"/>
      <c r="D2">
        <v>2197</v>
      </c>
      <c r="E2">
        <v>760</v>
      </c>
      <c r="F2">
        <f>D2-E2</f>
        <v>1437</v>
      </c>
      <c r="G2">
        <v>15</v>
      </c>
      <c r="H2">
        <v>20.2</v>
      </c>
      <c r="I2">
        <f>H2-G2</f>
        <v>5.1999999999999993</v>
      </c>
      <c r="M2">
        <v>68.7</v>
      </c>
      <c r="N2">
        <v>76.7</v>
      </c>
      <c r="O2">
        <v>139</v>
      </c>
    </row>
    <row r="3" spans="1:19">
      <c r="A3" s="2" t="s">
        <v>12</v>
      </c>
      <c r="B3" t="s">
        <v>10</v>
      </c>
      <c r="D3">
        <v>3170</v>
      </c>
      <c r="E3">
        <v>1158</v>
      </c>
      <c r="F3">
        <f t="shared" ref="F3:F11" si="0">D3-E3</f>
        <v>2012</v>
      </c>
      <c r="G3">
        <v>31.7</v>
      </c>
      <c r="H3">
        <v>41.4</v>
      </c>
      <c r="I3">
        <f t="shared" ref="I3:I11" si="1">H3-G3</f>
        <v>9.6999999999999993</v>
      </c>
      <c r="M3">
        <v>72</v>
      </c>
      <c r="N3">
        <v>81.3</v>
      </c>
      <c r="O3">
        <v>142.30000000000001</v>
      </c>
    </row>
    <row r="4" spans="1:19">
      <c r="A4" s="2" t="s">
        <v>13</v>
      </c>
      <c r="B4" t="s">
        <v>10</v>
      </c>
      <c r="D4">
        <v>5008</v>
      </c>
      <c r="E4">
        <v>1963</v>
      </c>
      <c r="F4">
        <f t="shared" si="0"/>
        <v>3045</v>
      </c>
      <c r="G4">
        <v>48.3</v>
      </c>
      <c r="H4">
        <v>62</v>
      </c>
      <c r="I4">
        <f t="shared" si="1"/>
        <v>13.700000000000003</v>
      </c>
      <c r="M4">
        <v>76</v>
      </c>
      <c r="N4">
        <v>85</v>
      </c>
      <c r="O4">
        <v>146.30000000000001</v>
      </c>
    </row>
    <row r="5" spans="1:19">
      <c r="A5" s="2" t="s">
        <v>14</v>
      </c>
      <c r="B5" t="s">
        <v>10</v>
      </c>
      <c r="D5">
        <v>6894</v>
      </c>
      <c r="E5">
        <v>2539</v>
      </c>
      <c r="F5">
        <f t="shared" si="0"/>
        <v>4355</v>
      </c>
      <c r="G5">
        <v>62.5</v>
      </c>
      <c r="H5">
        <v>81.2</v>
      </c>
      <c r="I5">
        <f t="shared" si="1"/>
        <v>18.700000000000003</v>
      </c>
      <c r="M5">
        <v>80.7</v>
      </c>
      <c r="N5">
        <v>90</v>
      </c>
      <c r="O5">
        <v>150</v>
      </c>
    </row>
    <row r="6" spans="1:19">
      <c r="A6" s="2" t="s">
        <v>15</v>
      </c>
      <c r="B6" t="s">
        <v>10</v>
      </c>
      <c r="D6">
        <v>5177</v>
      </c>
      <c r="E6">
        <v>2118</v>
      </c>
      <c r="F6">
        <f t="shared" si="0"/>
        <v>3059</v>
      </c>
      <c r="G6">
        <v>46.6</v>
      </c>
      <c r="H6">
        <v>61.6</v>
      </c>
      <c r="I6">
        <f t="shared" si="1"/>
        <v>15</v>
      </c>
      <c r="M6">
        <v>74</v>
      </c>
      <c r="N6">
        <v>83.3</v>
      </c>
      <c r="O6">
        <v>145</v>
      </c>
    </row>
    <row r="7" spans="1:19">
      <c r="A7" s="2" t="s">
        <v>16</v>
      </c>
      <c r="B7" t="s">
        <v>10</v>
      </c>
      <c r="D7">
        <v>5719</v>
      </c>
      <c r="E7">
        <v>2111</v>
      </c>
      <c r="F7">
        <f t="shared" si="0"/>
        <v>3608</v>
      </c>
      <c r="G7">
        <v>24.7</v>
      </c>
      <c r="H7">
        <v>70.5</v>
      </c>
      <c r="I7">
        <f t="shared" si="1"/>
        <v>45.8</v>
      </c>
      <c r="K7">
        <f>E7/10/L7</f>
        <v>844400</v>
      </c>
      <c r="L7">
        <v>2.5000000000000001E-4</v>
      </c>
      <c r="M7">
        <v>56.3</v>
      </c>
      <c r="O7">
        <v>85.7</v>
      </c>
    </row>
    <row r="8" spans="1:19">
      <c r="A8" s="2" t="s">
        <v>17</v>
      </c>
      <c r="B8" t="s">
        <v>10</v>
      </c>
      <c r="D8">
        <v>7904</v>
      </c>
      <c r="E8">
        <v>2831</v>
      </c>
      <c r="F8">
        <f t="shared" si="0"/>
        <v>5073</v>
      </c>
      <c r="G8">
        <v>63.69</v>
      </c>
      <c r="H8">
        <v>119.49</v>
      </c>
      <c r="I8">
        <f t="shared" si="1"/>
        <v>55.8</v>
      </c>
      <c r="K8">
        <f t="shared" ref="K8:K11" si="2">E8/10/L8</f>
        <v>1048518.5185185185</v>
      </c>
      <c r="L8">
        <v>2.7E-4</v>
      </c>
      <c r="M8">
        <v>58</v>
      </c>
      <c r="O8">
        <v>88.3</v>
      </c>
    </row>
    <row r="9" spans="1:19">
      <c r="A9" s="2" t="s">
        <v>18</v>
      </c>
      <c r="B9" t="s">
        <v>10</v>
      </c>
      <c r="D9">
        <v>9392</v>
      </c>
      <c r="E9">
        <v>3380</v>
      </c>
      <c r="F9">
        <f t="shared" si="0"/>
        <v>6012</v>
      </c>
      <c r="G9">
        <v>87.19</v>
      </c>
      <c r="H9">
        <v>167.19</v>
      </c>
      <c r="I9">
        <f t="shared" si="1"/>
        <v>80</v>
      </c>
      <c r="K9">
        <f t="shared" si="2"/>
        <v>1090322.5806451612</v>
      </c>
      <c r="L9">
        <v>3.1E-4</v>
      </c>
      <c r="M9">
        <v>60.7</v>
      </c>
      <c r="O9">
        <v>91</v>
      </c>
    </row>
    <row r="10" spans="1:19">
      <c r="A10" s="2" t="s">
        <v>19</v>
      </c>
      <c r="B10" t="s">
        <v>10</v>
      </c>
      <c r="D10">
        <v>9652</v>
      </c>
      <c r="E10">
        <v>3444</v>
      </c>
      <c r="F10">
        <f t="shared" si="0"/>
        <v>6208</v>
      </c>
      <c r="G10">
        <v>92.29</v>
      </c>
      <c r="H10">
        <v>205.89</v>
      </c>
      <c r="I10">
        <f t="shared" si="1"/>
        <v>113.59999999999998</v>
      </c>
      <c r="K10">
        <f t="shared" si="2"/>
        <v>984000</v>
      </c>
      <c r="L10">
        <v>3.5E-4</v>
      </c>
      <c r="M10">
        <v>61.7</v>
      </c>
      <c r="O10">
        <v>91.7</v>
      </c>
    </row>
    <row r="11" spans="1:19">
      <c r="A11" s="2" t="s">
        <v>20</v>
      </c>
      <c r="B11" t="s">
        <v>10</v>
      </c>
      <c r="D11">
        <v>8038</v>
      </c>
      <c r="E11">
        <v>2918</v>
      </c>
      <c r="F11">
        <f t="shared" si="0"/>
        <v>5120</v>
      </c>
      <c r="G11">
        <v>70.599999999999994</v>
      </c>
      <c r="H11">
        <v>131.5</v>
      </c>
      <c r="I11">
        <f t="shared" si="1"/>
        <v>60.900000000000006</v>
      </c>
      <c r="K11">
        <f t="shared" si="2"/>
        <v>1042142.8571428573</v>
      </c>
      <c r="L11">
        <v>2.7999999999999998E-4</v>
      </c>
      <c r="M11">
        <v>57.3</v>
      </c>
      <c r="O11">
        <v>88.7</v>
      </c>
    </row>
    <row r="12" spans="1:19">
      <c r="A12" s="2" t="s">
        <v>21</v>
      </c>
      <c r="B12" t="s">
        <v>10</v>
      </c>
      <c r="E12">
        <v>2910</v>
      </c>
    </row>
    <row r="13" spans="1:19">
      <c r="A13" s="2" t="s">
        <v>23</v>
      </c>
      <c r="B13" t="s">
        <v>10</v>
      </c>
      <c r="E13">
        <v>2270</v>
      </c>
    </row>
    <row r="14" spans="1:19">
      <c r="A14" s="2" t="s">
        <v>25</v>
      </c>
      <c r="B14" t="s">
        <v>10</v>
      </c>
      <c r="E14">
        <v>960</v>
      </c>
    </row>
    <row r="15" spans="1:19">
      <c r="A15" s="2" t="s">
        <v>27</v>
      </c>
      <c r="B15" t="s">
        <v>10</v>
      </c>
      <c r="E15">
        <v>450</v>
      </c>
    </row>
    <row r="16" spans="1:19">
      <c r="A16" s="2" t="s">
        <v>29</v>
      </c>
      <c r="B16" t="s">
        <v>10</v>
      </c>
      <c r="E16">
        <v>1620</v>
      </c>
    </row>
    <row r="17" spans="1:5">
      <c r="A17" s="2" t="s">
        <v>31</v>
      </c>
      <c r="B17" t="s">
        <v>10</v>
      </c>
      <c r="E17">
        <v>1780</v>
      </c>
    </row>
    <row r="18" spans="1:5">
      <c r="A18" s="2" t="s">
        <v>33</v>
      </c>
      <c r="B18" t="s">
        <v>10</v>
      </c>
      <c r="E18">
        <v>1100</v>
      </c>
    </row>
    <row r="19" spans="1:5">
      <c r="A19" s="2" t="s">
        <v>35</v>
      </c>
      <c r="B19" t="s">
        <v>10</v>
      </c>
      <c r="E19">
        <v>2100</v>
      </c>
    </row>
    <row r="20" spans="1:5">
      <c r="A20" s="2" t="s">
        <v>37</v>
      </c>
      <c r="B20" t="s">
        <v>10</v>
      </c>
      <c r="E20">
        <v>2520</v>
      </c>
    </row>
    <row r="21" spans="1:5">
      <c r="A21" s="2" t="s">
        <v>39</v>
      </c>
      <c r="B21" t="s">
        <v>10</v>
      </c>
      <c r="E21">
        <v>1990</v>
      </c>
    </row>
    <row r="22" spans="1:5">
      <c r="A22" s="2" t="s">
        <v>41</v>
      </c>
      <c r="B22" t="s">
        <v>10</v>
      </c>
      <c r="E22">
        <v>1490</v>
      </c>
    </row>
    <row r="23" spans="1:5">
      <c r="A23" s="2" t="s">
        <v>43</v>
      </c>
      <c r="B23" t="s">
        <v>10</v>
      </c>
      <c r="E23">
        <v>2360</v>
      </c>
    </row>
    <row r="24" spans="1:5">
      <c r="A24" s="2" t="s">
        <v>45</v>
      </c>
      <c r="B24" t="s">
        <v>10</v>
      </c>
      <c r="E24">
        <v>2810</v>
      </c>
    </row>
    <row r="25" spans="1:5">
      <c r="A25" s="2" t="s">
        <v>47</v>
      </c>
      <c r="B25" t="s">
        <v>10</v>
      </c>
      <c r="E25">
        <v>2490</v>
      </c>
    </row>
    <row r="26" spans="1:5">
      <c r="A26" s="2" t="s">
        <v>49</v>
      </c>
      <c r="B26" t="s">
        <v>10</v>
      </c>
      <c r="E26">
        <v>1930</v>
      </c>
    </row>
    <row r="27" spans="1:5">
      <c r="A27" s="2" t="s">
        <v>51</v>
      </c>
      <c r="B27" t="s">
        <v>10</v>
      </c>
      <c r="E27">
        <v>2850</v>
      </c>
    </row>
    <row r="28" spans="1:5">
      <c r="A28" s="2" t="s">
        <v>22</v>
      </c>
      <c r="B28" t="s">
        <v>10</v>
      </c>
      <c r="E28">
        <v>3120</v>
      </c>
    </row>
    <row r="29" spans="1:5">
      <c r="A29" s="2" t="s">
        <v>24</v>
      </c>
      <c r="B29" t="s">
        <v>10</v>
      </c>
      <c r="E29">
        <v>2450</v>
      </c>
    </row>
    <row r="30" spans="1:5">
      <c r="A30" s="2" t="s">
        <v>26</v>
      </c>
      <c r="B30" t="s">
        <v>10</v>
      </c>
      <c r="E30">
        <v>1510</v>
      </c>
    </row>
    <row r="31" spans="1:5">
      <c r="A31" s="2" t="s">
        <v>28</v>
      </c>
      <c r="B31" t="s">
        <v>10</v>
      </c>
      <c r="E31">
        <v>690</v>
      </c>
    </row>
    <row r="32" spans="1:5">
      <c r="A32" s="2" t="s">
        <v>30</v>
      </c>
      <c r="B32" t="s">
        <v>10</v>
      </c>
      <c r="E32">
        <v>2020</v>
      </c>
    </row>
    <row r="33" spans="1:6">
      <c r="A33" s="2" t="s">
        <v>32</v>
      </c>
      <c r="B33" t="s">
        <v>10</v>
      </c>
      <c r="E33">
        <v>2200</v>
      </c>
    </row>
    <row r="34" spans="1:6">
      <c r="A34" s="2" t="s">
        <v>34</v>
      </c>
      <c r="B34" t="s">
        <v>10</v>
      </c>
      <c r="E34">
        <v>1520</v>
      </c>
    </row>
    <row r="35" spans="1:6">
      <c r="A35" s="2" t="s">
        <v>36</v>
      </c>
      <c r="B35" t="s">
        <v>10</v>
      </c>
      <c r="E35">
        <v>2430</v>
      </c>
    </row>
    <row r="36" spans="1:6">
      <c r="A36" s="2" t="s">
        <v>38</v>
      </c>
      <c r="B36" t="s">
        <v>10</v>
      </c>
      <c r="E36">
        <v>2980</v>
      </c>
    </row>
    <row r="37" spans="1:6">
      <c r="A37" s="2" t="s">
        <v>40</v>
      </c>
      <c r="B37" t="s">
        <v>10</v>
      </c>
      <c r="E37">
        <v>2420</v>
      </c>
    </row>
    <row r="38" spans="1:6">
      <c r="A38" s="2" t="s">
        <v>42</v>
      </c>
      <c r="B38" t="s">
        <v>10</v>
      </c>
      <c r="E38">
        <v>1950</v>
      </c>
    </row>
    <row r="39" spans="1:6">
      <c r="A39" s="2" t="s">
        <v>44</v>
      </c>
      <c r="B39" t="s">
        <v>10</v>
      </c>
      <c r="E39">
        <v>2750</v>
      </c>
    </row>
    <row r="40" spans="1:6">
      <c r="A40" s="2" t="s">
        <v>46</v>
      </c>
      <c r="B40" t="s">
        <v>10</v>
      </c>
      <c r="E40">
        <v>3090</v>
      </c>
    </row>
    <row r="41" spans="1:6">
      <c r="A41" s="2" t="s">
        <v>48</v>
      </c>
      <c r="B41" t="s">
        <v>10</v>
      </c>
      <c r="E41">
        <v>2800</v>
      </c>
    </row>
    <row r="42" spans="1:6">
      <c r="A42" s="2" t="s">
        <v>50</v>
      </c>
      <c r="B42" t="s">
        <v>10</v>
      </c>
      <c r="E42">
        <v>2350</v>
      </c>
    </row>
    <row r="43" spans="1:6">
      <c r="A43" s="2" t="s">
        <v>52</v>
      </c>
      <c r="B43" t="s">
        <v>10</v>
      </c>
      <c r="E43">
        <v>3000</v>
      </c>
    </row>
    <row r="44" spans="1:6">
      <c r="A44" s="2" t="s">
        <v>53</v>
      </c>
      <c r="B44" t="s">
        <v>10</v>
      </c>
      <c r="D44">
        <v>14000</v>
      </c>
      <c r="E44">
        <v>3300</v>
      </c>
      <c r="F44">
        <f t="shared" ref="F44:F83" si="3">D44-E44</f>
        <v>10700</v>
      </c>
    </row>
    <row r="45" spans="1:6">
      <c r="A45" s="2" t="s">
        <v>54</v>
      </c>
      <c r="B45" t="s">
        <v>10</v>
      </c>
      <c r="D45">
        <v>11200</v>
      </c>
      <c r="E45">
        <v>3180</v>
      </c>
      <c r="F45">
        <f t="shared" si="3"/>
        <v>8020</v>
      </c>
    </row>
    <row r="46" spans="1:6">
      <c r="A46" s="2" t="s">
        <v>55</v>
      </c>
      <c r="B46" t="s">
        <v>10</v>
      </c>
      <c r="D46">
        <v>6700</v>
      </c>
      <c r="E46">
        <v>2520</v>
      </c>
      <c r="F46">
        <f t="shared" si="3"/>
        <v>4180</v>
      </c>
    </row>
    <row r="47" spans="1:6">
      <c r="A47" s="2" t="s">
        <v>56</v>
      </c>
      <c r="B47" t="s">
        <v>10</v>
      </c>
      <c r="D47">
        <v>4500</v>
      </c>
      <c r="E47">
        <v>660</v>
      </c>
      <c r="F47">
        <f t="shared" si="3"/>
        <v>3840</v>
      </c>
    </row>
    <row r="48" spans="1:6">
      <c r="A48" s="2" t="s">
        <v>57</v>
      </c>
      <c r="B48" t="s">
        <v>10</v>
      </c>
      <c r="D48">
        <v>6200</v>
      </c>
      <c r="E48">
        <v>2860</v>
      </c>
      <c r="F48">
        <f t="shared" si="3"/>
        <v>3340</v>
      </c>
    </row>
    <row r="49" spans="1:15">
      <c r="A49" s="2" t="s">
        <v>58</v>
      </c>
      <c r="B49" t="s">
        <v>10</v>
      </c>
      <c r="D49">
        <v>8200</v>
      </c>
      <c r="E49">
        <v>2730</v>
      </c>
      <c r="F49">
        <f t="shared" si="3"/>
        <v>5470</v>
      </c>
    </row>
    <row r="50" spans="1:15">
      <c r="A50" s="2" t="s">
        <v>59</v>
      </c>
      <c r="B50" t="s">
        <v>10</v>
      </c>
      <c r="D50">
        <v>8000</v>
      </c>
      <c r="E50">
        <v>2320</v>
      </c>
      <c r="F50">
        <f t="shared" si="3"/>
        <v>5680</v>
      </c>
    </row>
    <row r="51" spans="1:15">
      <c r="A51" s="2" t="s">
        <v>60</v>
      </c>
      <c r="B51" t="s">
        <v>10</v>
      </c>
      <c r="D51">
        <v>11000</v>
      </c>
      <c r="E51">
        <v>3170</v>
      </c>
      <c r="F51">
        <f t="shared" si="3"/>
        <v>7830</v>
      </c>
    </row>
    <row r="52" spans="1:15">
      <c r="A52" s="2" t="s">
        <v>61</v>
      </c>
      <c r="B52" t="s">
        <v>10</v>
      </c>
      <c r="D52">
        <v>6700</v>
      </c>
      <c r="E52">
        <v>2970</v>
      </c>
      <c r="F52">
        <f t="shared" si="3"/>
        <v>3730</v>
      </c>
    </row>
    <row r="53" spans="1:15">
      <c r="A53" s="2" t="s">
        <v>62</v>
      </c>
      <c r="B53" t="s">
        <v>10</v>
      </c>
      <c r="D53">
        <v>9000</v>
      </c>
      <c r="E53">
        <v>2740</v>
      </c>
      <c r="F53">
        <f t="shared" si="3"/>
        <v>6260</v>
      </c>
    </row>
    <row r="54" spans="1:15">
      <c r="A54" s="2" t="s">
        <v>63</v>
      </c>
      <c r="B54" t="s">
        <v>10</v>
      </c>
      <c r="D54">
        <v>12000</v>
      </c>
      <c r="E54">
        <v>2540</v>
      </c>
      <c r="F54">
        <f t="shared" si="3"/>
        <v>9460</v>
      </c>
    </row>
    <row r="55" spans="1:15">
      <c r="A55" s="2" t="s">
        <v>64</v>
      </c>
      <c r="B55" t="s">
        <v>10</v>
      </c>
      <c r="D55">
        <v>11300</v>
      </c>
      <c r="E55">
        <v>3130</v>
      </c>
      <c r="F55">
        <f t="shared" si="3"/>
        <v>8170</v>
      </c>
    </row>
    <row r="56" spans="1:15">
      <c r="A56" s="2" t="s">
        <v>65</v>
      </c>
      <c r="B56" t="s">
        <v>10</v>
      </c>
      <c r="D56">
        <v>8800</v>
      </c>
      <c r="E56">
        <v>3110</v>
      </c>
      <c r="F56">
        <f t="shared" si="3"/>
        <v>5690</v>
      </c>
    </row>
    <row r="57" spans="1:15">
      <c r="A57" s="2" t="s">
        <v>66</v>
      </c>
      <c r="B57" t="s">
        <v>10</v>
      </c>
      <c r="D57">
        <v>10000</v>
      </c>
      <c r="E57">
        <v>2770</v>
      </c>
      <c r="F57">
        <f t="shared" si="3"/>
        <v>7230</v>
      </c>
    </row>
    <row r="58" spans="1:15">
      <c r="A58" s="2" t="s">
        <v>67</v>
      </c>
      <c r="B58" t="s">
        <v>10</v>
      </c>
      <c r="D58">
        <v>11500</v>
      </c>
      <c r="E58">
        <v>2550</v>
      </c>
      <c r="F58">
        <f t="shared" si="3"/>
        <v>8950</v>
      </c>
    </row>
    <row r="59" spans="1:15">
      <c r="A59" s="2" t="s">
        <v>68</v>
      </c>
      <c r="B59" t="s">
        <v>10</v>
      </c>
      <c r="D59">
        <v>11700</v>
      </c>
      <c r="E59">
        <v>2940</v>
      </c>
      <c r="F59">
        <f t="shared" si="3"/>
        <v>8760</v>
      </c>
    </row>
    <row r="60" spans="1:15">
      <c r="A60" s="2" t="s">
        <v>69</v>
      </c>
      <c r="B60" t="s">
        <v>10</v>
      </c>
      <c r="D60">
        <v>3930</v>
      </c>
      <c r="E60">
        <v>640</v>
      </c>
      <c r="F60">
        <f t="shared" si="3"/>
        <v>3290</v>
      </c>
    </row>
    <row r="61" spans="1:15">
      <c r="A61" s="2" t="s">
        <v>70</v>
      </c>
      <c r="B61" t="s">
        <v>10</v>
      </c>
      <c r="D61">
        <v>4630</v>
      </c>
      <c r="E61">
        <v>730</v>
      </c>
      <c r="F61">
        <f t="shared" si="3"/>
        <v>3900</v>
      </c>
    </row>
    <row r="62" spans="1:15">
      <c r="A62" s="2" t="s">
        <v>71</v>
      </c>
      <c r="B62" t="s">
        <v>10</v>
      </c>
      <c r="D62">
        <v>5400</v>
      </c>
      <c r="E62">
        <v>970</v>
      </c>
      <c r="F62">
        <f t="shared" si="3"/>
        <v>4430</v>
      </c>
    </row>
    <row r="63" spans="1:15">
      <c r="A63" s="2" t="s">
        <v>72</v>
      </c>
      <c r="B63" t="s">
        <v>10</v>
      </c>
      <c r="D63">
        <v>6220</v>
      </c>
      <c r="E63">
        <v>1170</v>
      </c>
      <c r="F63">
        <f t="shared" si="3"/>
        <v>5050</v>
      </c>
    </row>
    <row r="64" spans="1:15">
      <c r="A64" s="2" t="s">
        <v>73</v>
      </c>
      <c r="B64" t="s">
        <v>10</v>
      </c>
      <c r="D64">
        <v>7620</v>
      </c>
      <c r="E64">
        <v>1950</v>
      </c>
      <c r="F64">
        <f t="shared" si="3"/>
        <v>5670</v>
      </c>
      <c r="N64">
        <v>46</v>
      </c>
      <c r="O64">
        <v>87</v>
      </c>
    </row>
    <row r="65" spans="1:19">
      <c r="A65" s="2" t="s">
        <v>74</v>
      </c>
      <c r="B65" t="s">
        <v>10</v>
      </c>
      <c r="D65">
        <v>3480</v>
      </c>
      <c r="E65">
        <v>370</v>
      </c>
      <c r="F65">
        <f t="shared" si="3"/>
        <v>3110</v>
      </c>
    </row>
    <row r="66" spans="1:19">
      <c r="A66" s="2" t="s">
        <v>75</v>
      </c>
      <c r="B66" t="s">
        <v>10</v>
      </c>
      <c r="D66">
        <v>4530</v>
      </c>
      <c r="E66">
        <v>610</v>
      </c>
      <c r="F66">
        <f t="shared" si="3"/>
        <v>3920</v>
      </c>
    </row>
    <row r="67" spans="1:19">
      <c r="A67" s="2" t="s">
        <v>76</v>
      </c>
      <c r="B67" t="s">
        <v>10</v>
      </c>
      <c r="D67">
        <v>5800</v>
      </c>
      <c r="E67">
        <v>1400</v>
      </c>
      <c r="F67">
        <f t="shared" si="3"/>
        <v>4400</v>
      </c>
      <c r="N67">
        <v>44</v>
      </c>
      <c r="O67">
        <v>89</v>
      </c>
    </row>
    <row r="68" spans="1:19">
      <c r="A68" s="2" t="s">
        <v>80</v>
      </c>
      <c r="B68" t="s">
        <v>10</v>
      </c>
      <c r="D68">
        <v>4857</v>
      </c>
      <c r="E68">
        <v>1605.83</v>
      </c>
      <c r="F68">
        <f t="shared" si="3"/>
        <v>3251.17</v>
      </c>
      <c r="G68">
        <v>18.3</v>
      </c>
      <c r="H68">
        <v>31.5</v>
      </c>
      <c r="I68">
        <f t="shared" ref="I68:I83" si="4">H68-G68</f>
        <v>13.2</v>
      </c>
      <c r="K68">
        <f>E12/10/L68</f>
        <v>1008316.0083160083</v>
      </c>
      <c r="L68">
        <v>2.8860000000000002E-4</v>
      </c>
      <c r="M68">
        <v>48</v>
      </c>
      <c r="O68">
        <v>84.8</v>
      </c>
      <c r="P68">
        <v>5.47</v>
      </c>
      <c r="Q68">
        <v>7.73</v>
      </c>
      <c r="R68">
        <v>95.75</v>
      </c>
      <c r="S68">
        <v>28.85</v>
      </c>
    </row>
    <row r="69" spans="1:19">
      <c r="A69" s="2" t="s">
        <v>81</v>
      </c>
      <c r="B69" t="s">
        <v>10</v>
      </c>
      <c r="C69" s="3"/>
      <c r="D69" s="3">
        <v>6011</v>
      </c>
      <c r="E69" s="3">
        <v>1795</v>
      </c>
      <c r="F69">
        <f t="shared" si="3"/>
        <v>4216</v>
      </c>
      <c r="G69" s="3">
        <v>24.53</v>
      </c>
      <c r="H69" s="3">
        <v>46.24</v>
      </c>
      <c r="I69">
        <f t="shared" si="4"/>
        <v>21.71</v>
      </c>
      <c r="M69" s="3">
        <v>49.33</v>
      </c>
      <c r="P69" s="3">
        <v>4.67</v>
      </c>
      <c r="Q69" s="3">
        <v>11.33</v>
      </c>
      <c r="R69" s="3">
        <v>112.58</v>
      </c>
      <c r="S69" s="3">
        <v>34.43</v>
      </c>
    </row>
    <row r="70" spans="1:19">
      <c r="A70" s="2" t="s">
        <v>82</v>
      </c>
      <c r="B70" t="s">
        <v>10</v>
      </c>
      <c r="C70" s="3"/>
      <c r="D70" s="3">
        <v>6520</v>
      </c>
      <c r="E70" s="3">
        <v>2023</v>
      </c>
      <c r="F70">
        <f t="shared" si="3"/>
        <v>4497</v>
      </c>
      <c r="G70" s="3">
        <v>25.24</v>
      </c>
      <c r="H70" s="3">
        <v>45.94</v>
      </c>
      <c r="I70">
        <f t="shared" si="4"/>
        <v>20.7</v>
      </c>
      <c r="M70" s="3">
        <v>53.33</v>
      </c>
      <c r="P70" s="3">
        <v>5.33</v>
      </c>
      <c r="Q70" s="3">
        <v>17.329999999999998</v>
      </c>
      <c r="R70" s="3">
        <v>113.25</v>
      </c>
      <c r="S70" s="3">
        <v>36.44</v>
      </c>
    </row>
    <row r="71" spans="1:19">
      <c r="A71" s="2" t="s">
        <v>83</v>
      </c>
      <c r="B71" t="s">
        <v>10</v>
      </c>
      <c r="C71" s="3"/>
      <c r="D71" s="3">
        <v>6708</v>
      </c>
      <c r="E71" s="3">
        <v>1818</v>
      </c>
      <c r="F71">
        <f t="shared" si="3"/>
        <v>4890</v>
      </c>
      <c r="G71" s="3">
        <v>27.2</v>
      </c>
      <c r="H71" s="3">
        <v>57.84</v>
      </c>
      <c r="I71">
        <f t="shared" si="4"/>
        <v>30.640000000000004</v>
      </c>
      <c r="M71" s="3">
        <v>52</v>
      </c>
      <c r="P71" s="3">
        <v>7.33</v>
      </c>
      <c r="Q71" s="3">
        <v>17</v>
      </c>
      <c r="R71" s="3">
        <v>112.22</v>
      </c>
      <c r="S71" s="3">
        <v>47.88</v>
      </c>
    </row>
    <row r="72" spans="1:19">
      <c r="A72" s="2" t="s">
        <v>84</v>
      </c>
      <c r="B72" t="s">
        <v>10</v>
      </c>
      <c r="C72" s="3"/>
      <c r="D72" s="3">
        <v>7061</v>
      </c>
      <c r="E72" s="3">
        <v>2087</v>
      </c>
      <c r="F72">
        <f t="shared" si="3"/>
        <v>4974</v>
      </c>
      <c r="G72" s="3">
        <v>27.61</v>
      </c>
      <c r="H72" s="3">
        <v>50.72</v>
      </c>
      <c r="I72">
        <f t="shared" si="4"/>
        <v>23.11</v>
      </c>
      <c r="M72" s="3">
        <v>52.67</v>
      </c>
      <c r="P72" s="3">
        <v>6</v>
      </c>
      <c r="Q72" s="3">
        <v>15</v>
      </c>
      <c r="R72" s="3">
        <v>113.41</v>
      </c>
      <c r="S72" s="3">
        <v>41.15</v>
      </c>
    </row>
    <row r="73" spans="1:19">
      <c r="A73" s="2" t="s">
        <v>85</v>
      </c>
      <c r="B73" t="s">
        <v>10</v>
      </c>
      <c r="C73" s="3"/>
      <c r="D73" s="3">
        <v>6775</v>
      </c>
      <c r="E73" s="3">
        <v>2063</v>
      </c>
      <c r="F73">
        <f t="shared" si="3"/>
        <v>4712</v>
      </c>
      <c r="G73" s="3">
        <v>29.28</v>
      </c>
      <c r="H73" s="3">
        <v>59.99</v>
      </c>
      <c r="I73">
        <f t="shared" si="4"/>
        <v>30.71</v>
      </c>
      <c r="M73" s="3">
        <v>54</v>
      </c>
      <c r="P73" s="3">
        <v>8</v>
      </c>
      <c r="Q73" s="3">
        <v>16.670000000000002</v>
      </c>
      <c r="R73" s="3">
        <v>116.7</v>
      </c>
      <c r="S73" s="3">
        <v>45</v>
      </c>
    </row>
    <row r="74" spans="1:19">
      <c r="A74" s="2" t="s">
        <v>86</v>
      </c>
      <c r="B74" t="s">
        <v>10</v>
      </c>
      <c r="C74" s="3"/>
      <c r="D74" s="3">
        <v>6825</v>
      </c>
      <c r="E74" s="3">
        <v>2083</v>
      </c>
      <c r="F74">
        <f t="shared" si="3"/>
        <v>4742</v>
      </c>
      <c r="G74" s="3">
        <v>32.270000000000003</v>
      </c>
      <c r="H74" s="3">
        <v>65.22</v>
      </c>
      <c r="I74">
        <f t="shared" si="4"/>
        <v>32.949999999999996</v>
      </c>
      <c r="M74" s="3">
        <v>54</v>
      </c>
      <c r="P74" s="3">
        <v>6.33</v>
      </c>
      <c r="Q74" s="3">
        <v>19.670000000000002</v>
      </c>
      <c r="R74" s="3">
        <v>117.53</v>
      </c>
      <c r="S74" s="3">
        <v>50.79</v>
      </c>
    </row>
    <row r="75" spans="1:19">
      <c r="A75" s="2" t="s">
        <v>87</v>
      </c>
      <c r="B75" t="s">
        <v>10</v>
      </c>
      <c r="C75" s="3"/>
      <c r="D75" s="3">
        <v>7433</v>
      </c>
      <c r="E75" s="3">
        <v>2197</v>
      </c>
      <c r="F75">
        <f t="shared" si="3"/>
        <v>5236</v>
      </c>
      <c r="G75" s="3">
        <v>27.12</v>
      </c>
      <c r="H75" s="3">
        <v>49.24</v>
      </c>
      <c r="I75">
        <f t="shared" si="4"/>
        <v>22.12</v>
      </c>
      <c r="M75" s="3">
        <v>51.67</v>
      </c>
      <c r="P75" s="3">
        <v>7</v>
      </c>
      <c r="Q75" s="3">
        <v>13</v>
      </c>
      <c r="R75" s="3">
        <v>116.8</v>
      </c>
      <c r="S75" s="3">
        <v>45.96</v>
      </c>
    </row>
    <row r="76" spans="1:19">
      <c r="A76" s="2" t="s">
        <v>88</v>
      </c>
      <c r="B76" t="s">
        <v>10</v>
      </c>
      <c r="C76" s="3"/>
      <c r="D76" s="3">
        <v>9004</v>
      </c>
      <c r="E76" s="3">
        <v>2504</v>
      </c>
      <c r="F76">
        <f t="shared" si="3"/>
        <v>6500</v>
      </c>
      <c r="G76" s="3">
        <v>33.979999999999997</v>
      </c>
      <c r="H76" s="3">
        <v>65.78</v>
      </c>
      <c r="I76">
        <f t="shared" si="4"/>
        <v>31.800000000000004</v>
      </c>
      <c r="M76" s="3">
        <v>51.33</v>
      </c>
      <c r="P76" s="3">
        <v>8.67</v>
      </c>
      <c r="Q76" s="3">
        <v>20.67</v>
      </c>
      <c r="R76" s="3">
        <v>120.95</v>
      </c>
      <c r="S76" s="3">
        <v>46.91</v>
      </c>
    </row>
    <row r="77" spans="1:19">
      <c r="A77" s="2" t="s">
        <v>89</v>
      </c>
      <c r="B77" t="s">
        <v>10</v>
      </c>
      <c r="C77" s="3"/>
      <c r="D77" s="3">
        <v>6307</v>
      </c>
      <c r="E77" s="3">
        <v>2065</v>
      </c>
      <c r="F77">
        <f t="shared" si="3"/>
        <v>4242</v>
      </c>
      <c r="G77" s="3">
        <v>31.38</v>
      </c>
      <c r="H77" s="3">
        <v>60.02</v>
      </c>
      <c r="I77">
        <f t="shared" si="4"/>
        <v>28.640000000000004</v>
      </c>
      <c r="M77" s="3">
        <v>51</v>
      </c>
      <c r="P77" s="3">
        <v>6</v>
      </c>
      <c r="Q77" s="3">
        <v>16</v>
      </c>
      <c r="R77" s="3">
        <v>119.07</v>
      </c>
      <c r="S77" s="3">
        <v>46.91</v>
      </c>
    </row>
    <row r="78" spans="1:19">
      <c r="A78" s="2" t="s">
        <v>90</v>
      </c>
      <c r="B78" t="s">
        <v>10</v>
      </c>
      <c r="C78" s="3"/>
      <c r="D78" s="3">
        <v>6181</v>
      </c>
      <c r="E78" s="3">
        <v>1657</v>
      </c>
      <c r="F78">
        <f t="shared" si="3"/>
        <v>4524</v>
      </c>
      <c r="G78" s="3">
        <v>22.63</v>
      </c>
      <c r="H78" s="3">
        <v>41.72</v>
      </c>
      <c r="I78">
        <f t="shared" si="4"/>
        <v>19.09</v>
      </c>
      <c r="M78" s="3">
        <v>52.33</v>
      </c>
      <c r="P78" s="3">
        <v>9</v>
      </c>
      <c r="Q78" s="3">
        <v>14.33</v>
      </c>
      <c r="R78" s="3">
        <v>116.23</v>
      </c>
      <c r="S78" s="3">
        <v>37.659999999999997</v>
      </c>
    </row>
    <row r="79" spans="1:19">
      <c r="A79" s="2" t="s">
        <v>91</v>
      </c>
      <c r="B79" t="s">
        <v>10</v>
      </c>
      <c r="C79" s="3"/>
      <c r="D79" s="3">
        <v>8296</v>
      </c>
      <c r="E79" s="3">
        <v>2266</v>
      </c>
      <c r="F79">
        <f t="shared" si="3"/>
        <v>6030</v>
      </c>
      <c r="G79" s="3">
        <v>32.58</v>
      </c>
      <c r="H79" s="3">
        <v>64.73</v>
      </c>
      <c r="I79">
        <f t="shared" si="4"/>
        <v>32.150000000000006</v>
      </c>
      <c r="M79" s="3">
        <v>51.67</v>
      </c>
      <c r="P79" s="3">
        <v>8.67</v>
      </c>
      <c r="Q79" s="3">
        <v>13</v>
      </c>
      <c r="R79" s="3">
        <v>117.1</v>
      </c>
      <c r="S79" s="3">
        <v>45</v>
      </c>
    </row>
    <row r="80" spans="1:19">
      <c r="A80" s="2" t="s">
        <v>92</v>
      </c>
      <c r="B80" t="s">
        <v>10</v>
      </c>
      <c r="C80" s="3"/>
      <c r="D80" s="3">
        <v>5914</v>
      </c>
      <c r="E80" s="3">
        <v>1850</v>
      </c>
      <c r="F80">
        <f t="shared" si="3"/>
        <v>4064</v>
      </c>
      <c r="G80" s="3">
        <v>27</v>
      </c>
      <c r="H80" s="3">
        <v>51.83</v>
      </c>
      <c r="I80">
        <f t="shared" si="4"/>
        <v>24.83</v>
      </c>
      <c r="M80" s="3">
        <v>54</v>
      </c>
      <c r="P80" s="3">
        <v>5.67</v>
      </c>
      <c r="Q80" s="3">
        <v>16</v>
      </c>
      <c r="R80" s="3">
        <v>119</v>
      </c>
      <c r="S80" s="3">
        <v>42.12</v>
      </c>
    </row>
    <row r="81" spans="1:19">
      <c r="A81" s="2" t="s">
        <v>93</v>
      </c>
      <c r="B81" t="s">
        <v>10</v>
      </c>
      <c r="C81" s="3"/>
      <c r="D81" s="3">
        <v>6093</v>
      </c>
      <c r="E81" s="3">
        <v>1878</v>
      </c>
      <c r="F81">
        <f t="shared" si="3"/>
        <v>4215</v>
      </c>
      <c r="G81" s="3">
        <v>23.69</v>
      </c>
      <c r="H81" s="3">
        <v>43.4</v>
      </c>
      <c r="I81">
        <f t="shared" si="4"/>
        <v>19.709999999999997</v>
      </c>
      <c r="M81" s="3">
        <v>53.67</v>
      </c>
      <c r="P81" s="3">
        <v>6</v>
      </c>
      <c r="Q81" s="3">
        <v>9</v>
      </c>
      <c r="R81" s="3">
        <v>114.92</v>
      </c>
      <c r="S81" s="3">
        <v>38.44</v>
      </c>
    </row>
    <row r="82" spans="1:19">
      <c r="A82" s="2" t="s">
        <v>94</v>
      </c>
      <c r="B82" t="s">
        <v>10</v>
      </c>
      <c r="C82" s="3"/>
      <c r="D82" s="3">
        <v>7830</v>
      </c>
      <c r="E82" s="3">
        <v>2402</v>
      </c>
      <c r="F82">
        <f t="shared" si="3"/>
        <v>5428</v>
      </c>
      <c r="G82" s="3">
        <v>33.26</v>
      </c>
      <c r="H82" s="3">
        <v>54.95</v>
      </c>
      <c r="I82">
        <f t="shared" si="4"/>
        <v>21.690000000000005</v>
      </c>
      <c r="M82" s="3">
        <v>50.67</v>
      </c>
      <c r="P82" s="3">
        <v>9</v>
      </c>
      <c r="Q82" s="3">
        <v>12.67</v>
      </c>
      <c r="R82" s="3">
        <v>117.8</v>
      </c>
      <c r="S82" s="3">
        <v>43.09</v>
      </c>
    </row>
    <row r="83" spans="1:19">
      <c r="A83" s="2" t="s">
        <v>95</v>
      </c>
      <c r="B83" t="s">
        <v>10</v>
      </c>
      <c r="C83" s="3"/>
      <c r="D83" s="3">
        <v>7630</v>
      </c>
      <c r="E83" s="3">
        <v>2212</v>
      </c>
      <c r="F83">
        <f t="shared" si="3"/>
        <v>5418</v>
      </c>
      <c r="G83" s="3">
        <v>29.46</v>
      </c>
      <c r="H83" s="3">
        <v>52.77</v>
      </c>
      <c r="I83">
        <f t="shared" si="4"/>
        <v>23.310000000000002</v>
      </c>
      <c r="M83" s="3">
        <v>54.67</v>
      </c>
      <c r="P83" s="3">
        <v>6</v>
      </c>
      <c r="Q83" s="3">
        <v>18.329999999999998</v>
      </c>
      <c r="R83" s="3">
        <v>118.27</v>
      </c>
      <c r="S83" s="3">
        <v>41.16</v>
      </c>
    </row>
  </sheetData>
  <sortState ref="A2:A67">
    <sortCondition ref="A2:A67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ObservedHarvestData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2015-07-20T10:31:37Z</dcterms:modified>
</cp:coreProperties>
</file>