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75" windowWidth="24240" windowHeight="11970"/>
  </bookViews>
  <sheets>
    <sheet name="Small" sheetId="1" r:id="rId1"/>
    <sheet name="Medium" sheetId="2" r:id="rId2"/>
    <sheet name="Scatter" sheetId="3" r:id="rId3"/>
  </sheets>
  <calcPr calcId="144525"/>
</workbook>
</file>

<file path=xl/calcChain.xml><?xml version="1.0" encoding="utf-8"?>
<calcChain xmlns="http://schemas.openxmlformats.org/spreadsheetml/2006/main">
  <c r="N15" i="2" l="1"/>
  <c r="N16" i="2"/>
  <c r="N17" i="2"/>
  <c r="N14" i="2"/>
  <c r="N7" i="2"/>
  <c r="N8" i="2"/>
  <c r="N9" i="2"/>
  <c r="N6" i="2"/>
  <c r="C23" i="2"/>
  <c r="M19" i="2"/>
  <c r="L19" i="2"/>
  <c r="K19" i="2"/>
  <c r="J19" i="2"/>
  <c r="I19" i="2"/>
  <c r="H19" i="2"/>
  <c r="G19" i="2"/>
  <c r="F19" i="2"/>
  <c r="E19" i="2"/>
  <c r="D19" i="2"/>
  <c r="C19" i="2"/>
  <c r="B19" i="2"/>
  <c r="O17" i="2"/>
  <c r="O16" i="2"/>
  <c r="O15" i="2"/>
  <c r="O14" i="2"/>
  <c r="M11" i="2"/>
  <c r="M21" i="2" s="1"/>
  <c r="L11" i="2"/>
  <c r="L21" i="2" s="1"/>
  <c r="K11" i="2"/>
  <c r="K21" i="2" s="1"/>
  <c r="J11" i="2"/>
  <c r="J21" i="2" s="1"/>
  <c r="I11" i="2"/>
  <c r="I21" i="2" s="1"/>
  <c r="H11" i="2"/>
  <c r="H21" i="2" s="1"/>
  <c r="G11" i="2"/>
  <c r="G21" i="2" s="1"/>
  <c r="F11" i="2"/>
  <c r="F21" i="2" s="1"/>
  <c r="E11" i="2"/>
  <c r="E21" i="2" s="1"/>
  <c r="D11" i="2"/>
  <c r="D21" i="2" s="1"/>
  <c r="C11" i="2"/>
  <c r="C21" i="2" s="1"/>
  <c r="C25" i="2" s="1"/>
  <c r="B11" i="2"/>
  <c r="B21" i="2" s="1"/>
  <c r="B25" i="2" s="1"/>
  <c r="O9" i="2"/>
  <c r="O8" i="2"/>
  <c r="O7" i="2"/>
  <c r="O6" i="2"/>
  <c r="E23" i="1"/>
  <c r="D19" i="1"/>
  <c r="C19" i="1"/>
  <c r="B19" i="1"/>
  <c r="E19" i="1" s="1"/>
  <c r="E17" i="1"/>
  <c r="E16" i="1"/>
  <c r="E15" i="1"/>
  <c r="E14" i="1"/>
  <c r="D11" i="1"/>
  <c r="D21" i="1" s="1"/>
  <c r="D25" i="1" s="1"/>
  <c r="C11" i="1"/>
  <c r="C21" i="1" s="1"/>
  <c r="C25" i="1" s="1"/>
  <c r="B11" i="1"/>
  <c r="B21" i="1" s="1"/>
  <c r="B25" i="1" s="1"/>
  <c r="E9" i="1"/>
  <c r="E8" i="1"/>
  <c r="E7" i="1"/>
  <c r="E6" i="1"/>
  <c r="O19" i="2" l="1"/>
  <c r="N19" i="2"/>
  <c r="N11" i="2"/>
  <c r="N21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M25" i="2" s="1"/>
  <c r="E11" i="1"/>
  <c r="E21" i="1" s="1"/>
  <c r="E25" i="1" s="1"/>
  <c r="N23" i="2" l="1"/>
  <c r="O11" i="2"/>
  <c r="O23" i="2"/>
  <c r="L25" i="2"/>
  <c r="K25" i="2"/>
  <c r="J25" i="2"/>
  <c r="I25" i="2"/>
  <c r="H25" i="2"/>
  <c r="G25" i="2"/>
  <c r="F25" i="2"/>
  <c r="E25" i="2"/>
  <c r="D25" i="2"/>
  <c r="N25" i="2" l="1"/>
  <c r="O25" i="2" s="1"/>
  <c r="O21" i="2"/>
</calcChain>
</file>

<file path=xl/sharedStrings.xml><?xml version="1.0" encoding="utf-8"?>
<sst xmlns="http://schemas.openxmlformats.org/spreadsheetml/2006/main" count="89" uniqueCount="32">
  <si>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</si>
  <si>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</si>
  <si>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</si>
  <si>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</si>
  <si>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</si>
  <si>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</si>
  <si>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</si>
  <si>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</si>
  <si>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</si>
  <si>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</si>
  <si>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</si>
  <si>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</si>
  <si>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</si>
  <si>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</si>
  <si>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</si>
  <si>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</si>
  <si>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</si>
  <si>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</si>
  <si>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</si>
  <si>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</si>
  <si>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</si>
  <si>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</si>
  <si>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</si>
  <si>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</si>
  <si>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</si>
  <si>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</si>
  <si>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</si>
  <si>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$AUS</t>
  </si>
  <si>
    <t>Total $US</t>
  </si>
  <si>
    <t>Budget Forecast for Year</t>
  </si>
  <si>
    <t>Number of Sales People by Sales Totals</t>
  </si>
  <si>
    <t>Number of
Sales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</si>
</sst>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Small!$B$5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Small!$B$6:$B$9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Small!$C$5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Small!$C$6:$C$9</c:f>
              <c:numCache>
                <c:formatCode>"$"#,##0</c:formatCode>
                <c:ptCount val="4"/>
                <c:pt idx="0">
                  <c:v>1547000</c:v>
                </c:pt>
                <c:pt idx="1">
                  <c:v>1685548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Small!$D$5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Small!$D$6:$D$9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37696"/>
        <c:axId val="135447680"/>
      </c:barChart>
      <c:catAx>
        <c:axId val="1354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47680"/>
        <c:crosses val="autoZero"/>
        <c:auto val="1"/>
        <c:lblAlgn val="ctr"/>
        <c:lblOffset val="100"/>
        <c:noMultiLvlLbl val="0"/>
      </c:catAx>
      <c:valAx>
        <c:axId val="1354476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54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Small!$E$6:$E$9</c:f>
              <c:numCache>
                <c:formatCode>"$"#,##0</c:formatCode>
                <c:ptCount val="4"/>
                <c:pt idx="0">
                  <c:v>4085623</c:v>
                </c:pt>
                <c:pt idx="1">
                  <c:v>4809696</c:v>
                </c:pt>
                <c:pt idx="2">
                  <c:v>9248156</c:v>
                </c:pt>
                <c:pt idx="3">
                  <c:v>7607113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Medium!$A$6</c:f>
              <c:strCache>
                <c:ptCount val="1"/>
                <c:pt idx="0">
                  <c:v>Auckland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Medium!$B$6:$M$6</c:f>
              <c:numCache>
                <c:formatCode>"$"#,##0</c:formatCode>
                <c:ptCount val="12"/>
                <c:pt idx="0">
                  <c:v>105025.4</c:v>
                </c:pt>
                <c:pt idx="1">
                  <c:v>154700</c:v>
                </c:pt>
                <c:pt idx="2">
                  <c:v>148836.9</c:v>
                </c:pt>
                <c:pt idx="3">
                  <c:v>163720.59</c:v>
                </c:pt>
                <c:pt idx="4">
                  <c:v>180092.649</c:v>
                </c:pt>
                <c:pt idx="5">
                  <c:v>198101.91390000001</c:v>
                </c:pt>
                <c:pt idx="6">
                  <c:v>217912.10529000004</c:v>
                </c:pt>
                <c:pt idx="7">
                  <c:v>239703.31581900007</c:v>
                </c:pt>
                <c:pt idx="8">
                  <c:v>263673.64740090008</c:v>
                </c:pt>
                <c:pt idx="9">
                  <c:v>290041.01214099012</c:v>
                </c:pt>
                <c:pt idx="10">
                  <c:v>319045.11335508915</c:v>
                </c:pt>
                <c:pt idx="11">
                  <c:v>350949.62469059811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Medium!$A$7</c:f>
              <c:strCache>
                <c:ptCount val="1"/>
                <c:pt idx="0">
                  <c:v>Dublin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Medium!$B$7:$M$7</c:f>
              <c:numCache>
                <c:formatCode>"$"#,##0</c:formatCode>
                <c:ptCount val="12"/>
                <c:pt idx="0">
                  <c:v>152429.4</c:v>
                </c:pt>
                <c:pt idx="1">
                  <c:v>168554.8</c:v>
                </c:pt>
                <c:pt idx="2">
                  <c:v>159985.4</c:v>
                </c:pt>
                <c:pt idx="3">
                  <c:v>175983.94</c:v>
                </c:pt>
                <c:pt idx="4">
                  <c:v>193582.33400000006</c:v>
                </c:pt>
                <c:pt idx="5">
                  <c:v>212940.56740000009</c:v>
                </c:pt>
                <c:pt idx="6">
                  <c:v>234234.62414000012</c:v>
                </c:pt>
                <c:pt idx="7">
                  <c:v>257658.08655400015</c:v>
                </c:pt>
                <c:pt idx="8">
                  <c:v>283423.89520940022</c:v>
                </c:pt>
                <c:pt idx="9">
                  <c:v>311766.28473034024</c:v>
                </c:pt>
                <c:pt idx="10">
                  <c:v>342942.91320337431</c:v>
                </c:pt>
                <c:pt idx="11">
                  <c:v>377237.20452371176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Medium!$A$8</c:f>
              <c:strCache>
                <c:ptCount val="1"/>
                <c:pt idx="0">
                  <c:v>Melbourne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Medium!$B$8:$M$8</c:f>
              <c:numCache>
                <c:formatCode>"$"#,##0</c:formatCode>
                <c:ptCount val="12"/>
                <c:pt idx="0">
                  <c:v>352148.7</c:v>
                </c:pt>
                <c:pt idx="1">
                  <c:v>298544.8</c:v>
                </c:pt>
                <c:pt idx="2">
                  <c:v>274122.09999999998</c:v>
                </c:pt>
                <c:pt idx="3">
                  <c:v>301534.31</c:v>
                </c:pt>
                <c:pt idx="4">
                  <c:v>331687.7410000001</c:v>
                </c:pt>
                <c:pt idx="5">
                  <c:v>364856.51510000014</c:v>
                </c:pt>
                <c:pt idx="6">
                  <c:v>401342.16661000019</c:v>
                </c:pt>
                <c:pt idx="7">
                  <c:v>441476.38327100023</c:v>
                </c:pt>
                <c:pt idx="8">
                  <c:v>485624.02159810031</c:v>
                </c:pt>
                <c:pt idx="9">
                  <c:v>534186.42375791038</c:v>
                </c:pt>
                <c:pt idx="10">
                  <c:v>587605.06613370148</c:v>
                </c:pt>
                <c:pt idx="11">
                  <c:v>646365.57274707162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Medium!$A$9</c:f>
              <c:strCache>
                <c:ptCount val="1"/>
                <c:pt idx="0">
                  <c:v>New York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Medium!$B$9:$M$9</c:f>
              <c:numCache>
                <c:formatCode>"$"#,##0</c:formatCode>
                <c:ptCount val="12"/>
                <c:pt idx="0">
                  <c:v>253122.5</c:v>
                </c:pt>
                <c:pt idx="1">
                  <c:v>262188.90000000002</c:v>
                </c:pt>
                <c:pt idx="2">
                  <c:v>245399.9</c:v>
                </c:pt>
                <c:pt idx="3">
                  <c:v>269939.89</c:v>
                </c:pt>
                <c:pt idx="4">
                  <c:v>296933.87900000013</c:v>
                </c:pt>
                <c:pt idx="5">
                  <c:v>326627.26690000016</c:v>
                </c:pt>
                <c:pt idx="6">
                  <c:v>359289.9935900002</c:v>
                </c:pt>
                <c:pt idx="7">
                  <c:v>395218.99294900027</c:v>
                </c:pt>
                <c:pt idx="8">
                  <c:v>2420</c:v>
                </c:pt>
                <c:pt idx="9">
                  <c:v>2662</c:v>
                </c:pt>
                <c:pt idx="10">
                  <c:v>2928.2</c:v>
                </c:pt>
                <c:pt idx="11">
                  <c:v>3221.02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32448"/>
        <c:axId val="38233984"/>
      </c:lineChart>
      <c:catAx>
        <c:axId val="382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233984"/>
        <c:crosses val="autoZero"/>
        <c:auto val="1"/>
        <c:lblAlgn val="ctr"/>
        <c:lblOffset val="100"/>
        <c:noMultiLvlLbl val="0"/>
      </c:catAx>
      <c:valAx>
        <c:axId val="382339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382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4</xdr:row>
      <xdr:rowOff>171450</xdr:rowOff>
    </xdr:from>
    <xdr:to>
      <xdr:col>12</xdr:col>
      <xdr:colOff>509587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214312</xdr:colOff>
      <xdr:row>20</xdr:row>
      <xdr:rowOff>76200</xdr:rowOff>
    </xdr:from>
    <xdr:to>
      <xdr:col>12</xdr:col>
      <xdr:colOff>519112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10</xdr:row>
      <xdr:rowOff>76200</xdr:rowOff>
    </xdr:from>
    <xdr:to>
      <xdr:col>9</xdr:col>
      <xdr:colOff>566737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3" workbookViewId="0">
      <selection activeCell="P32" sqref="P32"/>
    </sheetView>
  </sheetViews>
  <sheetFormatPr defaultRowHeight="15" x14ac:dyDescent="0.25"/>
  <cols>
    <col min="1" max="1" width="15.7109375" customWidth="1"/>
    <col min="2" max="5" width="11.140625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1</v>
      </c>
    </row>
    <row r="5" spans="1:5" x14ac:dyDescent="0.25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5" x14ac:dyDescent="0.25">
      <c r="A6" t="s">
        <v>7</v>
      </c>
      <c r="B6" s="5">
        <v>1050254</v>
      </c>
      <c r="C6" s="5">
        <v>1547000</v>
      </c>
      <c r="D6" s="5">
        <v>1488369</v>
      </c>
      <c r="E6" s="5">
        <f>SUM(B6:D6)</f>
        <v>4085623</v>
      </c>
    </row>
    <row r="7" spans="1:5" x14ac:dyDescent="0.25">
      <c r="A7" t="s">
        <v>8</v>
      </c>
      <c r="B7" s="5">
        <v>1524294</v>
      </c>
      <c r="C7" s="5">
        <v>1685548</v>
      </c>
      <c r="D7" s="5">
        <v>1599854</v>
      </c>
      <c r="E7" s="5">
        <f>SUM(B7:D7)</f>
        <v>4809696</v>
      </c>
    </row>
    <row r="8" spans="1:5" x14ac:dyDescent="0.25">
      <c r="A8" t="s">
        <v>9</v>
      </c>
      <c r="B8" s="5">
        <v>3521487</v>
      </c>
      <c r="C8" s="5">
        <v>2985448</v>
      </c>
      <c r="D8" s="5">
        <v>2741221</v>
      </c>
      <c r="E8" s="5">
        <f>SUM(B8:D8)</f>
        <v>9248156</v>
      </c>
    </row>
    <row r="9" spans="1:5" x14ac:dyDescent="0.25">
      <c r="A9" t="s">
        <v>10</v>
      </c>
      <c r="B9" s="5">
        <v>2531225</v>
      </c>
      <c r="C9" s="5">
        <v>2621889</v>
      </c>
      <c r="D9" s="5">
        <v>2453999</v>
      </c>
      <c r="E9" s="5">
        <f>SUM(B9:D9)</f>
        <v>7607113</v>
      </c>
    </row>
    <row r="10" spans="1:5" x14ac:dyDescent="0.25">
      <c r="B10" s="5"/>
      <c r="C10" s="5"/>
      <c r="D10" s="5"/>
      <c r="E10" s="5"/>
    </row>
    <row r="11" spans="1:5" x14ac:dyDescent="0.25">
      <c r="A11" s="3" t="s">
        <v>11</v>
      </c>
      <c r="B11" s="5">
        <f>SUM(B6:B10)</f>
        <v>8627260</v>
      </c>
      <c r="C11" s="5">
        <f>SUM(C6:C10)</f>
        <v>8839885</v>
      </c>
      <c r="D11" s="5">
        <f>SUM(D6:D10)</f>
        <v>8283443</v>
      </c>
      <c r="E11" s="5">
        <f>SUM(B11:D11)</f>
        <v>25750588</v>
      </c>
    </row>
    <row r="13" spans="1:5" x14ac:dyDescent="0.25">
      <c r="A13" s="3" t="s">
        <v>12</v>
      </c>
      <c r="B13" s="2" t="s">
        <v>3</v>
      </c>
      <c r="C13" s="2" t="s">
        <v>4</v>
      </c>
      <c r="D13" s="2" t="s">
        <v>5</v>
      </c>
      <c r="E13" s="2" t="s">
        <v>6</v>
      </c>
    </row>
    <row r="14" spans="1:5" x14ac:dyDescent="0.25">
      <c r="A14" t="s">
        <v>7</v>
      </c>
      <c r="B14" s="5">
        <v>550998</v>
      </c>
      <c r="C14" s="5">
        <v>850554</v>
      </c>
      <c r="D14" s="5">
        <v>818874</v>
      </c>
      <c r="E14" s="5">
        <f>SUM(B14:D14)</f>
        <v>2220426</v>
      </c>
    </row>
    <row r="15" spans="1:5" x14ac:dyDescent="0.25">
      <c r="A15" t="s">
        <v>8</v>
      </c>
      <c r="B15" s="5">
        <v>838223</v>
      </c>
      <c r="C15" s="5">
        <v>926778</v>
      </c>
      <c r="D15" s="5">
        <v>879114</v>
      </c>
      <c r="E15" s="5">
        <f>SUM(B15:D15)</f>
        <v>2644115</v>
      </c>
    </row>
    <row r="16" spans="1:5" x14ac:dyDescent="0.25">
      <c r="A16" t="s">
        <v>9</v>
      </c>
      <c r="B16" s="5">
        <v>1936882</v>
      </c>
      <c r="C16" s="5">
        <v>1641554</v>
      </c>
      <c r="D16" s="5">
        <v>1507774</v>
      </c>
      <c r="E16" s="5">
        <f>SUM(B16:D16)</f>
        <v>5086210</v>
      </c>
    </row>
    <row r="17" spans="1:5" x14ac:dyDescent="0.25">
      <c r="A17" t="s">
        <v>10</v>
      </c>
      <c r="B17" s="5">
        <v>1392666</v>
      </c>
      <c r="C17" s="5">
        <v>1441447</v>
      </c>
      <c r="D17" s="5">
        <v>1349552</v>
      </c>
      <c r="E17" s="5">
        <f>SUM(B17:D17)</f>
        <v>4183665</v>
      </c>
    </row>
    <row r="18" spans="1:5" x14ac:dyDescent="0.25">
      <c r="B18" s="5"/>
      <c r="C18" s="5"/>
      <c r="D18" s="5"/>
      <c r="E18" s="5"/>
    </row>
    <row r="19" spans="1:5" x14ac:dyDescent="0.25">
      <c r="A19" s="3" t="s">
        <v>13</v>
      </c>
      <c r="B19" s="5">
        <f>SUM(B14:B18)</f>
        <v>4718769</v>
      </c>
      <c r="C19" s="5">
        <f>SUM(C14:C18)</f>
        <v>4860333</v>
      </c>
      <c r="D19" s="5">
        <f>SUM(D14:D18)</f>
        <v>4555314</v>
      </c>
      <c r="E19" s="5">
        <f>SUM(B19:D19)</f>
        <v>14134416</v>
      </c>
    </row>
    <row r="20" spans="1:5" x14ac:dyDescent="0.25">
      <c r="B20" s="5"/>
      <c r="C20" s="5"/>
      <c r="D20" s="5"/>
      <c r="E20" s="5"/>
    </row>
    <row r="21" spans="1:5" x14ac:dyDescent="0.25">
      <c r="A21" s="3" t="s">
        <v>14</v>
      </c>
      <c r="B21" s="5">
        <f>B11-B19</f>
        <v>3908491</v>
      </c>
      <c r="C21" s="5">
        <f>C11-C19</f>
        <v>3979552</v>
      </c>
      <c r="D21" s="5">
        <f>D11-D19</f>
        <v>3728129</v>
      </c>
      <c r="E21" s="5">
        <f>E11-E19</f>
        <v>11616172</v>
      </c>
    </row>
    <row r="22" spans="1:5" x14ac:dyDescent="0.25">
      <c r="B22" s="5"/>
      <c r="C22" s="5"/>
      <c r="D22" s="5"/>
      <c r="E22" s="5"/>
    </row>
    <row r="23" spans="1:5" x14ac:dyDescent="0.25">
      <c r="A23" s="3" t="s">
        <v>15</v>
      </c>
      <c r="B23" s="5">
        <v>2145444</v>
      </c>
      <c r="C23" s="5">
        <v>2587222</v>
      </c>
      <c r="D23" s="5">
        <v>2521333</v>
      </c>
      <c r="E23" s="5">
        <f>SUM(B23:D23)</f>
        <v>7253999</v>
      </c>
    </row>
    <row r="24" spans="1:5" x14ac:dyDescent="0.25">
      <c r="B24" s="5"/>
      <c r="C24" s="5"/>
      <c r="D24" s="5"/>
      <c r="E24" s="5"/>
    </row>
    <row r="25" spans="1:5" x14ac:dyDescent="0.25">
      <c r="A25" s="3" t="s">
        <v>16</v>
      </c>
      <c r="B25" s="5">
        <f>B21-B23</f>
        <v>1763047</v>
      </c>
      <c r="C25" s="5">
        <f>C21-C23</f>
        <v>1392330</v>
      </c>
      <c r="D25" s="5">
        <f>D21-D23</f>
        <v>1206796</v>
      </c>
      <c r="E25" s="5">
        <f>E21-E23</f>
        <v>4362173</v>
      </c>
    </row>
    <row r="29" spans="1:5" x14ac:dyDescent="0.25">
      <c r="A29" s="3" t="s">
        <v>17</v>
      </c>
      <c r="B29" s="1">
        <v>0.7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1" max="1" width="15.7109375" style="6" customWidth="1"/>
    <col min="2" max="5" width="11.140625" style="6" bestFit="1" customWidth="1"/>
    <col min="6" max="15" width="12.7109375" style="6" bestFit="1" customWidth="1"/>
    <col min="16" max="16384" width="9.140625" style="6"/>
  </cols>
  <sheetData>
    <row r="1" spans="1:15" ht="31.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.75" x14ac:dyDescent="0.25">
      <c r="A2" s="7" t="s">
        <v>29</v>
      </c>
    </row>
    <row r="5" spans="1:15" x14ac:dyDescent="0.25">
      <c r="A5" s="8" t="s">
        <v>2</v>
      </c>
      <c r="B5" s="9" t="s">
        <v>3</v>
      </c>
      <c r="C5" s="9" t="s">
        <v>4</v>
      </c>
      <c r="D5" s="9" t="s">
        <v>5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  <c r="O5" s="9" t="s">
        <v>28</v>
      </c>
    </row>
    <row r="6" spans="1:15" x14ac:dyDescent="0.25">
      <c r="A6" s="6" t="s">
        <v>7</v>
      </c>
      <c r="B6" s="10">
        <v>105025.4</v>
      </c>
      <c r="C6" s="10">
        <v>154700</v>
      </c>
      <c r="D6" s="10">
        <v>148836.9</v>
      </c>
      <c r="E6" s="10">
        <v>163720.59</v>
      </c>
      <c r="F6" s="10">
        <v>180092.649</v>
      </c>
      <c r="G6" s="10">
        <v>198101.91390000001</v>
      </c>
      <c r="H6" s="10">
        <v>217912.10529000004</v>
      </c>
      <c r="I6" s="10">
        <v>239703.31581900007</v>
      </c>
      <c r="J6" s="10">
        <v>263673.64740090008</v>
      </c>
      <c r="K6" s="10">
        <v>290041.01214099012</v>
      </c>
      <c r="L6" s="10">
        <v>319045.11335508915</v>
      </c>
      <c r="M6" s="10">
        <v>350949.62469059811</v>
      </c>
      <c r="N6" s="10">
        <f>SUM(B6:M6)</f>
        <v>2631802.271596577</v>
      </c>
      <c r="O6" s="10">
        <f>N6*$B$29</f>
        <v>1842261.5901176038</v>
      </c>
    </row>
    <row r="7" spans="1:15" x14ac:dyDescent="0.25">
      <c r="A7" s="6" t="s">
        <v>8</v>
      </c>
      <c r="B7" s="10">
        <v>152429.4</v>
      </c>
      <c r="C7" s="10">
        <v>168554.8</v>
      </c>
      <c r="D7" s="10">
        <v>159985.4</v>
      </c>
      <c r="E7" s="10">
        <v>175983.94</v>
      </c>
      <c r="F7" s="10">
        <v>193582.33400000006</v>
      </c>
      <c r="G7" s="10">
        <v>212940.56740000009</v>
      </c>
      <c r="H7" s="10">
        <v>234234.62414000012</v>
      </c>
      <c r="I7" s="10">
        <v>257658.08655400015</v>
      </c>
      <c r="J7" s="10">
        <v>283423.89520940022</v>
      </c>
      <c r="K7" s="10">
        <v>311766.28473034024</v>
      </c>
      <c r="L7" s="10">
        <v>342942.91320337431</v>
      </c>
      <c r="M7" s="10">
        <v>377237.20452371176</v>
      </c>
      <c r="N7" s="10">
        <f t="shared" ref="N7:N9" si="0">SUM(B7:M7)</f>
        <v>2870739.4497608272</v>
      </c>
      <c r="O7" s="10">
        <f t="shared" ref="O7:O21" si="1">N7*$B$29</f>
        <v>2009517.6148325789</v>
      </c>
    </row>
    <row r="8" spans="1:15" x14ac:dyDescent="0.25">
      <c r="A8" s="6" t="s">
        <v>9</v>
      </c>
      <c r="B8" s="10">
        <v>352148.7</v>
      </c>
      <c r="C8" s="10">
        <v>298544.8</v>
      </c>
      <c r="D8" s="10">
        <v>274122.09999999998</v>
      </c>
      <c r="E8" s="10">
        <v>301534.31</v>
      </c>
      <c r="F8" s="10">
        <v>331687.7410000001</v>
      </c>
      <c r="G8" s="10">
        <v>364856.51510000014</v>
      </c>
      <c r="H8" s="10">
        <v>401342.16661000019</v>
      </c>
      <c r="I8" s="10">
        <v>441476.38327100023</v>
      </c>
      <c r="J8" s="10">
        <v>485624.02159810031</v>
      </c>
      <c r="K8" s="10">
        <v>534186.42375791038</v>
      </c>
      <c r="L8" s="10">
        <v>587605.06613370148</v>
      </c>
      <c r="M8" s="10">
        <v>646365.57274707162</v>
      </c>
      <c r="N8" s="10">
        <f t="shared" si="0"/>
        <v>5019493.800217784</v>
      </c>
      <c r="O8" s="10">
        <f t="shared" si="1"/>
        <v>3513645.6601524488</v>
      </c>
    </row>
    <row r="9" spans="1:15" x14ac:dyDescent="0.25">
      <c r="A9" s="6" t="s">
        <v>10</v>
      </c>
      <c r="B9" s="10">
        <v>253122.5</v>
      </c>
      <c r="C9" s="10">
        <v>262188.90000000002</v>
      </c>
      <c r="D9" s="10">
        <v>245399.9</v>
      </c>
      <c r="E9" s="10">
        <v>269939.89</v>
      </c>
      <c r="F9" s="10">
        <v>296933.87900000013</v>
      </c>
      <c r="G9" s="10">
        <v>326627.26690000016</v>
      </c>
      <c r="H9" s="10">
        <v>359289.9935900002</v>
      </c>
      <c r="I9" s="10">
        <v>395218.99294900027</v>
      </c>
      <c r="J9" s="10">
        <v>2420</v>
      </c>
      <c r="K9" s="10">
        <v>2662</v>
      </c>
      <c r="L9" s="10">
        <v>2928.2</v>
      </c>
      <c r="M9" s="10">
        <v>3221.02</v>
      </c>
      <c r="N9" s="10">
        <f t="shared" si="0"/>
        <v>2419952.5424390007</v>
      </c>
      <c r="O9" s="10">
        <f t="shared" si="1"/>
        <v>1693966.7797073005</v>
      </c>
    </row>
    <row r="10" spans="1:15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11</v>
      </c>
      <c r="B11" s="10">
        <f t="shared" ref="B11:M11" si="2">SUM(B6:B10)</f>
        <v>862726</v>
      </c>
      <c r="C11" s="10">
        <f t="shared" si="2"/>
        <v>883988.5</v>
      </c>
      <c r="D11" s="10">
        <f t="shared" si="2"/>
        <v>828344.29999999993</v>
      </c>
      <c r="E11" s="10">
        <f t="shared" si="2"/>
        <v>911178.7300000001</v>
      </c>
      <c r="F11" s="10">
        <f t="shared" si="2"/>
        <v>1002296.6030000004</v>
      </c>
      <c r="G11" s="10">
        <f t="shared" si="2"/>
        <v>1102526.2633000005</v>
      </c>
      <c r="H11" s="10">
        <f t="shared" si="2"/>
        <v>1212778.8896300006</v>
      </c>
      <c r="I11" s="10">
        <f t="shared" si="2"/>
        <v>1334056.7785930007</v>
      </c>
      <c r="J11" s="10">
        <f t="shared" si="2"/>
        <v>1035141.5642084006</v>
      </c>
      <c r="K11" s="10">
        <f t="shared" si="2"/>
        <v>1138655.7206292409</v>
      </c>
      <c r="L11" s="10">
        <f t="shared" si="2"/>
        <v>1252521.2926921649</v>
      </c>
      <c r="M11" s="10">
        <f t="shared" si="2"/>
        <v>1377773.4219613816</v>
      </c>
      <c r="N11" s="10">
        <f>SUM(B11:M11)</f>
        <v>12941988.064014193</v>
      </c>
      <c r="O11" s="10">
        <f t="shared" si="1"/>
        <v>9059391.6448099334</v>
      </c>
    </row>
    <row r="13" spans="1:15" x14ac:dyDescent="0.25">
      <c r="A13" s="8" t="s">
        <v>12</v>
      </c>
      <c r="B13" s="9" t="s">
        <v>3</v>
      </c>
      <c r="C13" s="9" t="s">
        <v>4</v>
      </c>
      <c r="D13" s="9" t="s">
        <v>5</v>
      </c>
      <c r="E13" s="9" t="s">
        <v>18</v>
      </c>
      <c r="F13" s="9" t="s">
        <v>19</v>
      </c>
      <c r="G13" s="9" t="s">
        <v>20</v>
      </c>
      <c r="H13" s="9" t="s">
        <v>21</v>
      </c>
      <c r="I13" s="9" t="s">
        <v>22</v>
      </c>
      <c r="J13" s="9" t="s">
        <v>23</v>
      </c>
      <c r="K13" s="9" t="s">
        <v>24</v>
      </c>
      <c r="L13" s="9" t="s">
        <v>25</v>
      </c>
      <c r="M13" s="9" t="s">
        <v>26</v>
      </c>
      <c r="N13" s="9" t="s">
        <v>27</v>
      </c>
      <c r="O13" s="9" t="s">
        <v>28</v>
      </c>
    </row>
    <row r="14" spans="1:15" x14ac:dyDescent="0.25">
      <c r="A14" s="6" t="s">
        <v>7</v>
      </c>
      <c r="B14" s="10">
        <v>55099.8</v>
      </c>
      <c r="C14" s="10">
        <v>85055.4</v>
      </c>
      <c r="D14" s="10">
        <v>81887.399999999994</v>
      </c>
      <c r="E14" s="10">
        <v>90076.14</v>
      </c>
      <c r="F14" s="10">
        <v>99083.75400000003</v>
      </c>
      <c r="G14" s="10">
        <v>108992.12940000005</v>
      </c>
      <c r="H14" s="10">
        <v>119891.34234000006</v>
      </c>
      <c r="I14" s="10">
        <v>131880.47657400009</v>
      </c>
      <c r="J14" s="10">
        <v>145068.52423140011</v>
      </c>
      <c r="K14" s="10">
        <v>159575.37665454013</v>
      </c>
      <c r="L14" s="10">
        <v>175532.91431999416</v>
      </c>
      <c r="M14" s="10">
        <v>193086.20575199361</v>
      </c>
      <c r="N14" s="10">
        <f>SUM(B14:M14)</f>
        <v>1445229.4632719283</v>
      </c>
      <c r="O14" s="10">
        <f t="shared" si="1"/>
        <v>1011660.6242903497</v>
      </c>
    </row>
    <row r="15" spans="1:15" x14ac:dyDescent="0.25">
      <c r="A15" s="6" t="s">
        <v>8</v>
      </c>
      <c r="B15" s="10">
        <v>83822.3</v>
      </c>
      <c r="C15" s="10">
        <v>92677.8</v>
      </c>
      <c r="D15" s="10">
        <v>87911.4</v>
      </c>
      <c r="E15" s="10">
        <v>96702.54</v>
      </c>
      <c r="F15" s="10">
        <v>106372.79400000004</v>
      </c>
      <c r="G15" s="10">
        <v>117010.07340000005</v>
      </c>
      <c r="H15" s="10">
        <v>128711.08074000006</v>
      </c>
      <c r="I15" s="10">
        <v>141582.18881400008</v>
      </c>
      <c r="J15" s="10">
        <v>155740.40769540009</v>
      </c>
      <c r="K15" s="10">
        <v>171314.44846494013</v>
      </c>
      <c r="L15" s="10">
        <v>188445.89331143416</v>
      </c>
      <c r="M15" s="10">
        <v>207290.48264257758</v>
      </c>
      <c r="N15" s="10">
        <f t="shared" ref="N15:N17" si="3">SUM(B15:M15)</f>
        <v>1577581.4090683523</v>
      </c>
      <c r="O15" s="10">
        <f t="shared" si="1"/>
        <v>1104306.9863478465</v>
      </c>
    </row>
    <row r="16" spans="1:15" x14ac:dyDescent="0.25">
      <c r="A16" s="6" t="s">
        <v>9</v>
      </c>
      <c r="B16" s="10">
        <v>193688.2</v>
      </c>
      <c r="C16" s="10">
        <v>164155.4</v>
      </c>
      <c r="D16" s="10">
        <v>150777.4</v>
      </c>
      <c r="E16" s="10">
        <v>165855.14000000001</v>
      </c>
      <c r="F16" s="10">
        <v>182440.65400000004</v>
      </c>
      <c r="G16" s="10">
        <v>200684.71940000006</v>
      </c>
      <c r="H16" s="10">
        <v>220753.19134000008</v>
      </c>
      <c r="I16" s="10">
        <v>242828.5104740001</v>
      </c>
      <c r="J16" s="10">
        <v>267111.3615214001</v>
      </c>
      <c r="K16" s="10">
        <v>293822.49767354014</v>
      </c>
      <c r="L16" s="10">
        <v>323204.74744089419</v>
      </c>
      <c r="M16" s="10">
        <v>355525.22218498366</v>
      </c>
      <c r="N16" s="10">
        <f t="shared" si="3"/>
        <v>2760847.0440348182</v>
      </c>
      <c r="O16" s="10">
        <f t="shared" si="1"/>
        <v>1932592.9308243727</v>
      </c>
    </row>
    <row r="17" spans="1:15" x14ac:dyDescent="0.25">
      <c r="A17" s="6" t="s">
        <v>10</v>
      </c>
      <c r="B17" s="10">
        <v>139266.6</v>
      </c>
      <c r="C17" s="10">
        <v>144144.70000000001</v>
      </c>
      <c r="D17" s="10">
        <v>134955.20000000001</v>
      </c>
      <c r="E17" s="10">
        <v>148450.72</v>
      </c>
      <c r="F17" s="10">
        <v>163295.79200000004</v>
      </c>
      <c r="G17" s="10">
        <v>179625.37120000005</v>
      </c>
      <c r="H17" s="10">
        <v>197587.90832000008</v>
      </c>
      <c r="I17" s="10">
        <v>217346.6991520001</v>
      </c>
      <c r="J17" s="10">
        <v>239081.36906720014</v>
      </c>
      <c r="K17" s="10">
        <v>262989.50597392017</v>
      </c>
      <c r="L17" s="10">
        <v>289288.45657131221</v>
      </c>
      <c r="M17" s="10">
        <v>318217.30222844344</v>
      </c>
      <c r="N17" s="10">
        <f t="shared" si="3"/>
        <v>2434249.6245128764</v>
      </c>
      <c r="O17" s="10">
        <f t="shared" si="1"/>
        <v>1703974.7371590133</v>
      </c>
    </row>
    <row r="18" spans="1:15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8" t="s">
        <v>13</v>
      </c>
      <c r="B19" s="10">
        <f t="shared" ref="B19:M19" si="4">SUM(B14:B18)</f>
        <v>471876.9</v>
      </c>
      <c r="C19" s="10">
        <f t="shared" si="4"/>
        <v>486033.3</v>
      </c>
      <c r="D19" s="10">
        <f t="shared" si="4"/>
        <v>455531.39999999997</v>
      </c>
      <c r="E19" s="10">
        <f t="shared" si="4"/>
        <v>501084.54000000004</v>
      </c>
      <c r="F19" s="10">
        <f t="shared" si="4"/>
        <v>551192.99400000018</v>
      </c>
      <c r="G19" s="10">
        <f t="shared" si="4"/>
        <v>606312.2934000002</v>
      </c>
      <c r="H19" s="10">
        <f t="shared" si="4"/>
        <v>666943.52274000028</v>
      </c>
      <c r="I19" s="10">
        <f t="shared" si="4"/>
        <v>733637.87501400046</v>
      </c>
      <c r="J19" s="10">
        <f t="shared" si="4"/>
        <v>807001.66251540033</v>
      </c>
      <c r="K19" s="10">
        <f t="shared" si="4"/>
        <v>887701.82876694063</v>
      </c>
      <c r="L19" s="10">
        <f t="shared" si="4"/>
        <v>976472.01164363464</v>
      </c>
      <c r="M19" s="10">
        <f t="shared" si="4"/>
        <v>1074119.2128079983</v>
      </c>
      <c r="N19" s="10">
        <f>SUM(B19:M19)</f>
        <v>8217907.5408879742</v>
      </c>
      <c r="O19" s="10">
        <f t="shared" si="1"/>
        <v>5752535.2786215814</v>
      </c>
    </row>
    <row r="20" spans="1:15" x14ac:dyDescent="0.25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8" t="s">
        <v>14</v>
      </c>
      <c r="B21" s="10">
        <f>B11-B19</f>
        <v>390849.1</v>
      </c>
      <c r="C21" s="10">
        <f t="shared" ref="C21:M21" si="5">C11-C19</f>
        <v>397955.2</v>
      </c>
      <c r="D21" s="10">
        <f t="shared" si="5"/>
        <v>372812.89999999997</v>
      </c>
      <c r="E21" s="10">
        <f t="shared" si="5"/>
        <v>410094.19000000006</v>
      </c>
      <c r="F21" s="10">
        <f t="shared" si="5"/>
        <v>451103.60900000017</v>
      </c>
      <c r="G21" s="10">
        <f t="shared" si="5"/>
        <v>496213.96990000026</v>
      </c>
      <c r="H21" s="10">
        <f t="shared" si="5"/>
        <v>545835.3668900003</v>
      </c>
      <c r="I21" s="10">
        <f t="shared" si="5"/>
        <v>600418.90357900027</v>
      </c>
      <c r="J21" s="10">
        <f t="shared" si="5"/>
        <v>228139.90169300023</v>
      </c>
      <c r="K21" s="10">
        <f t="shared" si="5"/>
        <v>250953.89186230022</v>
      </c>
      <c r="L21" s="10">
        <f t="shared" si="5"/>
        <v>276049.28104853025</v>
      </c>
      <c r="M21" s="10">
        <f t="shared" si="5"/>
        <v>303654.20915338327</v>
      </c>
      <c r="N21" s="10">
        <f>SUM(B21:M21)</f>
        <v>4724080.5231262157</v>
      </c>
      <c r="O21" s="10">
        <f t="shared" si="1"/>
        <v>3306856.3661883506</v>
      </c>
    </row>
    <row r="22" spans="1:15" x14ac:dyDescent="0.25">
      <c r="A22" s="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8" t="s">
        <v>15</v>
      </c>
      <c r="B23" s="10">
        <v>2000</v>
      </c>
      <c r="C23" s="10">
        <f>B23*110%</f>
        <v>2200</v>
      </c>
      <c r="D23" s="10">
        <f t="shared" ref="D23:M23" si="6">C23*110%</f>
        <v>2420</v>
      </c>
      <c r="E23" s="10">
        <f t="shared" si="6"/>
        <v>2662</v>
      </c>
      <c r="F23" s="10">
        <f t="shared" si="6"/>
        <v>2928.2000000000003</v>
      </c>
      <c r="G23" s="10">
        <f t="shared" si="6"/>
        <v>3221.0200000000004</v>
      </c>
      <c r="H23" s="10">
        <f t="shared" si="6"/>
        <v>3543.1220000000008</v>
      </c>
      <c r="I23" s="10">
        <f t="shared" si="6"/>
        <v>3897.4342000000011</v>
      </c>
      <c r="J23" s="10">
        <f t="shared" si="6"/>
        <v>4287.1776200000013</v>
      </c>
      <c r="K23" s="10">
        <f t="shared" si="6"/>
        <v>4715.8953820000015</v>
      </c>
      <c r="L23" s="10">
        <f t="shared" si="6"/>
        <v>5187.4849202000023</v>
      </c>
      <c r="M23" s="10">
        <f t="shared" si="6"/>
        <v>5706.2334122200027</v>
      </c>
      <c r="N23" s="10">
        <f>SUM(B23:M23)</f>
        <v>42768.567534420014</v>
      </c>
      <c r="O23" s="10">
        <f>N23*$B$29</f>
        <v>29937.997274094007</v>
      </c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8" t="s">
        <v>16</v>
      </c>
      <c r="B25" s="10">
        <f>B21-B23</f>
        <v>388849.1</v>
      </c>
      <c r="C25" s="10">
        <f t="shared" ref="C25:M25" si="7">C21-C23</f>
        <v>395755.2</v>
      </c>
      <c r="D25" s="10">
        <f t="shared" si="7"/>
        <v>370392.89999999997</v>
      </c>
      <c r="E25" s="10">
        <f t="shared" si="7"/>
        <v>407432.19000000006</v>
      </c>
      <c r="F25" s="10">
        <f t="shared" si="7"/>
        <v>448175.40900000016</v>
      </c>
      <c r="G25" s="10">
        <f t="shared" si="7"/>
        <v>492992.94990000024</v>
      </c>
      <c r="H25" s="10">
        <f t="shared" si="7"/>
        <v>542292.24489000032</v>
      </c>
      <c r="I25" s="10">
        <f t="shared" si="7"/>
        <v>596521.46937900025</v>
      </c>
      <c r="J25" s="10">
        <f t="shared" si="7"/>
        <v>223852.72407300022</v>
      </c>
      <c r="K25" s="10">
        <f t="shared" si="7"/>
        <v>246237.99648030024</v>
      </c>
      <c r="L25" s="10">
        <f t="shared" si="7"/>
        <v>270861.79612833023</v>
      </c>
      <c r="M25" s="10">
        <f t="shared" si="7"/>
        <v>297947.97574116325</v>
      </c>
      <c r="N25" s="10">
        <f>SUM(B25:M25)</f>
        <v>4681311.9555917941</v>
      </c>
      <c r="O25" s="10">
        <f>N25*$B$29</f>
        <v>3276918.3689142559</v>
      </c>
    </row>
    <row r="29" spans="1:15" x14ac:dyDescent="0.25">
      <c r="A29" s="8" t="s">
        <v>17</v>
      </c>
      <c r="B29" s="11">
        <v>0.7</v>
      </c>
    </row>
  </sheetData>
  <mergeCells count="1">
    <mergeCell ref="A1:O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"/>
    </sheetView>
  </sheetViews>
  <sheetFormatPr defaultRowHeight="15" x14ac:dyDescent="0.25"/>
  <cols>
    <col min="2" max="3" width="15.42578125" bestFit="1" customWidth="1"/>
    <col min="4" max="4" width="11.7109375" customWidth="1"/>
    <col min="5" max="5" width="8.5703125" bestFit="1" customWidth="1"/>
    <col min="6" max="13" width="10.140625" bestFit="1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30</v>
      </c>
    </row>
    <row r="3" spans="1:5" ht="18.75" x14ac:dyDescent="0.3">
      <c r="A3" s="4"/>
    </row>
    <row r="4" spans="1:5" ht="30" x14ac:dyDescent="0.25">
      <c r="B4" s="12" t="s">
        <v>2</v>
      </c>
      <c r="C4" s="13" t="s">
        <v>31</v>
      </c>
      <c r="D4" s="9" t="s">
        <v>11</v>
      </c>
    </row>
    <row r="5" spans="1:5" x14ac:dyDescent="0.25">
      <c r="B5" s="12" t="s">
        <v>3</v>
      </c>
      <c r="C5" s="14">
        <v>35</v>
      </c>
      <c r="D5" s="10">
        <v>862726</v>
      </c>
    </row>
    <row r="6" spans="1:5" x14ac:dyDescent="0.25">
      <c r="B6" s="12" t="s">
        <v>4</v>
      </c>
      <c r="C6" s="14">
        <v>36</v>
      </c>
      <c r="D6" s="10">
        <v>883988.5</v>
      </c>
    </row>
    <row r="7" spans="1:5" x14ac:dyDescent="0.25">
      <c r="B7" s="12" t="s">
        <v>5</v>
      </c>
      <c r="C7" s="14">
        <v>35</v>
      </c>
      <c r="D7" s="10">
        <v>828344.29999999993</v>
      </c>
    </row>
    <row r="8" spans="1:5" x14ac:dyDescent="0.25">
      <c r="B8" s="12" t="s">
        <v>18</v>
      </c>
      <c r="C8" s="14">
        <v>35</v>
      </c>
      <c r="D8" s="10">
        <v>911178.7300000001</v>
      </c>
    </row>
    <row r="9" spans="1:5" x14ac:dyDescent="0.25">
      <c r="B9" s="12" t="s">
        <v>19</v>
      </c>
      <c r="C9" s="14">
        <v>36</v>
      </c>
      <c r="D9" s="10">
        <v>1002296.6030000004</v>
      </c>
    </row>
    <row r="10" spans="1:5" x14ac:dyDescent="0.25">
      <c r="B10" s="12" t="s">
        <v>20</v>
      </c>
      <c r="C10" s="14">
        <v>36</v>
      </c>
      <c r="D10" s="10">
        <v>1102526.2633000005</v>
      </c>
    </row>
    <row r="11" spans="1:5" x14ac:dyDescent="0.25">
      <c r="B11" s="12" t="s">
        <v>21</v>
      </c>
      <c r="C11" s="14">
        <v>37</v>
      </c>
      <c r="D11" s="10">
        <v>1212778.8896300006</v>
      </c>
    </row>
    <row r="12" spans="1:5" x14ac:dyDescent="0.25">
      <c r="B12" s="12" t="s">
        <v>22</v>
      </c>
      <c r="C12" s="14">
        <v>37</v>
      </c>
      <c r="D12" s="10">
        <v>1334056.7785930007</v>
      </c>
    </row>
    <row r="13" spans="1:5" x14ac:dyDescent="0.25">
      <c r="B13" s="12" t="s">
        <v>23</v>
      </c>
      <c r="C13" s="14">
        <v>35</v>
      </c>
      <c r="D13" s="10">
        <v>1035141.5642084006</v>
      </c>
    </row>
    <row r="14" spans="1:5" x14ac:dyDescent="0.25">
      <c r="B14" s="12" t="s">
        <v>24</v>
      </c>
      <c r="C14" s="14">
        <v>37</v>
      </c>
      <c r="D14" s="10">
        <v>1138655.7206292409</v>
      </c>
    </row>
    <row r="15" spans="1:5" x14ac:dyDescent="0.25">
      <c r="B15" s="12" t="s">
        <v>25</v>
      </c>
      <c r="C15" s="14">
        <v>40</v>
      </c>
      <c r="D15" s="10">
        <v>1252521.2926921649</v>
      </c>
    </row>
    <row r="16" spans="1:5" x14ac:dyDescent="0.25">
      <c r="B16" s="12" t="s">
        <v>26</v>
      </c>
      <c r="C16" s="14">
        <v>38</v>
      </c>
      <c r="D16" s="10">
        <v>1377773.4219613816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Medium</vt:lpstr>
      <vt:lpstr>Scatter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cp:lastPrinted>2010-11-26T02:47:05Z</cp:lastPrinted>
  <dcterms:created xsi:type="dcterms:W3CDTF">2007-12-13T04:08:55Z</dcterms:created>
  <dcterms:modified xsi:type="dcterms:W3CDTF">2010-11-26T06:02:27Z</dcterms:modified>
</cp:coreProperties>
</file>