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ocuments\Python\eclipse_shooter\"/>
    </mc:Choice>
  </mc:AlternateContent>
  <xr:revisionPtr revIDLastSave="0" documentId="13_ncr:1_{3278EB73-58E9-4A26-A303-1D8602C5067B}" xr6:coauthVersionLast="47" xr6:coauthVersionMax="47" xr10:uidLastSave="{00000000-0000-0000-0000-000000000000}"/>
  <bookViews>
    <workbookView xWindow="-93" yWindow="-93" windowWidth="25786" windowHeight="15360" xr2:uid="{7DF7D7BD-CE0E-4603-9E08-45EEF8AD4A9A}"/>
  </bookViews>
  <sheets>
    <sheet name="Shooting script" sheetId="1" r:id="rId1"/>
    <sheet name="Contact tim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8" i="1"/>
  <c r="D3" i="1"/>
  <c r="C7" i="1"/>
  <c r="C8" i="1"/>
  <c r="J7" i="2"/>
  <c r="J3" i="2"/>
  <c r="J5" i="2"/>
  <c r="C6" i="1"/>
  <c r="C4" i="1"/>
  <c r="C3" i="1"/>
  <c r="C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今井潔志</author>
  </authors>
  <commentList>
    <comment ref="G1" authorId="0" shapeId="0" xr:uid="{5E80CF89-47FD-4893-A0F3-A4707C8AC143}">
      <text>
        <r>
          <rPr>
            <sz val="9"/>
            <color indexed="81"/>
            <rFont val="MS P ゴシック"/>
            <family val="3"/>
            <charset val="128"/>
          </rPr>
          <t>'Auto', '100', '125', '160', '200', '250', '320', '400', '500', '640', '800', '1000', '1250', '1600', '2000', '2500', '3200', '4000', '5000', '6400', '8000', '10000', '12800', '16000', '20000', '25600', '51200', '102400'</t>
        </r>
      </text>
    </comment>
    <comment ref="H1" authorId="0" shapeId="0" xr:uid="{694D8C69-123C-4C61-A541-E1B40C3B5D39}">
      <text>
        <r>
          <rPr>
            <sz val="9"/>
            <color indexed="81"/>
            <rFont val="MS P ゴシック"/>
            <family val="3"/>
            <charset val="128"/>
          </rPr>
          <t xml:space="preserve">'30', '25', '20', '15', '13', '10.3', '8', '6.3', '5', '4', '3.2', '2.5', '2', '1.6', '1.3', '1', '0.8', '0.6', '0.5', '0.4', '0.3', '1/4', '1/5', '1/6', '1/8', '1/10', '1/13', '1/15', '1/20', '1/25', '1/30', '1/40', '1/50', '1/60', '1/80', '1/100', '1/125', '1/160', '1/200', '1/250', '1/320', '1/400', '1/500', '1/640', '1/800', '1/1000', '1/1250', '1/1600', '1/2000', '1/2500', '1/3200', '1/4000'
</t>
        </r>
      </text>
    </comment>
    <comment ref="I1" authorId="0" shapeId="0" xr:uid="{A1C0D98D-6470-4434-B754-B70BD6C4D565}">
      <text>
        <r>
          <rPr>
            <sz val="9"/>
            <color indexed="81"/>
            <rFont val="MS P ゴシック"/>
            <family val="3"/>
            <charset val="128"/>
          </rPr>
          <t>'Large Fine JPEG', 'Large Normal JPEG', 'Medium Fine JPEG', 'Medium Normal JPEG', 'Small Fine JPEG', 'Small Normal JPEG', 'Smaller JPEG', 'Tiny JPEG', 'RAW + Large Fine JPEG', 'RAW + Large Normal JPEG', 'RAW + Medium Fine JPEG', 'RAW + Medium Normal JPEG', 'RAW + Small Fine JPEG', 'RAW + Small Normal JPEG', 'RAW + Smaller JPEG', 'RAW + Tiny JPEG', 'mRAW + Large Fine JPEG', 'mRAW + Large Normal JPEG', 'mRAW + Medium Fine JPEG', 'mRAW + Medium Normal JPEG', 'mRAW + Small Fine JPEG', 'mRAW + Small Normal JPEG', 'mRAW + Smaller JPEG', 'mRAW + Tiny JPEG', 'sRAW + Large Fine JPEG', 'sRAW + Large Normal JPEG', 'sRAW + Medium Fine JPEG', 'sRAW + Medium Normal JPEG', 'sRAW + Small Fine JPEG', 'sRAW + Small Normal JPEG', 'sRAW + Smaller JPEG', 'sRAW + Tiny JPEG', 'RAW', 'mRAW', 'sRAW'</t>
        </r>
      </text>
    </comment>
    <comment ref="J1" authorId="0" shapeId="0" xr:uid="{2CB6944D-D477-486D-8F58-42A79E3102BD}">
      <text>
        <r>
          <rPr>
            <sz val="9"/>
            <color indexed="81"/>
            <rFont val="MS P ゴシック"/>
            <family val="3"/>
            <charset val="128"/>
          </rPr>
          <t>'Auto', 'Daylight', 'Shadow', 'Cloudy', 'Tungsten', 'Fluorescent', 'Flash', 'Manual', 'Color Temperature'</t>
        </r>
      </text>
    </comment>
    <comment ref="K1" authorId="0" shapeId="0" xr:uid="{B87C72BD-C670-45DA-A872-F2F60836F0C1}">
      <text>
        <r>
          <rPr>
            <sz val="9"/>
            <color indexed="81"/>
            <rFont val="MS P ゴシック"/>
            <family val="3"/>
            <charset val="128"/>
          </rPr>
          <t>'2500', '2600', '2700', '2800', '2900', '3000', '3100', '3200', '3300', '3400', '3500', '3600', '3700', '3800', '3900', '4000', '4100', '4200', '4300', '4400', '4500', '4600', '4700', '4800', '4900', '5000', '5100', '5200', '5300', '5400', '5500', '5600', '5700', '5800', '5900', '6000', '6100', '6200', '6300', '6400', '6500', '6600', '6700', '6800', '6900', '7000', '7100', '7200', '7300', '7400', '7500', '7600', '7700', '7800', '7900', '8000', '8100', '8200', '8300', '8400', '8500', '8600', '8700', '8800', '8900', '9000', '9100', '9200', '9300', '9400', '9500', '9600', '9700', '9800', '9900', '10000'</t>
        </r>
      </text>
    </comment>
  </commentList>
</comments>
</file>

<file path=xl/sharedStrings.xml><?xml version="1.0" encoding="utf-8"?>
<sst xmlns="http://schemas.openxmlformats.org/spreadsheetml/2006/main" count="69" uniqueCount="52">
  <si>
    <t>JST</t>
    <phoneticPr fontId="1"/>
  </si>
  <si>
    <t>1st contact</t>
  </si>
  <si>
    <t>1st contact</t>
    <phoneticPr fontId="1"/>
  </si>
  <si>
    <t>2nd contact</t>
  </si>
  <si>
    <t>2nd contact</t>
    <phoneticPr fontId="1"/>
  </si>
  <si>
    <t>max</t>
  </si>
  <si>
    <t>max</t>
    <phoneticPr fontId="1"/>
  </si>
  <si>
    <t>3rd contact</t>
  </si>
  <si>
    <t>3rd contact</t>
    <phoneticPr fontId="1"/>
  </si>
  <si>
    <t>4th contact</t>
    <phoneticPr fontId="1"/>
  </si>
  <si>
    <t>UTC</t>
    <phoneticPr fontId="1"/>
  </si>
  <si>
    <t>CST</t>
    <phoneticPr fontId="1"/>
  </si>
  <si>
    <t>アメリカ中部標準時</t>
    <rPh sb="4" eb="6">
      <t>チュウブ</t>
    </rPh>
    <rPh sb="6" eb="9">
      <t>ヒョウジュンジ</t>
    </rPh>
    <phoneticPr fontId="1"/>
  </si>
  <si>
    <t>世界標準時</t>
    <rPh sb="0" eb="5">
      <t>セカイヒョウジュンジ</t>
    </rPh>
    <phoneticPr fontId="1"/>
  </si>
  <si>
    <t>日本標準時</t>
    <rPh sb="0" eb="5">
      <t>ニホンヒョウジュンジ</t>
    </rPh>
    <phoneticPr fontId="1"/>
  </si>
  <si>
    <t>interval(sec)</t>
    <phoneticPr fontId="1"/>
  </si>
  <si>
    <t>count</t>
    <phoneticPr fontId="1"/>
  </si>
  <si>
    <t>iso</t>
    <phoneticPr fontId="1"/>
  </si>
  <si>
    <t>ss</t>
    <phoneticPr fontId="1"/>
  </si>
  <si>
    <t>format</t>
    <phoneticPr fontId="1"/>
  </si>
  <si>
    <t>RAW + Large Fine JPEG</t>
    <phoneticPr fontId="1"/>
  </si>
  <si>
    <t>time(sec)</t>
    <phoneticPr fontId="1"/>
  </si>
  <si>
    <t>basetime</t>
    <phoneticPr fontId="1"/>
  </si>
  <si>
    <t>utc</t>
    <phoneticPr fontId="1"/>
  </si>
  <si>
    <t>1/500</t>
    <phoneticPr fontId="1"/>
  </si>
  <si>
    <t>Color Temperature</t>
    <phoneticPr fontId="1"/>
  </si>
  <si>
    <t>color_temperature</t>
    <phoneticPr fontId="1"/>
  </si>
  <si>
    <t>white_balance</t>
    <phoneticPr fontId="1"/>
  </si>
  <si>
    <t>comment</t>
    <phoneticPr fontId="1"/>
  </si>
  <si>
    <t>1/30</t>
    <phoneticPr fontId="1"/>
  </si>
  <si>
    <t>1/1000,1/320,1/100,1/10,0.3,1</t>
    <phoneticPr fontId="1"/>
  </si>
  <si>
    <t>皆既中の撮影</t>
    <rPh sb="0" eb="2">
      <t>カイキ</t>
    </rPh>
    <rPh sb="2" eb="3">
      <t>チュウ</t>
    </rPh>
    <rPh sb="4" eb="6">
      <t>サツエイ</t>
    </rPh>
    <phoneticPr fontId="1"/>
  </si>
  <si>
    <t>第3接触時間の前後50秒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rPh sb="25" eb="26">
      <t>カク</t>
    </rPh>
    <rPh sb="27" eb="28">
      <t>マイ</t>
    </rPh>
    <phoneticPr fontId="1"/>
  </si>
  <si>
    <t>第2接触時間の前後50秒 (AUTOとISO100各1枚)</t>
    <rPh sb="0" eb="1">
      <t>ダイ</t>
    </rPh>
    <rPh sb="2" eb="4">
      <t>セッショク</t>
    </rPh>
    <rPh sb="4" eb="6">
      <t>ジカン</t>
    </rPh>
    <rPh sb="7" eb="9">
      <t>ゼンゴ</t>
    </rPh>
    <rPh sb="11" eb="12">
      <t>ビョウ</t>
    </rPh>
    <phoneticPr fontId="1"/>
  </si>
  <si>
    <t>title</t>
    <phoneticPr fontId="1"/>
  </si>
  <si>
    <t>DiamondRingA</t>
    <phoneticPr fontId="1"/>
  </si>
  <si>
    <t>DiamondRingB</t>
    <phoneticPr fontId="1"/>
  </si>
  <si>
    <t>BlackSun</t>
    <phoneticPr fontId="1"/>
  </si>
  <si>
    <t>Cloudy</t>
    <phoneticPr fontId="1"/>
  </si>
  <si>
    <t>Auto,100</t>
    <phoneticPr fontId="1"/>
  </si>
  <si>
    <t>皆既時間</t>
    <rPh sb="0" eb="4">
      <t>カイキジカン</t>
    </rPh>
    <phoneticPr fontId="1"/>
  </si>
  <si>
    <t>第一接触から第二接触まで</t>
    <rPh sb="0" eb="2">
      <t>ダイイチ</t>
    </rPh>
    <rPh sb="2" eb="4">
      <t>セッショク</t>
    </rPh>
    <rPh sb="6" eb="10">
      <t>ダイニセッショク</t>
    </rPh>
    <phoneticPr fontId="1"/>
  </si>
  <si>
    <t>第三接触から第四接触まで</t>
    <rPh sb="0" eb="2">
      <t>ダイサン</t>
    </rPh>
    <rPh sb="2" eb="4">
      <t>セッショク</t>
    </rPh>
    <rPh sb="6" eb="7">
      <t>ダイ</t>
    </rPh>
    <rPh sb="7" eb="8">
      <t>ヨン</t>
    </rPh>
    <rPh sb="8" eb="10">
      <t>セッショク</t>
    </rPh>
    <phoneticPr fontId="1"/>
  </si>
  <si>
    <t>SequentialA1</t>
    <phoneticPr fontId="1"/>
  </si>
  <si>
    <t>SequentialA2</t>
    <phoneticPr fontId="1"/>
  </si>
  <si>
    <t>SequentialB1</t>
    <phoneticPr fontId="1"/>
  </si>
  <si>
    <t>SequentialB2</t>
    <phoneticPr fontId="1"/>
  </si>
  <si>
    <t>4th contact</t>
  </si>
  <si>
    <t>第1接触時間の13分30秒前から30秒ごとに180枚撮像</t>
    <rPh sb="0" eb="1">
      <t>ダイ</t>
    </rPh>
    <rPh sb="2" eb="4">
      <t>セッショク</t>
    </rPh>
    <rPh sb="4" eb="6">
      <t>ジカン</t>
    </rPh>
    <rPh sb="9" eb="10">
      <t>プン</t>
    </rPh>
    <rPh sb="12" eb="13">
      <t>ビョウ</t>
    </rPh>
    <rPh sb="13" eb="14">
      <t>マエ</t>
    </rPh>
    <rPh sb="18" eb="19">
      <t>ビョウ</t>
    </rPh>
    <rPh sb="25" eb="26">
      <t>マイ</t>
    </rPh>
    <rPh sb="26" eb="28">
      <t>サツゾウ</t>
    </rPh>
    <phoneticPr fontId="1"/>
  </si>
  <si>
    <t>第4接触時間の76分30秒前から30秒ごとに180枚撮像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</si>
  <si>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第4接触時間の76分15秒前から30秒ごとに180枚撮像</t>
    <rPh sb="0" eb="1">
      <t>ダイ</t>
    </rPh>
    <rPh sb="2" eb="4">
      <t>セッショク</t>
    </rPh>
    <rPh sb="4" eb="6">
      <t>ジカン</t>
    </rPh>
    <rPh sb="9" eb="10">
      <t>フン</t>
    </rPh>
    <rPh sb="12" eb="13">
      <t>ビョウ</t>
    </rPh>
    <rPh sb="13" eb="14">
      <t>マエ</t>
    </rPh>
    <phoneticPr fontId="1"/>
  </si>
  <si>
    <t>第1接触時間の13分15秒前から30秒ごとに180枚撮像</t>
    <rPh sb="0" eb="1">
      <t>ダイ</t>
    </rPh>
    <rPh sb="2" eb="4">
      <t>セッショク</t>
    </rPh>
    <rPh sb="4" eb="6">
      <t>ジカン</t>
    </rPh>
    <rPh sb="18" eb="19">
      <t>ビョウ</t>
    </rPh>
    <rPh sb="25" eb="26">
      <t>マイ</t>
    </rPh>
    <rPh sb="26" eb="28">
      <t>サツゾウ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</si>
</sst>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0_ "/>
  </numFmts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488078</xdr:colOff>
      <xdr:row>14</xdr:row>
      <xdr:rowOff>39844</xdr:rowOff>
    </xdr:from>
    <xdr:to>
      <xdr:col>2</xdr:col>
      <xdr:colOff>159372</xdr:colOff>
      <xdr:row>16</xdr:row>
      <xdr:rowOff>59765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D780911-3542-D8FD-4E7D-09BB3FA6FCC5}"/>
            </a:ext>
          </a:extLst>
        </xdr:cNvPr>
        <xdr:cNvSpPr txBox="1"/>
      </xdr:nvSpPr>
      <xdr:spPr>
        <a:xfrm>
          <a:off x="1618627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1st contact</a:t>
          </a:r>
          <a:endParaRPr kumimoji="1" lang="ja-JP" altLang="en-US" sz="1100"/>
        </a:p>
      </xdr:txBody>
    </xdr:sp>
    <xdr:clientData/>
  </xdr:twoCellAnchor>
  <xdr:twoCellAnchor>
    <xdr:from>
      <xdr:col>4</xdr:col>
      <xdr:colOff>592280</xdr:colOff>
      <xdr:row>14</xdr:row>
      <xdr:rowOff>39844</xdr:rowOff>
    </xdr:from>
    <xdr:to>
      <xdr:col>5</xdr:col>
      <xdr:colOff>403026</xdr:colOff>
      <xdr:row>16</xdr:row>
      <xdr:rowOff>59765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AA8D097-046E-633C-7F82-6B012AF72870}"/>
            </a:ext>
          </a:extLst>
        </xdr:cNvPr>
        <xdr:cNvSpPr txBox="1"/>
      </xdr:nvSpPr>
      <xdr:spPr>
        <a:xfrm>
          <a:off x="4376228" y="3364639"/>
          <a:ext cx="703003" cy="475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2nd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7</xdr:col>
      <xdr:colOff>627528</xdr:colOff>
      <xdr:row>14</xdr:row>
      <xdr:rowOff>39844</xdr:rowOff>
    </xdr:from>
    <xdr:to>
      <xdr:col>7</xdr:col>
      <xdr:colOff>1329764</xdr:colOff>
      <xdr:row>16</xdr:row>
      <xdr:rowOff>59765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FAE1DB4A-783B-FB61-0A53-E8ED6BA82328}"/>
            </a:ext>
          </a:extLst>
        </xdr:cNvPr>
        <xdr:cNvSpPr txBox="1"/>
      </xdr:nvSpPr>
      <xdr:spPr>
        <a:xfrm>
          <a:off x="6628901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3rd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1329764</xdr:colOff>
      <xdr:row>14</xdr:row>
      <xdr:rowOff>39844</xdr:rowOff>
    </xdr:from>
    <xdr:to>
      <xdr:col>9</xdr:col>
      <xdr:colOff>368549</xdr:colOff>
      <xdr:row>16</xdr:row>
      <xdr:rowOff>59765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285977D-883A-295E-C0C1-4C9333DDA2CE}"/>
            </a:ext>
          </a:extLst>
        </xdr:cNvPr>
        <xdr:cNvSpPr txBox="1"/>
      </xdr:nvSpPr>
      <xdr:spPr>
        <a:xfrm>
          <a:off x="9452784" y="3376706"/>
          <a:ext cx="702236" cy="4781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4th</a:t>
          </a:r>
        </a:p>
        <a:p>
          <a:r>
            <a:rPr kumimoji="1" lang="en-US" altLang="ja-JP" sz="1100"/>
            <a:t>contact</a:t>
          </a:r>
          <a:endParaRPr kumimoji="1" lang="ja-JP" altLang="en-US" sz="1100"/>
        </a:p>
      </xdr:txBody>
    </xdr:sp>
    <xdr:clientData/>
  </xdr:twoCellAnchor>
  <xdr:twoCellAnchor>
    <xdr:from>
      <xdr:col>1</xdr:col>
      <xdr:colOff>222095</xdr:colOff>
      <xdr:row>17</xdr:row>
      <xdr:rowOff>52102</xdr:rowOff>
    </xdr:from>
    <xdr:to>
      <xdr:col>4</xdr:col>
      <xdr:colOff>505977</xdr:colOff>
      <xdr:row>19</xdr:row>
      <xdr:rowOff>104588</xdr:rowOff>
    </xdr:to>
    <xdr:grpSp>
      <xdr:nvGrpSpPr>
        <xdr:cNvPr id="19" name="グループ化 18">
          <a:extLst>
            <a:ext uri="{FF2B5EF4-FFF2-40B4-BE49-F238E27FC236}">
              <a16:creationId xmlns:a16="http://schemas.microsoft.com/office/drawing/2014/main" id="{1775F790-BC76-E70C-BFEB-A3306D6DA7FB}"/>
            </a:ext>
          </a:extLst>
        </xdr:cNvPr>
        <xdr:cNvGrpSpPr/>
      </xdr:nvGrpSpPr>
      <xdr:grpSpPr>
        <a:xfrm>
          <a:off x="1352395" y="4069535"/>
          <a:ext cx="2938182" cy="509686"/>
          <a:chOff x="1352070" y="4060743"/>
          <a:chExt cx="2937855" cy="508383"/>
        </a:xfrm>
      </xdr:grpSpPr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3AEE990E-2E4B-4198-2A75-F54A6C1D95D8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直線矢印コネクタ 8">
            <a:extLst>
              <a:ext uri="{FF2B5EF4-FFF2-40B4-BE49-F238E27FC236}">
                <a16:creationId xmlns:a16="http://schemas.microsoft.com/office/drawing/2014/main" id="{27419314-AAD1-FCA0-8998-28487E5537BE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3FE86A64-D36C-23D2-67C5-9685B90D8795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SequentialA1</a:t>
            </a:r>
            <a:endParaRPr kumimoji="1" lang="ja-JP" altLang="en-US" sz="1100"/>
          </a:p>
        </xdr:txBody>
      </xdr:sp>
    </xdr:grpSp>
    <xdr:clientData/>
  </xdr:twoCellAnchor>
  <xdr:twoCellAnchor>
    <xdr:from>
      <xdr:col>1</xdr:col>
      <xdr:colOff>839866</xdr:colOff>
      <xdr:row>16</xdr:row>
      <xdr:rowOff>59765</xdr:rowOff>
    </xdr:from>
    <xdr:to>
      <xdr:col>1</xdr:col>
      <xdr:colOff>843410</xdr:colOff>
      <xdr:row>17</xdr:row>
      <xdr:rowOff>221436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9F59D97F-288A-BFB4-1DC9-3AF0F869A05F}"/>
            </a:ext>
          </a:extLst>
        </xdr:cNvPr>
        <xdr:cNvCxnSpPr>
          <a:stCxn id="2" idx="2"/>
        </xdr:cNvCxnSpPr>
      </xdr:nvCxnSpPr>
      <xdr:spPr>
        <a:xfrm>
          <a:off x="1969841" y="3840457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35531</xdr:colOff>
      <xdr:row>16</xdr:row>
      <xdr:rowOff>53252</xdr:rowOff>
    </xdr:from>
    <xdr:to>
      <xdr:col>5</xdr:col>
      <xdr:colOff>39075</xdr:colOff>
      <xdr:row>17</xdr:row>
      <xdr:rowOff>214923</xdr:rowOff>
    </xdr:to>
    <xdr:cxnSp macro="">
      <xdr:nvCxnSpPr>
        <xdr:cNvPr id="14" name="直線コネクタ 13">
          <a:extLst>
            <a:ext uri="{FF2B5EF4-FFF2-40B4-BE49-F238E27FC236}">
              <a16:creationId xmlns:a16="http://schemas.microsoft.com/office/drawing/2014/main" id="{03015B04-35E3-334E-BF83-EB7DB923059D}"/>
            </a:ext>
          </a:extLst>
        </xdr:cNvPr>
        <xdr:cNvCxnSpPr/>
      </xdr:nvCxnSpPr>
      <xdr:spPr>
        <a:xfrm>
          <a:off x="4711736" y="3833944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947328</xdr:colOff>
      <xdr:row>16</xdr:row>
      <xdr:rowOff>66277</xdr:rowOff>
    </xdr:from>
    <xdr:to>
      <xdr:col>7</xdr:col>
      <xdr:colOff>950872</xdr:colOff>
      <xdr:row>17</xdr:row>
      <xdr:rowOff>227948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06DB0F94-43F4-15E1-E7C3-C241A52763B8}"/>
            </a:ext>
          </a:extLst>
        </xdr:cNvPr>
        <xdr:cNvCxnSpPr/>
      </xdr:nvCxnSpPr>
      <xdr:spPr>
        <a:xfrm>
          <a:off x="6952149" y="3846969"/>
          <a:ext cx="3544" cy="389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300249</xdr:colOff>
      <xdr:row>19</xdr:row>
      <xdr:rowOff>26052</xdr:rowOff>
    </xdr:from>
    <xdr:to>
      <xdr:col>4</xdr:col>
      <xdr:colOff>584131</xdr:colOff>
      <xdr:row>21</xdr:row>
      <xdr:rowOff>78537</xdr:rowOff>
    </xdr:to>
    <xdr:grpSp>
      <xdr:nvGrpSpPr>
        <xdr:cNvPr id="20" name="グループ化 19">
          <a:extLst>
            <a:ext uri="{FF2B5EF4-FFF2-40B4-BE49-F238E27FC236}">
              <a16:creationId xmlns:a16="http://schemas.microsoft.com/office/drawing/2014/main" id="{3FEBBD78-B7D7-A656-0303-4728CF7F57E9}"/>
            </a:ext>
          </a:extLst>
        </xdr:cNvPr>
        <xdr:cNvGrpSpPr/>
      </xdr:nvGrpSpPr>
      <xdr:grpSpPr>
        <a:xfrm>
          <a:off x="1430549" y="4500685"/>
          <a:ext cx="2938182" cy="509685"/>
          <a:chOff x="1352070" y="4060743"/>
          <a:chExt cx="2937855" cy="508383"/>
        </a:xfrm>
      </xdr:grpSpPr>
      <xdr:cxnSp macro="">
        <xdr:nvCxnSpPr>
          <xdr:cNvPr id="21" name="直線コネクタ 20">
            <a:extLst>
              <a:ext uri="{FF2B5EF4-FFF2-40B4-BE49-F238E27FC236}">
                <a16:creationId xmlns:a16="http://schemas.microsoft.com/office/drawing/2014/main" id="{26238FCB-B5BA-47FB-0340-F2DB29B71459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>
            <a:extLst>
              <a:ext uri="{FF2B5EF4-FFF2-40B4-BE49-F238E27FC236}">
                <a16:creationId xmlns:a16="http://schemas.microsoft.com/office/drawing/2014/main" id="{92EC9EA9-B1C8-743A-80AD-847D12CCDE25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2">
            <a:extLst>
              <a:ext uri="{FF2B5EF4-FFF2-40B4-BE49-F238E27FC236}">
                <a16:creationId xmlns:a16="http://schemas.microsoft.com/office/drawing/2014/main" id="{849E2F27-9F8B-A083-900F-86FA38C2F8C4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SequentialA2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1413941</xdr:colOff>
      <xdr:row>17</xdr:row>
      <xdr:rowOff>52102</xdr:rowOff>
    </xdr:from>
    <xdr:to>
      <xdr:col>9</xdr:col>
      <xdr:colOff>567848</xdr:colOff>
      <xdr:row>19</xdr:row>
      <xdr:rowOff>104588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7878F396-30F1-9E3D-7059-1DC6D12CCFFF}"/>
            </a:ext>
          </a:extLst>
        </xdr:cNvPr>
        <xdr:cNvGrpSpPr/>
      </xdr:nvGrpSpPr>
      <xdr:grpSpPr>
        <a:xfrm>
          <a:off x="7421041" y="4069535"/>
          <a:ext cx="2938507" cy="509686"/>
          <a:chOff x="1352070" y="4060743"/>
          <a:chExt cx="2937855" cy="508383"/>
        </a:xfrm>
      </xdr:grpSpPr>
      <xdr:cxnSp macro="">
        <xdr:nvCxnSpPr>
          <xdr:cNvPr id="25" name="直線コネクタ 24">
            <a:extLst>
              <a:ext uri="{FF2B5EF4-FFF2-40B4-BE49-F238E27FC236}">
                <a16:creationId xmlns:a16="http://schemas.microsoft.com/office/drawing/2014/main" id="{66630B32-9AFB-F7EC-E19C-13BDE756FF3F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6" name="直線矢印コネクタ 25">
            <a:extLst>
              <a:ext uri="{FF2B5EF4-FFF2-40B4-BE49-F238E27FC236}">
                <a16:creationId xmlns:a16="http://schemas.microsoft.com/office/drawing/2014/main" id="{4A57F872-EAEF-12C7-EAF1-9F29436E2153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テキスト ボックス 26">
            <a:extLst>
              <a:ext uri="{FF2B5EF4-FFF2-40B4-BE49-F238E27FC236}">
                <a16:creationId xmlns:a16="http://schemas.microsoft.com/office/drawing/2014/main" id="{6810CCD0-2837-1DA7-A878-4C5A68A4DECF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SequentialB1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1492095</xdr:colOff>
      <xdr:row>19</xdr:row>
      <xdr:rowOff>26052</xdr:rowOff>
    </xdr:from>
    <xdr:to>
      <xdr:col>9</xdr:col>
      <xdr:colOff>646002</xdr:colOff>
      <xdr:row>21</xdr:row>
      <xdr:rowOff>78537</xdr:rowOff>
    </xdr:to>
    <xdr:grpSp>
      <xdr:nvGrpSpPr>
        <xdr:cNvPr id="28" name="グループ化 27">
          <a:extLst>
            <a:ext uri="{FF2B5EF4-FFF2-40B4-BE49-F238E27FC236}">
              <a16:creationId xmlns:a16="http://schemas.microsoft.com/office/drawing/2014/main" id="{377275F7-6357-5310-0074-9F1BF4CE2795}"/>
            </a:ext>
          </a:extLst>
        </xdr:cNvPr>
        <xdr:cNvGrpSpPr/>
      </xdr:nvGrpSpPr>
      <xdr:grpSpPr>
        <a:xfrm>
          <a:off x="7499195" y="4500685"/>
          <a:ext cx="2938507" cy="509685"/>
          <a:chOff x="1352070" y="4060743"/>
          <a:chExt cx="2937855" cy="508383"/>
        </a:xfrm>
      </xdr:grpSpPr>
      <xdr:cxnSp macro="">
        <xdr:nvCxnSpPr>
          <xdr:cNvPr id="29" name="直線コネクタ 28">
            <a:extLst>
              <a:ext uri="{FF2B5EF4-FFF2-40B4-BE49-F238E27FC236}">
                <a16:creationId xmlns:a16="http://schemas.microsoft.com/office/drawing/2014/main" id="{8ECBA4E7-F48F-D797-96AD-B7730C1E98B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0" name="直線矢印コネクタ 29">
            <a:extLst>
              <a:ext uri="{FF2B5EF4-FFF2-40B4-BE49-F238E27FC236}">
                <a16:creationId xmlns:a16="http://schemas.microsoft.com/office/drawing/2014/main" id="{90FE0479-1BF7-8A93-05F0-4F220052809A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63056E9D-EBC5-8439-05F1-F256AF1CB830}"/>
              </a:ext>
            </a:extLst>
          </xdr:cNvPr>
          <xdr:cNvSpPr txBox="1"/>
        </xdr:nvSpPr>
        <xdr:spPr>
          <a:xfrm>
            <a:off x="2305537" y="4060743"/>
            <a:ext cx="993207" cy="2637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SequentialB2</a:t>
            </a:r>
            <a:endParaRPr kumimoji="1" lang="ja-JP" altLang="en-US" sz="1100"/>
          </a:p>
        </xdr:txBody>
      </xdr:sp>
    </xdr:grpSp>
    <xdr:clientData/>
  </xdr:twoCellAnchor>
  <xdr:twoCellAnchor>
    <xdr:from>
      <xdr:col>4</xdr:col>
      <xdr:colOff>570532</xdr:colOff>
      <xdr:row>17</xdr:row>
      <xdr:rowOff>100948</xdr:rowOff>
    </xdr:from>
    <xdr:to>
      <xdr:col>6</xdr:col>
      <xdr:colOff>319127</xdr:colOff>
      <xdr:row>19</xdr:row>
      <xdr:rowOff>153434</xdr:rowOff>
    </xdr:to>
    <xdr:grpSp>
      <xdr:nvGrpSpPr>
        <xdr:cNvPr id="32" name="グループ化 31">
          <a:extLst>
            <a:ext uri="{FF2B5EF4-FFF2-40B4-BE49-F238E27FC236}">
              <a16:creationId xmlns:a16="http://schemas.microsoft.com/office/drawing/2014/main" id="{C6D2D6E9-CD45-DCAE-C9D3-EE7773D1085D}"/>
            </a:ext>
          </a:extLst>
        </xdr:cNvPr>
        <xdr:cNvGrpSpPr/>
      </xdr:nvGrpSpPr>
      <xdr:grpSpPr>
        <a:xfrm>
          <a:off x="4355132" y="4118381"/>
          <a:ext cx="1082095" cy="509686"/>
          <a:chOff x="1352070" y="4060743"/>
          <a:chExt cx="4978472" cy="508383"/>
        </a:xfrm>
      </xdr:grpSpPr>
      <xdr:cxnSp macro="">
        <xdr:nvCxnSpPr>
          <xdr:cNvPr id="33" name="直線コネクタ 32">
            <a:extLst>
              <a:ext uri="{FF2B5EF4-FFF2-40B4-BE49-F238E27FC236}">
                <a16:creationId xmlns:a16="http://schemas.microsoft.com/office/drawing/2014/main" id="{B2B3BFAD-3DFE-1523-ABF6-954609FD48A4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4" name="直線矢印コネクタ 33">
            <a:extLst>
              <a:ext uri="{FF2B5EF4-FFF2-40B4-BE49-F238E27FC236}">
                <a16:creationId xmlns:a16="http://schemas.microsoft.com/office/drawing/2014/main" id="{CDD5711A-DD02-70F0-B15A-94FAAE4FE55F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テキスト ボックス 34">
            <a:extLst>
              <a:ext uri="{FF2B5EF4-FFF2-40B4-BE49-F238E27FC236}">
                <a16:creationId xmlns:a16="http://schemas.microsoft.com/office/drawing/2014/main" id="{079C4C53-4E7A-C3C4-80D5-453274CBC950}"/>
              </a:ext>
            </a:extLst>
          </xdr:cNvPr>
          <xdr:cNvSpPr txBox="1"/>
        </xdr:nvSpPr>
        <xdr:spPr>
          <a:xfrm>
            <a:off x="1450274" y="4060743"/>
            <a:ext cx="4880268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DiamondRingA</a:t>
            </a:r>
            <a:endParaRPr kumimoji="1" lang="ja-JP" altLang="en-US" sz="1100"/>
          </a:p>
        </xdr:txBody>
      </xdr:sp>
    </xdr:grpSp>
    <xdr:clientData/>
  </xdr:twoCellAnchor>
  <xdr:twoCellAnchor>
    <xdr:from>
      <xdr:col>7</xdr:col>
      <xdr:colOff>423333</xdr:colOff>
      <xdr:row>17</xdr:row>
      <xdr:rowOff>100948</xdr:rowOff>
    </xdr:from>
    <xdr:to>
      <xdr:col>7</xdr:col>
      <xdr:colOff>1631460</xdr:colOff>
      <xdr:row>19</xdr:row>
      <xdr:rowOff>153434</xdr:rowOff>
    </xdr:to>
    <xdr:grpSp>
      <xdr:nvGrpSpPr>
        <xdr:cNvPr id="43" name="グループ化 42">
          <a:extLst>
            <a:ext uri="{FF2B5EF4-FFF2-40B4-BE49-F238E27FC236}">
              <a16:creationId xmlns:a16="http://schemas.microsoft.com/office/drawing/2014/main" id="{02E1A72B-65B0-1130-88F9-EB032B33D700}"/>
            </a:ext>
          </a:extLst>
        </xdr:cNvPr>
        <xdr:cNvGrpSpPr/>
      </xdr:nvGrpSpPr>
      <xdr:grpSpPr>
        <a:xfrm>
          <a:off x="6430433" y="4118381"/>
          <a:ext cx="1208127" cy="509686"/>
          <a:chOff x="23873" y="4060743"/>
          <a:chExt cx="6306669" cy="508383"/>
        </a:xfrm>
      </xdr:grpSpPr>
      <xdr:cxnSp macro="">
        <xdr:nvCxnSpPr>
          <xdr:cNvPr id="44" name="直線コネクタ 43">
            <a:extLst>
              <a:ext uri="{FF2B5EF4-FFF2-40B4-BE49-F238E27FC236}">
                <a16:creationId xmlns:a16="http://schemas.microsoft.com/office/drawing/2014/main" id="{1B33DA1B-AD6E-74CF-D562-02502497E3C5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直線矢印コネクタ 44">
            <a:extLst>
              <a:ext uri="{FF2B5EF4-FFF2-40B4-BE49-F238E27FC236}">
                <a16:creationId xmlns:a16="http://schemas.microsoft.com/office/drawing/2014/main" id="{19933BC9-2BCA-5FEE-9CAD-0B0615684A56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6" name="テキスト ボックス 45">
            <a:extLst>
              <a:ext uri="{FF2B5EF4-FFF2-40B4-BE49-F238E27FC236}">
                <a16:creationId xmlns:a16="http://schemas.microsoft.com/office/drawing/2014/main" id="{85FD3661-540C-9339-4EB3-7804DB8EB362}"/>
              </a:ext>
            </a:extLst>
          </xdr:cNvPr>
          <xdr:cNvSpPr txBox="1"/>
        </xdr:nvSpPr>
        <xdr:spPr>
          <a:xfrm>
            <a:off x="23873" y="4060743"/>
            <a:ext cx="6306669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DiamondRingB</a:t>
            </a:r>
            <a:endParaRPr kumimoji="1" lang="ja-JP" altLang="en-US" sz="1100"/>
          </a:p>
        </xdr:txBody>
      </xdr:sp>
    </xdr:grpSp>
    <xdr:clientData/>
  </xdr:twoCellAnchor>
  <xdr:twoCellAnchor>
    <xdr:from>
      <xdr:col>5</xdr:col>
      <xdr:colOff>375147</xdr:colOff>
      <xdr:row>18</xdr:row>
      <xdr:rowOff>198640</xdr:rowOff>
    </xdr:from>
    <xdr:to>
      <xdr:col>7</xdr:col>
      <xdr:colOff>470081</xdr:colOff>
      <xdr:row>21</xdr:row>
      <xdr:rowOff>23177</xdr:rowOff>
    </xdr:to>
    <xdr:grpSp>
      <xdr:nvGrpSpPr>
        <xdr:cNvPr id="47" name="グループ化 46">
          <a:extLst>
            <a:ext uri="{FF2B5EF4-FFF2-40B4-BE49-F238E27FC236}">
              <a16:creationId xmlns:a16="http://schemas.microsoft.com/office/drawing/2014/main" id="{D788529B-4FD3-6C6E-468B-0D1173317FFD}"/>
            </a:ext>
          </a:extLst>
        </xdr:cNvPr>
        <xdr:cNvGrpSpPr/>
      </xdr:nvGrpSpPr>
      <xdr:grpSpPr>
        <a:xfrm>
          <a:off x="5052980" y="4444673"/>
          <a:ext cx="1424201" cy="510337"/>
          <a:chOff x="1352070" y="4060743"/>
          <a:chExt cx="2937855" cy="508383"/>
        </a:xfrm>
      </xdr:grpSpPr>
      <xdr:cxnSp macro="">
        <xdr:nvCxnSpPr>
          <xdr:cNvPr id="48" name="直線コネクタ 47">
            <a:extLst>
              <a:ext uri="{FF2B5EF4-FFF2-40B4-BE49-F238E27FC236}">
                <a16:creationId xmlns:a16="http://schemas.microsoft.com/office/drawing/2014/main" id="{125D0A03-3D88-D891-4C17-F43D2F6D2A2A}"/>
              </a:ext>
            </a:extLst>
          </xdr:cNvPr>
          <xdr:cNvCxnSpPr/>
        </xdr:nvCxnSpPr>
        <xdr:spPr>
          <a:xfrm>
            <a:off x="1369034" y="4113230"/>
            <a:ext cx="0" cy="455896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9" name="直線矢印コネクタ 48">
            <a:extLst>
              <a:ext uri="{FF2B5EF4-FFF2-40B4-BE49-F238E27FC236}">
                <a16:creationId xmlns:a16="http://schemas.microsoft.com/office/drawing/2014/main" id="{3EFE0D45-FAB8-7B6D-C912-7F949FBA7B4C}"/>
              </a:ext>
            </a:extLst>
          </xdr:cNvPr>
          <xdr:cNvCxnSpPr/>
        </xdr:nvCxnSpPr>
        <xdr:spPr>
          <a:xfrm>
            <a:off x="1352070" y="4351139"/>
            <a:ext cx="2937855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0" name="テキスト ボックス 49">
            <a:extLst>
              <a:ext uri="{FF2B5EF4-FFF2-40B4-BE49-F238E27FC236}">
                <a16:creationId xmlns:a16="http://schemas.microsoft.com/office/drawing/2014/main" id="{9885F82E-F807-3A65-3615-D063628D07DB}"/>
              </a:ext>
            </a:extLst>
          </xdr:cNvPr>
          <xdr:cNvSpPr txBox="1"/>
        </xdr:nvSpPr>
        <xdr:spPr>
          <a:xfrm>
            <a:off x="2197482" y="4060743"/>
            <a:ext cx="1646507" cy="26376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en-US" altLang="ja-JP" sz="1100"/>
              <a:t>BlackSun</a:t>
            </a:r>
            <a:endParaRPr kumimoji="1" lang="ja-JP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CA7-7147-421C-853D-5A833D14C27C}">
  <dimension ref="A1:L8"/>
  <sheetViews>
    <sheetView tabSelected="1" zoomScaleNormal="100" workbookViewId="0">
      <selection activeCell="H27" sqref="H27"/>
    </sheetView>
  </sheetViews>
  <sheetFormatPr defaultRowHeight="18"/>
  <cols>
    <col min="1" max="1" width="14.83203125" customWidth="1"/>
    <col min="2" max="2" width="13.5546875" customWidth="1"/>
    <col min="3" max="3" width="10.6640625" customWidth="1"/>
    <col min="4" max="4" width="10.609375" customWidth="1"/>
    <col min="5" max="5" width="11.71875" bestFit="1" customWidth="1"/>
    <col min="6" max="6" width="5.77734375" bestFit="1" customWidth="1"/>
    <col min="7" max="7" width="11.6640625" customWidth="1"/>
    <col min="8" max="8" width="27.83203125" customWidth="1"/>
    <col min="9" max="9" width="21.83203125" bestFit="1" customWidth="1"/>
    <col min="10" max="10" width="17.21875" bestFit="1" customWidth="1"/>
    <col min="11" max="11" width="16.27734375" customWidth="1"/>
    <col min="12" max="12" width="44.609375" bestFit="1" customWidth="1"/>
  </cols>
  <sheetData>
    <row r="1" spans="1:12" ht="28.35" customHeight="1" thickBot="1">
      <c r="A1" s="7" t="s">
        <v>34</v>
      </c>
      <c r="B1" s="7" t="s">
        <v>22</v>
      </c>
      <c r="C1" s="7" t="s">
        <v>23</v>
      </c>
      <c r="D1" s="7" t="s">
        <v>21</v>
      </c>
      <c r="E1" s="7" t="s">
        <v>15</v>
      </c>
      <c r="F1" s="7" t="s">
        <v>16</v>
      </c>
      <c r="G1" s="7" t="s">
        <v>17</v>
      </c>
      <c r="H1" s="7" t="s">
        <v>18</v>
      </c>
      <c r="I1" s="7" t="s">
        <v>19</v>
      </c>
      <c r="J1" s="7" t="s">
        <v>27</v>
      </c>
      <c r="K1" s="7" t="s">
        <v>26</v>
      </c>
      <c r="L1" s="7" t="s">
        <v>28</v>
      </c>
    </row>
    <row r="2" spans="1:12">
      <c r="A2" t="s">
        <v>43</v>
      </c>
      <c r="B2" t="s">
        <v>2</v>
      </c>
      <c r="C2" s="3">
        <f>INDEX('Contact time'!$E$3:$E$7,MATCH(B2,'Contact time'!$A$3:$A$7,0))</f>
        <v>0.72499999999999998</v>
      </c>
      <c r="D2" s="5">
        <v>-810</v>
      </c>
      <c r="E2" s="4">
        <v>30</v>
      </c>
      <c r="F2" s="4">
        <v>180</v>
      </c>
      <c r="G2" s="4">
        <v>100</v>
      </c>
      <c r="H2" s="6" t="s">
        <v>24</v>
      </c>
      <c r="I2" s="1" t="s">
        <v>20</v>
      </c>
      <c r="J2" t="s">
        <v>38</v>
      </c>
      <c r="L2" t="s">
        <v>48</v>
      </c>
    </row>
    <row r="3" spans="1:12">
      <c r="A3" t="s">
        <v>44</v>
      </c>
      <c r="B3" t="s">
        <v>1</v>
      </c>
      <c r="C3" s="3">
        <f>INDEX('Contact time'!$E$3:$E$7,MATCH(B3,'Contact time'!$A$3:$A$7,0))</f>
        <v>0.72499999999999998</v>
      </c>
      <c r="D3" s="5">
        <f>D2+15</f>
        <v>-795</v>
      </c>
      <c r="E3" s="4">
        <v>30</v>
      </c>
      <c r="F3" s="4">
        <v>180</v>
      </c>
      <c r="G3" s="4">
        <v>100</v>
      </c>
      <c r="H3" s="6" t="s">
        <v>24</v>
      </c>
      <c r="I3" s="1" t="s">
        <v>20</v>
      </c>
      <c r="J3" t="s">
        <v>25</v>
      </c>
      <c r="K3">
        <v>2500</v>
      </c>
      <c r="L3" t="s">
        <v>51</v>
      </c>
    </row>
    <row r="4" spans="1:12">
      <c r="A4" t="s">
        <v>35</v>
      </c>
      <c r="B4" t="s">
        <v>3</v>
      </c>
      <c r="C4" s="3">
        <f>INDEX('Contact time'!$E$3:$E$7,MATCH(B4,'Contact time'!$A$3:$A$7,0))</f>
        <v>0.77859953703703699</v>
      </c>
      <c r="D4" s="5">
        <v>-50</v>
      </c>
      <c r="E4" s="4">
        <v>1</v>
      </c>
      <c r="F4" s="4">
        <v>90</v>
      </c>
      <c r="G4" s="4" t="s">
        <v>39</v>
      </c>
      <c r="H4" s="6" t="s">
        <v>29</v>
      </c>
      <c r="I4" s="1" t="s">
        <v>20</v>
      </c>
      <c r="J4" t="s">
        <v>25</v>
      </c>
      <c r="K4">
        <v>2500</v>
      </c>
      <c r="L4" t="s">
        <v>33</v>
      </c>
    </row>
    <row r="5" spans="1:12">
      <c r="A5" t="s">
        <v>37</v>
      </c>
      <c r="B5" t="s">
        <v>5</v>
      </c>
      <c r="C5" s="3">
        <f>INDEX('Contact time'!$E$3:$E$7,MATCH(B5,'Contact time'!$A$3:$A$7,0))</f>
        <v>0.78012731481481479</v>
      </c>
      <c r="D5" s="5">
        <v>-80</v>
      </c>
      <c r="E5" s="4">
        <v>1</v>
      </c>
      <c r="F5" s="4">
        <v>160</v>
      </c>
      <c r="G5" s="4">
        <v>100</v>
      </c>
      <c r="H5" s="6" t="s">
        <v>30</v>
      </c>
      <c r="I5" s="1" t="s">
        <v>20</v>
      </c>
      <c r="J5" t="s">
        <v>25</v>
      </c>
      <c r="K5">
        <v>2500</v>
      </c>
      <c r="L5" t="s">
        <v>31</v>
      </c>
    </row>
    <row r="6" spans="1:12">
      <c r="A6" t="s">
        <v>36</v>
      </c>
      <c r="B6" t="s">
        <v>7</v>
      </c>
      <c r="C6" s="3">
        <f>INDEX('Contact time'!$E$3:$E$7,MATCH(B6,'Contact time'!$A$3:$A$7,0))</f>
        <v>0.78165509259259258</v>
      </c>
      <c r="D6" s="5">
        <v>-40</v>
      </c>
      <c r="E6" s="4">
        <v>1</v>
      </c>
      <c r="F6" s="4">
        <v>90</v>
      </c>
      <c r="G6" s="4" t="s">
        <v>39</v>
      </c>
      <c r="H6" s="6" t="s">
        <v>24</v>
      </c>
      <c r="I6" s="1" t="s">
        <v>20</v>
      </c>
      <c r="J6" t="s">
        <v>25</v>
      </c>
      <c r="K6">
        <v>2500</v>
      </c>
      <c r="L6" t="s">
        <v>32</v>
      </c>
    </row>
    <row r="7" spans="1:12">
      <c r="A7" t="s">
        <v>45</v>
      </c>
      <c r="B7" t="s">
        <v>47</v>
      </c>
      <c r="C7" s="3">
        <f>INDEX('Contact time'!$E$3:$E$7,MATCH(B7,'Contact time'!$A$3:$A$7,0))</f>
        <v>0.8354166666666667</v>
      </c>
      <c r="D7" s="5">
        <v>-4590</v>
      </c>
      <c r="E7" s="4">
        <v>30</v>
      </c>
      <c r="F7" s="4">
        <v>180</v>
      </c>
      <c r="G7" s="4">
        <v>100</v>
      </c>
      <c r="H7" s="6" t="s">
        <v>24</v>
      </c>
      <c r="I7" s="1" t="s">
        <v>20</v>
      </c>
      <c r="L7" t="s">
        <v>49</v>
      </c>
    </row>
    <row r="8" spans="1:12">
      <c r="A8" t="s">
        <v>46</v>
      </c>
      <c r="B8" t="s">
        <v>47</v>
      </c>
      <c r="C8" s="3">
        <f>INDEX('Contact time'!$E$3:$E$7,MATCH(B8,'Contact time'!$A$3:$A$7,0))</f>
        <v>0.8354166666666667</v>
      </c>
      <c r="D8" s="5">
        <f>D7+15</f>
        <v>-4575</v>
      </c>
      <c r="E8" s="4">
        <v>30</v>
      </c>
      <c r="F8" s="4">
        <v>180</v>
      </c>
      <c r="G8" s="4">
        <v>100</v>
      </c>
      <c r="H8" s="6" t="s">
        <v>24</v>
      </c>
      <c r="I8" s="1" t="s">
        <v>20</v>
      </c>
      <c r="J8" t="s">
        <v>25</v>
      </c>
      <c r="K8">
        <v>2500</v>
      </c>
      <c r="L8" t="s">
        <v>50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6D76A65-2E73-4314-87FB-32A84EAF2B19}">
          <x14:formula1>
            <xm:f>'Contact time'!$A$3:$A$7</xm:f>
          </x14:formula1>
          <xm:sqref>B2:B8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3B4D-B86C-46D0-A39A-3E2194A11374}">
  <dimension ref="A1:J7"/>
  <sheetViews>
    <sheetView workbookViewId="0">
      <selection activeCell="H15" sqref="H15"/>
    </sheetView>
  </sheetViews>
  <sheetFormatPr defaultRowHeight="18"/>
  <cols>
    <col min="1" max="1" width="10.5" bestFit="1" customWidth="1"/>
    <col min="3" max="3" width="17.88671875" bestFit="1" customWidth="1"/>
    <col min="5" max="5" width="10.21875" bestFit="1" customWidth="1"/>
  </cols>
  <sheetData>
    <row r="1" spans="1:10">
      <c r="C1" t="s">
        <v>12</v>
      </c>
      <c r="E1" t="s">
        <v>13</v>
      </c>
      <c r="G1" t="s">
        <v>14</v>
      </c>
    </row>
    <row r="2" spans="1:10">
      <c r="C2" s="4" t="s">
        <v>11</v>
      </c>
      <c r="E2" s="4" t="s">
        <v>10</v>
      </c>
      <c r="G2" s="4" t="s">
        <v>0</v>
      </c>
      <c r="J2" t="s">
        <v>41</v>
      </c>
    </row>
    <row r="3" spans="1:10">
      <c r="A3" t="s">
        <v>2</v>
      </c>
      <c r="C3" s="2">
        <v>0.47500000000000003</v>
      </c>
      <c r="E3" s="3">
        <v>0.72499999999999998</v>
      </c>
      <c r="G3" s="3">
        <v>9.9999999999999992E-2</v>
      </c>
      <c r="J3" s="3">
        <f>E4-E3</f>
        <v>5.3599537037037015E-2</v>
      </c>
    </row>
    <row r="4" spans="1:10">
      <c r="A4" t="s">
        <v>4</v>
      </c>
      <c r="C4" s="2">
        <v>0.52859953703703699</v>
      </c>
      <c r="E4" s="3">
        <v>0.77859953703703699</v>
      </c>
      <c r="G4" s="3">
        <v>0.15359953703703702</v>
      </c>
      <c r="J4" t="s">
        <v>40</v>
      </c>
    </row>
    <row r="5" spans="1:10">
      <c r="A5" t="s">
        <v>6</v>
      </c>
      <c r="C5" s="2">
        <v>0.53012731481481479</v>
      </c>
      <c r="E5" s="3">
        <v>0.78012731481481479</v>
      </c>
      <c r="G5" s="3">
        <v>0.15512731481481482</v>
      </c>
      <c r="J5" s="3">
        <f>G6-G4</f>
        <v>3.0555555555555891E-3</v>
      </c>
    </row>
    <row r="6" spans="1:10">
      <c r="A6" t="s">
        <v>8</v>
      </c>
      <c r="C6" s="2">
        <v>0.53165509259259258</v>
      </c>
      <c r="E6" s="3">
        <v>0.78165509259259258</v>
      </c>
      <c r="G6" s="3">
        <v>0.15665509259259261</v>
      </c>
      <c r="J6" t="s">
        <v>42</v>
      </c>
    </row>
    <row r="7" spans="1:10">
      <c r="A7" t="s">
        <v>9</v>
      </c>
      <c r="C7" s="2">
        <v>0.5854166666666667</v>
      </c>
      <c r="E7" s="3">
        <v>0.8354166666666667</v>
      </c>
      <c r="G7" s="3">
        <v>0.21041666666666667</v>
      </c>
      <c r="I7" s="3"/>
      <c r="J7" s="3">
        <f>E7-E6</f>
        <v>5.3761574074074114E-2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Shooting script</vt:lpstr>
      <vt:lpstr>Contact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2023-07-03T09:55:03Z</dcterms:created>
  <dcterms:modified xsi:type="dcterms:W3CDTF">2023-09-11T11:14:51Z</dcterms:modified>
</cp:coreProperties>
</file>