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4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10_機能概要_画面遷移/"/>
    </mc:Choice>
  </mc:AlternateContent>
  <xr:revisionPtr revIDLastSave="1273" documentId="11_AD4D066CA252ABDACC1048F7E995D65873EEDF5C" xr6:coauthVersionLast="47" xr6:coauthVersionMax="47" xr10:uidLastSave="{E260A410-51BF-41C9-8D15-46CCE623A006}"/>
  <bookViews>
    <workbookView xWindow="28680" yWindow="-210" windowWidth="29040" windowHeight="15720" firstSheet="3" activeTab="3" xr2:uid="{00000000-000D-0000-FFFF-FFFF00000000}"/>
  </bookViews>
  <sheets>
    <sheet name="表紙" sheetId="4" r:id="rId1"/>
    <sheet name="改廃履歴" sheetId="3" r:id="rId2"/>
    <sheet name="業務フロー凡例" sheetId="5" r:id="rId3"/>
    <sheet name="業務フロー" sheetId="8" r:id="rId4"/>
    <sheet name="機能概要" sheetId="2" r:id="rId5"/>
    <sheet name="画面設計" sheetId="6" r:id="rId6"/>
    <sheet name="API一覧" sheetId="12" r:id="rId7"/>
    <sheet name="R001" sheetId="9" r:id="rId8"/>
    <sheet name="R002" sheetId="10" r:id="rId9"/>
    <sheet name="R003" sheetId="11" r:id="rId10"/>
    <sheet name="帳票マスター" sheetId="13" r:id="rId11"/>
    <sheet name="ログマスタ" sheetId="14" r:id="rId12"/>
    <sheet name="テンプレート" sheetId="7" r:id="rId13"/>
    <sheet name="Sheet1" sheetId="1" r:id="rId14"/>
  </sheets>
  <definedNames>
    <definedName name="__KEY1" hidden="1">#REF!</definedName>
    <definedName name="_Fill" hidden="1">#REF!</definedName>
    <definedName name="_Key1" hidden="1">#REF!</definedName>
    <definedName name="_Key2" hidden="1">#REF!</definedName>
    <definedName name="_Order1" hidden="1">1</definedName>
    <definedName name="_Order2" hidden="1">255</definedName>
    <definedName name="_Sort" hidden="1">#REF!</definedName>
    <definedName name="a">#REF!</definedName>
    <definedName name="all_workbook" localSheetId="6">SUBSTITUTE(sheet_name,"["&amp;work_book&amp;"]","")</definedName>
    <definedName name="all_workbook">SUBSTITUTE(sheet_name,"["&amp;work_book&amp;"]","")</definedName>
    <definedName name="AS2DocOpenMode" hidden="1">"AS2DocumentEdit"</definedName>
    <definedName name="b" hidden="1">#REF!</definedName>
    <definedName name="bbb" hidden="1">#REF!</definedName>
    <definedName name="c_1" hidden="1">#REF!</definedName>
    <definedName name="Category">#REF!</definedName>
    <definedName name="CBWorkbookPriority" hidden="1">-521504301</definedName>
    <definedName name="chuc_nang">#REF!</definedName>
    <definedName name="Contract">#REF!</definedName>
    <definedName name="DAY">#REF!</definedName>
    <definedName name="Excel_BuiltIn__FilterDatabase_1">#REF!</definedName>
    <definedName name="First_Day">#REF!</definedName>
    <definedName name="HTML_CodePage" hidden="1">932</definedName>
    <definedName name="HTML_Control" localSheetId="6" hidden="1">{"'Sheet1'!$A$5:$J$32","'Sheet1'!$A$37:$J$64","'Sheet1'!$A$69:$J$96"}</definedName>
    <definedName name="HTML_Control" hidden="1">{"'Sheet1'!$A$5:$J$32","'Sheet1'!$A$37:$J$64","'Sheet1'!$A$69:$J$96"}</definedName>
    <definedName name="HTML_Description" hidden="1">""</definedName>
    <definedName name="HTML_Email" hidden="1">""</definedName>
    <definedName name="HTML_Header" hidden="1">"個人情報マスター (Kojin_Mst)"</definedName>
    <definedName name="HTML_LastUpdate" hidden="1">"97/10/07"</definedName>
    <definedName name="HTML_LineAfter" hidden="1">FALSE</definedName>
    <definedName name="HTML_LineBefore" hidden="1">FALSE</definedName>
    <definedName name="HTML_Name" hidden="1">"竹重"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"C:\html_f\Kojin_Mst.htm"</definedName>
    <definedName name="HTML_PathTemplate" hidden="1">"H:\OE\電子交換\EXCELｺﾝﾊﾞｰﾀforWeb\MyHTML2.htm"</definedName>
    <definedName name="HTML_Title" hidden="1">"個人情報マスター"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jdhfjdk" hidden="1">#REF!</definedName>
    <definedName name="KIND">#REF!</definedName>
    <definedName name="Level">#REF!</definedName>
    <definedName name="LIFECYCLE">#REF!</definedName>
    <definedName name="list1">#REF!</definedName>
    <definedName name="list3">#REF!</definedName>
    <definedName name="ListQT">#REF!</definedName>
    <definedName name="Lupack.TenDA">#REF!</definedName>
    <definedName name="method">#REF!</definedName>
    <definedName name="Method.">#REF!</definedName>
    <definedName name="Method_New">#REF!</definedName>
    <definedName name="MsgSample2">#N/A</definedName>
    <definedName name="n" localSheetId="6" hidden="1">{"'基本仕様'!$B$102:$I$118","'基本仕様'!$BO$96","'基本仕様'!$A$97:$BE$120","'基本仕様'!$B$102:$AK$119"}</definedName>
    <definedName name="n" hidden="1">{"'基本仕様'!$B$102:$I$118","'基本仕様'!$BO$96","'基本仕様'!$A$97:$BE$120","'基本仕様'!$B$102:$AK$119"}</definedName>
    <definedName name="nhiem_vu">#REF!</definedName>
    <definedName name="_xlnm.Print_Area" localSheetId="6">API一覧!$A$1:$DU$59</definedName>
    <definedName name="_xlnm.Print_Area" localSheetId="11">ログマスタ!$A$1:$CQ$57</definedName>
    <definedName name="_xlnm.Print_Area" localSheetId="1">改廃履歴!$A$1:$BK$55</definedName>
    <definedName name="_xlnm.Print_Area" localSheetId="3">業務フロー!$A$1:$BK$70</definedName>
    <definedName name="_xlnm.Print_Area" localSheetId="10">帳票マスター!$A$1:$CQ$57</definedName>
    <definedName name="_xlnm.Print_Area" localSheetId="0">表紙!$A$1:$BK$55</definedName>
    <definedName name="Print_Area_MI">#REF!</definedName>
    <definedName name="Print_Area_MI___0">#REF!</definedName>
    <definedName name="Print_Area_MI___15">#REF!</definedName>
    <definedName name="_xlnm.Print_Titles" localSheetId="6">API一覧!$1:$5</definedName>
    <definedName name="_xlnm.Print_Titles" localSheetId="7">'R001'!$1:$5</definedName>
    <definedName name="_xlnm.Print_Titles" localSheetId="8">'R002'!$1:$5</definedName>
    <definedName name="_xlnm.Print_Titles" localSheetId="9">'R003'!$1:$5</definedName>
    <definedName name="_xlnm.Print_Titles" localSheetId="12">テンプレート!$1:$5</definedName>
    <definedName name="_xlnm.Print_Titles" localSheetId="11">ログマスタ!$1:$5</definedName>
    <definedName name="_xlnm.Print_Titles" localSheetId="5">画面設計!$1:$5</definedName>
    <definedName name="_xlnm.Print_Titles" localSheetId="1">改廃履歴!$1:$5</definedName>
    <definedName name="_xlnm.Print_Titles" localSheetId="4">機能概要!$1:$5</definedName>
    <definedName name="_xlnm.Print_Titles" localSheetId="3">業務フロー!$1:$5</definedName>
    <definedName name="_xlnm.Print_Titles" localSheetId="2">業務フロー凡例!$1:$5</definedName>
    <definedName name="_xlnm.Print_Titles" localSheetId="10">帳票マスター!$1:$5</definedName>
    <definedName name="_xlnm.Print_Titles" localSheetId="0">表紙!$1:$5</definedName>
    <definedName name="Print_Titles_MI">#REF!</definedName>
    <definedName name="Priority">#REF!</definedName>
    <definedName name="ProjectList">#REF!</definedName>
    <definedName name="QGOAL">#REF!</definedName>
    <definedName name="QUY_ĐỊNH_AN_NINH_THÔNG_TIN___DỰ_ÁN_HOKEN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APBEXdnldView" hidden="1">"8QM49GW9N57ZIZMW6AKXOUMR7"</definedName>
    <definedName name="SAPBEXsysID" hidden="1">"B1P"</definedName>
    <definedName name="SORT" hidden="1">#REF!</definedName>
    <definedName name="ｓｓ" localSheetId="6" hidden="1">{"'Sheet1'!$A$5:$J$32","'Sheet1'!$A$37:$J$64","'Sheet1'!$A$69:$J$96"}</definedName>
    <definedName name="ｓｓ" hidden="1">{"'Sheet1'!$A$5:$J$32","'Sheet1'!$A$37:$J$64","'Sheet1'!$A$69:$J$96"}</definedName>
    <definedName name="Status">#REF!</definedName>
    <definedName name="Template_tools">#REF!</definedName>
    <definedName name="Trangthai">#REF!</definedName>
    <definedName name="wrn.まとめ.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">#REF!</definedName>
    <definedName name="ああ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あ" localSheetId="6" hidden="1">{"'Sheet1'!$A$5:$J$32","'Sheet1'!$A$37:$J$64","'Sheet1'!$A$69:$J$96"}</definedName>
    <definedName name="あああ" hidden="1">{"'Sheet1'!$A$5:$J$32","'Sheet1'!$A$37:$J$64","'Sheet1'!$A$69:$J$96"}</definedName>
    <definedName name="あああああ" hidden="1">#REF!</definedName>
    <definedName name="カテゴリ">"$#REF!.$B$2:$B$80"</definedName>
    <definedName name="まとめ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まとめ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機能分類">"$#REF!.$F$30:$F$46"</definedName>
    <definedName name="優先度">"$#REF!.$F$7:$F$19"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2" l="1" a="1"/>
  <c r="AP4" i="12" s="1"/>
  <c r="BH2" i="12"/>
  <c r="BC2" i="12"/>
  <c r="AY2" i="12"/>
  <c r="AT2" i="12"/>
  <c r="AP2" i="12"/>
  <c r="Z4" i="12"/>
  <c r="W1" i="12"/>
  <c r="K2" i="12"/>
  <c r="H4" i="12"/>
  <c r="A2" i="12"/>
  <c r="AP4" i="9" a="1"/>
  <c r="AP4" i="9" s="1"/>
  <c r="BH2" i="9"/>
  <c r="BC2" i="9"/>
  <c r="AY2" i="9"/>
  <c r="AT2" i="9"/>
  <c r="AP2" i="9"/>
  <c r="Z4" i="9"/>
  <c r="W1" i="9"/>
  <c r="K2" i="9"/>
  <c r="H4" i="9"/>
  <c r="A2" i="9"/>
  <c r="AP4" i="10" a="1"/>
  <c r="AP4" i="10" s="1"/>
  <c r="BH2" i="10"/>
  <c r="BC2" i="10"/>
  <c r="AY2" i="10"/>
  <c r="AT2" i="10"/>
  <c r="AP2" i="10"/>
  <c r="Z4" i="10"/>
  <c r="W1" i="10"/>
  <c r="K2" i="10"/>
  <c r="H4" i="10"/>
  <c r="A2" i="10"/>
  <c r="AP4" i="11" a="1"/>
  <c r="AP4" i="11" s="1"/>
  <c r="BH2" i="11"/>
  <c r="BC2" i="11"/>
  <c r="AY2" i="11"/>
  <c r="AT2" i="11"/>
  <c r="AP2" i="11"/>
  <c r="Z4" i="11"/>
  <c r="W1" i="11"/>
  <c r="K2" i="11"/>
  <c r="H4" i="11"/>
  <c r="A2" i="11"/>
  <c r="AP4" i="13" a="1"/>
  <c r="AP4" i="13" s="1"/>
  <c r="BH2" i="13"/>
  <c r="BC2" i="13"/>
  <c r="AY2" i="13"/>
  <c r="AT2" i="13"/>
  <c r="AP2" i="13"/>
  <c r="Z4" i="13"/>
  <c r="W1" i="13"/>
  <c r="K2" i="13"/>
  <c r="H4" i="13"/>
  <c r="A2" i="13"/>
  <c r="AP4" i="14" a="1"/>
  <c r="AP4" i="14" s="1"/>
  <c r="AP2" i="14"/>
  <c r="Z4" i="14"/>
  <c r="W1" i="14"/>
  <c r="K2" i="14"/>
  <c r="H4" i="14"/>
  <c r="A2" i="14"/>
  <c r="BP50" i="14"/>
  <c r="BP49" i="14"/>
  <c r="BP47" i="14"/>
  <c r="BP45" i="14"/>
  <c r="BP44" i="14"/>
  <c r="BP43" i="14"/>
  <c r="BP42" i="14"/>
  <c r="BP41" i="14"/>
  <c r="BP40" i="14"/>
  <c r="BP39" i="14"/>
  <c r="BP38" i="14"/>
  <c r="BP37" i="14"/>
  <c r="BP36" i="14"/>
  <c r="BP35" i="14"/>
  <c r="BP34" i="14"/>
  <c r="BP33" i="14"/>
  <c r="BP32" i="14"/>
  <c r="BP31" i="14"/>
  <c r="BP30" i="14"/>
  <c r="BP29" i="14"/>
  <c r="BP28" i="14"/>
  <c r="B28" i="14"/>
  <c r="B29" i="14" s="1"/>
  <c r="B30" i="14" s="1"/>
  <c r="B31" i="14" s="1"/>
  <c r="B32" i="14" s="1"/>
  <c r="B33" i="14" s="1"/>
  <c r="B34" i="14" s="1"/>
  <c r="B35" i="14" s="1"/>
  <c r="BP27" i="14"/>
  <c r="B23" i="14"/>
  <c r="B24" i="14" s="1"/>
  <c r="B25" i="14" s="1"/>
  <c r="B26" i="14" s="1"/>
  <c r="B22" i="14"/>
  <c r="BP20" i="14"/>
  <c r="BP19" i="14"/>
  <c r="BP50" i="13"/>
  <c r="BP49" i="13"/>
  <c r="BP47" i="13"/>
  <c r="BP45" i="13"/>
  <c r="BP44" i="13"/>
  <c r="BP43" i="13"/>
  <c r="BP42" i="13"/>
  <c r="BP41" i="13"/>
  <c r="BP40" i="13"/>
  <c r="BP39" i="13"/>
  <c r="BP38" i="13"/>
  <c r="BP37" i="13"/>
  <c r="BP36" i="13"/>
  <c r="BP35" i="13"/>
  <c r="BP34" i="13"/>
  <c r="BP33" i="13"/>
  <c r="BP32" i="13"/>
  <c r="BP31" i="13"/>
  <c r="BP30" i="13"/>
  <c r="BP29" i="13"/>
  <c r="BP28" i="13"/>
  <c r="B28" i="13"/>
  <c r="B29" i="13" s="1"/>
  <c r="B30" i="13" s="1"/>
  <c r="B31" i="13" s="1"/>
  <c r="B32" i="13" s="1"/>
  <c r="B33" i="13" s="1"/>
  <c r="B34" i="13" s="1"/>
  <c r="BP27" i="13"/>
  <c r="B23" i="13"/>
  <c r="B24" i="13" s="1"/>
  <c r="B25" i="13" s="1"/>
  <c r="B26" i="13" s="1"/>
  <c r="B22" i="13"/>
  <c r="BP20" i="13"/>
  <c r="BP19" i="13"/>
  <c r="AP4" i="8" a="1"/>
  <c r="AP4" i="8" s="1"/>
  <c r="Z4" i="8"/>
  <c r="W1" i="8"/>
  <c r="K2" i="8"/>
  <c r="H4" i="8"/>
  <c r="A2" i="8"/>
  <c r="AP4" i="7" a="1"/>
  <c r="AP4" i="7" s="1"/>
  <c r="Z4" i="7"/>
  <c r="H4" i="7"/>
  <c r="K2" i="7"/>
  <c r="A2" i="7"/>
  <c r="W1" i="7"/>
  <c r="AP4" i="6" a="1"/>
  <c r="AP4" i="6" s="1"/>
  <c r="Z4" i="6"/>
  <c r="H4" i="6"/>
  <c r="K2" i="6"/>
  <c r="A2" i="6"/>
  <c r="W1" i="6"/>
  <c r="AP4" i="5" a="1"/>
  <c r="AP4" i="5" s="1"/>
  <c r="AP4" i="2" a="1"/>
  <c r="AP4" i="2" s="1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2" i="2" s="1"/>
  <c r="AP4" i="3" a="1"/>
  <c r="AP4" i="3" s="1"/>
  <c r="Z4" i="3"/>
  <c r="W1" i="3"/>
  <c r="K2" i="3"/>
  <c r="H4" i="3"/>
  <c r="A2" i="3"/>
  <c r="BH2" i="6" l="1"/>
  <c r="BH2" i="8"/>
  <c r="BH2" i="2"/>
  <c r="BH2" i="14"/>
  <c r="BH2" i="7"/>
  <c r="AT2" i="2"/>
  <c r="AT2" i="6"/>
  <c r="BC2" i="2"/>
  <c r="BC2" i="6"/>
  <c r="AT2" i="7"/>
  <c r="BC2" i="7"/>
  <c r="AT2" i="8"/>
  <c r="AT2" i="14"/>
  <c r="BC2" i="8"/>
  <c r="BC2" i="14"/>
  <c r="AP2" i="3"/>
  <c r="AY2" i="2"/>
  <c r="AP2" i="6"/>
  <c r="AP2" i="8"/>
  <c r="AY2" i="6"/>
  <c r="AY2" i="8"/>
  <c r="AP2" i="7"/>
  <c r="AY2" i="14"/>
  <c r="AY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FDF4BA8A-62A5-4233-BA46-0A02AB4737BC}">
      <text>
        <r>
          <rPr>
            <b/>
            <sz val="9"/>
            <color rgb="FF000000"/>
            <rFont val="MS P ゴシック"/>
            <family val="2"/>
          </rPr>
          <t xml:space="preserve">Đánh số PK theo thứ tự ưu tiên.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CF83652C-9115-460F-98FC-D3D784475BE4}">
      <text>
        <r>
          <rPr>
            <b/>
            <sz val="9"/>
            <color rgb="FF000000"/>
            <rFont val="MS P ゴシック"/>
            <family val="2"/>
          </rPr>
          <t xml:space="preserve">Đánh số PK theo thứ tự ưu tiên.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<sst xmlns="http://schemas.openxmlformats.org/spreadsheetml/2006/main" count="664" uniqueCount="326">
  <si>
    <t>システム名</t>
  </si>
  <si>
    <t>システム種別</t>
  </si>
  <si>
    <t>基本設計書</t>
    <phoneticPr fontId="1"/>
  </si>
  <si>
    <t>作成者</t>
  </si>
  <si>
    <t>作成日</t>
  </si>
  <si>
    <t>更新者</t>
  </si>
  <si>
    <t>更新日</t>
  </si>
  <si>
    <t>版数</t>
  </si>
  <si>
    <t>ignica POS</t>
    <phoneticPr fontId="1"/>
  </si>
  <si>
    <t>POS Server</t>
    <phoneticPr fontId="1"/>
  </si>
  <si>
    <t>機能カテゴリ</t>
  </si>
  <si>
    <t>21_ジャーナル検索機能</t>
    <rPh sb="10" eb="12">
      <t>キノウ</t>
    </rPh>
    <phoneticPr fontId="1"/>
  </si>
  <si>
    <t>項目</t>
  </si>
  <si>
    <t>概要設計</t>
    <phoneticPr fontId="1"/>
  </si>
  <si>
    <t>現金専用簡易セルフPOS 基本設計書</t>
  </si>
  <si>
    <t>承認日</t>
  </si>
  <si>
    <t>承認者</t>
  </si>
  <si>
    <t>■改廃履歴</t>
  </si>
  <si>
    <t>更新日付</t>
  </si>
  <si>
    <t>変更内容</t>
  </si>
  <si>
    <t>承認日付</t>
  </si>
  <si>
    <t xml:space="preserve">Thanh Nguyên </t>
    <phoneticPr fontId="1"/>
  </si>
  <si>
    <t>新規作成</t>
    <rPh sb="0" eb="4">
      <t>シンキサクセイ</t>
    </rPh>
    <phoneticPr fontId="1"/>
  </si>
  <si>
    <t>基本設計書</t>
  </si>
  <si>
    <t>現金専用簡易セルフPOS</t>
  </si>
  <si>
    <t>POSサーバー</t>
  </si>
  <si>
    <t xml:space="preserve">Thanh Nguyên </t>
  </si>
  <si>
    <t>Thanh Nguyên</t>
  </si>
  <si>
    <t>全体</t>
  </si>
  <si>
    <t>業務フロー</t>
  </si>
  <si>
    <t>●1_レジ内</t>
    <rPh sb="5" eb="6">
      <t>ナイ</t>
    </rPh>
    <phoneticPr fontId="1"/>
  </si>
  <si>
    <t>●1_レジ周辺機器</t>
    <rPh sb="5" eb="9">
      <t>シュウヘンキキ</t>
    </rPh>
    <phoneticPr fontId="1"/>
  </si>
  <si>
    <t>●外部連携</t>
    <rPh sb="1" eb="3">
      <t>ガイブ</t>
    </rPh>
    <rPh sb="3" eb="5">
      <t>レンケイ</t>
    </rPh>
    <phoneticPr fontId="1"/>
  </si>
  <si>
    <t>システム名</t>
    <phoneticPr fontId="1"/>
  </si>
  <si>
    <t>システム種別</t>
    <phoneticPr fontId="1"/>
  </si>
  <si>
    <t>作成者</t>
    <phoneticPr fontId="1"/>
  </si>
  <si>
    <t>作成日</t>
    <phoneticPr fontId="1"/>
  </si>
  <si>
    <t>更新者</t>
    <phoneticPr fontId="1"/>
  </si>
  <si>
    <t>更新日</t>
    <phoneticPr fontId="1"/>
  </si>
  <si>
    <t>版数</t>
    <phoneticPr fontId="1"/>
  </si>
  <si>
    <t>機能カテゴリ</t>
    <phoneticPr fontId="1"/>
  </si>
  <si>
    <t>項目</t>
    <phoneticPr fontId="1"/>
  </si>
  <si>
    <r>
      <rPr>
        <sz val="11"/>
        <color rgb="FFFFFFFF"/>
        <rFont val="Meiryo UI"/>
        <family val="3"/>
        <charset val="128"/>
      </rPr>
      <t>●2_7_ジャーナル検索</t>
    </r>
  </si>
  <si>
    <t>※あいまい検索と　レシートNoが From To</t>
    <rPh sb="5" eb="7">
      <t>ケンサク</t>
    </rPh>
    <phoneticPr fontId="1"/>
  </si>
  <si>
    <t>ジャーナルにある文字2のAND条件で検索</t>
    <rPh sb="8" eb="10">
      <t>モジ</t>
    </rPh>
    <rPh sb="15" eb="17">
      <t>ジョウケン</t>
    </rPh>
    <rPh sb="18" eb="20">
      <t>ケンサク</t>
    </rPh>
    <phoneticPr fontId="1"/>
  </si>
  <si>
    <t>合計金額で検索。From to</t>
    <rPh sb="0" eb="2">
      <t>ゴウケイ</t>
    </rPh>
    <rPh sb="2" eb="4">
      <t>キンガク</t>
    </rPh>
    <rPh sb="5" eb="7">
      <t>ケンサク</t>
    </rPh>
    <phoneticPr fontId="1"/>
  </si>
  <si>
    <t>●X●●_●●●●●</t>
    <phoneticPr fontId="1"/>
  </si>
  <si>
    <r>
      <rPr>
        <sz val="12"/>
        <color rgb="FFFFFFFF"/>
        <rFont val="Meiryo UI"/>
        <family val="2"/>
      </rPr>
      <t>作成情報</t>
    </r>
  </si>
  <si>
    <r>
      <rPr>
        <sz val="12"/>
        <color rgb="FFFFFFFF"/>
        <rFont val="Meiryo UI"/>
        <family val="2"/>
      </rPr>
      <t>更新情報</t>
    </r>
  </si>
  <si>
    <r>
      <rPr>
        <sz val="12"/>
        <color rgb="FFFFFFFF"/>
        <rFont val="Meiryo UI"/>
        <family val="2"/>
      </rPr>
      <t>作成者</t>
    </r>
  </si>
  <si>
    <r>
      <rPr>
        <sz val="12"/>
        <color rgb="FF000000"/>
        <rFont val="Meiryo UI"/>
        <family val="2"/>
      </rPr>
      <t>NamDT</t>
    </r>
  </si>
  <si>
    <r>
      <rPr>
        <sz val="12"/>
        <color rgb="FFFFFFFF"/>
        <rFont val="Meiryo UI"/>
        <family val="2"/>
      </rPr>
      <t>更新者</t>
    </r>
  </si>
  <si>
    <r>
      <rPr>
        <sz val="12"/>
        <color rgb="FFFFFFFF"/>
        <rFont val="Meiryo UI"/>
        <family val="2"/>
      </rPr>
      <t>作成日</t>
    </r>
  </si>
  <si>
    <r>
      <rPr>
        <sz val="12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</si>
  <si>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3"/>
        <charset val="128"/>
      </rPr>
      <t>No.</t>
    </r>
  </si>
  <si>
    <r>
      <rPr>
        <sz val="11"/>
        <color rgb="FFFFFFFF"/>
        <rFont val="Meiryo UI"/>
        <family val="3"/>
        <charset val="128"/>
      </rPr>
      <t>API</t>
    </r>
  </si>
  <si>
    <r>
      <rPr>
        <sz val="11"/>
        <color rgb="FFFFFFFF"/>
        <rFont val="Meiryo UI"/>
        <family val="3"/>
        <charset val="128"/>
      </rPr>
      <t>メソッド</t>
    </r>
  </si>
  <si>
    <r>
      <rPr>
        <sz val="11"/>
        <color rgb="FFFFFFFF"/>
        <rFont val="Meiryo UI"/>
        <family val="3"/>
        <charset val="128"/>
      </rPr>
      <t>認証</t>
    </r>
  </si>
  <si>
    <r>
      <rPr>
        <sz val="11"/>
        <color rgb="FFFFFFFF"/>
        <rFont val="Meiryo UI"/>
        <family val="3"/>
        <charset val="128"/>
      </rPr>
      <t>説明</t>
    </r>
  </si>
  <si>
    <r>
      <rPr>
        <sz val="11"/>
        <color rgb="FFFFFFFF"/>
        <rFont val="Meiryo UI"/>
        <family val="2"/>
      </rPr>
      <t>内部レビュー</t>
    </r>
  </si>
  <si>
    <t>Last update</t>
  </si>
  <si>
    <r>
      <rPr>
        <sz val="11"/>
        <color rgb="FFFFFFFF"/>
        <rFont val="Meiryo UI"/>
        <family val="2"/>
      </rPr>
      <t>デプロイ</t>
    </r>
  </si>
  <si>
    <r>
      <rPr>
        <sz val="11"/>
        <color rgb="FF000000"/>
        <rFont val="Meiryo UI"/>
        <family val="2"/>
      </rPr>
      <t>MV関東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</si>
  <si>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</si>
  <si>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FFFFFF"/>
        <rFont val="Meiryo UI"/>
        <family val="3"/>
        <charset val="128"/>
      </rPr>
      <t>プリセット</t>
    </r>
  </si>
  <si>
    <t xml:space="preserve"> </t>
  </si>
  <si>
    <r>
      <rPr>
        <u/>
        <sz val="11"/>
        <color rgb="FF0563C1"/>
        <rFont val="Meiryo UI"/>
        <family val="3"/>
        <charset val="128"/>
      </rPr>
      <t>R001</t>
    </r>
  </si>
  <si>
    <r>
      <rPr>
        <sz val="11"/>
        <color rgb="FF000000"/>
        <rFont val="Meiryo UI"/>
        <family val="3"/>
        <charset val="128"/>
      </rPr>
      <t>pos/v1/receipt/search</t>
    </r>
  </si>
  <si>
    <r>
      <rPr>
        <sz val="11"/>
        <color rgb="FF000000"/>
        <rFont val="Meiryo UI"/>
        <family val="3"/>
        <charset val="128"/>
      </rPr>
      <t>POST</t>
    </r>
  </si>
  <si>
    <r>
      <rPr>
        <sz val="11"/>
        <color rgb="FF000000"/>
        <rFont val="Meiryo UI"/>
        <family val="3"/>
        <charset val="128"/>
      </rPr>
      <t>トーケン</t>
    </r>
  </si>
  <si>
    <r>
      <rPr>
        <sz val="11"/>
        <color rgb="FF000000"/>
        <rFont val="Meiryo UI"/>
        <family val="3"/>
        <charset val="128"/>
      </rPr>
      <t>帳票一覧取得</t>
    </r>
  </si>
  <si>
    <r>
      <rPr>
        <u/>
        <sz val="11"/>
        <color rgb="FF0563C1"/>
        <rFont val="Meiryo UI"/>
        <family val="3"/>
        <charset val="128"/>
      </rPr>
      <t>R002</t>
    </r>
  </si>
  <si>
    <r>
      <rPr>
        <sz val="11"/>
        <color rgb="FF000000"/>
        <rFont val="Meiryo UI"/>
        <family val="3"/>
        <charset val="128"/>
      </rPr>
      <t>pos/v1/receipt/employee</t>
    </r>
  </si>
  <si>
    <r>
      <rPr>
        <sz val="11"/>
        <color rgb="FF000000"/>
        <rFont val="Meiryo UI"/>
        <family val="3"/>
        <charset val="128"/>
      </rPr>
      <t>店舗の係員一覧を取得する。</t>
    </r>
  </si>
  <si>
    <r>
      <rPr>
        <u/>
        <sz val="11"/>
        <color rgb="FF0563C1"/>
        <rFont val="Meiryo UI"/>
        <family val="3"/>
        <charset val="128"/>
      </rPr>
      <t>R003</t>
    </r>
  </si>
  <si>
    <r>
      <rPr>
        <sz val="11"/>
        <color rgb="FF000000"/>
        <rFont val="Meiryo UI"/>
        <family val="3"/>
        <charset val="128"/>
      </rPr>
      <t>pos/v1/receipt/choose</t>
    </r>
  </si>
  <si>
    <r>
      <rPr>
        <sz val="11"/>
        <color rgb="FF000000"/>
        <rFont val="Meiryo UI"/>
        <family val="3"/>
        <charset val="128"/>
      </rPr>
      <t>選択された帳票のデータ明細を取得する。</t>
    </r>
  </si>
  <si>
    <r>
      <rPr>
        <sz val="12"/>
        <color rgb="FFFFFFFF"/>
        <rFont val="Meiryo UI"/>
        <family val="2"/>
      </rPr>
      <t>メソッド</t>
    </r>
  </si>
  <si>
    <r>
      <rPr>
        <b/>
        <sz val="12"/>
        <color rgb="FFFFFFFF"/>
        <rFont val="Meiryo UI"/>
        <family val="2"/>
      </rPr>
      <t>認証</t>
    </r>
  </si>
  <si>
    <r>
      <rPr>
        <sz val="14"/>
        <color rgb="FF000000"/>
        <rFont val="Meiryo UI"/>
        <family val="2"/>
      </rPr>
      <t>POST</t>
    </r>
  </si>
  <si>
    <r>
      <rPr>
        <b/>
        <sz val="14"/>
        <color rgb="FF000000"/>
        <rFont val="Meiryo UI"/>
        <family val="2"/>
      </rPr>
      <t>Bearer</t>
    </r>
  </si>
  <si>
    <r>
      <rPr>
        <sz val="12"/>
        <color rgb="FF000000"/>
        <rFont val="Meiryo UI"/>
        <family val="2"/>
      </rPr>
      <t>富士通)今村</t>
    </r>
  </si>
  <si>
    <t>pos/v1/receipt/search</t>
    <phoneticPr fontId="1"/>
  </si>
  <si>
    <r>
      <rPr>
        <sz val="11"/>
        <color rgb="FFFFFFFF"/>
        <rFont val="Meiryo UI"/>
        <family val="3"/>
        <charset val="128"/>
      </rPr>
      <t>リクエスト</t>
    </r>
  </si>
  <si>
    <r>
      <rPr>
        <sz val="11"/>
        <color rgb="FFFFFFFF"/>
        <rFont val="Meiryo UI"/>
        <family val="3"/>
        <charset val="128"/>
      </rPr>
      <t>レスポンス&lt;200：OK&gt;</t>
    </r>
  </si>
  <si>
    <r>
      <rPr>
        <sz val="11"/>
        <color rgb="FFFFFFFF"/>
        <rFont val="Meiryo UI"/>
        <family val="3"/>
        <charset val="128"/>
      </rPr>
      <t>属性</t>
    </r>
  </si>
  <si>
    <r>
      <rPr>
        <sz val="11"/>
        <color rgb="FFFFFFFF"/>
        <rFont val="Meiryo UI"/>
        <family val="3"/>
        <charset val="128"/>
      </rPr>
      <t>Loại</t>
    </r>
  </si>
  <si>
    <r>
      <rPr>
        <sz val="11"/>
        <color rgb="FFFFFFFF"/>
        <rFont val="Meiryo UI"/>
        <family val="3"/>
        <charset val="128"/>
      </rPr>
      <t>Số từ</t>
    </r>
  </si>
  <si>
    <r>
      <rPr>
        <sz val="11"/>
        <color rgb="FFFFFFFF"/>
        <rFont val="Meiryo UI"/>
        <family val="3"/>
        <charset val="128"/>
      </rPr>
      <t>備考</t>
    </r>
  </si>
  <si>
    <r>
      <rPr>
        <sz val="11"/>
        <color rgb="FFFFFFFF"/>
        <rFont val="Meiryo UI"/>
        <family val="3"/>
        <charset val="128"/>
      </rPr>
      <t>NN</t>
    </r>
  </si>
  <si>
    <r>
      <rPr>
        <sz val="11"/>
        <color rgb="FFFFFFFF"/>
        <rFont val="Meiryo UI"/>
        <family val="3"/>
        <charset val="128"/>
      </rPr>
      <t>例</t>
    </r>
  </si>
  <si>
    <r>
      <rPr>
        <sz val="12"/>
        <color rgb="FFFFFFFF"/>
        <rFont val="Meiryo UI"/>
        <family val="2"/>
      </rPr>
      <t>型</t>
    </r>
  </si>
  <si>
    <t>文字数</t>
  </si>
  <si>
    <r>
      <rPr>
        <sz val="12"/>
        <color rgb="FFFFFFFF"/>
        <rFont val="Meiryo UI"/>
        <family val="2"/>
      </rPr>
      <t>備考</t>
    </r>
  </si>
  <si>
    <r>
      <rPr>
        <sz val="12"/>
        <color rgb="FFFFFFFF"/>
        <rFont val="Meiryo UI"/>
        <family val="2"/>
      </rPr>
      <t>例</t>
    </r>
  </si>
  <si>
    <r>
      <rPr>
        <sz val="11"/>
        <color rgb="FF000000"/>
        <rFont val="Meiryo UI"/>
        <family val="3"/>
        <charset val="128"/>
      </rPr>
      <t>company_code</t>
    </r>
  </si>
  <si>
    <r>
      <rPr>
        <sz val="11"/>
        <color rgb="FF000000"/>
        <rFont val="Meiryo UI"/>
        <family val="3"/>
        <charset val="128"/>
      </rPr>
      <t>String</t>
    </r>
  </si>
  <si>
    <r>
      <rPr>
        <sz val="11"/>
        <color rgb="FF000000"/>
        <rFont val="Meiryo UI"/>
        <family val="3"/>
        <charset val="128"/>
      </rPr>
      <t>10</t>
    </r>
  </si>
  <si>
    <r>
      <rPr>
        <sz val="11"/>
        <color rgb="FF000000"/>
        <rFont val="Meiryo UI"/>
        <family val="3"/>
        <charset val="128"/>
      </rPr>
      <t>会社番号</t>
    </r>
  </si>
  <si>
    <r>
      <rPr>
        <sz val="11"/>
        <color rgb="FF000000"/>
        <rFont val="Meiryo UI"/>
        <family val="3"/>
        <charset val="128"/>
      </rPr>
      <t>〇</t>
    </r>
  </si>
  <si>
    <t>{</t>
  </si>
  <si>
    <r>
      <rPr>
        <sz val="11"/>
        <color rgb="FF000000"/>
        <rFont val="Meiryo UI"/>
        <family val="3"/>
        <charset val="128"/>
      </rPr>
      <t>number_of_record</t>
    </r>
  </si>
  <si>
    <r>
      <rPr>
        <sz val="12"/>
        <color rgb="FF000000"/>
        <rFont val="Meiryo UI"/>
        <family val="2"/>
      </rPr>
      <t>Int</t>
    </r>
  </si>
  <si>
    <r>
      <rPr>
        <sz val="12"/>
        <color rgb="FF000000"/>
        <rFont val="Meiryo UI"/>
        <family val="2"/>
      </rPr>
      <t>10</t>
    </r>
  </si>
  <si>
    <r>
      <rPr>
        <sz val="12"/>
        <color rgb="FF000000"/>
        <rFont val="Meiryo UI"/>
        <family val="2"/>
      </rPr>
      <t>見つかったレコード数</t>
    </r>
  </si>
  <si>
    <r>
      <rPr>
        <sz val="11"/>
        <color rgb="FF000000"/>
        <rFont val="Meiryo UI"/>
        <family val="3"/>
        <charset val="128"/>
      </rPr>
      <t>store_code</t>
    </r>
  </si>
  <si>
    <r>
      <rPr>
        <sz val="11"/>
        <color rgb="FF000000"/>
        <rFont val="Meiryo UI"/>
        <family val="3"/>
        <charset val="128"/>
      </rPr>
      <t>店舗番号</t>
    </r>
  </si>
  <si>
    <r>
      <rPr>
        <sz val="11"/>
        <color rgb="FF000000"/>
        <rFont val="Meiryo UI"/>
        <family val="3"/>
        <charset val="128"/>
      </rPr>
      <t xml:space="preserve">    "company_code": "300",</t>
    </r>
  </si>
  <si>
    <r>
      <rPr>
        <sz val="11"/>
        <color rgb="FF000000"/>
        <rFont val="Meiryo UI"/>
        <family val="3"/>
        <charset val="128"/>
      </rPr>
      <t>list_receipt</t>
    </r>
  </si>
  <si>
    <r>
      <rPr>
        <sz val="12"/>
        <color rgb="FF000000"/>
        <rFont val="Meiryo UI"/>
        <family val="2"/>
      </rPr>
      <t>帳票一覧</t>
    </r>
  </si>
  <si>
    <r>
      <rPr>
        <sz val="12"/>
        <color rgb="FF000000"/>
        <rFont val="Meiryo UI"/>
        <family val="2"/>
      </rPr>
      <t>    "number_of_record": 2,</t>
    </r>
  </si>
  <si>
    <r>
      <rPr>
        <sz val="11"/>
        <color rgb="FF000000"/>
        <rFont val="Meiryo UI"/>
        <family val="3"/>
        <charset val="128"/>
      </rPr>
      <t>start_date</t>
    </r>
  </si>
  <si>
    <r>
      <rPr>
        <sz val="11"/>
        <color rgb="FF000000"/>
        <rFont val="Meiryo UI"/>
        <family val="3"/>
        <charset val="128"/>
      </rPr>
      <t>開始日</t>
    </r>
  </si>
  <si>
    <r>
      <rPr>
        <sz val="11"/>
        <color rgb="FF000000"/>
        <rFont val="Meiryo UI"/>
        <family val="3"/>
        <charset val="128"/>
      </rPr>
      <t xml:space="preserve">    "store_code": "048405",</t>
    </r>
  </si>
  <si>
    <r>
      <rPr>
        <sz val="12"/>
        <color rgb="FF000000"/>
        <rFont val="Meiryo UI"/>
        <family val="2"/>
      </rPr>
      <t>String</t>
    </r>
  </si>
  <si>
    <r>
      <rPr>
        <sz val="12"/>
        <color rgb="FF000000"/>
        <rFont val="Meiryo UI"/>
        <family val="2"/>
      </rPr>
      <t xml:space="preserve">    "list_receipt": [</t>
    </r>
  </si>
  <si>
    <r>
      <rPr>
        <sz val="11"/>
        <color rgb="FF000000"/>
        <rFont val="Meiryo UI"/>
        <family val="3"/>
        <charset val="128"/>
      </rPr>
      <t>end_date</t>
    </r>
  </si>
  <si>
    <r>
      <rPr>
        <sz val="11"/>
        <color rgb="FF000000"/>
        <rFont val="Meiryo UI"/>
        <family val="3"/>
        <charset val="128"/>
      </rPr>
      <t>終了日</t>
    </r>
  </si>
  <si>
    <r>
      <rPr>
        <sz val="11"/>
        <color rgb="FF000000"/>
        <rFont val="Meiryo UI"/>
        <family val="3"/>
        <charset val="128"/>
      </rPr>
      <t xml:space="preserve">    "start_date": "2023-12-01",</t>
    </r>
  </si>
  <si>
    <t xml:space="preserve">        {</t>
  </si>
  <si>
    <r>
      <rPr>
        <sz val="11"/>
        <color rgb="FF000000"/>
        <rFont val="Meiryo UI"/>
        <family val="3"/>
        <charset val="128"/>
      </rPr>
      <t>start_time</t>
    </r>
  </si>
  <si>
    <r>
      <rPr>
        <sz val="11"/>
        <color rgb="FF000000"/>
        <rFont val="Meiryo UI"/>
        <family val="3"/>
        <charset val="128"/>
      </rPr>
      <t>8</t>
    </r>
  </si>
  <si>
    <r>
      <rPr>
        <sz val="11"/>
        <color rgb="FF000000"/>
        <rFont val="Meiryo UI"/>
        <family val="3"/>
        <charset val="128"/>
      </rPr>
      <t>開始時刻</t>
    </r>
  </si>
  <si>
    <r>
      <rPr>
        <sz val="11"/>
        <color rgb="FF000000"/>
        <rFont val="Meiryo UI"/>
        <family val="3"/>
        <charset val="128"/>
      </rPr>
      <t xml:space="preserve">    "end_date": "2023-12-31",</t>
    </r>
  </si>
  <si>
    <r>
      <rPr>
        <sz val="12"/>
        <color rgb="FF000000"/>
        <rFont val="Meiryo UI"/>
        <family val="2"/>
      </rPr>
      <t xml:space="preserve">            "company_code": "300",</t>
    </r>
  </si>
  <si>
    <r>
      <rPr>
        <sz val="11"/>
        <color rgb="FF000000"/>
        <rFont val="Meiryo UI"/>
        <family val="3"/>
        <charset val="128"/>
      </rPr>
      <t>end_time</t>
    </r>
  </si>
  <si>
    <r>
      <rPr>
        <sz val="11"/>
        <color rgb="FF000000"/>
        <rFont val="Meiryo UI"/>
        <family val="3"/>
        <charset val="128"/>
      </rPr>
      <t>終了時刻</t>
    </r>
  </si>
  <si>
    <r>
      <rPr>
        <sz val="11"/>
        <color rgb="FF000000"/>
        <rFont val="Meiryo UI"/>
        <family val="3"/>
        <charset val="128"/>
      </rPr>
      <t xml:space="preserve">    "start_time": "06:00:00",</t>
    </r>
  </si>
  <si>
    <r>
      <rPr>
        <sz val="11"/>
        <color rgb="FF000000"/>
        <rFont val="Meiryo UI"/>
        <family val="3"/>
        <charset val="128"/>
      </rPr>
      <t>receipt_create_date</t>
    </r>
  </si>
  <si>
    <r>
      <rPr>
        <sz val="12"/>
        <color rgb="FF000000"/>
        <rFont val="Meiryo UI"/>
        <family val="2"/>
      </rPr>
      <t xml:space="preserve">            "store_code": "048405",</t>
    </r>
  </si>
  <si>
    <r>
      <rPr>
        <sz val="11"/>
        <color rgb="FF000000"/>
        <rFont val="Meiryo UI"/>
        <family val="3"/>
        <charset val="128"/>
      </rPr>
      <t>receipt_no</t>
    </r>
  </si>
  <si>
    <r>
      <rPr>
        <sz val="11"/>
        <color rgb="FF000000"/>
        <rFont val="Meiryo UI"/>
        <family val="3"/>
        <charset val="128"/>
      </rPr>
      <t>18</t>
    </r>
  </si>
  <si>
    <r>
      <rPr>
        <sz val="11"/>
        <color rgb="FF000000"/>
        <rFont val="Meiryo UI"/>
        <family val="3"/>
        <charset val="128"/>
      </rPr>
      <t>帳票番号</t>
    </r>
  </si>
  <si>
    <r>
      <rPr>
        <sz val="11"/>
        <color rgb="FF000000"/>
        <rFont val="Meiryo UI"/>
        <family val="3"/>
        <charset val="128"/>
      </rPr>
      <t xml:space="preserve">    "end_time": "12:00:00",</t>
    </r>
  </si>
  <si>
    <r>
      <rPr>
        <sz val="11"/>
        <color rgb="FF000000"/>
        <rFont val="Meiryo UI"/>
        <family val="3"/>
        <charset val="128"/>
      </rPr>
      <t>receipt_create_time</t>
    </r>
  </si>
  <si>
    <r>
      <rPr>
        <sz val="12"/>
        <color rgb="FF000000"/>
        <rFont val="Meiryo UI"/>
        <family val="2"/>
      </rPr>
      <t>8</t>
    </r>
  </si>
  <si>
    <r>
      <rPr>
        <sz val="12"/>
        <color rgb="FF000000"/>
        <rFont val="Meiryo UI"/>
        <family val="2"/>
      </rPr>
      <t xml:space="preserve">            "instore_code": "901",</t>
    </r>
  </si>
  <si>
    <r>
      <rPr>
        <sz val="11"/>
        <color rgb="FF000000"/>
        <rFont val="Meiryo UI"/>
        <family val="3"/>
        <charset val="128"/>
      </rPr>
      <t>employee_code</t>
    </r>
  </si>
  <si>
    <r>
      <rPr>
        <sz val="11"/>
        <color rgb="FF000000"/>
        <rFont val="Meiryo UI"/>
        <family val="3"/>
        <charset val="128"/>
      </rPr>
      <t>16</t>
    </r>
  </si>
  <si>
    <r>
      <rPr>
        <sz val="11"/>
        <color rgb="FF000000"/>
        <rFont val="Meiryo UI"/>
        <family val="3"/>
        <charset val="128"/>
      </rPr>
      <t>担当者番号</t>
    </r>
  </si>
  <si>
    <r>
      <rPr>
        <sz val="11"/>
        <color rgb="FF000000"/>
        <rFont val="Meiryo UI"/>
        <family val="3"/>
        <charset val="128"/>
      </rPr>
      <t xml:space="preserve">    "receipt_no": "",</t>
    </r>
  </si>
  <si>
    <r>
      <rPr>
        <sz val="12"/>
        <color rgb="FF000000"/>
        <rFont val="Meiryo UI"/>
        <family val="2"/>
      </rPr>
      <t>18</t>
    </r>
  </si>
  <si>
    <r>
      <rPr>
        <sz val="12"/>
        <color rgb="FF000000"/>
        <rFont val="Meiryo UI"/>
        <family val="2"/>
      </rPr>
      <t xml:space="preserve">            "receipt_create_date": "2023-12-12",</t>
    </r>
  </si>
  <si>
    <r>
      <rPr>
        <sz val="11"/>
        <color rgb="FF000000"/>
        <rFont val="Meiryo UI"/>
        <family val="3"/>
        <charset val="128"/>
      </rPr>
      <t>limit</t>
    </r>
  </si>
  <si>
    <r>
      <rPr>
        <sz val="11"/>
        <color rgb="FF000000"/>
        <rFont val="Meiryo UI"/>
        <family val="3"/>
        <charset val="128"/>
      </rPr>
      <t>Int</t>
    </r>
  </si>
  <si>
    <r>
      <rPr>
        <sz val="11"/>
        <color rgb="FF000000"/>
        <rFont val="Meiryo UI"/>
        <family val="3"/>
        <charset val="128"/>
      </rPr>
      <t>2</t>
    </r>
  </si>
  <si>
    <r>
      <rPr>
        <sz val="11"/>
        <color rgb="FF000000"/>
        <rFont val="Meiryo UI"/>
        <family val="3"/>
        <charset val="128"/>
      </rPr>
      <t>必要なレコードの数</t>
    </r>
  </si>
  <si>
    <r>
      <rPr>
        <sz val="11"/>
        <color rgb="FF000000"/>
        <rFont val="Meiryo UI"/>
        <family val="3"/>
        <charset val="128"/>
      </rPr>
      <t xml:space="preserve">    "employee_code": "",</t>
    </r>
  </si>
  <si>
    <r>
      <rPr>
        <sz val="12"/>
        <color rgb="FF000000"/>
        <rFont val="Meiryo UI"/>
        <family val="2"/>
      </rPr>
      <t>16</t>
    </r>
  </si>
  <si>
    <r>
      <rPr>
        <sz val="12"/>
        <color rgb="FF000000"/>
        <rFont val="Meiryo UI"/>
        <family val="2"/>
      </rPr>
      <t xml:space="preserve">            "receipt_create_time": "09:45:34",</t>
    </r>
  </si>
  <si>
    <r>
      <rPr>
        <sz val="11"/>
        <color rgb="FF000000"/>
        <rFont val="Meiryo UI"/>
        <family val="3"/>
        <charset val="128"/>
      </rPr>
      <t>offset</t>
    </r>
  </si>
  <si>
    <r>
      <rPr>
        <sz val="11"/>
        <color rgb="FF000000"/>
        <rFont val="Meiryo UI"/>
        <family val="3"/>
        <charset val="128"/>
      </rPr>
      <t>レコードの取得を開始する位置</t>
    </r>
  </si>
  <si>
    <r>
      <rPr>
        <sz val="11"/>
        <color rgb="FF000000"/>
        <rFont val="Meiryo UI"/>
        <family val="3"/>
        <charset val="128"/>
      </rPr>
      <t xml:space="preserve">    "limit": 10,</t>
    </r>
  </si>
  <si>
    <r>
      <rPr>
        <sz val="11"/>
        <color rgb="FF000000"/>
        <rFont val="Meiryo UI"/>
        <family val="3"/>
        <charset val="128"/>
      </rPr>
      <t>log_id</t>
    </r>
  </si>
  <si>
    <r>
      <rPr>
        <sz val="12"/>
        <color rgb="FF000000"/>
        <rFont val="Meiryo UI"/>
        <family val="2"/>
      </rPr>
      <t>Long</t>
    </r>
  </si>
  <si>
    <r>
      <rPr>
        <sz val="12"/>
        <color rgb="FF000000"/>
        <rFont val="Meiryo UI"/>
        <family val="2"/>
      </rPr>
      <t xml:space="preserve">            "receipt_no": "8077",</t>
    </r>
  </si>
  <si>
    <r>
      <rPr>
        <sz val="11"/>
        <color rgb="FF000000"/>
        <rFont val="Meiryo UI"/>
        <family val="3"/>
        <charset val="128"/>
      </rPr>
      <t xml:space="preserve">    "offset": 0</t>
    </r>
  </si>
  <si>
    <r>
      <rPr>
        <sz val="12"/>
        <color rgb="FF000000"/>
        <rFont val="Meiryo UI"/>
        <family val="2"/>
      </rPr>
      <t xml:space="preserve">            "employee_code": "100881136",</t>
    </r>
  </si>
  <si>
    <t>}</t>
  </si>
  <si>
    <r>
      <rPr>
        <sz val="12"/>
        <color rgb="FF000000"/>
        <rFont val="Meiryo UI"/>
        <family val="2"/>
      </rPr>
      <t xml:space="preserve">            "log_id": 612</t>
    </r>
  </si>
  <si>
    <t xml:space="preserve">        }</t>
  </si>
  <si>
    <t xml:space="preserve">    ]</t>
  </si>
  <si>
    <r>
      <rPr>
        <sz val="11"/>
        <color rgb="FFFFFFFF"/>
        <rFont val="Meiryo UI"/>
        <family val="3"/>
        <charset val="128"/>
      </rPr>
      <t>補足事項</t>
    </r>
  </si>
  <si>
    <r>
      <rPr>
        <sz val="11"/>
        <color rgb="FFFFFFFF"/>
        <rFont val="Meiryo UI"/>
        <family val="3"/>
        <charset val="128"/>
      </rPr>
      <t>エラーメッセージ</t>
    </r>
  </si>
  <si>
    <r>
      <rPr>
        <sz val="11"/>
        <color rgb="FFFFFFFF"/>
        <rFont val="Meiryo UI"/>
        <family val="3"/>
        <charset val="128"/>
      </rPr>
      <t>HTTPステータス</t>
    </r>
  </si>
  <si>
    <r>
      <rPr>
        <sz val="12"/>
        <color rgb="FFFFFFFF"/>
        <rFont val="Meiryo UI"/>
        <family val="2"/>
      </rPr>
      <t>メッセージ</t>
    </r>
  </si>
  <si>
    <r>
      <rPr>
        <sz val="12"/>
        <color rgb="FFFFFFFF"/>
        <rFont val="Meiryo UI"/>
        <family val="2"/>
      </rPr>
      <t>説明</t>
    </r>
  </si>
  <si>
    <r>
      <rPr>
        <sz val="11"/>
        <color rgb="FF000000"/>
        <rFont val="Meiryo UI"/>
        <family val="3"/>
        <charset val="128"/>
      </rPr>
      <t>start_date = ''の場合、start_date = '0000-01-01'として設定する。</t>
    </r>
  </si>
  <si>
    <r>
      <rPr>
        <sz val="11"/>
        <color rgb="FF000000"/>
        <rFont val="Meiryo UI"/>
        <family val="3"/>
        <charset val="128"/>
      </rPr>
      <t>500</t>
    </r>
  </si>
  <si>
    <r>
      <rPr>
        <sz val="12"/>
        <color rgb="FF000000"/>
        <rFont val="Meiryo UI"/>
        <family val="2"/>
      </rPr>
      <t>サーバーエラー</t>
    </r>
  </si>
  <si>
    <r>
      <rPr>
        <sz val="12"/>
        <color rgb="FF000000"/>
        <rFont val="Meiryo UI"/>
        <family val="2"/>
      </rPr>
      <t>要確認</t>
    </r>
  </si>
  <si>
    <r>
      <rPr>
        <sz val="11"/>
        <color rgb="FF000000"/>
        <rFont val="Meiryo UI"/>
        <family val="3"/>
        <charset val="128"/>
      </rPr>
      <t>end_date = '' の場合、end_date = CURRENT_DATEとして設定する。</t>
    </r>
  </si>
  <si>
    <r>
      <rPr>
        <sz val="11"/>
        <color rgb="FF000000"/>
        <rFont val="Meiryo UI"/>
        <family val="3"/>
        <charset val="128"/>
      </rPr>
      <t>start_time = ''の場合、start_time = '00:00:00'として設定する。</t>
    </r>
  </si>
  <si>
    <r>
      <rPr>
        <sz val="11"/>
        <color rgb="FF000000"/>
        <rFont val="Meiryo UI"/>
        <family val="3"/>
        <charset val="128"/>
      </rPr>
      <t>end_time = ''の場合、end_time = '24:00:00'として設定する。</t>
    </r>
  </si>
  <si>
    <r>
      <rPr>
        <sz val="11"/>
        <color rgb="FF000000"/>
        <rFont val="Meiryo UI"/>
        <family val="3"/>
        <charset val="128"/>
      </rPr>
      <t>receipt_no = ''の場合、全てのreceipt_noを検索する。</t>
    </r>
  </si>
  <si>
    <r>
      <rPr>
        <sz val="11"/>
        <color rgb="FF000000"/>
        <rFont val="Meiryo UI"/>
        <family val="3"/>
        <charset val="128"/>
      </rPr>
      <t>employee_code = ''の場合、全てのemployee_codeを検索する。</t>
    </r>
  </si>
  <si>
    <r>
      <rPr>
        <sz val="11"/>
        <color rgb="FF000000"/>
        <rFont val="Meiryo UI"/>
        <family val="3"/>
        <charset val="128"/>
      </rPr>
      <t>・サーバ</t>
    </r>
  </si>
  <si>
    <r>
      <rPr>
        <sz val="11"/>
        <color rgb="FFFFFFFF"/>
        <rFont val="Meiryo UI"/>
        <family val="3"/>
        <charset val="128"/>
      </rPr>
      <t>追加情報</t>
    </r>
  </si>
  <si>
    <r>
      <rPr>
        <sz val="11"/>
        <color rgb="FF000000"/>
        <rFont val="Meiryo UI"/>
        <family val="3"/>
        <charset val="128"/>
      </rPr>
      <t xml:space="preserve">SELECT COUNT(*) FROM receiptmaster s </t>
    </r>
  </si>
  <si>
    <r>
      <rPr>
        <sz val="11"/>
        <color rgb="FF000000"/>
        <rFont val="Meiryo UI"/>
        <family val="3"/>
        <charset val="128"/>
      </rPr>
      <t xml:space="preserve">WHERE s.RECORD_VOID_FLAG &lt;&gt; '1' AND s.CompanyCode = ?1 AND s.StoreCode = ?2 </t>
    </r>
  </si>
  <si>
    <r>
      <rPr>
        <sz val="11"/>
        <color rgb="FF000000"/>
        <rFont val="Meiryo UI"/>
        <family val="3"/>
        <charset val="128"/>
      </rPr>
      <t xml:space="preserve">AND (s.ReceiptCreateDate BETWEEN IF(?3 = '', '0000-01-01', ?3) AND IF(?4 = '', CURRENT_DATE, ?4)) </t>
    </r>
  </si>
  <si>
    <r>
      <rPr>
        <sz val="11"/>
        <color rgb="FF000000"/>
        <rFont val="Meiryo UI"/>
        <family val="3"/>
        <charset val="128"/>
      </rPr>
      <t xml:space="preserve">AND (s.ReceiptCreateTime BETWEEN IF(?5 = '', '00:00:00', ?5) AND IF(?6 = '', '24:00:00', ?6)) </t>
    </r>
  </si>
  <si>
    <r>
      <rPr>
        <sz val="11"/>
        <color rgb="FF000000"/>
        <rFont val="Meiryo UI"/>
        <family val="3"/>
        <charset val="128"/>
      </rPr>
      <t xml:space="preserve">AND (IF(?7 = '', true, s.ReceiptNo = ?7)) </t>
    </r>
  </si>
  <si>
    <r>
      <rPr>
        <sz val="11"/>
        <color rgb="FF000000"/>
        <rFont val="Meiryo UI"/>
        <family val="3"/>
        <charset val="128"/>
      </rPr>
      <t>AND (IF(?8 = '', true, s.EmployeeCode = ?8))</t>
    </r>
  </si>
  <si>
    <r>
      <rPr>
        <sz val="11"/>
        <color rgb="FF000000"/>
        <rFont val="Meiryo UI"/>
        <family val="3"/>
        <charset val="128"/>
      </rPr>
      <t xml:space="preserve">SELECT * FROM receiptmaster s </t>
    </r>
  </si>
  <si>
    <r>
      <rPr>
        <sz val="12"/>
        <color rgb="FF000000"/>
        <rFont val="Meiryo UI"/>
        <family val="2"/>
      </rPr>
      <t xml:space="preserve">AND (IF(?7 = '', true, s.ReceiptNo = ?7)) </t>
    </r>
  </si>
  <si>
    <r>
      <rPr>
        <sz val="12"/>
        <color rgb="FF000000"/>
        <rFont val="Meiryo UI"/>
        <family val="2"/>
      </rPr>
      <t xml:space="preserve">AND (IF(?8 = '', true, s.EmployeeCode = ?8)) </t>
    </r>
  </si>
  <si>
    <r>
      <rPr>
        <sz val="12"/>
        <color rgb="FF000000"/>
        <rFont val="Meiryo UI"/>
        <family val="2"/>
      </rPr>
      <t xml:space="preserve">ORDER BY s.RECORD_ID DESC </t>
    </r>
  </si>
  <si>
    <r>
      <rPr>
        <sz val="12"/>
        <color rgb="FF000000"/>
        <rFont val="Meiryo UI"/>
        <family val="2"/>
      </rPr>
      <t>LIMIT ?9 OFFSET ?10</t>
    </r>
  </si>
  <si>
    <t>pos/v1/receipt/employee</t>
    <phoneticPr fontId="1"/>
  </si>
  <si>
    <r>
      <rPr>
        <sz val="11"/>
        <color rgb="FFFFFFFF"/>
        <rFont val="Meiryo UI"/>
        <family val="3"/>
        <charset val="128"/>
      </rPr>
      <t>型</t>
    </r>
  </si>
  <si>
    <r>
      <rPr>
        <sz val="12"/>
        <color rgb="FFFFFFFF"/>
        <rFont val="Meiryo UI"/>
        <family val="2"/>
      </rPr>
      <t>số từ</t>
    </r>
  </si>
  <si>
    <r>
      <rPr>
        <sz val="11"/>
        <color rgb="FF000000"/>
        <rFont val="Meiryo UI"/>
        <family val="3"/>
        <charset val="128"/>
      </rPr>
      <t>code</t>
    </r>
  </si>
  <si>
    <r>
      <rPr>
        <sz val="12"/>
        <color rgb="FF000000"/>
        <rFont val="Meiryo UI"/>
        <family val="2"/>
      </rPr>
      <t>担当者番号</t>
    </r>
  </si>
  <si>
    <t>[</t>
  </si>
  <si>
    <r>
      <rPr>
        <sz val="11"/>
        <color rgb="FF000000"/>
        <rFont val="Meiryo UI"/>
        <family val="3"/>
        <charset val="128"/>
      </rPr>
      <t>name</t>
    </r>
  </si>
  <si>
    <r>
      <rPr>
        <sz val="12"/>
        <color rgb="FF000000"/>
        <rFont val="Meiryo UI"/>
        <family val="2"/>
      </rPr>
      <t>50</t>
    </r>
  </si>
  <si>
    <r>
      <rPr>
        <sz val="12"/>
        <color rgb="FF000000"/>
        <rFont val="Meiryo UI"/>
        <family val="2"/>
      </rPr>
      <t>担当者名</t>
    </r>
  </si>
  <si>
    <t xml:space="preserve">    {</t>
  </si>
  <si>
    <r>
      <rPr>
        <sz val="11"/>
        <color rgb="FF000000"/>
        <rFont val="Meiryo UI"/>
        <family val="3"/>
        <charset val="128"/>
      </rPr>
      <t xml:space="preserve">    "store_code": "048405"</t>
    </r>
  </si>
  <si>
    <r>
      <rPr>
        <sz val="12"/>
        <color rgb="FF000000"/>
        <rFont val="Meiryo UI"/>
        <family val="2"/>
      </rPr>
      <t xml:space="preserve">        "code": "100616121",</t>
    </r>
  </si>
  <si>
    <r>
      <rPr>
        <sz val="12"/>
        <color rgb="FF000000"/>
        <rFont val="Meiryo UI"/>
        <family val="2"/>
      </rPr>
      <t xml:space="preserve">        "name": "136セルフレジ"</t>
    </r>
  </si>
  <si>
    <t xml:space="preserve">    },</t>
  </si>
  <si>
    <r>
      <rPr>
        <sz val="12"/>
        <color rgb="FF000000"/>
        <rFont val="Meiryo UI"/>
        <family val="2"/>
      </rPr>
      <t xml:space="preserve">        "code": "100639133",</t>
    </r>
  </si>
  <si>
    <r>
      <rPr>
        <sz val="12"/>
        <color rgb="FF000000"/>
        <rFont val="Meiryo UI"/>
        <family val="2"/>
      </rPr>
      <t xml:space="preserve">        "name": "１３３セルフレジ </t>
    </r>
  </si>
  <si>
    <t xml:space="preserve">    }</t>
  </si>
  <si>
    <t>]</t>
  </si>
  <si>
    <r>
      <rPr>
        <sz val="11"/>
        <color rgb="FF000000"/>
        <rFont val="Meiryo UI"/>
        <family val="3"/>
        <charset val="128"/>
      </rPr>
      <t>SELECT NEW com.pos.system.model.dto.EmployeeMasterDTO(s.employeeCode, s.name) FROM EmployeeMaster s</t>
    </r>
  </si>
  <si>
    <r>
      <rPr>
        <sz val="11"/>
        <color rgb="FF000000"/>
        <rFont val="Meiryo UI"/>
        <family val="3"/>
        <charset val="128"/>
      </rPr>
      <t xml:space="preserve"> WHERE s.recordVoidFlag &lt;&gt; '1' AND s.companyCode = '$companyCode' AND s.storeCode = '$storeCode'</t>
    </r>
  </si>
  <si>
    <r>
      <rPr>
        <sz val="12"/>
        <color rgb="FFFFFFFF"/>
        <rFont val="Yu Gothic Medium"/>
        <family val="3"/>
      </rPr>
      <t>メソッド</t>
    </r>
  </si>
  <si>
    <r>
      <rPr>
        <b/>
        <sz val="12"/>
        <color rgb="FFFFFFFF"/>
        <rFont val="Yu Gothic Medium"/>
        <family val="3"/>
      </rPr>
      <t>認証</t>
    </r>
  </si>
  <si>
    <r>
      <rPr>
        <sz val="12"/>
        <color rgb="FFFFFFFF"/>
        <rFont val="Yu Gothic Medium"/>
        <family val="3"/>
      </rPr>
      <t>作成情報</t>
    </r>
  </si>
  <si>
    <r>
      <rPr>
        <sz val="12"/>
        <color rgb="FFFFFFFF"/>
        <rFont val="Yu Gothic Medium"/>
        <family val="3"/>
      </rPr>
      <t>更新情報</t>
    </r>
  </si>
  <si>
    <r>
      <rPr>
        <sz val="14"/>
        <color rgb="FF000000"/>
        <rFont val="Yu Gothic Medium"/>
        <family val="3"/>
      </rPr>
      <t>POST</t>
    </r>
  </si>
  <si>
    <r>
      <rPr>
        <b/>
        <sz val="14"/>
        <color rgb="FF000000"/>
        <rFont val="Yu Gothic Medium"/>
        <family val="3"/>
      </rPr>
      <t>Bearer</t>
    </r>
  </si>
  <si>
    <r>
      <rPr>
        <sz val="12"/>
        <color rgb="FFFFFFFF"/>
        <rFont val="Yu Gothic Medium"/>
        <family val="3"/>
      </rPr>
      <t>作成者</t>
    </r>
  </si>
  <si>
    <r>
      <rPr>
        <sz val="12"/>
        <color rgb="FF000000"/>
        <rFont val="Yu Gothic Medium"/>
        <family val="3"/>
      </rPr>
      <t>富士通)今村</t>
    </r>
  </si>
  <si>
    <r>
      <rPr>
        <sz val="12"/>
        <color rgb="FFFFFFFF"/>
        <rFont val="Yu Gothic Medium"/>
        <family val="3"/>
      </rPr>
      <t>更新者</t>
    </r>
  </si>
  <si>
    <r>
      <rPr>
        <sz val="12"/>
        <color rgb="FFFFFFFF"/>
        <rFont val="Yu Gothic Medium"/>
        <family val="3"/>
      </rPr>
      <t>作成日</t>
    </r>
  </si>
  <si>
    <r>
      <rPr>
        <sz val="12"/>
        <color rgb="FFFFFFFF"/>
        <rFont val="Yu Gothic Medium"/>
        <family val="3"/>
      </rPr>
      <t>更新日</t>
    </r>
  </si>
  <si>
    <r>
      <rPr>
        <sz val="12"/>
        <color rgb="FFFFFFFF"/>
        <rFont val="Meiryo UI"/>
        <family val="3"/>
      </rPr>
      <t>型</t>
    </r>
  </si>
  <si>
    <r>
      <rPr>
        <sz val="12"/>
        <color rgb="FFFFFFFF"/>
        <rFont val="Meiryo UI"/>
        <family val="3"/>
      </rPr>
      <t>備考</t>
    </r>
  </si>
  <si>
    <r>
      <rPr>
        <sz val="12"/>
        <color rgb="FFFFFFFF"/>
        <rFont val="Meiryo UI"/>
        <family val="3"/>
      </rPr>
      <t>例</t>
    </r>
  </si>
  <si>
    <r>
      <rPr>
        <sz val="11"/>
        <color rgb="FF000000"/>
        <rFont val="Meiryo UI"/>
        <family val="3"/>
        <charset val="128"/>
      </rPr>
      <t>Long</t>
    </r>
  </si>
  <si>
    <t>ログ番号</t>
  </si>
  <si>
    <r>
      <rPr>
        <sz val="11"/>
        <color rgb="FF000000"/>
        <rFont val="Meiryo UI"/>
        <family val="3"/>
        <charset val="128"/>
      </rPr>
      <t>URL</t>
    </r>
  </si>
  <si>
    <r>
      <rPr>
        <sz val="12"/>
        <color rgb="FF000000"/>
        <rFont val="Meiryo UI"/>
        <family val="3"/>
      </rPr>
      <t>String</t>
    </r>
  </si>
  <si>
    <t>-</t>
  </si>
  <si>
    <r>
      <rPr>
        <sz val="12"/>
        <color rgb="FF000000"/>
        <rFont val="Meiryo UI"/>
        <family val="3"/>
      </rPr>
      <t>帳票作成のAPI URL</t>
    </r>
    <r>
      <rPr>
        <sz val="12"/>
        <color rgb="FF000000"/>
        <rFont val="Meiryo UI"/>
        <family val="3"/>
      </rPr>
      <t xml:space="preserve"> </t>
    </r>
  </si>
  <si>
    <r>
      <rPr>
        <sz val="11"/>
        <color rgb="FF000000"/>
        <rFont val="Meiryo UI"/>
        <family val="3"/>
        <charset val="128"/>
      </rPr>
      <t xml:space="preserve">    "log_id": 12655</t>
    </r>
  </si>
  <si>
    <r>
      <rPr>
        <sz val="11"/>
        <color rgb="FF000000"/>
        <rFont val="Meiryo UI"/>
        <family val="3"/>
        <charset val="128"/>
      </rPr>
      <t>Response</t>
    </r>
  </si>
  <si>
    <r>
      <rPr>
        <sz val="12"/>
        <color rgb="FF000000"/>
        <rFont val="Meiryo UI"/>
        <family val="3"/>
      </rPr>
      <t>帳票作成のデータ</t>
    </r>
  </si>
  <si>
    <r>
      <rPr>
        <sz val="12"/>
        <color rgb="FF000000"/>
        <rFont val="Meiryo UI"/>
        <family val="3"/>
      </rPr>
      <t xml:space="preserve">    </t>
    </r>
    <r>
      <rPr>
        <sz val="12"/>
        <color rgb="FF000000"/>
        <rFont val="Meiryo UI"/>
        <family val="3"/>
      </rPr>
      <t>"url": "https://t3.usmh-fjservice.com/pos/v1/cashchanger/verificate",</t>
    </r>
  </si>
  <si>
    <r>
      <rPr>
        <sz val="12"/>
        <color rgb="FF000000"/>
        <rFont val="Meiryo UI"/>
        <family val="3"/>
      </rPr>
      <t xml:space="preserve">    </t>
    </r>
    <r>
      <rPr>
        <sz val="12"/>
        <color rgb="FF000000"/>
        <rFont val="Meiryo UI"/>
        <family val="3"/>
      </rPr>
      <t>"response": "{"journal": … "}"</t>
    </r>
  </si>
  <si>
    <r>
      <rPr>
        <sz val="12"/>
        <color rgb="FFFFFFFF"/>
        <rFont val="Meiryo UI"/>
        <family val="3"/>
      </rPr>
      <t>メッセージ</t>
    </r>
  </si>
  <si>
    <r>
      <rPr>
        <sz val="12"/>
        <color rgb="FFFFFFFF"/>
        <rFont val="Meiryo UI"/>
        <family val="3"/>
      </rPr>
      <t>説明</t>
    </r>
  </si>
  <si>
    <r>
      <rPr>
        <sz val="12"/>
        <color rgb="FF000000"/>
        <rFont val="Meiryo UI"/>
        <family val="3"/>
      </rPr>
      <t>サーバーエラー</t>
    </r>
  </si>
  <si>
    <r>
      <rPr>
        <sz val="12"/>
        <color rgb="FF000000"/>
        <rFont val="Meiryo UI"/>
        <family val="3"/>
      </rPr>
      <t>要確認</t>
    </r>
  </si>
  <si>
    <r>
      <rPr>
        <sz val="11"/>
        <color rgb="FF000000"/>
        <rFont val="Meiryo UI"/>
        <family val="3"/>
        <charset val="128"/>
      </rPr>
      <t>SELECT NEW com.pos.system.model.dto.LogMasterDTO(s.url, s.response) FROM LogMaster s WHERE s.recordVoidFlag &lt;&gt; '1' AND s.recordId = $recordID</t>
    </r>
  </si>
  <si>
    <r>
      <rPr>
        <sz val="11"/>
        <color rgb="FF000000"/>
        <rFont val="Meiryo UI"/>
        <family val="3"/>
        <charset val="128"/>
      </rPr>
      <t>■テーブル情報</t>
    </r>
  </si>
  <si>
    <r>
      <rPr>
        <sz val="11"/>
        <color rgb="FF000000"/>
        <rFont val="Meiryo UI"/>
        <family val="3"/>
        <charset val="128"/>
      </rPr>
      <t>スキーマ名</t>
    </r>
  </si>
  <si>
    <r>
      <rPr>
        <sz val="11"/>
        <color rgb="FF000000"/>
        <rFont val="Meiryo UI"/>
        <family val="3"/>
        <charset val="128"/>
      </rPr>
      <t>pos_charge</t>
    </r>
  </si>
  <si>
    <r>
      <rPr>
        <sz val="11"/>
        <color rgb="FF000000"/>
        <rFont val="Meiryo UI"/>
        <family val="3"/>
        <charset val="128"/>
      </rPr>
      <t>RDBMS名</t>
    </r>
  </si>
  <si>
    <r>
      <rPr>
        <sz val="11"/>
        <color rgb="FF000000"/>
        <rFont val="Meiryo UI"/>
        <family val="3"/>
        <charset val="128"/>
      </rPr>
      <t>論理名</t>
    </r>
  </si>
  <si>
    <r>
      <rPr>
        <sz val="11"/>
        <color rgb="FF000000"/>
        <rFont val="Meiryo UI"/>
        <family val="3"/>
        <charset val="128"/>
      </rPr>
      <t>帳票マスター</t>
    </r>
  </si>
  <si>
    <r>
      <rPr>
        <sz val="11"/>
        <color rgb="FF000000"/>
        <rFont val="Meiryo UI"/>
        <family val="3"/>
        <charset val="128"/>
      </rPr>
      <t>バージョン</t>
    </r>
  </si>
  <si>
    <r>
      <rPr>
        <sz val="11"/>
        <color rgb="FF000000"/>
        <rFont val="Meiryo UI"/>
        <family val="3"/>
        <charset val="128"/>
      </rPr>
      <t>物理名</t>
    </r>
  </si>
  <si>
    <r>
      <rPr>
        <sz val="11"/>
        <color rgb="FF000000"/>
        <rFont val="Meiryo UI"/>
        <family val="3"/>
        <charset val="128"/>
      </rPr>
      <t>receiptmaster</t>
    </r>
  </si>
  <si>
    <r>
      <rPr>
        <sz val="11"/>
        <color rgb="FF000000"/>
        <rFont val="Meiryo UI"/>
        <family val="3"/>
        <charset val="128"/>
      </rPr>
      <t>備考</t>
    </r>
  </si>
  <si>
    <r>
      <rPr>
        <sz val="11"/>
        <color rgb="FF000000"/>
        <rFont val="Meiryo UI"/>
        <family val="3"/>
        <charset val="128"/>
      </rPr>
      <t>ログが伝票を含む場合、ログマスターテーブルのログより取得する。</t>
    </r>
  </si>
  <si>
    <r>
      <rPr>
        <sz val="11"/>
        <color rgb="FF000000"/>
        <rFont val="Meiryo UI"/>
        <family val="3"/>
        <charset val="128"/>
      </rPr>
      <t xml:space="preserve">No. </t>
    </r>
  </si>
  <si>
    <r>
      <rPr>
        <sz val="11"/>
        <color rgb="FF000000"/>
        <rFont val="Meiryo UI"/>
        <family val="3"/>
        <charset val="128"/>
      </rPr>
      <t>データ型</t>
    </r>
  </si>
  <si>
    <r>
      <rPr>
        <sz val="11"/>
        <color rgb="FF000000"/>
        <rFont val="Meiryo UI"/>
        <family val="3"/>
        <charset val="128"/>
      </rPr>
      <t>PK</t>
    </r>
  </si>
  <si>
    <r>
      <rPr>
        <sz val="11"/>
        <color rgb="FF000000"/>
        <rFont val="Meiryo UI"/>
        <family val="3"/>
        <charset val="128"/>
      </rPr>
      <t>Not Null</t>
    </r>
  </si>
  <si>
    <r>
      <rPr>
        <sz val="11"/>
        <color rgb="FF000000"/>
        <rFont val="Meiryo UI"/>
        <family val="3"/>
        <charset val="128"/>
      </rPr>
      <t>Default</t>
    </r>
  </si>
  <si>
    <r>
      <rPr>
        <sz val="11"/>
        <color rgb="FF000000"/>
        <rFont val="Meiryo UI"/>
        <family val="3"/>
        <charset val="128"/>
      </rPr>
      <t>Record ID</t>
    </r>
  </si>
  <si>
    <r>
      <rPr>
        <sz val="11"/>
        <color rgb="FF000000"/>
        <rFont val="Meiryo UI"/>
        <family val="3"/>
        <charset val="128"/>
      </rPr>
      <t>RECORD_ID</t>
    </r>
  </si>
  <si>
    <r>
      <rPr>
        <sz val="11"/>
        <color rgb="FF000000"/>
        <rFont val="Meiryo UI"/>
        <family val="3"/>
        <charset val="128"/>
      </rPr>
      <t>bigint</t>
    </r>
  </si>
  <si>
    <r>
      <rPr>
        <sz val="11"/>
        <color rgb="FF000000"/>
        <rFont val="Meiryo UI"/>
        <family val="3"/>
        <charset val="128"/>
      </rPr>
      <t>Y</t>
    </r>
  </si>
  <si>
    <r>
      <rPr>
        <sz val="11"/>
        <color rgb="FF000000"/>
        <rFont val="Meiryo UI"/>
        <family val="3"/>
        <charset val="128"/>
      </rPr>
      <t>自動追加</t>
    </r>
  </si>
  <si>
    <r>
      <rPr>
        <sz val="11"/>
        <color rgb="FF000000"/>
        <rFont val="Meiryo UI"/>
        <family val="2"/>
      </rPr>
      <t>`RECORD_ID` bigint NOT NULL AUTO_INCREMENT COMMENT 'レコードID'</t>
    </r>
  </si>
  <si>
    <r>
      <rPr>
        <sz val="11"/>
        <color rgb="FF000000"/>
        <rFont val="Meiryo UI"/>
        <family val="3"/>
        <charset val="128"/>
      </rPr>
      <t>レコード作成日</t>
    </r>
  </si>
  <si>
    <r>
      <rPr>
        <sz val="11"/>
        <color rgb="FF000000"/>
        <rFont val="Meiryo UI"/>
        <family val="3"/>
        <charset val="128"/>
      </rPr>
      <t>RECORD_CREATE_DATE</t>
    </r>
  </si>
  <si>
    <r>
      <rPr>
        <sz val="11"/>
        <color rgb="FF000000"/>
        <rFont val="Meiryo UI"/>
        <family val="3"/>
        <charset val="128"/>
      </rPr>
      <t>date</t>
    </r>
  </si>
  <si>
    <r>
      <rPr>
        <sz val="11"/>
        <color rgb="FF000000"/>
        <rFont val="Meiryo UI"/>
        <family val="3"/>
        <charset val="128"/>
      </rPr>
      <t>CURRENT_DATE</t>
    </r>
  </si>
  <si>
    <r>
      <rPr>
        <sz val="11"/>
        <color rgb="FF000000"/>
        <rFont val="Meiryo UI"/>
        <family val="2"/>
      </rPr>
      <t>,`RECORD_CREATE_DATE` date NOT NULL COMMENT 'レコード作成日付'</t>
    </r>
  </si>
  <si>
    <r>
      <rPr>
        <sz val="11"/>
        <color rgb="FF000000"/>
        <rFont val="Meiryo UI"/>
        <family val="3"/>
        <charset val="128"/>
      </rPr>
      <t>レコード作成時間</t>
    </r>
  </si>
  <si>
    <r>
      <rPr>
        <sz val="11"/>
        <color rgb="FF000000"/>
        <rFont val="Meiryo UI"/>
        <family val="3"/>
        <charset val="128"/>
      </rPr>
      <t>RECORD_CREATE_TIME</t>
    </r>
  </si>
  <si>
    <r>
      <rPr>
        <sz val="11"/>
        <color rgb="FF000000"/>
        <rFont val="Meiryo UI"/>
        <family val="3"/>
        <charset val="128"/>
      </rPr>
      <t>time</t>
    </r>
  </si>
  <si>
    <r>
      <rPr>
        <sz val="11"/>
        <color rgb="FF000000"/>
        <rFont val="Meiryo UI"/>
        <family val="3"/>
        <charset val="128"/>
      </rPr>
      <t>CURRENT_TIME</t>
    </r>
  </si>
  <si>
    <r>
      <rPr>
        <sz val="11"/>
        <color rgb="FF000000"/>
        <rFont val="Meiryo UI"/>
        <family val="2"/>
      </rPr>
      <t>,`RECORD_CREATE_TIME` time NOT NULL COMMENT 'レコード作成時間'</t>
    </r>
  </si>
  <si>
    <r>
      <rPr>
        <sz val="11"/>
        <color rgb="FF000000"/>
        <rFont val="Meiryo UI"/>
        <family val="3"/>
        <charset val="128"/>
      </rPr>
      <t>レコード更新日</t>
    </r>
  </si>
  <si>
    <r>
      <rPr>
        <sz val="11"/>
        <color rgb="FF000000"/>
        <rFont val="Meiryo UI"/>
        <family val="3"/>
        <charset val="128"/>
      </rPr>
      <t>RECORD_UPDATE_DATE</t>
    </r>
  </si>
  <si>
    <r>
      <rPr>
        <sz val="11"/>
        <color rgb="FF000000"/>
        <rFont val="Meiryo UI"/>
        <family val="3"/>
        <charset val="128"/>
      </rPr>
      <t>トリガー更新</t>
    </r>
  </si>
  <si>
    <r>
      <rPr>
        <sz val="11"/>
        <color rgb="FF000000"/>
        <rFont val="Meiryo UI"/>
        <family val="2"/>
      </rPr>
      <t>,`RECORD_UPDATE_DATE` date NOT NULL COMMENT 'レコード更新日付/トリガーにより更新'</t>
    </r>
  </si>
  <si>
    <r>
      <rPr>
        <sz val="11"/>
        <color rgb="FF000000"/>
        <rFont val="Meiryo UI"/>
        <family val="3"/>
        <charset val="128"/>
      </rPr>
      <t>レコード更新時間</t>
    </r>
  </si>
  <si>
    <r>
      <rPr>
        <sz val="11"/>
        <color rgb="FF000000"/>
        <rFont val="Meiryo UI"/>
        <family val="3"/>
        <charset val="128"/>
      </rPr>
      <t>RECORD_UPDATE_TIME</t>
    </r>
  </si>
  <si>
    <r>
      <rPr>
        <sz val="11"/>
        <color rgb="FF000000"/>
        <rFont val="Meiryo UI"/>
        <family val="2"/>
      </rPr>
      <t>,`RECORD_UPDATE_TIME` time NOT NULL COMMENT 'レコード更新時間/トリガーにより更新'</t>
    </r>
  </si>
  <si>
    <r>
      <rPr>
        <sz val="11"/>
        <color rgb="FF000000"/>
        <rFont val="Meiryo UI"/>
        <family val="3"/>
        <charset val="128"/>
      </rPr>
      <t>レコード無効フラグ</t>
    </r>
  </si>
  <si>
    <r>
      <rPr>
        <sz val="11"/>
        <color rgb="FF000000"/>
        <rFont val="Meiryo UI"/>
        <family val="3"/>
        <charset val="128"/>
      </rPr>
      <t>RECORD_VOID_FLAG</t>
    </r>
  </si>
  <si>
    <r>
      <rPr>
        <sz val="11"/>
        <color rgb="FF000000"/>
        <rFont val="Meiryo UI"/>
        <family val="3"/>
        <charset val="128"/>
      </rPr>
      <t>char(1)</t>
    </r>
  </si>
  <si>
    <t>""</t>
  </si>
  <si>
    <r>
      <rPr>
        <sz val="11"/>
        <color rgb="FF000000"/>
        <rFont val="Meiryo UI"/>
        <family val="3"/>
        <charset val="128"/>
      </rPr>
      <t>0: Flag enable,  1: Flag disable</t>
    </r>
  </si>
  <si>
    <r>
      <rPr>
        <sz val="11"/>
        <color rgb="FF000000"/>
        <rFont val="Meiryo UI"/>
        <family val="2"/>
      </rPr>
      <t>,`RECORD_VOID_FLAG` char(1) NOT NULL DEFAULT '' COMMENT 'レコード無効フラグ  '''': 有効フラグ、 1:無効フラグ'</t>
    </r>
  </si>
  <si>
    <r>
      <rPr>
        <sz val="11"/>
        <color rgb="FF000000"/>
        <rFont val="Meiryo UI"/>
        <family val="3"/>
        <charset val="128"/>
      </rPr>
      <t>会社コード</t>
    </r>
  </si>
  <si>
    <r>
      <rPr>
        <sz val="11"/>
        <color rgb="FF000000"/>
        <rFont val="Meiryo UI"/>
        <family val="3"/>
        <charset val="128"/>
      </rPr>
      <t>CompanyCode</t>
    </r>
  </si>
  <si>
    <r>
      <rPr>
        <sz val="11"/>
        <color rgb="FF000000"/>
        <rFont val="Meiryo UI"/>
        <family val="3"/>
        <charset val="128"/>
      </rPr>
      <t>varchar(10)</t>
    </r>
  </si>
  <si>
    <r>
      <rPr>
        <sz val="11"/>
        <color rgb="FF000000"/>
        <rFont val="Meiryo UI"/>
        <family val="3"/>
        <charset val="128"/>
      </rPr>
      <t>Mapping logmaster[CompanyCode]</t>
    </r>
  </si>
  <si>
    <r>
      <rPr>
        <sz val="11"/>
        <color rgb="FF000000"/>
        <rFont val="Meiryo UI"/>
        <family val="3"/>
        <charset val="128"/>
      </rPr>
      <t>店舗コード</t>
    </r>
  </si>
  <si>
    <r>
      <rPr>
        <sz val="11"/>
        <color rgb="FF000000"/>
        <rFont val="Meiryo UI"/>
        <family val="3"/>
        <charset val="128"/>
      </rPr>
      <t>StoreCode</t>
    </r>
  </si>
  <si>
    <r>
      <rPr>
        <sz val="11"/>
        <color rgb="FF000000"/>
        <rFont val="Meiryo UI"/>
        <family val="3"/>
        <charset val="128"/>
      </rPr>
      <t>Mapping logmaster[StoreCode]</t>
    </r>
  </si>
  <si>
    <r>
      <rPr>
        <sz val="11"/>
        <color rgb="FF000000"/>
        <rFont val="Meiryo UI"/>
        <family val="3"/>
        <charset val="128"/>
      </rPr>
      <t>レジ番号</t>
    </r>
  </si>
  <si>
    <r>
      <rPr>
        <sz val="11"/>
        <color rgb="FF000000"/>
        <rFont val="Meiryo UI"/>
        <family val="3"/>
        <charset val="128"/>
      </rPr>
      <t>InstoreCode</t>
    </r>
  </si>
  <si>
    <r>
      <rPr>
        <sz val="11"/>
        <color rgb="FF000000"/>
        <rFont val="Meiryo UI"/>
        <family val="3"/>
        <charset val="128"/>
      </rPr>
      <t>Mapping logmaster[InstoreCode]</t>
    </r>
  </si>
  <si>
    <r>
      <rPr>
        <sz val="11"/>
        <color rgb="FF000000"/>
        <rFont val="Meiryo UI"/>
        <family val="3"/>
        <charset val="128"/>
      </rPr>
      <t>帳票作成</t>
    </r>
  </si>
  <si>
    <r>
      <rPr>
        <sz val="11"/>
        <color rgb="FF000000"/>
        <rFont val="Meiryo UI"/>
        <family val="3"/>
        <charset val="128"/>
      </rPr>
      <t>ReceiptCreateDate</t>
    </r>
  </si>
  <si>
    <r>
      <rPr>
        <sz val="11"/>
        <color rgb="FF000000"/>
        <rFont val="Meiryo UI"/>
        <family val="3"/>
        <charset val="128"/>
      </rPr>
      <t>logmaster[response]のデータを取得する</t>
    </r>
  </si>
  <si>
    <r>
      <rPr>
        <sz val="11"/>
        <color rgb="FF000000"/>
        <rFont val="Meiryo UI"/>
        <family val="3"/>
        <charset val="128"/>
      </rPr>
      <t>帳票作成時間</t>
    </r>
  </si>
  <si>
    <r>
      <rPr>
        <sz val="11"/>
        <color rgb="FF000000"/>
        <rFont val="Meiryo UI"/>
        <family val="3"/>
        <charset val="128"/>
      </rPr>
      <t>ReceiptCreateTime</t>
    </r>
  </si>
  <si>
    <r>
      <rPr>
        <sz val="11"/>
        <color rgb="FF000000"/>
        <rFont val="Meiryo UI"/>
        <family val="3"/>
        <charset val="128"/>
      </rPr>
      <t>ReceiptNo</t>
    </r>
  </si>
  <si>
    <r>
      <rPr>
        <sz val="11"/>
        <color rgb="FF000000"/>
        <rFont val="Meiryo UI"/>
        <family val="3"/>
        <charset val="128"/>
      </rPr>
      <t>varchar(20)</t>
    </r>
  </si>
  <si>
    <r>
      <rPr>
        <sz val="11"/>
        <color rgb="FF000000"/>
        <rFont val="Meiryo UI"/>
        <family val="3"/>
        <charset val="128"/>
      </rPr>
      <t>係員コード</t>
    </r>
  </si>
  <si>
    <r>
      <rPr>
        <sz val="11"/>
        <color rgb="FF000000"/>
        <rFont val="Meiryo UI"/>
        <family val="3"/>
        <charset val="128"/>
      </rPr>
      <t>EmployeeCode</t>
    </r>
  </si>
  <si>
    <r>
      <rPr>
        <sz val="11"/>
        <color rgb="FF000000"/>
        <rFont val="Meiryo UI"/>
        <family val="3"/>
        <charset val="128"/>
      </rPr>
      <t>varchar(16)</t>
    </r>
  </si>
  <si>
    <r>
      <rPr>
        <sz val="11"/>
        <color rgb="FF000000"/>
        <rFont val="Meiryo UI"/>
        <family val="3"/>
        <charset val="128"/>
      </rPr>
      <t>ログID</t>
    </r>
  </si>
  <si>
    <r>
      <rPr>
        <sz val="11"/>
        <color rgb="FF000000"/>
        <rFont val="Meiryo UI"/>
        <family val="3"/>
        <charset val="128"/>
      </rPr>
      <t>LogID</t>
    </r>
  </si>
  <si>
    <r>
      <rPr>
        <sz val="11"/>
        <color rgb="FF000000"/>
        <rFont val="Meiryo UI"/>
        <family val="3"/>
        <charset val="128"/>
      </rPr>
      <t>Mapping logmaster[RECORD_ID]</t>
    </r>
  </si>
  <si>
    <r>
      <rPr>
        <sz val="11"/>
        <color rgb="FF000000"/>
        <rFont val="Meiryo UI"/>
        <family val="2"/>
      </rPr>
      <t xml:space="preserve">  KEY `RECORD_ID` (`RECORD_ID`)</t>
    </r>
  </si>
  <si>
    <r>
      <rPr>
        <sz val="11"/>
        <color rgb="FF000000"/>
        <rFont val="Meiryo UI"/>
        <family val="3"/>
        <charset val="128"/>
      </rPr>
      <t>ログマスタ</t>
    </r>
  </si>
  <si>
    <r>
      <rPr>
        <sz val="11"/>
        <color rgb="FF000000"/>
        <rFont val="Meiryo UI"/>
        <family val="3"/>
        <charset val="128"/>
      </rPr>
      <t>logmaster</t>
    </r>
  </si>
  <si>
    <r>
      <rPr>
        <sz val="11"/>
        <color rgb="FF000000"/>
        <rFont val="Meiryo UI"/>
        <family val="3"/>
        <charset val="128"/>
      </rPr>
      <t>タブレットから送信したログより値を取得する。</t>
    </r>
  </si>
  <si>
    <r>
      <rPr>
        <sz val="11"/>
        <color rgb="FF000000"/>
        <rFont val="Meiryo UI"/>
        <family val="3"/>
        <charset val="128"/>
      </rPr>
      <t>デフォルト</t>
    </r>
  </si>
  <si>
    <r>
      <rPr>
        <sz val="11"/>
        <color rgb="FF000000"/>
        <rFont val="Meiryo UI"/>
        <family val="3"/>
        <charset val="128"/>
      </rPr>
      <t>NULL</t>
    </r>
  </si>
  <si>
    <r>
      <rPr>
        <sz val="11"/>
        <color rgb="FF000000"/>
        <rFont val="Meiryo UI"/>
        <family val="3"/>
        <charset val="128"/>
      </rPr>
      <t>IPAddress</t>
    </r>
  </si>
  <si>
    <r>
      <rPr>
        <sz val="11"/>
        <color rgb="FF000000"/>
        <rFont val="Meiryo UI"/>
        <family val="3"/>
        <charset val="128"/>
      </rPr>
      <t>IpAddress</t>
    </r>
  </si>
  <si>
    <r>
      <rPr>
        <sz val="11"/>
        <color rgb="FF000000"/>
        <rFont val="Meiryo UI"/>
        <family val="3"/>
        <charset val="128"/>
      </rPr>
      <t>varchar(39)</t>
    </r>
  </si>
  <si>
    <r>
      <rPr>
        <sz val="11"/>
        <color rgb="FF000000"/>
        <rFont val="Meiryo UI"/>
        <family val="3"/>
        <charset val="128"/>
      </rPr>
      <t>TEXT</t>
    </r>
  </si>
  <si>
    <r>
      <rPr>
        <sz val="11"/>
        <color rgb="FF000000"/>
        <rFont val="Meiryo UI"/>
        <family val="3"/>
        <charset val="128"/>
      </rPr>
      <t>件名</t>
    </r>
  </si>
  <si>
    <r>
      <rPr>
        <sz val="11"/>
        <color rgb="FF000000"/>
        <rFont val="Meiryo UI"/>
        <family val="3"/>
        <charset val="128"/>
      </rPr>
      <t>Headers</t>
    </r>
  </si>
  <si>
    <r>
      <rPr>
        <sz val="11"/>
        <color rgb="FF000000"/>
        <rFont val="Meiryo UI"/>
        <family val="3"/>
        <charset val="128"/>
      </rPr>
      <t>リクエスト</t>
    </r>
  </si>
  <si>
    <r>
      <rPr>
        <sz val="11"/>
        <color rgb="FF000000"/>
        <rFont val="Meiryo UI"/>
        <family val="3"/>
        <charset val="128"/>
      </rPr>
      <t>Request</t>
    </r>
  </si>
  <si>
    <r>
      <rPr>
        <sz val="11"/>
        <color rgb="FF000000"/>
        <rFont val="Meiryo UI"/>
        <family val="3"/>
        <charset val="128"/>
      </rPr>
      <t>レスポンスコード</t>
    </r>
  </si>
  <si>
    <r>
      <rPr>
        <sz val="11"/>
        <color rgb="FF000000"/>
        <rFont val="Meiryo UI"/>
        <family val="3"/>
        <charset val="128"/>
      </rPr>
      <t>ResponseCode</t>
    </r>
  </si>
  <si>
    <r>
      <rPr>
        <sz val="11"/>
        <color rgb="FF000000"/>
        <rFont val="Meiryo UI"/>
        <family val="3"/>
        <charset val="128"/>
      </rPr>
      <t>smallint</t>
    </r>
  </si>
  <si>
    <r>
      <rPr>
        <sz val="11"/>
        <color rgb="FF000000"/>
        <rFont val="Meiryo UI"/>
        <family val="3"/>
        <charset val="128"/>
      </rPr>
      <t>レスポンス</t>
    </r>
  </si>
  <si>
    <r>
      <rPr>
        <sz val="11"/>
        <color rgb="FF000000"/>
        <rFont val="Meiryo UI"/>
        <family val="3"/>
        <charset val="128"/>
      </rPr>
      <t>mediumtext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</si>
</sst>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/m/d;@"/>
    <numFmt numFmtId="178" formatCode="yyyy/mm/dd;@"/>
  </numFmts>
  <fonts count="52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1"/>
      <color theme="1"/>
      <name val="Yu Gothic"/>
      <family val="2"/>
      <scheme val="minor"/>
    </font>
    <font>
      <sz val="12"/>
      <color theme="1"/>
      <name val="Meiryo UI"/>
      <family val="2"/>
    </font>
    <font>
      <sz val="11"/>
      <name val="Meiryo UI"/>
      <family val="2"/>
    </font>
    <font>
      <sz val="11"/>
      <color rgb="FF000000"/>
      <name val="Meiryo UI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color theme="0"/>
      <name val="Meiryo UI"/>
      <family val="2"/>
    </font>
    <font>
      <sz val="12"/>
      <color rgb="FFFFFFFF"/>
      <name val="Meiryo UI"/>
      <family val="2"/>
    </font>
    <font>
      <b/>
      <sz val="12"/>
      <color rgb="FFFFFFFF"/>
      <name val="Meiryo UI"/>
      <family val="2"/>
    </font>
    <font>
      <sz val="9"/>
      <name val="Meiryo UI"/>
      <family val="2"/>
    </font>
    <font>
      <b/>
      <sz val="14"/>
      <name val="Meiryo UI"/>
      <family val="2"/>
    </font>
    <font>
      <b/>
      <sz val="14"/>
      <color rgb="FF000000"/>
      <name val="Meiryo UI"/>
      <family val="2"/>
    </font>
    <font>
      <sz val="14"/>
      <color rgb="FF000000"/>
      <name val="Meiryo UI"/>
      <family val="2"/>
    </font>
    <font>
      <sz val="12"/>
      <color theme="0"/>
      <name val="Meiryo UI"/>
      <family val="2"/>
    </font>
    <font>
      <sz val="12"/>
      <name val="Meiryo UI"/>
      <family val="2"/>
    </font>
    <font>
      <sz val="12"/>
      <color rgb="FF000000"/>
      <name val="Meiryo UI"/>
      <family val="2"/>
    </font>
    <font>
      <sz val="11"/>
      <color rgb="FFFF0000"/>
      <name val="Meiryo UI"/>
      <family val="2"/>
    </font>
    <font>
      <sz val="12"/>
      <color rgb="FFFF0000"/>
      <name val="Meiryo UI"/>
      <family val="2"/>
    </font>
    <font>
      <sz val="12"/>
      <color rgb="FFFFFFFF"/>
      <name val="Yu Gothic Medium"/>
      <family val="3"/>
    </font>
    <font>
      <b/>
      <sz val="12"/>
      <color rgb="FFFFFFFF"/>
      <name val="Yu Gothic Medium"/>
      <family val="3"/>
    </font>
    <font>
      <b/>
      <sz val="14"/>
      <color rgb="FF000000"/>
      <name val="Yu Gothic Medium"/>
      <family val="3"/>
    </font>
    <font>
      <sz val="14"/>
      <color rgb="FF000000"/>
      <name val="Yu Gothic Medium"/>
      <family val="3"/>
    </font>
    <font>
      <sz val="12"/>
      <color rgb="FF000000"/>
      <name val="Yu Gothic Medium"/>
      <family val="3"/>
    </font>
    <font>
      <sz val="12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color rgb="FFFFFFFF"/>
      <name val="Meiryo UI"/>
      <family val="3"/>
    </font>
    <font>
      <sz val="12"/>
      <color rgb="FF000000"/>
      <name val="Meiryo UI"/>
      <family val="3"/>
    </font>
    <font>
      <sz val="12"/>
      <color theme="1"/>
      <name val="Meiryo UI"/>
      <family val="3"/>
    </font>
    <font>
      <sz val="9"/>
      <name val="Meiryo UI"/>
      <family val="3"/>
      <charset val="128"/>
    </font>
    <font>
      <sz val="11"/>
      <color rgb="FFFF0000"/>
      <name val="Meiryo UI"/>
      <family val="3"/>
      <charset val="128"/>
    </font>
    <font>
      <sz val="12"/>
      <name val="ＭＳ Ｐゴシック"/>
      <family val="3"/>
    </font>
    <font>
      <sz val="12"/>
      <color theme="0"/>
      <name val="ＭＳ Ｐゴシック"/>
      <family val="3"/>
    </font>
    <font>
      <sz val="12"/>
      <color rgb="FFFF0000"/>
      <name val="Meiryo UI"/>
      <family val="3"/>
      <charset val="128"/>
    </font>
    <font>
      <u/>
      <sz val="11"/>
      <color theme="10"/>
      <name val="Meiryo UI"/>
      <family val="3"/>
      <charset val="128"/>
    </font>
    <font>
      <sz val="6"/>
      <name val="Meiryo UI"/>
      <family val="2"/>
    </font>
    <font>
      <b/>
      <sz val="11"/>
      <color theme="0"/>
      <name val="Meiryo UI"/>
      <family val="2"/>
    </font>
    <font>
      <u/>
      <sz val="11"/>
      <color theme="10"/>
      <name val="Yu Gothic"/>
      <family val="2"/>
      <scheme val="minor"/>
    </font>
    <font>
      <u/>
      <sz val="11"/>
      <color theme="10"/>
      <name val="Meiryo UI"/>
      <family val="2"/>
    </font>
    <font>
      <b/>
      <sz val="9"/>
      <color rgb="FF000000"/>
      <name val="MS P ゴシック"/>
      <family val="2"/>
    </font>
    <font>
      <b/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u/>
      <sz val="11"/>
      <color rgb="FF0563C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511703848384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Protection="0"/>
  </cellStyleXfs>
  <cellXfs count="51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" xfId="0" applyBorder="1"/>
    <xf numFmtId="0" fontId="0" fillId="0" borderId="7" xfId="0" applyBorder="1"/>
    <xf numFmtId="0" fontId="10" fillId="0" borderId="0" xfId="2" applyFont="1"/>
    <xf numFmtId="0" fontId="2" fillId="2" borderId="28" xfId="1" applyFont="1" applyFill="1" applyBorder="1">
      <alignment vertical="center"/>
    </xf>
    <xf numFmtId="0" fontId="2" fillId="2" borderId="29" xfId="1" applyFont="1" applyFill="1" applyBorder="1">
      <alignment vertical="center"/>
    </xf>
    <xf numFmtId="0" fontId="14" fillId="0" borderId="0" xfId="2" applyFont="1"/>
    <xf numFmtId="0" fontId="2" fillId="2" borderId="0" xfId="1" applyFont="1" applyFill="1">
      <alignment vertical="center"/>
    </xf>
    <xf numFmtId="0" fontId="14" fillId="0" borderId="1" xfId="2" applyFont="1" applyBorder="1"/>
    <xf numFmtId="0" fontId="14" fillId="0" borderId="5" xfId="2" applyFont="1" applyBorder="1"/>
    <xf numFmtId="0" fontId="14" fillId="0" borderId="6" xfId="2" applyFont="1" applyBorder="1"/>
    <xf numFmtId="0" fontId="14" fillId="0" borderId="8" xfId="2" applyFont="1" applyBorder="1"/>
    <xf numFmtId="0" fontId="14" fillId="0" borderId="9" xfId="2" applyFont="1" applyBorder="1"/>
    <xf numFmtId="0" fontId="23" fillId="0" borderId="0" xfId="1" applyFont="1">
      <alignment vertical="center"/>
    </xf>
    <xf numFmtId="49" fontId="22" fillId="3" borderId="10" xfId="1" applyNumberFormat="1" applyFont="1" applyFill="1" applyBorder="1">
      <alignment vertical="center"/>
    </xf>
    <xf numFmtId="0" fontId="23" fillId="0" borderId="43" xfId="1" applyFont="1" applyBorder="1">
      <alignment vertical="center"/>
    </xf>
    <xf numFmtId="0" fontId="22" fillId="3" borderId="0" xfId="1" applyFont="1" applyFill="1">
      <alignment vertical="center"/>
    </xf>
    <xf numFmtId="0" fontId="22" fillId="3" borderId="3" xfId="1" applyFont="1" applyFill="1" applyBorder="1">
      <alignment vertical="center"/>
    </xf>
    <xf numFmtId="0" fontId="22" fillId="3" borderId="44" xfId="1" applyFont="1" applyFill="1" applyBorder="1">
      <alignment vertical="center"/>
    </xf>
    <xf numFmtId="0" fontId="22" fillId="3" borderId="46" xfId="1" applyFont="1" applyFill="1" applyBorder="1">
      <alignment vertical="center"/>
    </xf>
    <xf numFmtId="0" fontId="22" fillId="3" borderId="7" xfId="1" applyFont="1" applyFill="1" applyBorder="1">
      <alignment vertical="center"/>
    </xf>
    <xf numFmtId="0" fontId="23" fillId="0" borderId="47" xfId="1" applyFont="1" applyBorder="1">
      <alignment vertical="center"/>
    </xf>
    <xf numFmtId="0" fontId="23" fillId="0" borderId="48" xfId="1" applyFont="1" applyBorder="1">
      <alignment vertical="center"/>
    </xf>
    <xf numFmtId="49" fontId="23" fillId="0" borderId="48" xfId="1" applyNumberFormat="1" applyFont="1" applyBorder="1">
      <alignment vertical="center"/>
    </xf>
    <xf numFmtId="0" fontId="10" fillId="0" borderId="48" xfId="1" applyFont="1" applyBorder="1">
      <alignment vertical="center"/>
    </xf>
    <xf numFmtId="0" fontId="10" fillId="0" borderId="47" xfId="1" applyFont="1" applyBorder="1">
      <alignment vertical="center"/>
    </xf>
    <xf numFmtId="0" fontId="10" fillId="0" borderId="49" xfId="1" applyFont="1" applyBorder="1">
      <alignment vertical="center"/>
    </xf>
    <xf numFmtId="0" fontId="23" fillId="0" borderId="28" xfId="1" applyFont="1" applyBorder="1" applyAlignment="1">
      <alignment vertical="top"/>
    </xf>
    <xf numFmtId="0" fontId="18" fillId="0" borderId="0" xfId="1" applyFont="1" applyAlignment="1">
      <alignment vertical="top"/>
    </xf>
    <xf numFmtId="0" fontId="18" fillId="0" borderId="8" xfId="1" applyFont="1" applyBorder="1" applyAlignment="1">
      <alignment vertical="top"/>
    </xf>
    <xf numFmtId="0" fontId="23" fillId="0" borderId="50" xfId="1" applyFont="1" applyBorder="1">
      <alignment vertical="center"/>
    </xf>
    <xf numFmtId="0" fontId="23" fillId="0" borderId="51" xfId="1" applyFont="1" applyBorder="1">
      <alignment vertical="center"/>
    </xf>
    <xf numFmtId="0" fontId="10" fillId="0" borderId="51" xfId="1" applyFont="1" applyBorder="1">
      <alignment vertical="center"/>
    </xf>
    <xf numFmtId="0" fontId="10" fillId="0" borderId="50" xfId="1" applyFont="1" applyBorder="1">
      <alignment vertical="center"/>
    </xf>
    <xf numFmtId="0" fontId="10" fillId="0" borderId="52" xfId="1" applyFont="1" applyBorder="1">
      <alignment vertical="center"/>
    </xf>
    <xf numFmtId="0" fontId="10" fillId="0" borderId="0" xfId="2" applyFont="1" applyAlignment="1">
      <alignment vertical="center"/>
    </xf>
    <xf numFmtId="0" fontId="10" fillId="0" borderId="0" xfId="1" applyFont="1" applyAlignment="1">
      <alignment vertical="top"/>
    </xf>
    <xf numFmtId="0" fontId="10" fillId="0" borderId="8" xfId="1" applyFont="1" applyBorder="1" applyAlignment="1">
      <alignment vertical="top"/>
    </xf>
    <xf numFmtId="49" fontId="23" fillId="0" borderId="51" xfId="1" applyNumberFormat="1" applyFont="1" applyBorder="1">
      <alignment vertical="center"/>
    </xf>
    <xf numFmtId="0" fontId="10" fillId="0" borderId="0" xfId="1" applyFont="1">
      <alignment vertical="center"/>
    </xf>
    <xf numFmtId="0" fontId="10" fillId="0" borderId="28" xfId="1" applyFont="1" applyBorder="1" applyAlignment="1">
      <alignment vertical="top"/>
    </xf>
    <xf numFmtId="0" fontId="10" fillId="0" borderId="43" xfId="1" applyFont="1" applyBorder="1">
      <alignment vertical="center"/>
    </xf>
    <xf numFmtId="0" fontId="23" fillId="0" borderId="0" xfId="1" applyFont="1" applyAlignment="1">
      <alignment vertical="top"/>
    </xf>
    <xf numFmtId="49" fontId="22" fillId="3" borderId="3" xfId="1" applyNumberFormat="1" applyFont="1" applyFill="1" applyBorder="1">
      <alignment vertical="center"/>
    </xf>
    <xf numFmtId="49" fontId="22" fillId="3" borderId="7" xfId="1" applyNumberFormat="1" applyFont="1" applyFill="1" applyBorder="1">
      <alignment vertical="center"/>
    </xf>
    <xf numFmtId="49" fontId="23" fillId="0" borderId="47" xfId="1" applyNumberFormat="1" applyFont="1" applyBorder="1">
      <alignment vertical="center"/>
    </xf>
    <xf numFmtId="49" fontId="23" fillId="0" borderId="49" xfId="1" applyNumberFormat="1" applyFont="1" applyBorder="1">
      <alignment vertical="center"/>
    </xf>
    <xf numFmtId="49" fontId="18" fillId="0" borderId="47" xfId="1" applyNumberFormat="1" applyFont="1" applyBorder="1">
      <alignment vertical="center"/>
    </xf>
    <xf numFmtId="0" fontId="18" fillId="0" borderId="47" xfId="1" applyFont="1" applyBorder="1">
      <alignment vertical="center"/>
    </xf>
    <xf numFmtId="49" fontId="18" fillId="0" borderId="53" xfId="1" applyNumberFormat="1" applyFont="1" applyBorder="1">
      <alignment vertical="center"/>
    </xf>
    <xf numFmtId="49" fontId="23" fillId="0" borderId="50" xfId="1" applyNumberFormat="1" applyFont="1" applyBorder="1">
      <alignment vertical="center"/>
    </xf>
    <xf numFmtId="49" fontId="23" fillId="0" borderId="52" xfId="1" applyNumberFormat="1" applyFont="1" applyBorder="1">
      <alignment vertical="center"/>
    </xf>
    <xf numFmtId="49" fontId="18" fillId="0" borderId="50" xfId="1" applyNumberFormat="1" applyFont="1" applyBorder="1">
      <alignment vertical="center"/>
    </xf>
    <xf numFmtId="49" fontId="18" fillId="0" borderId="54" xfId="1" applyNumberFormat="1" applyFont="1" applyBorder="1">
      <alignment vertical="center"/>
    </xf>
    <xf numFmtId="49" fontId="18" fillId="0" borderId="51" xfId="1" applyNumberFormat="1" applyFont="1" applyBorder="1">
      <alignment vertical="center"/>
    </xf>
    <xf numFmtId="49" fontId="18" fillId="0" borderId="52" xfId="1" applyNumberFormat="1" applyFont="1" applyBorder="1">
      <alignment vertical="center"/>
    </xf>
    <xf numFmtId="49" fontId="18" fillId="0" borderId="48" xfId="1" applyNumberFormat="1" applyFont="1" applyBorder="1">
      <alignment vertical="center"/>
    </xf>
    <xf numFmtId="0" fontId="18" fillId="0" borderId="6" xfId="1" applyFont="1" applyBorder="1">
      <alignment vertical="center"/>
    </xf>
    <xf numFmtId="0" fontId="18" fillId="0" borderId="30" xfId="1" applyFont="1" applyBorder="1">
      <alignment vertical="center"/>
    </xf>
    <xf numFmtId="0" fontId="18" fillId="0" borderId="31" xfId="1" applyFont="1" applyBorder="1">
      <alignment vertical="center"/>
    </xf>
    <xf numFmtId="0" fontId="18" fillId="0" borderId="9" xfId="1" applyFont="1" applyBorder="1">
      <alignment vertical="center"/>
    </xf>
    <xf numFmtId="0" fontId="23" fillId="0" borderId="55" xfId="1" applyFont="1" applyBorder="1">
      <alignment vertical="center"/>
    </xf>
    <xf numFmtId="0" fontId="23" fillId="0" borderId="39" xfId="1" applyFont="1" applyBorder="1">
      <alignment vertical="center"/>
    </xf>
    <xf numFmtId="0" fontId="23" fillId="0" borderId="56" xfId="1" applyFont="1" applyBorder="1">
      <alignment vertical="center"/>
    </xf>
    <xf numFmtId="0" fontId="23" fillId="4" borderId="0" xfId="1" applyFont="1" applyFill="1">
      <alignment vertical="center"/>
    </xf>
    <xf numFmtId="0" fontId="23" fillId="4" borderId="43" xfId="1" applyFont="1" applyFill="1" applyBorder="1">
      <alignment vertical="center"/>
    </xf>
    <xf numFmtId="0" fontId="23" fillId="0" borderId="0" xfId="4" applyFont="1">
      <alignment vertical="center"/>
    </xf>
    <xf numFmtId="0" fontId="22" fillId="3" borderId="0" xfId="4" applyFont="1" applyFill="1">
      <alignment vertical="center"/>
    </xf>
    <xf numFmtId="0" fontId="23" fillId="3" borderId="0" xfId="4" applyFont="1" applyFill="1">
      <alignment vertical="center"/>
    </xf>
    <xf numFmtId="0" fontId="23" fillId="3" borderId="0" xfId="2" applyFont="1" applyFill="1" applyAlignment="1">
      <alignment vertical="center"/>
    </xf>
    <xf numFmtId="0" fontId="26" fillId="3" borderId="0" xfId="2" applyFont="1" applyFill="1" applyAlignment="1">
      <alignment vertical="center"/>
    </xf>
    <xf numFmtId="0" fontId="26" fillId="3" borderId="43" xfId="2" applyFont="1" applyFill="1" applyBorder="1" applyAlignment="1">
      <alignment vertical="center"/>
    </xf>
    <xf numFmtId="0" fontId="23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23" fillId="3" borderId="1" xfId="2" applyFont="1" applyFill="1" applyBorder="1" applyAlignment="1">
      <alignment vertical="center"/>
    </xf>
    <xf numFmtId="0" fontId="23" fillId="3" borderId="43" xfId="2" applyFont="1" applyFill="1" applyBorder="1" applyAlignment="1">
      <alignment vertical="center"/>
    </xf>
    <xf numFmtId="0" fontId="23" fillId="3" borderId="39" xfId="2" applyFont="1" applyFill="1" applyBorder="1" applyAlignment="1">
      <alignment vertical="center"/>
    </xf>
    <xf numFmtId="0" fontId="23" fillId="0" borderId="39" xfId="2" applyFont="1" applyBorder="1" applyAlignment="1">
      <alignment vertical="center"/>
    </xf>
    <xf numFmtId="0" fontId="23" fillId="3" borderId="56" xfId="2" applyFont="1" applyFill="1" applyBorder="1" applyAlignment="1">
      <alignment vertical="center"/>
    </xf>
    <xf numFmtId="0" fontId="32" fillId="0" borderId="0" xfId="1" applyFont="1">
      <alignment vertical="center"/>
    </xf>
    <xf numFmtId="49" fontId="33" fillId="3" borderId="10" xfId="1" applyNumberFormat="1" applyFont="1" applyFill="1" applyBorder="1">
      <alignment vertical="center"/>
    </xf>
    <xf numFmtId="0" fontId="32" fillId="0" borderId="43" xfId="1" applyFont="1" applyBorder="1">
      <alignment vertical="center"/>
    </xf>
    <xf numFmtId="0" fontId="33" fillId="3" borderId="0" xfId="1" applyFont="1" applyFill="1">
      <alignment vertical="center"/>
    </xf>
    <xf numFmtId="0" fontId="33" fillId="3" borderId="3" xfId="1" applyFont="1" applyFill="1" applyBorder="1">
      <alignment vertical="center"/>
    </xf>
    <xf numFmtId="0" fontId="33" fillId="3" borderId="44" xfId="1" applyFont="1" applyFill="1" applyBorder="1">
      <alignment vertical="center"/>
    </xf>
    <xf numFmtId="0" fontId="33" fillId="3" borderId="46" xfId="1" applyFont="1" applyFill="1" applyBorder="1">
      <alignment vertical="center"/>
    </xf>
    <xf numFmtId="0" fontId="33" fillId="3" borderId="7" xfId="1" applyFont="1" applyFill="1" applyBorder="1">
      <alignment vertical="center"/>
    </xf>
    <xf numFmtId="0" fontId="34" fillId="3" borderId="44" xfId="1" applyFont="1" applyFill="1" applyBorder="1">
      <alignment vertical="center"/>
    </xf>
    <xf numFmtId="0" fontId="32" fillId="0" borderId="47" xfId="1" applyFont="1" applyBorder="1">
      <alignment vertical="center"/>
    </xf>
    <xf numFmtId="49" fontId="32" fillId="0" borderId="48" xfId="1" applyNumberFormat="1" applyFont="1" applyBorder="1">
      <alignment vertical="center"/>
    </xf>
    <xf numFmtId="0" fontId="36" fillId="0" borderId="48" xfId="1" applyFont="1" applyBorder="1">
      <alignment vertical="center"/>
    </xf>
    <xf numFmtId="0" fontId="36" fillId="0" borderId="47" xfId="1" applyFont="1" applyBorder="1">
      <alignment vertical="center"/>
    </xf>
    <xf numFmtId="0" fontId="32" fillId="0" borderId="51" xfId="1" applyFont="1" applyBorder="1">
      <alignment vertical="center"/>
    </xf>
    <xf numFmtId="49" fontId="35" fillId="0" borderId="48" xfId="1" applyNumberFormat="1" applyFont="1" applyBorder="1">
      <alignment vertical="center"/>
    </xf>
    <xf numFmtId="0" fontId="36" fillId="0" borderId="49" xfId="1" applyFont="1" applyBorder="1">
      <alignment vertical="center"/>
    </xf>
    <xf numFmtId="0" fontId="32" fillId="0" borderId="28" xfId="1" applyFont="1" applyBorder="1" applyAlignment="1">
      <alignment vertical="top"/>
    </xf>
    <xf numFmtId="0" fontId="37" fillId="0" borderId="0" xfId="1" applyFont="1" applyAlignment="1">
      <alignment vertical="top"/>
    </xf>
    <xf numFmtId="0" fontId="37" fillId="0" borderId="8" xfId="1" applyFont="1" applyBorder="1" applyAlignment="1">
      <alignment vertical="top"/>
    </xf>
    <xf numFmtId="0" fontId="32" fillId="0" borderId="50" xfId="1" applyFont="1" applyBorder="1">
      <alignment vertical="center"/>
    </xf>
    <xf numFmtId="0" fontId="36" fillId="0" borderId="51" xfId="1" applyFont="1" applyBorder="1">
      <alignment vertical="center"/>
    </xf>
    <xf numFmtId="0" fontId="36" fillId="0" borderId="50" xfId="1" applyFont="1" applyBorder="1">
      <alignment vertical="center"/>
    </xf>
    <xf numFmtId="0" fontId="36" fillId="0" borderId="52" xfId="1" applyFont="1" applyBorder="1">
      <alignment vertical="center"/>
    </xf>
    <xf numFmtId="0" fontId="36" fillId="0" borderId="0" xfId="2" applyFont="1" applyAlignment="1">
      <alignment vertical="center"/>
    </xf>
    <xf numFmtId="0" fontId="36" fillId="0" borderId="0" xfId="1" applyFont="1" applyAlignment="1">
      <alignment vertical="top"/>
    </xf>
    <xf numFmtId="0" fontId="36" fillId="0" borderId="8" xfId="1" applyFont="1" applyBorder="1" applyAlignment="1">
      <alignment vertical="top"/>
    </xf>
    <xf numFmtId="49" fontId="32" fillId="0" borderId="51" xfId="1" applyNumberFormat="1" applyFont="1" applyBorder="1">
      <alignment vertical="center"/>
    </xf>
    <xf numFmtId="0" fontId="36" fillId="0" borderId="0" xfId="1" applyFont="1">
      <alignment vertical="center"/>
    </xf>
    <xf numFmtId="0" fontId="36" fillId="0" borderId="28" xfId="1" applyFont="1" applyBorder="1" applyAlignment="1">
      <alignment vertical="top"/>
    </xf>
    <xf numFmtId="0" fontId="36" fillId="0" borderId="43" xfId="1" applyFont="1" applyBorder="1">
      <alignment vertical="center"/>
    </xf>
    <xf numFmtId="0" fontId="38" fillId="0" borderId="51" xfId="1" applyFont="1" applyBorder="1">
      <alignment vertical="center"/>
    </xf>
    <xf numFmtId="0" fontId="32" fillId="0" borderId="0" xfId="1" applyFont="1" applyAlignment="1">
      <alignment vertical="top"/>
    </xf>
    <xf numFmtId="49" fontId="33" fillId="3" borderId="3" xfId="1" applyNumberFormat="1" applyFont="1" applyFill="1" applyBorder="1">
      <alignment vertical="center"/>
    </xf>
    <xf numFmtId="49" fontId="33" fillId="3" borderId="7" xfId="1" applyNumberFormat="1" applyFont="1" applyFill="1" applyBorder="1">
      <alignment vertical="center"/>
    </xf>
    <xf numFmtId="49" fontId="32" fillId="0" borderId="47" xfId="1" applyNumberFormat="1" applyFont="1" applyBorder="1">
      <alignment vertical="center"/>
    </xf>
    <xf numFmtId="49" fontId="32" fillId="0" borderId="49" xfId="1" applyNumberFormat="1" applyFont="1" applyBorder="1">
      <alignment vertical="center"/>
    </xf>
    <xf numFmtId="49" fontId="37" fillId="0" borderId="47" xfId="1" applyNumberFormat="1" applyFont="1" applyBorder="1">
      <alignment vertical="center"/>
    </xf>
    <xf numFmtId="0" fontId="37" fillId="0" borderId="47" xfId="1" applyFont="1" applyBorder="1">
      <alignment vertical="center"/>
    </xf>
    <xf numFmtId="49" fontId="37" fillId="0" borderId="53" xfId="1" applyNumberFormat="1" applyFont="1" applyBorder="1">
      <alignment vertical="center"/>
    </xf>
    <xf numFmtId="49" fontId="32" fillId="0" borderId="50" xfId="1" applyNumberFormat="1" applyFont="1" applyBorder="1">
      <alignment vertical="center"/>
    </xf>
    <xf numFmtId="49" fontId="32" fillId="0" borderId="52" xfId="1" applyNumberFormat="1" applyFont="1" applyBorder="1">
      <alignment vertical="center"/>
    </xf>
    <xf numFmtId="49" fontId="37" fillId="0" borderId="50" xfId="1" applyNumberFormat="1" applyFont="1" applyBorder="1">
      <alignment vertical="center"/>
    </xf>
    <xf numFmtId="49" fontId="37" fillId="0" borderId="54" xfId="1" applyNumberFormat="1" applyFont="1" applyBorder="1">
      <alignment vertical="center"/>
    </xf>
    <xf numFmtId="49" fontId="37" fillId="0" borderId="51" xfId="1" applyNumberFormat="1" applyFont="1" applyBorder="1">
      <alignment vertical="center"/>
    </xf>
    <xf numFmtId="49" fontId="37" fillId="0" borderId="52" xfId="1" applyNumberFormat="1" applyFont="1" applyBorder="1">
      <alignment vertical="center"/>
    </xf>
    <xf numFmtId="49" fontId="37" fillId="0" borderId="48" xfId="1" applyNumberFormat="1" applyFont="1" applyBorder="1">
      <alignment vertical="center"/>
    </xf>
    <xf numFmtId="0" fontId="37" fillId="0" borderId="6" xfId="1" applyFont="1" applyBorder="1">
      <alignment vertical="center"/>
    </xf>
    <xf numFmtId="0" fontId="37" fillId="0" borderId="30" xfId="1" applyFont="1" applyBorder="1">
      <alignment vertical="center"/>
    </xf>
    <xf numFmtId="0" fontId="37" fillId="0" borderId="31" xfId="1" applyFont="1" applyBorder="1">
      <alignment vertical="center"/>
    </xf>
    <xf numFmtId="0" fontId="37" fillId="0" borderId="9" xfId="1" applyFont="1" applyBorder="1">
      <alignment vertical="center"/>
    </xf>
    <xf numFmtId="0" fontId="39" fillId="0" borderId="39" xfId="1" applyFont="1" applyBorder="1">
      <alignment vertical="center"/>
    </xf>
    <xf numFmtId="0" fontId="39" fillId="0" borderId="56" xfId="1" applyFont="1" applyBorder="1">
      <alignment vertical="center"/>
    </xf>
    <xf numFmtId="0" fontId="39" fillId="0" borderId="0" xfId="1" applyFont="1">
      <alignment vertical="center"/>
    </xf>
    <xf numFmtId="0" fontId="32" fillId="4" borderId="0" xfId="1" applyFont="1" applyFill="1">
      <alignment vertical="center"/>
    </xf>
    <xf numFmtId="0" fontId="32" fillId="4" borderId="43" xfId="1" applyFont="1" applyFill="1" applyBorder="1">
      <alignment vertical="center"/>
    </xf>
    <xf numFmtId="0" fontId="39" fillId="0" borderId="0" xfId="4" applyFont="1">
      <alignment vertical="center"/>
    </xf>
    <xf numFmtId="0" fontId="40" fillId="3" borderId="0" xfId="4" applyFont="1" applyFill="1">
      <alignment vertical="center"/>
    </xf>
    <xf numFmtId="0" fontId="39" fillId="3" borderId="0" xfId="4" applyFont="1" applyFill="1">
      <alignment vertical="center"/>
    </xf>
    <xf numFmtId="0" fontId="32" fillId="3" borderId="0" xfId="2" applyFont="1" applyFill="1" applyAlignment="1">
      <alignment vertical="center"/>
    </xf>
    <xf numFmtId="0" fontId="41" fillId="3" borderId="0" xfId="2" applyFont="1" applyFill="1" applyAlignment="1">
      <alignment vertical="center"/>
    </xf>
    <xf numFmtId="0" fontId="41" fillId="3" borderId="43" xfId="2" applyFont="1" applyFill="1" applyBorder="1" applyAlignment="1">
      <alignment vertical="center"/>
    </xf>
    <xf numFmtId="0" fontId="32" fillId="0" borderId="0" xfId="4" applyFont="1">
      <alignment vertical="center"/>
    </xf>
    <xf numFmtId="0" fontId="32" fillId="0" borderId="0" xfId="2" applyFont="1" applyAlignment="1">
      <alignment vertical="center"/>
    </xf>
    <xf numFmtId="0" fontId="41" fillId="0" borderId="0" xfId="2" applyFont="1" applyAlignment="1">
      <alignment vertical="center"/>
    </xf>
    <xf numFmtId="0" fontId="32" fillId="3" borderId="1" xfId="2" applyFont="1" applyFill="1" applyBorder="1" applyAlignment="1">
      <alignment vertical="center"/>
    </xf>
    <xf numFmtId="0" fontId="32" fillId="3" borderId="43" xfId="2" applyFont="1" applyFill="1" applyBorder="1" applyAlignment="1">
      <alignment vertical="center"/>
    </xf>
    <xf numFmtId="0" fontId="39" fillId="3" borderId="39" xfId="2" applyFont="1" applyFill="1" applyBorder="1" applyAlignment="1">
      <alignment vertical="center"/>
    </xf>
    <xf numFmtId="0" fontId="39" fillId="0" borderId="39" xfId="2" applyFont="1" applyBorder="1" applyAlignment="1">
      <alignment vertical="center"/>
    </xf>
    <xf numFmtId="0" fontId="32" fillId="0" borderId="39" xfId="2" applyFont="1" applyBorder="1" applyAlignment="1">
      <alignment vertical="center"/>
    </xf>
    <xf numFmtId="0" fontId="39" fillId="3" borderId="56" xfId="2" applyFont="1" applyFill="1" applyBorder="1" applyAlignment="1">
      <alignment vertical="center"/>
    </xf>
    <xf numFmtId="0" fontId="11" fillId="0" borderId="0" xfId="1" applyFont="1">
      <alignment vertical="center"/>
    </xf>
    <xf numFmtId="0" fontId="11" fillId="0" borderId="38" xfId="1" applyFont="1" applyBorder="1">
      <alignment vertical="center"/>
    </xf>
    <xf numFmtId="49" fontId="44" fillId="6" borderId="37" xfId="1" applyNumberFormat="1" applyFont="1" applyFill="1" applyBorder="1" applyAlignment="1">
      <alignment horizontal="left" vertical="center"/>
    </xf>
    <xf numFmtId="49" fontId="44" fillId="6" borderId="58" xfId="1" applyNumberFormat="1" applyFont="1" applyFill="1" applyBorder="1" applyAlignment="1">
      <alignment horizontal="left" vertical="center"/>
    </xf>
    <xf numFmtId="49" fontId="44" fillId="6" borderId="57" xfId="1" applyNumberFormat="1" applyFont="1" applyFill="1" applyBorder="1" applyAlignment="1">
      <alignment horizontal="left" vertical="center"/>
    </xf>
    <xf numFmtId="49" fontId="7" fillId="6" borderId="58" xfId="1" applyNumberFormat="1" applyFont="1" applyFill="1" applyBorder="1" applyAlignment="1">
      <alignment horizontal="left" vertical="center"/>
    </xf>
    <xf numFmtId="49" fontId="44" fillId="6" borderId="42" xfId="1" applyNumberFormat="1" applyFont="1" applyFill="1" applyBorder="1" applyAlignment="1">
      <alignment horizontal="left" vertical="center"/>
    </xf>
    <xf numFmtId="0" fontId="11" fillId="0" borderId="43" xfId="1" applyFont="1" applyBorder="1">
      <alignment vertical="center"/>
    </xf>
    <xf numFmtId="49" fontId="15" fillId="7" borderId="63" xfId="1" applyNumberFormat="1" applyFont="1" applyFill="1" applyBorder="1" applyAlignment="1">
      <alignment horizontal="left" vertical="center"/>
    </xf>
    <xf numFmtId="49" fontId="15" fillId="7" borderId="64" xfId="1" applyNumberFormat="1" applyFont="1" applyFill="1" applyBorder="1" applyAlignment="1">
      <alignment horizontal="left" vertical="center"/>
    </xf>
    <xf numFmtId="178" fontId="15" fillId="7" borderId="65" xfId="1" applyNumberFormat="1" applyFont="1" applyFill="1" applyBorder="1" applyAlignment="1">
      <alignment horizontal="left" vertical="center"/>
    </xf>
    <xf numFmtId="178" fontId="15" fillId="7" borderId="63" xfId="1" applyNumberFormat="1" applyFont="1" applyFill="1" applyBorder="1" applyAlignment="1">
      <alignment horizontal="left" vertical="center"/>
    </xf>
    <xf numFmtId="178" fontId="15" fillId="7" borderId="64" xfId="1" applyNumberFormat="1" applyFont="1" applyFill="1" applyBorder="1" applyAlignment="1">
      <alignment horizontal="left" vertical="center"/>
    </xf>
    <xf numFmtId="178" fontId="15" fillId="7" borderId="66" xfId="1" applyNumberFormat="1" applyFont="1" applyFill="1" applyBorder="1" applyAlignment="1">
      <alignment horizontal="left" vertical="center"/>
    </xf>
    <xf numFmtId="0" fontId="46" fillId="8" borderId="50" xfId="6" applyFont="1" applyFill="1" applyBorder="1" applyAlignment="1">
      <alignment horizontal="left" vertical="center"/>
    </xf>
    <xf numFmtId="0" fontId="46" fillId="8" borderId="54" xfId="6" applyFont="1" applyFill="1" applyBorder="1" applyAlignment="1">
      <alignment horizontal="left" vertical="center"/>
    </xf>
    <xf numFmtId="0" fontId="11" fillId="8" borderId="50" xfId="1" applyFont="1" applyFill="1" applyBorder="1" applyAlignment="1">
      <alignment horizontal="left" vertical="center"/>
    </xf>
    <xf numFmtId="0" fontId="11" fillId="8" borderId="68" xfId="1" applyFont="1" applyFill="1" applyBorder="1" applyAlignment="1">
      <alignment horizontal="left" vertical="center"/>
    </xf>
    <xf numFmtId="0" fontId="11" fillId="8" borderId="54" xfId="1" applyFont="1" applyFill="1" applyBorder="1" applyAlignment="1">
      <alignment horizontal="left" vertical="center"/>
    </xf>
    <xf numFmtId="178" fontId="11" fillId="8" borderId="68" xfId="1" applyNumberFormat="1" applyFont="1" applyFill="1" applyBorder="1" applyAlignment="1">
      <alignment horizontal="center" vertical="center"/>
    </xf>
    <xf numFmtId="178" fontId="11" fillId="8" borderId="50" xfId="1" applyNumberFormat="1" applyFont="1" applyFill="1" applyBorder="1" applyAlignment="1">
      <alignment horizontal="center" vertical="center"/>
    </xf>
    <xf numFmtId="178" fontId="11" fillId="8" borderId="54" xfId="1" applyNumberFormat="1" applyFont="1" applyFill="1" applyBorder="1" applyAlignment="1">
      <alignment horizontal="center" vertical="center"/>
    </xf>
    <xf numFmtId="178" fontId="11" fillId="8" borderId="69" xfId="1" applyNumberFormat="1" applyFont="1" applyFill="1" applyBorder="1" applyAlignment="1">
      <alignment horizontal="center" vertical="center"/>
    </xf>
    <xf numFmtId="178" fontId="11" fillId="8" borderId="67" xfId="1" applyNumberFormat="1" applyFont="1" applyFill="1" applyBorder="1" applyAlignment="1">
      <alignment horizontal="center" vertical="center" shrinkToFit="1"/>
    </xf>
    <xf numFmtId="178" fontId="11" fillId="8" borderId="50" xfId="1" applyNumberFormat="1" applyFont="1" applyFill="1" applyBorder="1" applyAlignment="1">
      <alignment horizontal="center" vertical="center" shrinkToFit="1"/>
    </xf>
    <xf numFmtId="178" fontId="11" fillId="8" borderId="69" xfId="1" applyNumberFormat="1" applyFont="1" applyFill="1" applyBorder="1" applyAlignment="1">
      <alignment horizontal="center" vertical="center" shrinkToFit="1"/>
    </xf>
    <xf numFmtId="49" fontId="15" fillId="8" borderId="47" xfId="1" applyNumberFormat="1" applyFont="1" applyFill="1" applyBorder="1" applyAlignment="1">
      <alignment horizontal="left" vertical="center"/>
    </xf>
    <xf numFmtId="49" fontId="15" fillId="8" borderId="53" xfId="1" applyNumberFormat="1" applyFont="1" applyFill="1" applyBorder="1" applyAlignment="1">
      <alignment horizontal="left" vertical="center"/>
    </xf>
    <xf numFmtId="0" fontId="11" fillId="8" borderId="0" xfId="1" applyFont="1" applyFill="1">
      <alignment vertical="center"/>
    </xf>
    <xf numFmtId="0" fontId="46" fillId="8" borderId="67" xfId="6" applyFont="1" applyFill="1" applyBorder="1" applyAlignment="1">
      <alignment horizontal="left" vertical="center"/>
    </xf>
    <xf numFmtId="178" fontId="15" fillId="8" borderId="71" xfId="1" applyNumberFormat="1" applyFont="1" applyFill="1" applyBorder="1" applyAlignment="1">
      <alignment horizontal="left" vertical="center"/>
    </xf>
    <xf numFmtId="178" fontId="15" fillId="8" borderId="47" xfId="1" applyNumberFormat="1" applyFont="1" applyFill="1" applyBorder="1" applyAlignment="1">
      <alignment horizontal="left" vertical="center"/>
    </xf>
    <xf numFmtId="178" fontId="15" fillId="8" borderId="53" xfId="1" applyNumberFormat="1" applyFont="1" applyFill="1" applyBorder="1" applyAlignment="1">
      <alignment horizontal="left" vertical="center"/>
    </xf>
    <xf numFmtId="178" fontId="15" fillId="8" borderId="72" xfId="1" applyNumberFormat="1" applyFont="1" applyFill="1" applyBorder="1" applyAlignment="1">
      <alignment horizontal="left" vertical="center"/>
    </xf>
    <xf numFmtId="0" fontId="23" fillId="8" borderId="0" xfId="1" applyFont="1" applyFill="1">
      <alignment vertical="center"/>
    </xf>
    <xf numFmtId="0" fontId="11" fillId="8" borderId="50" xfId="1" applyFont="1" applyFill="1" applyBorder="1" applyAlignment="1">
      <alignment horizontal="left" vertical="center" wrapText="1"/>
    </xf>
    <xf numFmtId="0" fontId="25" fillId="0" borderId="38" xfId="1" applyFont="1" applyBorder="1">
      <alignment vertical="center"/>
    </xf>
    <xf numFmtId="0" fontId="25" fillId="0" borderId="0" xfId="1" applyFont="1">
      <alignment vertical="center"/>
    </xf>
    <xf numFmtId="0" fontId="46" fillId="8" borderId="73" xfId="6" applyFont="1" applyFill="1" applyBorder="1" applyAlignment="1">
      <alignment horizontal="left" vertical="center"/>
    </xf>
    <xf numFmtId="0" fontId="46" fillId="8" borderId="74" xfId="6" applyFont="1" applyFill="1" applyBorder="1" applyAlignment="1">
      <alignment horizontal="left" vertical="center"/>
    </xf>
    <xf numFmtId="0" fontId="46" fillId="8" borderId="75" xfId="6" applyFont="1" applyFill="1" applyBorder="1" applyAlignment="1">
      <alignment horizontal="left" vertical="center"/>
    </xf>
    <xf numFmtId="0" fontId="11" fillId="8" borderId="76" xfId="1" applyFont="1" applyFill="1" applyBorder="1" applyAlignment="1">
      <alignment horizontal="left" vertical="center"/>
    </xf>
    <xf numFmtId="0" fontId="11" fillId="8" borderId="74" xfId="1" applyFont="1" applyFill="1" applyBorder="1" applyAlignment="1">
      <alignment horizontal="left" vertical="center"/>
    </xf>
    <xf numFmtId="0" fontId="11" fillId="8" borderId="75" xfId="1" applyFont="1" applyFill="1" applyBorder="1" applyAlignment="1">
      <alignment horizontal="left" vertical="center"/>
    </xf>
    <xf numFmtId="0" fontId="11" fillId="0" borderId="39" xfId="1" applyFont="1" applyBorder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9" xfId="1" applyFont="1" applyBorder="1">
      <alignment vertical="center"/>
    </xf>
    <xf numFmtId="0" fontId="11" fillId="0" borderId="1" xfId="1" applyFont="1" applyBorder="1">
      <alignment vertical="center"/>
    </xf>
    <xf numFmtId="0" fontId="11" fillId="0" borderId="8" xfId="1" applyFont="1" applyBorder="1">
      <alignment vertical="center"/>
    </xf>
    <xf numFmtId="0" fontId="11" fillId="11" borderId="0" xfId="1" applyFont="1" applyFill="1">
      <alignment vertical="center"/>
    </xf>
    <xf numFmtId="0" fontId="0" fillId="0" borderId="1" xfId="1" applyFont="1" applyBorder="1">
      <alignment vertical="center"/>
    </xf>
    <xf numFmtId="0" fontId="0" fillId="0" borderId="8" xfId="1" applyFont="1" applyBorder="1">
      <alignment vertical="center"/>
    </xf>
    <xf numFmtId="0" fontId="0" fillId="10" borderId="4" xfId="3" applyFont="1" applyFill="1" applyBorder="1" applyAlignment="1">
      <alignment horizontal="left" vertical="center"/>
    </xf>
    <xf numFmtId="0" fontId="0" fillId="10" borderId="11" xfId="3" applyFont="1" applyFill="1" applyBorder="1" applyAlignment="1">
      <alignment horizontal="left" vertical="center"/>
    </xf>
    <xf numFmtId="0" fontId="0" fillId="10" borderId="10" xfId="3" applyFont="1" applyFill="1" applyBorder="1" applyAlignment="1">
      <alignment horizontal="left" vertical="center"/>
    </xf>
    <xf numFmtId="0" fontId="0" fillId="8" borderId="12" xfId="1" applyFont="1" applyFill="1" applyBorder="1" applyAlignment="1">
      <alignment horizontal="center" vertical="center"/>
    </xf>
    <xf numFmtId="0" fontId="0" fillId="8" borderId="14" xfId="1" applyFont="1" applyFill="1" applyBorder="1" applyAlignment="1">
      <alignment horizontal="center" vertical="center"/>
    </xf>
    <xf numFmtId="0" fontId="0" fillId="8" borderId="12" xfId="1" applyFont="1" applyFill="1" applyBorder="1" applyAlignment="1">
      <alignment horizontal="left" vertical="center"/>
    </xf>
    <xf numFmtId="0" fontId="0" fillId="8" borderId="13" xfId="1" applyFont="1" applyFill="1" applyBorder="1" applyAlignment="1">
      <alignment horizontal="left" vertical="center"/>
    </xf>
    <xf numFmtId="0" fontId="0" fillId="8" borderId="14" xfId="1" applyFont="1" applyFill="1" applyBorder="1" applyAlignment="1">
      <alignment horizontal="left" vertical="center"/>
    </xf>
    <xf numFmtId="0" fontId="0" fillId="8" borderId="68" xfId="1" applyFont="1" applyFill="1" applyBorder="1" applyAlignment="1">
      <alignment horizontal="center" vertical="center"/>
    </xf>
    <xf numFmtId="0" fontId="0" fillId="8" borderId="54" xfId="1" applyFont="1" applyFill="1" applyBorder="1" applyAlignment="1">
      <alignment horizontal="center" vertical="center"/>
    </xf>
    <xf numFmtId="0" fontId="0" fillId="8" borderId="68" xfId="1" applyFont="1" applyFill="1" applyBorder="1" applyAlignment="1">
      <alignment horizontal="left" vertical="center"/>
    </xf>
    <xf numFmtId="0" fontId="0" fillId="8" borderId="50" xfId="1" applyFont="1" applyFill="1" applyBorder="1" applyAlignment="1">
      <alignment horizontal="left" vertical="center"/>
    </xf>
    <xf numFmtId="0" fontId="0" fillId="8" borderId="54" xfId="1" applyFont="1" applyFill="1" applyBorder="1" applyAlignment="1">
      <alignment horizontal="left" vertical="center"/>
    </xf>
    <xf numFmtId="0" fontId="0" fillId="8" borderId="68" xfId="1" quotePrefix="1" applyFont="1" applyFill="1" applyBorder="1" applyAlignment="1">
      <alignment horizontal="left" vertical="center"/>
    </xf>
    <xf numFmtId="0" fontId="0" fillId="8" borderId="50" xfId="1" applyFont="1" applyFill="1" applyBorder="1" applyAlignment="1">
      <alignment horizontal="center" vertical="center"/>
    </xf>
    <xf numFmtId="0" fontId="2" fillId="8" borderId="50" xfId="1" applyFont="1" applyFill="1" applyBorder="1" applyAlignment="1">
      <alignment horizontal="left" vertical="center"/>
    </xf>
    <xf numFmtId="0" fontId="2" fillId="8" borderId="54" xfId="1" applyFont="1" applyFill="1" applyBorder="1" applyAlignment="1">
      <alignment horizontal="left" vertical="center"/>
    </xf>
    <xf numFmtId="0" fontId="0" fillId="8" borderId="68" xfId="1" applyFont="1" applyFill="1" applyBorder="1">
      <alignment vertical="center"/>
    </xf>
    <xf numFmtId="0" fontId="0" fillId="8" borderId="50" xfId="1" applyFont="1" applyFill="1" applyBorder="1">
      <alignment vertical="center"/>
    </xf>
    <xf numFmtId="0" fontId="0" fillId="8" borderId="54" xfId="1" applyFont="1" applyFill="1" applyBorder="1">
      <alignment vertical="center"/>
    </xf>
    <xf numFmtId="0" fontId="0" fillId="0" borderId="0" xfId="1" applyFont="1">
      <alignment vertical="center"/>
    </xf>
    <xf numFmtId="0" fontId="0" fillId="0" borderId="5" xfId="1" applyFont="1" applyBorder="1">
      <alignment vertical="center"/>
    </xf>
    <xf numFmtId="0" fontId="0" fillId="0" borderId="6" xfId="1" applyFont="1" applyBorder="1">
      <alignment vertical="center"/>
    </xf>
    <xf numFmtId="0" fontId="0" fillId="0" borderId="9" xfId="1" applyFont="1" applyBorder="1">
      <alignment vertical="center"/>
    </xf>
    <xf numFmtId="0" fontId="2" fillId="8" borderId="68" xfId="1" applyFont="1" applyFill="1" applyBorder="1" applyAlignment="1">
      <alignment horizontal="left" vertical="center"/>
    </xf>
    <xf numFmtId="0" fontId="14" fillId="0" borderId="51" xfId="1" applyFont="1" applyBorder="1">
      <alignment vertical="center"/>
    </xf>
    <xf numFmtId="49" fontId="2" fillId="3" borderId="4" xfId="1" applyNumberFormat="1" applyFont="1" applyFill="1" applyBorder="1">
      <alignment vertical="center"/>
    </xf>
    <xf numFmtId="49" fontId="2" fillId="3" borderId="10" xfId="1" applyNumberFormat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2" fillId="3" borderId="3" xfId="1" applyFont="1" applyFill="1" applyBorder="1">
      <alignment vertical="center"/>
    </xf>
    <xf numFmtId="0" fontId="2" fillId="3" borderId="44" xfId="1" applyFont="1" applyFill="1" applyBorder="1">
      <alignment vertical="center"/>
    </xf>
    <xf numFmtId="0" fontId="2" fillId="3" borderId="45" xfId="1" applyFont="1" applyFill="1" applyBorder="1">
      <alignment vertical="center"/>
    </xf>
    <xf numFmtId="0" fontId="2" fillId="3" borderId="46" xfId="1" applyFont="1" applyFill="1" applyBorder="1">
      <alignment vertical="center"/>
    </xf>
    <xf numFmtId="0" fontId="2" fillId="3" borderId="7" xfId="1" applyFont="1" applyFill="1" applyBorder="1">
      <alignment vertical="center"/>
    </xf>
    <xf numFmtId="0" fontId="0" fillId="3" borderId="1" xfId="1" applyFont="1" applyFill="1" applyBorder="1">
      <alignment vertical="center"/>
    </xf>
    <xf numFmtId="0" fontId="0" fillId="0" borderId="47" xfId="1" applyFont="1" applyBorder="1">
      <alignment vertical="center"/>
    </xf>
    <xf numFmtId="0" fontId="0" fillId="0" borderId="48" xfId="1" applyFont="1" applyBorder="1">
      <alignment vertical="center"/>
    </xf>
    <xf numFmtId="49" fontId="0" fillId="0" borderId="48" xfId="1" applyNumberFormat="1" applyFont="1" applyBorder="1">
      <alignment vertical="center"/>
    </xf>
    <xf numFmtId="0" fontId="14" fillId="0" borderId="48" xfId="1" applyFont="1" applyBorder="1">
      <alignment vertical="center"/>
    </xf>
    <xf numFmtId="0" fontId="14" fillId="0" borderId="47" xfId="1" applyFont="1" applyBorder="1">
      <alignment vertical="center"/>
    </xf>
    <xf numFmtId="0" fontId="0" fillId="0" borderId="48" xfId="1" applyFont="1" applyBorder="1" applyAlignment="1">
      <alignment horizontal="centerContinuous" vertical="center"/>
    </xf>
    <xf numFmtId="0" fontId="0" fillId="0" borderId="47" xfId="1" applyFont="1" applyBorder="1" applyAlignment="1">
      <alignment horizontal="centerContinuous" vertical="center"/>
    </xf>
    <xf numFmtId="0" fontId="0" fillId="0" borderId="49" xfId="1" applyFont="1" applyBorder="1" applyAlignment="1">
      <alignment horizontal="centerContinuous" vertical="center"/>
    </xf>
    <xf numFmtId="0" fontId="0" fillId="0" borderId="28" xfId="1" applyFont="1" applyBorder="1" applyAlignment="1">
      <alignment horizontal="left" vertical="top"/>
    </xf>
    <xf numFmtId="49" fontId="0" fillId="0" borderId="48" xfId="1" quotePrefix="1" applyNumberFormat="1" applyFont="1" applyBorder="1">
      <alignment vertical="center"/>
    </xf>
    <xf numFmtId="0" fontId="0" fillId="0" borderId="28" xfId="1" applyFont="1" applyBorder="1" applyAlignment="1">
      <alignment vertical="top"/>
    </xf>
    <xf numFmtId="0" fontId="0" fillId="0" borderId="50" xfId="1" applyFont="1" applyBorder="1">
      <alignment vertical="center"/>
    </xf>
    <xf numFmtId="49" fontId="0" fillId="0" borderId="51" xfId="1" applyNumberFormat="1" applyFont="1" applyBorder="1">
      <alignment vertical="center"/>
    </xf>
    <xf numFmtId="0" fontId="14" fillId="0" borderId="50" xfId="1" applyFont="1" applyBorder="1">
      <alignment vertical="center"/>
    </xf>
    <xf numFmtId="0" fontId="0" fillId="0" borderId="51" xfId="1" applyFont="1" applyBorder="1" applyAlignment="1">
      <alignment horizontal="centerContinuous" vertical="center"/>
    </xf>
    <xf numFmtId="0" fontId="0" fillId="0" borderId="50" xfId="1" applyFont="1" applyBorder="1" applyAlignment="1">
      <alignment horizontal="centerContinuous" vertical="center"/>
    </xf>
    <xf numFmtId="0" fontId="0" fillId="0" borderId="52" xfId="1" applyFont="1" applyBorder="1" applyAlignment="1">
      <alignment horizontal="centerContinuous" vertical="center"/>
    </xf>
    <xf numFmtId="0" fontId="14" fillId="3" borderId="1" xfId="1" applyFont="1" applyFill="1" applyBorder="1">
      <alignment vertical="center"/>
    </xf>
    <xf numFmtId="0" fontId="14" fillId="0" borderId="51" xfId="1" applyFont="1" applyBorder="1" applyAlignment="1">
      <alignment horizontal="centerContinuous" vertical="center"/>
    </xf>
    <xf numFmtId="0" fontId="14" fillId="0" borderId="50" xfId="1" applyFont="1" applyBorder="1" applyAlignment="1">
      <alignment horizontal="centerContinuous" vertical="center"/>
    </xf>
    <xf numFmtId="0" fontId="14" fillId="0" borderId="52" xfId="1" applyFont="1" applyBorder="1" applyAlignment="1">
      <alignment horizontal="centerContinuous" vertical="center"/>
    </xf>
    <xf numFmtId="0" fontId="0" fillId="0" borderId="51" xfId="1" applyFont="1" applyBorder="1">
      <alignment vertical="center"/>
    </xf>
    <xf numFmtId="49" fontId="2" fillId="3" borderId="2" xfId="1" applyNumberFormat="1" applyFont="1" applyFill="1" applyBorder="1">
      <alignment vertical="center"/>
    </xf>
    <xf numFmtId="49" fontId="2" fillId="3" borderId="3" xfId="1" applyNumberFormat="1" applyFont="1" applyFill="1" applyBorder="1">
      <alignment vertical="center"/>
    </xf>
    <xf numFmtId="0" fontId="0" fillId="0" borderId="3" xfId="1" applyFont="1" applyBorder="1">
      <alignment vertical="center"/>
    </xf>
    <xf numFmtId="0" fontId="0" fillId="0" borderId="7" xfId="1" applyFont="1" applyBorder="1">
      <alignment vertical="center"/>
    </xf>
    <xf numFmtId="0" fontId="2" fillId="3" borderId="2" xfId="1" applyFont="1" applyFill="1" applyBorder="1">
      <alignment vertical="center"/>
    </xf>
    <xf numFmtId="49" fontId="0" fillId="0" borderId="47" xfId="1" applyNumberFormat="1" applyFont="1" applyBorder="1">
      <alignment vertical="center"/>
    </xf>
    <xf numFmtId="49" fontId="0" fillId="0" borderId="50" xfId="1" applyNumberFormat="1" applyFont="1" applyBorder="1">
      <alignment vertical="center"/>
    </xf>
    <xf numFmtId="0" fontId="0" fillId="0" borderId="39" xfId="1" applyFont="1" applyBorder="1">
      <alignment vertical="center"/>
    </xf>
    <xf numFmtId="0" fontId="2" fillId="3" borderId="1" xfId="2" applyFont="1" applyFill="1" applyBorder="1" applyAlignment="1">
      <alignment vertical="center"/>
    </xf>
    <xf numFmtId="0" fontId="38" fillId="3" borderId="1" xfId="2" applyFont="1" applyFill="1" applyBorder="1" applyAlignment="1">
      <alignment vertical="center"/>
    </xf>
    <xf numFmtId="0" fontId="49" fillId="0" borderId="47" xfId="1" quotePrefix="1" applyFont="1" applyBorder="1">
      <alignment vertical="center"/>
    </xf>
    <xf numFmtId="0" fontId="48" fillId="0" borderId="50" xfId="1" quotePrefix="1" applyFont="1" applyBorder="1">
      <alignment vertical="center"/>
    </xf>
    <xf numFmtId="0" fontId="0" fillId="0" borderId="50" xfId="2" applyFont="1" applyBorder="1" applyAlignment="1">
      <alignment horizontal="centerContinuous" vertical="center"/>
    </xf>
    <xf numFmtId="0" fontId="0" fillId="0" borderId="50" xfId="2" applyFont="1" applyBorder="1" applyAlignment="1">
      <alignment horizontal="centerContinuous" vertical="top" wrapText="1"/>
    </xf>
    <xf numFmtId="0" fontId="0" fillId="0" borderId="50" xfId="2" applyFont="1" applyBorder="1" applyAlignment="1">
      <alignment vertical="top"/>
    </xf>
    <xf numFmtId="0" fontId="0" fillId="0" borderId="50" xfId="1" applyFont="1" applyBorder="1" applyAlignment="1">
      <alignment vertical="top"/>
    </xf>
    <xf numFmtId="0" fontId="0" fillId="3" borderId="1" xfId="2" applyFont="1" applyFill="1" applyBorder="1" applyAlignment="1">
      <alignment vertical="center"/>
    </xf>
    <xf numFmtId="0" fontId="2" fillId="3" borderId="0" xfId="1" applyFont="1" applyFill="1">
      <alignment vertical="center"/>
    </xf>
    <xf numFmtId="0" fontId="0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0" fillId="4" borderId="0" xfId="1" applyFont="1" applyFill="1">
      <alignment vertical="center"/>
    </xf>
    <xf numFmtId="0" fontId="0" fillId="0" borderId="0" xfId="4" applyFont="1">
      <alignment vertical="center"/>
    </xf>
    <xf numFmtId="0" fontId="2" fillId="3" borderId="0" xfId="4" applyFont="1" applyFill="1">
      <alignment vertical="center"/>
    </xf>
    <xf numFmtId="0" fontId="48" fillId="0" borderId="0" xfId="4" applyFont="1">
      <alignment vertical="center"/>
    </xf>
    <xf numFmtId="0" fontId="14" fillId="0" borderId="1" xfId="1" applyFont="1" applyBorder="1">
      <alignment vertical="center"/>
    </xf>
    <xf numFmtId="0" fontId="0" fillId="0" borderId="41" xfId="1" applyFont="1" applyBorder="1">
      <alignment vertical="center"/>
    </xf>
    <xf numFmtId="0" fontId="48" fillId="4" borderId="1" xfId="1" applyFont="1" applyFill="1" applyBorder="1">
      <alignment vertical="center"/>
    </xf>
    <xf numFmtId="0" fontId="0" fillId="0" borderId="1" xfId="4" applyFont="1" applyBorder="1">
      <alignment vertical="center"/>
    </xf>
    <xf numFmtId="0" fontId="0" fillId="3" borderId="5" xfId="2" applyFont="1" applyFill="1" applyBorder="1" applyAlignment="1">
      <alignment vertical="center"/>
    </xf>
    <xf numFmtId="0" fontId="0" fillId="0" borderId="6" xfId="4" applyFont="1" applyBorder="1">
      <alignment vertical="center"/>
    </xf>
    <xf numFmtId="49" fontId="2" fillId="3" borderId="11" xfId="1" applyNumberFormat="1" applyFont="1" applyFill="1" applyBorder="1">
      <alignment vertical="center"/>
    </xf>
    <xf numFmtId="0" fontId="2" fillId="3" borderId="8" xfId="1" applyFont="1" applyFill="1" applyBorder="1">
      <alignment vertical="center"/>
    </xf>
    <xf numFmtId="0" fontId="0" fillId="0" borderId="53" xfId="1" applyFont="1" applyBorder="1">
      <alignment vertical="center"/>
    </xf>
    <xf numFmtId="0" fontId="0" fillId="0" borderId="54" xfId="1" applyFont="1" applyBorder="1">
      <alignment vertical="center"/>
    </xf>
    <xf numFmtId="0" fontId="14" fillId="0" borderId="54" xfId="1" applyFont="1" applyBorder="1">
      <alignment vertical="center"/>
    </xf>
    <xf numFmtId="49" fontId="2" fillId="3" borderId="7" xfId="1" applyNumberFormat="1" applyFont="1" applyFill="1" applyBorder="1">
      <alignment vertical="center"/>
    </xf>
    <xf numFmtId="49" fontId="0" fillId="0" borderId="53" xfId="1" applyNumberFormat="1" applyFont="1" applyBorder="1">
      <alignment vertical="center"/>
    </xf>
    <xf numFmtId="49" fontId="0" fillId="0" borderId="54" xfId="1" applyNumberFormat="1" applyFont="1" applyBorder="1">
      <alignment vertical="center"/>
    </xf>
    <xf numFmtId="0" fontId="0" fillId="0" borderId="40" xfId="1" applyFont="1" applyBorder="1">
      <alignment vertical="center"/>
    </xf>
    <xf numFmtId="0" fontId="0" fillId="4" borderId="8" xfId="1" applyFont="1" applyFill="1" applyBorder="1">
      <alignment vertical="center"/>
    </xf>
    <xf numFmtId="0" fontId="0" fillId="0" borderId="8" xfId="4" applyFont="1" applyBorder="1">
      <alignment vertical="center"/>
    </xf>
    <xf numFmtId="0" fontId="2" fillId="3" borderId="8" xfId="4" applyFont="1" applyFill="1" applyBorder="1">
      <alignment vertical="center"/>
    </xf>
    <xf numFmtId="0" fontId="0" fillId="0" borderId="9" xfId="4" applyFont="1" applyBorder="1">
      <alignment vertical="center"/>
    </xf>
    <xf numFmtId="49" fontId="2" fillId="3" borderId="5" xfId="1" applyNumberFormat="1" applyFont="1" applyFill="1" applyBorder="1">
      <alignment vertical="center"/>
    </xf>
    <xf numFmtId="49" fontId="2" fillId="3" borderId="6" xfId="1" applyNumberFormat="1" applyFont="1" applyFill="1" applyBorder="1">
      <alignment vertical="center"/>
    </xf>
    <xf numFmtId="49" fontId="2" fillId="3" borderId="9" xfId="1" applyNumberFormat="1" applyFont="1" applyFill="1" applyBorder="1">
      <alignment vertical="center"/>
    </xf>
    <xf numFmtId="0" fontId="50" fillId="0" borderId="1" xfId="1" applyFont="1" applyBorder="1" applyAlignment="1">
      <alignment horizontal="center" vertical="center" shrinkToFit="1"/>
    </xf>
    <xf numFmtId="0" fontId="50" fillId="0" borderId="0" xfId="1" applyFont="1" applyAlignment="1">
      <alignment horizontal="center" vertical="center" shrinkToFit="1"/>
    </xf>
    <xf numFmtId="0" fontId="48" fillId="0" borderId="0" xfId="1" applyFont="1" applyAlignment="1">
      <alignment horizontal="center" vertical="center" shrinkToFit="1"/>
    </xf>
    <xf numFmtId="49" fontId="48" fillId="0" borderId="0" xfId="1" applyNumberFormat="1" applyFont="1" applyAlignment="1">
      <alignment horizontal="center" vertical="center" shrinkToFit="1"/>
    </xf>
    <xf numFmtId="0" fontId="48" fillId="0" borderId="8" xfId="1" applyFont="1" applyBorder="1" applyAlignment="1">
      <alignment horizontal="center" vertical="center" shrinkToFit="1"/>
    </xf>
    <xf numFmtId="0" fontId="19" fillId="0" borderId="0" xfId="1" applyFont="1" applyAlignment="1">
      <alignment horizontal="center" vertical="center" shrinkToFit="1"/>
    </xf>
    <xf numFmtId="49" fontId="22" fillId="0" borderId="0" xfId="1" applyNumberFormat="1" applyFont="1" applyAlignment="1">
      <alignment horizontal="center" vertical="center" shrinkToFit="1"/>
    </xf>
    <xf numFmtId="177" fontId="23" fillId="0" borderId="0" xfId="1" applyNumberFormat="1" applyFont="1" applyAlignment="1">
      <alignment horizontal="center" vertical="center" shrinkToFit="1"/>
    </xf>
    <xf numFmtId="177" fontId="23" fillId="0" borderId="43" xfId="1" applyNumberFormat="1" applyFont="1" applyBorder="1" applyAlignment="1">
      <alignment horizontal="center" vertical="center" shrinkToFit="1"/>
    </xf>
    <xf numFmtId="49" fontId="18" fillId="0" borderId="0" xfId="1" applyNumberFormat="1" applyFont="1">
      <alignment vertical="center"/>
    </xf>
    <xf numFmtId="0" fontId="43" fillId="0" borderId="0" xfId="1" applyFont="1">
      <alignment vertical="center"/>
    </xf>
    <xf numFmtId="0" fontId="43" fillId="0" borderId="43" xfId="1" applyFont="1" applyBorder="1">
      <alignment vertical="center"/>
    </xf>
    <xf numFmtId="49" fontId="50" fillId="5" borderId="36" xfId="1" applyNumberFormat="1" applyFont="1" applyFill="1" applyBorder="1" applyAlignment="1">
      <alignment horizontal="left" vertical="center"/>
    </xf>
    <xf numFmtId="49" fontId="50" fillId="5" borderId="37" xfId="1" applyNumberFormat="1" applyFont="1" applyFill="1" applyBorder="1" applyAlignment="1">
      <alignment horizontal="left" vertical="center"/>
    </xf>
    <xf numFmtId="49" fontId="50" fillId="5" borderId="57" xfId="1" applyNumberFormat="1" applyFont="1" applyFill="1" applyBorder="1" applyAlignment="1">
      <alignment horizontal="left" vertical="center"/>
    </xf>
    <xf numFmtId="49" fontId="50" fillId="6" borderId="37" xfId="1" applyNumberFormat="1" applyFont="1" applyFill="1" applyBorder="1" applyAlignment="1">
      <alignment horizontal="left" vertical="center"/>
    </xf>
    <xf numFmtId="49" fontId="50" fillId="6" borderId="58" xfId="1" applyNumberFormat="1" applyFont="1" applyFill="1" applyBorder="1" applyAlignment="1">
      <alignment horizontal="left" vertical="center"/>
    </xf>
    <xf numFmtId="49" fontId="50" fillId="6" borderId="57" xfId="1" applyNumberFormat="1" applyFont="1" applyFill="1" applyBorder="1" applyAlignment="1">
      <alignment horizontal="left" vertical="center"/>
    </xf>
    <xf numFmtId="0" fontId="0" fillId="6" borderId="37" xfId="1" applyFont="1" applyFill="1" applyBorder="1" applyAlignment="1">
      <alignment horizontal="left" vertical="center"/>
    </xf>
    <xf numFmtId="0" fontId="0" fillId="6" borderId="57" xfId="1" applyFont="1" applyFill="1" applyBorder="1" applyAlignment="1">
      <alignment horizontal="left" vertical="center"/>
    </xf>
    <xf numFmtId="49" fontId="50" fillId="7" borderId="62" xfId="1" applyNumberFormat="1" applyFont="1" applyFill="1" applyBorder="1" applyAlignment="1">
      <alignment horizontal="left" vertical="center"/>
    </xf>
    <xf numFmtId="49" fontId="50" fillId="7" borderId="63" xfId="1" applyNumberFormat="1" applyFont="1" applyFill="1" applyBorder="1" applyAlignment="1">
      <alignment horizontal="left" vertical="center"/>
    </xf>
    <xf numFmtId="49" fontId="50" fillId="7" borderId="64" xfId="1" applyNumberFormat="1" applyFont="1" applyFill="1" applyBorder="1" applyAlignment="1">
      <alignment horizontal="left" vertical="center"/>
    </xf>
    <xf numFmtId="0" fontId="42" fillId="8" borderId="67" xfId="5" quotePrefix="1" applyFont="1" applyFill="1" applyBorder="1" applyAlignment="1">
      <alignment horizontal="left" vertical="center"/>
    </xf>
    <xf numFmtId="0" fontId="42" fillId="8" borderId="50" xfId="6" applyFont="1" applyFill="1" applyBorder="1" applyAlignment="1">
      <alignment horizontal="left" vertical="center"/>
    </xf>
    <xf numFmtId="0" fontId="42" fillId="8" borderId="54" xfId="6" applyFont="1" applyFill="1" applyBorder="1" applyAlignment="1">
      <alignment horizontal="left" vertical="center"/>
    </xf>
    <xf numFmtId="0" fontId="0" fillId="8" borderId="50" xfId="1" quotePrefix="1" applyFont="1" applyFill="1" applyBorder="1" applyAlignment="1">
      <alignment horizontal="left" vertical="center" wrapText="1"/>
    </xf>
    <xf numFmtId="0" fontId="0" fillId="8" borderId="54" xfId="1" quotePrefix="1" applyFont="1" applyFill="1" applyBorder="1" applyAlignment="1">
      <alignment horizontal="left" vertical="center" wrapText="1"/>
    </xf>
    <xf numFmtId="0" fontId="42" fillId="8" borderId="67" xfId="6" applyFont="1" applyFill="1" applyBorder="1" applyAlignment="1">
      <alignment horizontal="left" vertical="center"/>
    </xf>
    <xf numFmtId="49" fontId="50" fillId="8" borderId="70" xfId="1" applyNumberFormat="1" applyFont="1" applyFill="1" applyBorder="1" applyAlignment="1">
      <alignment horizontal="left" vertical="center"/>
    </xf>
    <xf numFmtId="49" fontId="50" fillId="8" borderId="47" xfId="1" applyNumberFormat="1" applyFont="1" applyFill="1" applyBorder="1" applyAlignment="1">
      <alignment horizontal="left" vertical="center"/>
    </xf>
    <xf numFmtId="49" fontId="50" fillId="8" borderId="53" xfId="1" applyNumberFormat="1" applyFont="1" applyFill="1" applyBorder="1" applyAlignment="1">
      <alignment horizontal="left" vertical="center"/>
    </xf>
    <xf numFmtId="49" fontId="50" fillId="7" borderId="65" xfId="1" applyNumberFormat="1" applyFont="1" applyFill="1" applyBorder="1" applyAlignment="1">
      <alignment horizontal="left" vertical="center"/>
    </xf>
    <xf numFmtId="0" fontId="0" fillId="7" borderId="63" xfId="1" applyFont="1" applyFill="1" applyBorder="1" applyAlignment="1">
      <alignment horizontal="left" vertical="center"/>
    </xf>
    <xf numFmtId="0" fontId="0" fillId="7" borderId="64" xfId="1" applyFont="1" applyFill="1" applyBorder="1" applyAlignment="1">
      <alignment horizontal="left" vertical="center"/>
    </xf>
    <xf numFmtId="0" fontId="0" fillId="8" borderId="47" xfId="1" applyFont="1" applyFill="1" applyBorder="1" applyAlignment="1">
      <alignment horizontal="left" vertical="center"/>
    </xf>
    <xf numFmtId="49" fontId="50" fillId="8" borderId="71" xfId="1" applyNumberFormat="1" applyFont="1" applyFill="1" applyBorder="1" applyAlignment="1">
      <alignment horizontal="left" vertical="center"/>
    </xf>
    <xf numFmtId="0" fontId="0" fillId="8" borderId="53" xfId="1" applyFont="1" applyFill="1" applyBorder="1" applyAlignment="1">
      <alignment horizontal="left" vertical="center"/>
    </xf>
    <xf numFmtId="0" fontId="0" fillId="8" borderId="1" xfId="1" applyFont="1" applyFill="1" applyBorder="1">
      <alignment vertical="center"/>
    </xf>
    <xf numFmtId="0" fontId="46" fillId="8" borderId="70" xfId="6" applyFont="1" applyFill="1" applyBorder="1" applyAlignment="1">
      <alignment horizontal="left" vertical="center"/>
    </xf>
    <xf numFmtId="0" fontId="46" fillId="8" borderId="47" xfId="6" applyFont="1" applyFill="1" applyBorder="1" applyAlignment="1">
      <alignment horizontal="left" vertical="center"/>
    </xf>
    <xf numFmtId="0" fontId="46" fillId="8" borderId="53" xfId="6" applyFont="1" applyFill="1" applyBorder="1" applyAlignment="1">
      <alignment horizontal="left" vertical="center"/>
    </xf>
    <xf numFmtId="0" fontId="11" fillId="8" borderId="71" xfId="1" applyFont="1" applyFill="1" applyBorder="1" applyAlignment="1">
      <alignment horizontal="left" vertical="center"/>
    </xf>
    <xf numFmtId="0" fontId="11" fillId="8" borderId="47" xfId="1" applyFont="1" applyFill="1" applyBorder="1" applyAlignment="1">
      <alignment horizontal="left" vertical="center"/>
    </xf>
    <xf numFmtId="0" fontId="25" fillId="8" borderId="47" xfId="1" applyFont="1" applyFill="1" applyBorder="1" applyAlignment="1">
      <alignment horizontal="left" vertical="center"/>
    </xf>
    <xf numFmtId="0" fontId="11" fillId="8" borderId="53" xfId="1" applyFont="1" applyFill="1" applyBorder="1" applyAlignment="1">
      <alignment horizontal="left" vertical="center"/>
    </xf>
    <xf numFmtId="0" fontId="25" fillId="8" borderId="53" xfId="1" applyFont="1" applyFill="1" applyBorder="1" applyAlignment="1">
      <alignment horizontal="left" vertical="center"/>
    </xf>
    <xf numFmtId="0" fontId="0" fillId="8" borderId="5" xfId="1" applyFont="1" applyFill="1" applyBorder="1">
      <alignment vertical="center"/>
    </xf>
    <xf numFmtId="0" fontId="42" fillId="8" borderId="78" xfId="6" applyFont="1" applyFill="1" applyBorder="1" applyAlignment="1">
      <alignment horizontal="left" vertical="center"/>
    </xf>
    <xf numFmtId="0" fontId="42" fillId="8" borderId="16" xfId="6" applyFont="1" applyFill="1" applyBorder="1" applyAlignment="1">
      <alignment horizontal="left" vertical="center"/>
    </xf>
    <xf numFmtId="0" fontId="42" fillId="8" borderId="17" xfId="6" applyFont="1" applyFill="1" applyBorder="1" applyAlignment="1">
      <alignment horizontal="left" vertical="center"/>
    </xf>
    <xf numFmtId="0" fontId="0" fillId="8" borderId="15" xfId="1" applyFont="1" applyFill="1" applyBorder="1" applyAlignment="1">
      <alignment horizontal="left" vertical="center"/>
    </xf>
    <xf numFmtId="0" fontId="0" fillId="8" borderId="16" xfId="1" applyFont="1" applyFill="1" applyBorder="1" applyAlignment="1">
      <alignment horizontal="left" vertical="center"/>
    </xf>
    <xf numFmtId="0" fontId="0" fillId="8" borderId="17" xfId="1" applyFont="1" applyFill="1" applyBorder="1" applyAlignment="1">
      <alignment horizontal="left" vertical="center"/>
    </xf>
    <xf numFmtId="0" fontId="26" fillId="0" borderId="0" xfId="2" applyFont="1"/>
    <xf numFmtId="0" fontId="41" fillId="0" borderId="0" xfId="2" applyFont="1"/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8" fontId="15" fillId="7" borderId="62" xfId="1" applyNumberFormat="1" applyFont="1" applyFill="1" applyBorder="1" applyAlignment="1">
      <alignment horizontal="center" vertical="center" shrinkToFit="1"/>
    </xf>
    <xf numFmtId="178" fontId="15" fillId="7" borderId="63" xfId="1" applyNumberFormat="1" applyFont="1" applyFill="1" applyBorder="1" applyAlignment="1">
      <alignment horizontal="center" vertical="center" shrinkToFit="1"/>
    </xf>
    <xf numFmtId="178" fontId="15" fillId="7" borderId="66" xfId="1" applyNumberFormat="1" applyFont="1" applyFill="1" applyBorder="1" applyAlignment="1">
      <alignment horizontal="center" vertical="center" shrinkToFit="1"/>
    </xf>
    <xf numFmtId="178" fontId="11" fillId="8" borderId="68" xfId="1" applyNumberFormat="1" applyFont="1" applyFill="1" applyBorder="1" applyAlignment="1">
      <alignment horizontal="center" vertical="center"/>
    </xf>
    <xf numFmtId="178" fontId="11" fillId="8" borderId="50" xfId="1" applyNumberFormat="1" applyFont="1" applyFill="1" applyBorder="1" applyAlignment="1">
      <alignment horizontal="center" vertical="center"/>
    </xf>
    <xf numFmtId="178" fontId="11" fillId="8" borderId="54" xfId="1" applyNumberFormat="1" applyFont="1" applyFill="1" applyBorder="1" applyAlignment="1">
      <alignment horizontal="center" vertical="center"/>
    </xf>
    <xf numFmtId="178" fontId="11" fillId="8" borderId="69" xfId="1" applyNumberFormat="1" applyFont="1" applyFill="1" applyBorder="1" applyAlignment="1">
      <alignment horizontal="center" vertical="center"/>
    </xf>
    <xf numFmtId="178" fontId="11" fillId="8" borderId="67" xfId="1" applyNumberFormat="1" applyFont="1" applyFill="1" applyBorder="1" applyAlignment="1">
      <alignment horizontal="center" vertical="center" shrinkToFit="1"/>
    </xf>
    <xf numFmtId="178" fontId="11" fillId="8" borderId="50" xfId="1" applyNumberFormat="1" applyFont="1" applyFill="1" applyBorder="1" applyAlignment="1">
      <alignment horizontal="center" vertical="center" shrinkToFit="1"/>
    </xf>
    <xf numFmtId="178" fontId="11" fillId="8" borderId="69" xfId="1" applyNumberFormat="1" applyFont="1" applyFill="1" applyBorder="1" applyAlignment="1">
      <alignment horizontal="center" vertical="center" shrinkToFit="1"/>
    </xf>
    <xf numFmtId="0" fontId="11" fillId="0" borderId="59" xfId="1" applyFont="1" applyBorder="1" applyAlignment="1">
      <alignment horizontal="center" vertical="center" shrinkToFit="1"/>
    </xf>
    <xf numFmtId="0" fontId="11" fillId="0" borderId="60" xfId="1" applyFont="1" applyBorder="1" applyAlignment="1">
      <alignment horizontal="center" vertical="center" shrinkToFit="1"/>
    </xf>
    <xf numFmtId="0" fontId="11" fillId="0" borderId="61" xfId="1" applyFont="1" applyBorder="1" applyAlignment="1">
      <alignment horizontal="center" vertical="center" shrinkToFit="1"/>
    </xf>
    <xf numFmtId="0" fontId="0" fillId="8" borderId="68" xfId="1" quotePrefix="1" applyFont="1" applyFill="1" applyBorder="1" applyAlignment="1">
      <alignment horizontal="left" vertical="center" wrapText="1"/>
    </xf>
    <xf numFmtId="0" fontId="0" fillId="8" borderId="50" xfId="1" quotePrefix="1" applyFont="1" applyFill="1" applyBorder="1" applyAlignment="1">
      <alignment horizontal="left" vertical="center" wrapText="1"/>
    </xf>
    <xf numFmtId="0" fontId="0" fillId="8" borderId="50" xfId="1" applyFont="1" applyFill="1" applyBorder="1" applyAlignment="1">
      <alignment horizontal="left" vertical="center" wrapText="1"/>
    </xf>
    <xf numFmtId="0" fontId="0" fillId="8" borderId="54" xfId="1" applyFont="1" applyFill="1" applyBorder="1" applyAlignment="1">
      <alignment horizontal="left" vertical="center" wrapText="1"/>
    </xf>
    <xf numFmtId="178" fontId="15" fillId="8" borderId="70" xfId="1" applyNumberFormat="1" applyFont="1" applyFill="1" applyBorder="1" applyAlignment="1">
      <alignment horizontal="center" vertical="center" shrinkToFit="1"/>
    </xf>
    <xf numFmtId="178" fontId="15" fillId="8" borderId="47" xfId="1" applyNumberFormat="1" applyFont="1" applyFill="1" applyBorder="1" applyAlignment="1">
      <alignment horizontal="center" vertical="center" shrinkToFit="1"/>
    </xf>
    <xf numFmtId="178" fontId="15" fillId="8" borderId="72" xfId="1" applyNumberFormat="1" applyFont="1" applyFill="1" applyBorder="1" applyAlignment="1">
      <alignment horizontal="center" vertical="center" shrinkToFit="1"/>
    </xf>
    <xf numFmtId="178" fontId="11" fillId="8" borderId="76" xfId="1" applyNumberFormat="1" applyFont="1" applyFill="1" applyBorder="1" applyAlignment="1">
      <alignment horizontal="center" vertical="center"/>
    </xf>
    <xf numFmtId="178" fontId="11" fillId="8" borderId="74" xfId="1" applyNumberFormat="1" applyFont="1" applyFill="1" applyBorder="1" applyAlignment="1">
      <alignment horizontal="center" vertical="center"/>
    </xf>
    <xf numFmtId="178" fontId="11" fillId="8" borderId="75" xfId="1" applyNumberFormat="1" applyFont="1" applyFill="1" applyBorder="1" applyAlignment="1">
      <alignment horizontal="center" vertical="center"/>
    </xf>
    <xf numFmtId="178" fontId="11" fillId="8" borderId="77" xfId="1" applyNumberFormat="1" applyFont="1" applyFill="1" applyBorder="1" applyAlignment="1">
      <alignment horizontal="center" vertical="center"/>
    </xf>
    <xf numFmtId="178" fontId="11" fillId="8" borderId="73" xfId="1" applyNumberFormat="1" applyFont="1" applyFill="1" applyBorder="1" applyAlignment="1">
      <alignment horizontal="center" vertical="center" shrinkToFit="1"/>
    </xf>
    <xf numFmtId="178" fontId="11" fillId="8" borderId="74" xfId="1" applyNumberFormat="1" applyFont="1" applyFill="1" applyBorder="1" applyAlignment="1">
      <alignment horizontal="center" vertical="center" shrinkToFit="1"/>
    </xf>
    <xf numFmtId="178" fontId="11" fillId="8" borderId="77" xfId="1" applyNumberFormat="1" applyFont="1" applyFill="1" applyBorder="1" applyAlignment="1">
      <alignment horizontal="center" vertical="center" shrinkToFit="1"/>
    </xf>
    <xf numFmtId="0" fontId="0" fillId="9" borderId="12" xfId="3" applyFont="1" applyFill="1" applyBorder="1" applyAlignment="1">
      <alignment horizontal="left" vertical="center"/>
    </xf>
    <xf numFmtId="0" fontId="0" fillId="9" borderId="13" xfId="3" applyFont="1" applyFill="1" applyBorder="1" applyAlignment="1">
      <alignment horizontal="left" vertical="center"/>
    </xf>
    <xf numFmtId="0" fontId="0" fillId="9" borderId="14" xfId="3" applyFont="1" applyFill="1" applyBorder="1" applyAlignment="1">
      <alignment horizontal="left" vertical="center"/>
    </xf>
    <xf numFmtId="0" fontId="0" fillId="0" borderId="12" xfId="1" applyFont="1" applyBorder="1" applyAlignment="1">
      <alignment horizontal="left" vertical="center"/>
    </xf>
    <xf numFmtId="0" fontId="0" fillId="0" borderId="13" xfId="1" applyFont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0" borderId="15" xfId="1" applyFont="1" applyBorder="1" applyAlignment="1">
      <alignment horizontal="left" vertical="center"/>
    </xf>
    <xf numFmtId="0" fontId="0" fillId="0" borderId="16" xfId="1" applyFont="1" applyBorder="1" applyAlignment="1">
      <alignment horizontal="left" vertical="center"/>
    </xf>
    <xf numFmtId="0" fontId="0" fillId="0" borderId="17" xfId="1" applyFont="1" applyBorder="1" applyAlignment="1">
      <alignment horizontal="left" vertical="center"/>
    </xf>
    <xf numFmtId="0" fontId="0" fillId="9" borderId="68" xfId="3" applyFont="1" applyFill="1" applyBorder="1" applyAlignment="1">
      <alignment horizontal="left" vertical="center"/>
    </xf>
    <xf numFmtId="0" fontId="0" fillId="9" borderId="50" xfId="3" applyFont="1" applyFill="1" applyBorder="1" applyAlignment="1">
      <alignment horizontal="left" vertical="center"/>
    </xf>
    <xf numFmtId="0" fontId="0" fillId="9" borderId="54" xfId="3" applyFont="1" applyFill="1" applyBorder="1" applyAlignment="1">
      <alignment horizontal="left" vertical="center"/>
    </xf>
    <xf numFmtId="0" fontId="0" fillId="0" borderId="68" xfId="1" applyFont="1" applyBorder="1" applyAlignment="1">
      <alignment horizontal="left" vertical="center"/>
    </xf>
    <xf numFmtId="0" fontId="0" fillId="0" borderId="50" xfId="1" applyFont="1" applyBorder="1" applyAlignment="1">
      <alignment horizontal="left" vertical="center"/>
    </xf>
    <xf numFmtId="0" fontId="0" fillId="0" borderId="54" xfId="1" applyFont="1" applyBorder="1" applyAlignment="1">
      <alignment horizontal="left" vertical="center"/>
    </xf>
    <xf numFmtId="14" fontId="0" fillId="0" borderId="68" xfId="1" quotePrefix="1" applyNumberFormat="1" applyFont="1" applyBorder="1" applyAlignment="1">
      <alignment horizontal="left" vertical="center" wrapText="1"/>
    </xf>
    <xf numFmtId="14" fontId="0" fillId="0" borderId="50" xfId="1" quotePrefix="1" applyNumberFormat="1" applyFont="1" applyBorder="1" applyAlignment="1">
      <alignment horizontal="left" vertical="center" wrapText="1"/>
    </xf>
    <xf numFmtId="14" fontId="0" fillId="0" borderId="54" xfId="1" quotePrefix="1" applyNumberFormat="1" applyFont="1" applyBorder="1" applyAlignment="1">
      <alignment horizontal="left" vertical="center" wrapText="1"/>
    </xf>
    <xf numFmtId="0" fontId="0" fillId="9" borderId="15" xfId="3" applyFont="1" applyFill="1" applyBorder="1" applyAlignment="1">
      <alignment horizontal="left" vertical="center"/>
    </xf>
    <xf numFmtId="0" fontId="0" fillId="9" borderId="16" xfId="3" applyFont="1" applyFill="1" applyBorder="1" applyAlignment="1">
      <alignment horizontal="left" vertical="center"/>
    </xf>
    <xf numFmtId="0" fontId="0" fillId="9" borderId="17" xfId="3" applyFont="1" applyFill="1" applyBorder="1" applyAlignment="1">
      <alignment horizontal="left" vertical="center"/>
    </xf>
    <xf numFmtId="0" fontId="0" fillId="10" borderId="15" xfId="1" applyFont="1" applyFill="1" applyBorder="1" applyAlignment="1">
      <alignment horizontal="left" vertical="center"/>
    </xf>
    <xf numFmtId="0" fontId="0" fillId="10" borderId="16" xfId="1" applyFont="1" applyFill="1" applyBorder="1" applyAlignment="1">
      <alignment horizontal="left" vertical="center"/>
    </xf>
    <xf numFmtId="0" fontId="0" fillId="10" borderId="17" xfId="1" applyFont="1" applyFill="1" applyBorder="1" applyAlignment="1">
      <alignment horizontal="left" vertical="center"/>
    </xf>
    <xf numFmtId="14" fontId="0" fillId="0" borderId="15" xfId="1" applyNumberFormat="1" applyFont="1" applyBorder="1" applyAlignment="1">
      <alignment horizontal="left" vertical="center"/>
    </xf>
    <xf numFmtId="14" fontId="0" fillId="0" borderId="16" xfId="1" applyNumberFormat="1" applyFont="1" applyBorder="1" applyAlignment="1">
      <alignment horizontal="left" vertical="center"/>
    </xf>
    <xf numFmtId="14" fontId="0" fillId="0" borderId="17" xfId="1" applyNumberFormat="1" applyFont="1" applyBorder="1" applyAlignment="1">
      <alignment horizontal="left" vertical="center"/>
    </xf>
    <xf numFmtId="0" fontId="0" fillId="9" borderId="4" xfId="3" applyFont="1" applyFill="1" applyBorder="1" applyAlignment="1">
      <alignment horizontal="left" vertical="center"/>
    </xf>
    <xf numFmtId="0" fontId="0" fillId="9" borderId="10" xfId="3" applyFont="1" applyFill="1" applyBorder="1" applyAlignment="1">
      <alignment horizontal="left" vertical="center"/>
    </xf>
    <xf numFmtId="0" fontId="0" fillId="9" borderId="11" xfId="3" applyFont="1" applyFill="1" applyBorder="1" applyAlignment="1">
      <alignment horizontal="left" vertical="center"/>
    </xf>
    <xf numFmtId="0" fontId="0" fillId="0" borderId="68" xfId="1" applyFont="1" applyBorder="1" applyAlignment="1">
      <alignment horizontal="left" vertical="center" wrapText="1"/>
    </xf>
    <xf numFmtId="0" fontId="2" fillId="2" borderId="0" xfId="0" applyFont="1" applyFill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5" xfId="0" applyBorder="1" applyAlignment="1"/>
  </cellXfs>
  <cellStyles count="7">
    <cellStyle name="Hyperlink" xfId="5" xr:uid="{A37E6E4A-6E69-4A95-A5E2-C9A776FBDE18}"/>
    <cellStyle name="Hyperlink 2 2" xfId="6" xr:uid="{3514AC5F-CF1C-4DB8-9757-1C85D183B232}"/>
    <cellStyle name="Normal 2" xfId="1" xr:uid="{7A048695-D0F7-426E-BBB3-8447F032BDC4}"/>
    <cellStyle name="Normal 3" xfId="3" xr:uid="{14F003A6-7302-49F3-904D-EE81FAC1453A}"/>
    <cellStyle name="Normal 3 2" xfId="4" xr:uid="{665DC825-8BC5-4654-9D07-460C6F1D6531}"/>
    <cellStyle name="標準" xfId="0" builtinId="0" customBuiltin="1"/>
    <cellStyle name="標準 2" xfId="2" xr:uid="{09A8142C-CCD9-4982-9167-99081AC2D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06D1339-E162-49D0-8578-7C27754B5BC6}"/>
            </a:ext>
          </a:extLst>
        </xdr:cNvPr>
        <xdr:cNvSpPr/>
      </xdr:nvSpPr>
      <xdr:spPr>
        <a:xfrm>
          <a:off x="476250" y="16383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2536D5C6-EB73-492B-90CF-D7F581E809FF}"/>
            </a:ext>
          </a:extLst>
        </xdr:cNvPr>
        <xdr:cNvSpPr/>
      </xdr:nvSpPr>
      <xdr:spPr>
        <a:xfrm>
          <a:off x="2619375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787C46B-0B94-4D94-AECD-59E9CEFAB3C5}"/>
            </a:ext>
          </a:extLst>
        </xdr:cNvPr>
        <xdr:cNvSpPr/>
      </xdr:nvSpPr>
      <xdr:spPr>
        <a:xfrm>
          <a:off x="476250" y="2781300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FFED8CE1-CCF0-44EC-A260-9BC13926D76A}"/>
            </a:ext>
          </a:extLst>
        </xdr:cNvPr>
        <xdr:cNvSpPr/>
      </xdr:nvSpPr>
      <xdr:spPr>
        <a:xfrm>
          <a:off x="2619375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190AE8D-775C-494B-A49D-60A6080C34F1}"/>
            </a:ext>
          </a:extLst>
        </xdr:cNvPr>
        <xdr:cNvSpPr/>
      </xdr:nvSpPr>
      <xdr:spPr>
        <a:xfrm>
          <a:off x="476250" y="4495800"/>
          <a:ext cx="142875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B041B46E-672A-45B3-915D-41D84BC901C8}"/>
            </a:ext>
          </a:extLst>
        </xdr:cNvPr>
        <xdr:cNvSpPr/>
      </xdr:nvSpPr>
      <xdr:spPr>
        <a:xfrm>
          <a:off x="2619375" y="4495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83CB5ACC-BBB6-4428-B56F-263DF87FDC56}"/>
            </a:ext>
          </a:extLst>
        </xdr:cNvPr>
        <xdr:cNvSpPr/>
      </xdr:nvSpPr>
      <xdr:spPr>
        <a:xfrm>
          <a:off x="476250" y="5638800"/>
          <a:ext cx="1428750" cy="762000"/>
        </a:xfrm>
        <a:prstGeom prst="flowChartManualInput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>
            <a:lnSpc>
              <a:spcPts val="1320"/>
            </a:lnSpc>
            <a:defRPr/>
          </a:pPr>
          <a:r>
            <a:rPr lang="en-US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  <a:p>
          <a:pPr algn="ctr">
            <a:lnSpc>
              <a:spcPts val="1320"/>
            </a:lnSpc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35578A30-A83F-44BA-8758-29BF56671602}"/>
            </a:ext>
          </a:extLst>
        </xdr:cNvPr>
        <xdr:cNvSpPr/>
      </xdr:nvSpPr>
      <xdr:spPr>
        <a:xfrm>
          <a:off x="2619375" y="5638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0" name="フローチャート: 表示 9">
          <a:extLst>
            <a:ext uri="{FF2B5EF4-FFF2-40B4-BE49-F238E27FC236}">
              <a16:creationId xmlns:a16="http://schemas.microsoft.com/office/drawing/2014/main" id="{5BFB5E9E-392D-4A18-BF04-F1D75EEA827A}"/>
            </a:ext>
          </a:extLst>
        </xdr:cNvPr>
        <xdr:cNvSpPr/>
      </xdr:nvSpPr>
      <xdr:spPr>
        <a:xfrm>
          <a:off x="7620000" y="4495800"/>
          <a:ext cx="142875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スキャナー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23</xdr:row>
      <xdr:rowOff>0</xdr:rowOff>
    </xdr:from>
    <xdr:to>
      <xdr:col>61</xdr:col>
      <xdr:colOff>1</xdr:colOff>
      <xdr:row>27</xdr:row>
      <xdr:rowOff>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3F6FFAF-30D0-4993-8266-7521E9163C0A}"/>
            </a:ext>
          </a:extLst>
        </xdr:cNvPr>
        <xdr:cNvSpPr/>
      </xdr:nvSpPr>
      <xdr:spPr>
        <a:xfrm>
          <a:off x="9763126" y="449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DB9D593F-551F-4CB3-93AC-8C3ED1ED2810}"/>
            </a:ext>
          </a:extLst>
        </xdr:cNvPr>
        <xdr:cNvSpPr/>
      </xdr:nvSpPr>
      <xdr:spPr>
        <a:xfrm>
          <a:off x="7620000" y="5638800"/>
          <a:ext cx="142875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プリンター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29</xdr:row>
      <xdr:rowOff>0</xdr:rowOff>
    </xdr:from>
    <xdr:to>
      <xdr:col>61</xdr:col>
      <xdr:colOff>1</xdr:colOff>
      <xdr:row>33</xdr:row>
      <xdr:rowOff>0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EAE21E71-1E7A-434E-AF06-C0C725B374FA}"/>
            </a:ext>
          </a:extLst>
        </xdr:cNvPr>
        <xdr:cNvSpPr/>
      </xdr:nvSpPr>
      <xdr:spPr>
        <a:xfrm>
          <a:off x="9763126" y="5638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F144D50D-A346-4E0A-B98A-3EBDB0084832}"/>
            </a:ext>
          </a:extLst>
        </xdr:cNvPr>
        <xdr:cNvSpPr/>
      </xdr:nvSpPr>
      <xdr:spPr>
        <a:xfrm>
          <a:off x="476250" y="8305800"/>
          <a:ext cx="14287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F59DFF18-D641-4DDD-9DB4-ACE477722D28}"/>
            </a:ext>
          </a:extLst>
        </xdr:cNvPr>
        <xdr:cNvSpPr/>
      </xdr:nvSpPr>
      <xdr:spPr>
        <a:xfrm>
          <a:off x="2619376" y="8305800"/>
          <a:ext cx="4524374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ですが、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の意味で使用しています。</a:t>
          </a:r>
        </a:p>
      </xdr:txBody>
    </xdr:sp>
    <xdr:clientData/>
  </xdr:twoCellAnchor>
  <xdr:twoCellAnchor>
    <xdr:from>
      <xdr:col>31</xdr:col>
      <xdr:colOff>15081</xdr:colOff>
      <xdr:row>14</xdr:row>
      <xdr:rowOff>0</xdr:rowOff>
    </xdr:from>
    <xdr:to>
      <xdr:col>37</xdr:col>
      <xdr:colOff>0</xdr:colOff>
      <xdr:row>17</xdr:row>
      <xdr:rowOff>166687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CED9A576-DDF3-4EB5-B5C3-03C295D26C90}"/>
            </a:ext>
          </a:extLst>
        </xdr:cNvPr>
        <xdr:cNvSpPr/>
      </xdr:nvSpPr>
      <xdr:spPr>
        <a:xfrm>
          <a:off x="7396956" y="2781300"/>
          <a:ext cx="1413669" cy="738187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40</xdr:col>
      <xdr:colOff>0</xdr:colOff>
      <xdr:row>14</xdr:row>
      <xdr:rowOff>0</xdr:rowOff>
    </xdr:from>
    <xdr:to>
      <xdr:col>59</xdr:col>
      <xdr:colOff>0</xdr:colOff>
      <xdr:row>18</xdr:row>
      <xdr:rowOff>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1BF59A9E-22F1-499A-BD4C-BCC89085B523}"/>
            </a:ext>
          </a:extLst>
        </xdr:cNvPr>
        <xdr:cNvSpPr/>
      </xdr:nvSpPr>
      <xdr:spPr>
        <a:xfrm>
          <a:off x="9525000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6AE707D8-A53B-490D-8CC1-11902F7E0628}"/>
            </a:ext>
          </a:extLst>
        </xdr:cNvPr>
        <xdr:cNvSpPr/>
      </xdr:nvSpPr>
      <xdr:spPr>
        <a:xfrm>
          <a:off x="476250" y="6781800"/>
          <a:ext cx="1428750" cy="762000"/>
        </a:xfrm>
        <a:prstGeom prst="flowChartPunchedCard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磁気カードリーダー</a:t>
          </a:r>
        </a:p>
        <a:p>
          <a:pPr marL="0" indent="0" algn="ctr">
            <a:defRPr/>
          </a:pPr>
          <a:endParaRPr lang="ja-JP" altLang="en-US" sz="1100" b="0" i="0" u="non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52E867C3-B76E-4B64-9A60-5BBD39887E61}"/>
            </a:ext>
          </a:extLst>
        </xdr:cNvPr>
        <xdr:cNvSpPr/>
      </xdr:nvSpPr>
      <xdr:spPr>
        <a:xfrm>
          <a:off x="2619375" y="6781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磁気カードリーダー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エフケイシステム　両面双方向読み取り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MJR-100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8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89C9E9F-A1C1-455C-B8FF-2FB24FC920EC}"/>
            </a:ext>
          </a:extLst>
        </xdr:cNvPr>
        <xdr:cNvSpPr/>
      </xdr:nvSpPr>
      <xdr:spPr>
        <a:xfrm>
          <a:off x="7381875" y="1638300"/>
          <a:ext cx="142875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59</xdr:col>
      <xdr:colOff>0</xdr:colOff>
      <xdr:row>12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5BFD1BF8-D2D6-436B-BF51-15921C2FBDF7}"/>
            </a:ext>
          </a:extLst>
        </xdr:cNvPr>
        <xdr:cNvSpPr/>
      </xdr:nvSpPr>
      <xdr:spPr>
        <a:xfrm>
          <a:off x="9525000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E8F31F17-432D-45AE-9364-E7CA5E64F4E1}"/>
            </a:ext>
          </a:extLst>
        </xdr:cNvPr>
        <xdr:cNvSpPr/>
      </xdr:nvSpPr>
      <xdr:spPr>
        <a:xfrm>
          <a:off x="7620000" y="8305800"/>
          <a:ext cx="1429200" cy="763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B6D5ED4B-298F-4294-A603-0C9B2D952EE5}"/>
            </a:ext>
          </a:extLst>
        </xdr:cNvPr>
        <xdr:cNvSpPr/>
      </xdr:nvSpPr>
      <xdr:spPr>
        <a:xfrm>
          <a:off x="9763125" y="830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多機能への連携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91CD5155-A246-4DFB-9088-0BD4483E8915}"/>
            </a:ext>
          </a:extLst>
        </xdr:cNvPr>
        <xdr:cNvSpPr/>
      </xdr:nvSpPr>
      <xdr:spPr>
        <a:xfrm>
          <a:off x="476250" y="9448800"/>
          <a:ext cx="142875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16F2981C-8DC8-437C-BCD7-22F1A9592699}"/>
            </a:ext>
          </a:extLst>
        </xdr:cNvPr>
        <xdr:cNvSpPr/>
      </xdr:nvSpPr>
      <xdr:spPr>
        <a:xfrm>
          <a:off x="2619375" y="9448800"/>
          <a:ext cx="4527549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設定関連などの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71957333-F447-412C-B31A-32225204139C}"/>
            </a:ext>
          </a:extLst>
        </xdr:cNvPr>
        <xdr:cNvSpPr/>
      </xdr:nvSpPr>
      <xdr:spPr>
        <a:xfrm>
          <a:off x="7620000" y="9448800"/>
          <a:ext cx="577850" cy="2032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E90C54DC-4633-437B-826B-4396F88D50A2}"/>
            </a:ext>
          </a:extLst>
        </xdr:cNvPr>
        <xdr:cNvSpPr/>
      </xdr:nvSpPr>
      <xdr:spPr>
        <a:xfrm>
          <a:off x="9763125" y="94488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ボタン名称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30B007AC-08D1-4B04-9C33-FAFCD63245B4}"/>
            </a:ext>
          </a:extLst>
        </xdr:cNvPr>
        <xdr:cNvSpPr/>
      </xdr:nvSpPr>
      <xdr:spPr>
        <a:xfrm>
          <a:off x="9763125" y="100203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93082EC6-4BA1-4D3D-9A70-0466704F3067}"/>
            </a:ext>
          </a:extLst>
        </xdr:cNvPr>
        <xdr:cNvSpPr/>
      </xdr:nvSpPr>
      <xdr:spPr>
        <a:xfrm>
          <a:off x="7620000" y="10020300"/>
          <a:ext cx="577850" cy="203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11206</xdr:colOff>
      <xdr:row>14</xdr:row>
      <xdr:rowOff>0</xdr:rowOff>
    </xdr:from>
    <xdr:to>
      <xdr:col>61</xdr:col>
      <xdr:colOff>12733</xdr:colOff>
      <xdr:row>18</xdr:row>
      <xdr:rowOff>1200</xdr:rowOff>
    </xdr:to>
    <xdr:sp macro="" textlink="" fLocksText="0">
      <xdr:nvSpPr>
        <xdr:cNvPr id="2" name="吹き出し: 線 221">
          <a:extLst>
            <a:ext uri="{FF2B5EF4-FFF2-40B4-BE49-F238E27FC236}">
              <a16:creationId xmlns:a16="http://schemas.microsoft.com/office/drawing/2014/main" id="{BB361BB6-34E6-4147-B38B-8A8F62BB87C8}"/>
            </a:ext>
          </a:extLst>
        </xdr:cNvPr>
        <xdr:cNvSpPr/>
      </xdr:nvSpPr>
      <xdr:spPr>
        <a:xfrm>
          <a:off x="10507756" y="2857500"/>
          <a:ext cx="6354702" cy="763200"/>
        </a:xfrm>
        <a:prstGeom prst="borderCallout1">
          <a:avLst>
            <a:gd name="adj1" fmla="val 73750"/>
            <a:gd name="adj2" fmla="val 458"/>
            <a:gd name="adj3" fmla="val 50620"/>
            <a:gd name="adj4" fmla="val -13004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0000"/>
              </a:solidFill>
              <a:latin typeface=""/>
              <a:ea typeface="Meiryo UI"/>
            </a:rPr>
            <a:t>【7：ジャーナル検索】タッチ</a:t>
          </a:r>
          <a:endParaRPr lang="ja-JP" altLang="en-US" sz="1100">
            <a:solidFill>
              <a:srgbClr val="FF0000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11211</xdr:colOff>
      <xdr:row>13</xdr:row>
      <xdr:rowOff>22412</xdr:rowOff>
    </xdr:from>
    <xdr:to>
      <xdr:col>8</xdr:col>
      <xdr:colOff>11661</xdr:colOff>
      <xdr:row>17</xdr:row>
      <xdr:rowOff>23612</xdr:rowOff>
    </xdr:to>
    <xdr:sp macro="" textlink="" fLocksText="0">
      <xdr:nvSpPr>
        <xdr:cNvPr id="3" name="正方形/長方形 222">
          <a:extLst>
            <a:ext uri="{FF2B5EF4-FFF2-40B4-BE49-F238E27FC236}">
              <a16:creationId xmlns:a16="http://schemas.microsoft.com/office/drawing/2014/main" id="{5EF20F97-E3F6-456D-B8C2-AA6D00E64CFC}"/>
            </a:ext>
          </a:extLst>
        </xdr:cNvPr>
        <xdr:cNvSpPr/>
      </xdr:nvSpPr>
      <xdr:spPr>
        <a:xfrm>
          <a:off x="563661" y="2689412"/>
          <a:ext cx="1657800" cy="7632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SC2000001 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POSメニュー画面 </a:t>
          </a:r>
        </a:p>
      </xdr:txBody>
    </xdr:sp>
    <xdr:clientData/>
  </xdr:twoCellAnchor>
  <xdr:twoCellAnchor>
    <xdr:from>
      <xdr:col>2</xdr:col>
      <xdr:colOff>11212</xdr:colOff>
      <xdr:row>17</xdr:row>
      <xdr:rowOff>22412</xdr:rowOff>
    </xdr:from>
    <xdr:to>
      <xdr:col>7</xdr:col>
      <xdr:colOff>224122</xdr:colOff>
      <xdr:row>18</xdr:row>
      <xdr:rowOff>11206</xdr:rowOff>
    </xdr:to>
    <xdr:sp macro="" textlink="" fLocksText="0">
      <xdr:nvSpPr>
        <xdr:cNvPr id="4" name="四角形: 角を丸くする 236">
          <a:extLst>
            <a:ext uri="{FF2B5EF4-FFF2-40B4-BE49-F238E27FC236}">
              <a16:creationId xmlns:a16="http://schemas.microsoft.com/office/drawing/2014/main" id="{F1174441-BB68-46E2-88A7-F9434739E93A}"/>
            </a:ext>
          </a:extLst>
        </xdr:cNvPr>
        <xdr:cNvSpPr/>
      </xdr:nvSpPr>
      <xdr:spPr>
        <a:xfrm>
          <a:off x="563662" y="3451412"/>
          <a:ext cx="1594035" cy="179294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chemeClr val="bg1"/>
              </a:solidFill>
              <a:latin typeface=""/>
              <a:ea typeface="Meiryo UI"/>
            </a:rPr>
            <a:t>7：ジャーナル検索</a:t>
          </a:r>
          <a:endParaRPr lang="en-US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234953</xdr:colOff>
      <xdr:row>26</xdr:row>
      <xdr:rowOff>166686</xdr:rowOff>
    </xdr:from>
    <xdr:to>
      <xdr:col>8</xdr:col>
      <xdr:colOff>1</xdr:colOff>
      <xdr:row>30</xdr:row>
      <xdr:rowOff>190499</xdr:rowOff>
    </xdr:to>
    <xdr:sp macro="" textlink="" fLocksText="0">
      <xdr:nvSpPr>
        <xdr:cNvPr id="5" name="正方形/長方形 342">
          <a:extLst>
            <a:ext uri="{FF2B5EF4-FFF2-40B4-BE49-F238E27FC236}">
              <a16:creationId xmlns:a16="http://schemas.microsoft.com/office/drawing/2014/main" id="{88BED3D1-9D14-4C8A-87B8-1EC42C299D1B}"/>
            </a:ext>
          </a:extLst>
        </xdr:cNvPr>
        <xdr:cNvSpPr/>
      </xdr:nvSpPr>
      <xdr:spPr>
        <a:xfrm>
          <a:off x="511178" y="5310186"/>
          <a:ext cx="1698623" cy="78581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SC2050002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ジャーナル検索画面</a:t>
          </a:r>
        </a:p>
      </xdr:txBody>
    </xdr:sp>
    <xdr:clientData/>
  </xdr:twoCellAnchor>
  <xdr:twoCellAnchor>
    <xdr:from>
      <xdr:col>4</xdr:col>
      <xdr:colOff>230772</xdr:colOff>
      <xdr:row>18</xdr:row>
      <xdr:rowOff>11206</xdr:rowOff>
    </xdr:from>
    <xdr:to>
      <xdr:col>5</xdr:col>
      <xdr:colOff>5</xdr:colOff>
      <xdr:row>21</xdr:row>
      <xdr:rowOff>0</xdr:rowOff>
    </xdr:to>
    <xdr:cxnSp macro="">
      <xdr:nvCxnSpPr>
        <xdr:cNvPr id="6" name="直線矢印コネクタ 95">
          <a:extLst>
            <a:ext uri="{FF2B5EF4-FFF2-40B4-BE49-F238E27FC236}">
              <a16:creationId xmlns:a16="http://schemas.microsoft.com/office/drawing/2014/main" id="{43C141C0-1904-430F-B48F-334D5ECB6230}"/>
            </a:ext>
          </a:extLst>
        </xdr:cNvPr>
        <xdr:cNvCxnSpPr>
          <a:stCxn id="4" idx="2"/>
          <a:endCxn id="25" idx="0"/>
        </xdr:cNvCxnSpPr>
      </xdr:nvCxnSpPr>
      <xdr:spPr>
        <a:xfrm flipH="1">
          <a:off x="1335672" y="3630706"/>
          <a:ext cx="45458" cy="5602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25</xdr:row>
      <xdr:rowOff>1</xdr:rowOff>
    </xdr:from>
    <xdr:to>
      <xdr:col>61</xdr:col>
      <xdr:colOff>11206</xdr:colOff>
      <xdr:row>33</xdr:row>
      <xdr:rowOff>11906</xdr:rowOff>
    </xdr:to>
    <xdr:sp macro="" textlink="" fLocksText="0">
      <xdr:nvSpPr>
        <xdr:cNvPr id="7" name="吹き出し: 線 344">
          <a:extLst>
            <a:ext uri="{FF2B5EF4-FFF2-40B4-BE49-F238E27FC236}">
              <a16:creationId xmlns:a16="http://schemas.microsoft.com/office/drawing/2014/main" id="{90E1E150-4BE8-4515-A91A-D4FEFFAD750A}"/>
            </a:ext>
          </a:extLst>
        </xdr:cNvPr>
        <xdr:cNvSpPr/>
      </xdr:nvSpPr>
      <xdr:spPr>
        <a:xfrm>
          <a:off x="10507756" y="4953001"/>
          <a:ext cx="6353175" cy="1535905"/>
        </a:xfrm>
        <a:prstGeom prst="borderCallout1">
          <a:avLst>
            <a:gd name="adj1" fmla="val 73750"/>
            <a:gd name="adj2" fmla="val 458"/>
            <a:gd name="adj3" fmla="val 55907"/>
            <a:gd name="adj4" fmla="val -1324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一覧に、同営業日の取引一覧が表示されます。ページ送りにより、更新されます。</a:t>
          </a:r>
          <a:endParaRPr lang="en-US" altLang="ja-JP" sz="1100">
            <a:solidFill>
              <a:srgbClr val="000000"/>
            </a:solidFill>
            <a:latin typeface=""/>
            <a:ea typeface="Meiryo UI" panose="020B0604030504040204" pitchFamily="34" charset="-128"/>
          </a:endParaRPr>
        </a:p>
        <a:p>
          <a:pPr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また、営業日、時間帯、レシートNo、担当者のOR検索で一覧が更新されます。</a:t>
          </a:r>
        </a:p>
        <a:p>
          <a:pPr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一覧を選択、もしくは、検索にて、ジャーナルが表示されます。</a:t>
          </a:r>
        </a:p>
        <a:p>
          <a:pPr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印字により、【【帳票】ジャーナル印刷】を出力します。</a:t>
          </a:r>
        </a:p>
      </xdr:txBody>
    </xdr:sp>
    <xdr:clientData/>
  </xdr:twoCellAnchor>
  <xdr:twoCellAnchor>
    <xdr:from>
      <xdr:col>2</xdr:col>
      <xdr:colOff>11206</xdr:colOff>
      <xdr:row>55</xdr:row>
      <xdr:rowOff>11208</xdr:rowOff>
    </xdr:from>
    <xdr:to>
      <xdr:col>8</xdr:col>
      <xdr:colOff>11656</xdr:colOff>
      <xdr:row>59</xdr:row>
      <xdr:rowOff>11208</xdr:rowOff>
    </xdr:to>
    <xdr:sp macro="" textlink="" fLocksText="0">
      <xdr:nvSpPr>
        <xdr:cNvPr id="8" name="四角形: 角を丸くする 455">
          <a:extLst>
            <a:ext uri="{FF2B5EF4-FFF2-40B4-BE49-F238E27FC236}">
              <a16:creationId xmlns:a16="http://schemas.microsoft.com/office/drawing/2014/main" id="{9C850657-731F-40FF-84AB-4A9CF74EB354}"/>
            </a:ext>
          </a:extLst>
        </xdr:cNvPr>
        <xdr:cNvSpPr/>
      </xdr:nvSpPr>
      <xdr:spPr>
        <a:xfrm>
          <a:off x="563656" y="10679208"/>
          <a:ext cx="165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KN2050003 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【帳票】ジャーナル印刷機能</a:t>
          </a:r>
        </a:p>
      </xdr:txBody>
    </xdr:sp>
    <xdr:clientData/>
  </xdr:twoCellAnchor>
  <xdr:twoCellAnchor>
    <xdr:from>
      <xdr:col>14</xdr:col>
      <xdr:colOff>10835</xdr:colOff>
      <xdr:row>61</xdr:row>
      <xdr:rowOff>22412</xdr:rowOff>
    </xdr:from>
    <xdr:to>
      <xdr:col>20</xdr:col>
      <xdr:colOff>11205</xdr:colOff>
      <xdr:row>65</xdr:row>
      <xdr:rowOff>22412</xdr:rowOff>
    </xdr:to>
    <xdr:sp macro="" textlink="" fLocksText="0">
      <xdr:nvSpPr>
        <xdr:cNvPr id="9" name="フローチャート: 書類 458">
          <a:extLst>
            <a:ext uri="{FF2B5EF4-FFF2-40B4-BE49-F238E27FC236}">
              <a16:creationId xmlns:a16="http://schemas.microsoft.com/office/drawing/2014/main" id="{7220919D-0E9D-4DB0-A965-8AB14B06611E}"/>
            </a:ext>
          </a:extLst>
        </xdr:cNvPr>
        <xdr:cNvSpPr/>
      </xdr:nvSpPr>
      <xdr:spPr>
        <a:xfrm>
          <a:off x="3877985" y="11833412"/>
          <a:ext cx="165772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PR2050002 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【帳票】ジャーナル</a:t>
          </a:r>
        </a:p>
      </xdr:txBody>
    </xdr:sp>
    <xdr:clientData/>
  </xdr:twoCellAnchor>
  <xdr:twoCellAnchor>
    <xdr:from>
      <xdr:col>8</xdr:col>
      <xdr:colOff>11206</xdr:colOff>
      <xdr:row>63</xdr:row>
      <xdr:rowOff>22412</xdr:rowOff>
    </xdr:from>
    <xdr:to>
      <xdr:col>14</xdr:col>
      <xdr:colOff>10835</xdr:colOff>
      <xdr:row>63</xdr:row>
      <xdr:rowOff>22414</xdr:rowOff>
    </xdr:to>
    <xdr:cxnSp macro="">
      <xdr:nvCxnSpPr>
        <xdr:cNvPr id="10" name="直線矢印コネクタ 460">
          <a:extLst>
            <a:ext uri="{FF2B5EF4-FFF2-40B4-BE49-F238E27FC236}">
              <a16:creationId xmlns:a16="http://schemas.microsoft.com/office/drawing/2014/main" id="{96A9DF8E-9948-4C71-A297-AA0F7B398E67}"/>
            </a:ext>
          </a:extLst>
        </xdr:cNvPr>
        <xdr:cNvCxnSpPr>
          <a:stCxn id="15" idx="3"/>
          <a:endCxn id="9" idx="1"/>
        </xdr:cNvCxnSpPr>
      </xdr:nvCxnSpPr>
      <xdr:spPr>
        <a:xfrm flipV="1">
          <a:off x="2221006" y="12214412"/>
          <a:ext cx="1656979" cy="2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2360</xdr:colOff>
      <xdr:row>13</xdr:row>
      <xdr:rowOff>33617</xdr:rowOff>
    </xdr:from>
    <xdr:to>
      <xdr:col>31</xdr:col>
      <xdr:colOff>9</xdr:colOff>
      <xdr:row>17</xdr:row>
      <xdr:rowOff>34817</xdr:rowOff>
    </xdr:to>
    <xdr:sp macro="" textlink="" fLocksText="0">
      <xdr:nvSpPr>
        <xdr:cNvPr id="11" name="正方形/長方形 922">
          <a:extLst>
            <a:ext uri="{FF2B5EF4-FFF2-40B4-BE49-F238E27FC236}">
              <a16:creationId xmlns:a16="http://schemas.microsoft.com/office/drawing/2014/main" id="{E6544741-D3B8-488B-9A81-E9097FEFDA21}"/>
            </a:ext>
          </a:extLst>
        </xdr:cNvPr>
        <xdr:cNvSpPr/>
      </xdr:nvSpPr>
      <xdr:spPr>
        <a:xfrm>
          <a:off x="6907985" y="2700617"/>
          <a:ext cx="1654999" cy="763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"/>
              <a:ea typeface="Meiryo UI"/>
            </a:rPr>
            <a:t>セカンドディスプレイ</a:t>
          </a:r>
          <a:endParaRPr lang="en-US">
            <a:solidFill>
              <a:srgbClr val="000000"/>
            </a:solidFill>
            <a:latin typeface=""/>
            <a:ea typeface="Meiryo UI" panose="020B0604030504040204" pitchFamily="34" charset="-128"/>
          </a:endParaRPr>
        </a:p>
        <a:p>
          <a:pPr algn="ctr">
            <a:def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0" i="0" u="none" baseline="0">
              <a:solidFill>
                <a:srgbClr val="000000"/>
              </a:solidFill>
              <a:latin typeface=""/>
              <a:ea typeface="Meiryo UI"/>
            </a:rPr>
            <a:t>休止中画面</a:t>
          </a:r>
        </a:p>
      </xdr:txBody>
    </xdr:sp>
    <xdr:clientData/>
  </xdr:twoCellAnchor>
  <xdr:twoCellAnchor>
    <xdr:from>
      <xdr:col>8</xdr:col>
      <xdr:colOff>11661</xdr:colOff>
      <xdr:row>15</xdr:row>
      <xdr:rowOff>23012</xdr:rowOff>
    </xdr:from>
    <xdr:to>
      <xdr:col>25</xdr:col>
      <xdr:colOff>2360</xdr:colOff>
      <xdr:row>15</xdr:row>
      <xdr:rowOff>34217</xdr:rowOff>
    </xdr:to>
    <xdr:cxnSp macro="">
      <xdr:nvCxnSpPr>
        <xdr:cNvPr id="12" name="直線矢印コネクタ 923">
          <a:extLst>
            <a:ext uri="{FF2B5EF4-FFF2-40B4-BE49-F238E27FC236}">
              <a16:creationId xmlns:a16="http://schemas.microsoft.com/office/drawing/2014/main" id="{B9977F9B-50EE-447C-B1DC-AE1E5971C0AC}"/>
            </a:ext>
          </a:extLst>
        </xdr:cNvPr>
        <xdr:cNvCxnSpPr>
          <a:stCxn id="3" idx="3"/>
          <a:endCxn id="11" idx="1"/>
        </xdr:cNvCxnSpPr>
      </xdr:nvCxnSpPr>
      <xdr:spPr>
        <a:xfrm>
          <a:off x="2221461" y="3071012"/>
          <a:ext cx="4686524" cy="1120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219216</xdr:colOff>
      <xdr:row>27</xdr:row>
      <xdr:rowOff>11206</xdr:rowOff>
    </xdr:from>
    <xdr:to>
      <xdr:col>30</xdr:col>
      <xdr:colOff>226470</xdr:colOff>
      <xdr:row>31</xdr:row>
      <xdr:rowOff>12406</xdr:rowOff>
    </xdr:to>
    <xdr:sp macro="" textlink="" fLocksText="0">
      <xdr:nvSpPr>
        <xdr:cNvPr id="13" name="正方形/長方形 926">
          <a:extLst>
            <a:ext uri="{FF2B5EF4-FFF2-40B4-BE49-F238E27FC236}">
              <a16:creationId xmlns:a16="http://schemas.microsoft.com/office/drawing/2014/main" id="{A8307E6C-D07B-4C19-ADB5-3664E67E9EB8}"/>
            </a:ext>
          </a:extLst>
        </xdr:cNvPr>
        <xdr:cNvSpPr/>
      </xdr:nvSpPr>
      <xdr:spPr>
        <a:xfrm>
          <a:off x="6848616" y="5345206"/>
          <a:ext cx="1664604" cy="763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"/>
              <a:ea typeface="Meiryo UI"/>
            </a:rPr>
            <a:t>セカンドディスプレイ</a:t>
          </a:r>
          <a:endParaRPr lang="en-US">
            <a:solidFill>
              <a:srgbClr val="000000"/>
            </a:solidFill>
            <a:latin typeface=""/>
            <a:ea typeface="Meiryo UI" panose="020B0604030504040204" pitchFamily="34" charset="-128"/>
          </a:endParaRPr>
        </a:p>
        <a:p>
          <a:pPr algn="ctr">
            <a:def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0" i="0" u="none" baseline="0">
              <a:solidFill>
                <a:srgbClr val="000000"/>
              </a:solidFill>
              <a:latin typeface=""/>
              <a:ea typeface="Meiryo UI"/>
            </a:rPr>
            <a:t>休止中画面</a:t>
          </a:r>
        </a:p>
      </xdr:txBody>
    </xdr:sp>
    <xdr:clientData/>
  </xdr:twoCellAnchor>
  <xdr:twoCellAnchor>
    <xdr:from>
      <xdr:col>8</xdr:col>
      <xdr:colOff>1</xdr:colOff>
      <xdr:row>28</xdr:row>
      <xdr:rowOff>178593</xdr:rowOff>
    </xdr:from>
    <xdr:to>
      <xdr:col>24</xdr:col>
      <xdr:colOff>219216</xdr:colOff>
      <xdr:row>29</xdr:row>
      <xdr:rowOff>11806</xdr:rowOff>
    </xdr:to>
    <xdr:cxnSp macro="">
      <xdr:nvCxnSpPr>
        <xdr:cNvPr id="14" name="直線矢印コネクタ 927">
          <a:extLst>
            <a:ext uri="{FF2B5EF4-FFF2-40B4-BE49-F238E27FC236}">
              <a16:creationId xmlns:a16="http://schemas.microsoft.com/office/drawing/2014/main" id="{FCA15A30-443C-47E8-9BD0-433C72F6A30B}"/>
            </a:ext>
          </a:extLst>
        </xdr:cNvPr>
        <xdr:cNvCxnSpPr>
          <a:stCxn id="5" idx="3"/>
          <a:endCxn id="13" idx="1"/>
        </xdr:cNvCxnSpPr>
      </xdr:nvCxnSpPr>
      <xdr:spPr>
        <a:xfrm>
          <a:off x="2209801" y="5703093"/>
          <a:ext cx="4638815" cy="23713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61</xdr:row>
      <xdr:rowOff>22414</xdr:rowOff>
    </xdr:from>
    <xdr:to>
      <xdr:col>8</xdr:col>
      <xdr:colOff>11206</xdr:colOff>
      <xdr:row>65</xdr:row>
      <xdr:rowOff>22414</xdr:rowOff>
    </xdr:to>
    <xdr:sp macro="" textlink="" fLocksText="0">
      <xdr:nvSpPr>
        <xdr:cNvPr id="15" name="四角形: 角を丸くする 655">
          <a:extLst>
            <a:ext uri="{FF2B5EF4-FFF2-40B4-BE49-F238E27FC236}">
              <a16:creationId xmlns:a16="http://schemas.microsoft.com/office/drawing/2014/main" id="{E202D0D7-4BAF-448D-BF23-EE1A4B43959B}"/>
            </a:ext>
          </a:extLst>
        </xdr:cNvPr>
        <xdr:cNvSpPr/>
      </xdr:nvSpPr>
      <xdr:spPr>
        <a:xfrm>
          <a:off x="563656" y="11833414"/>
          <a:ext cx="165735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2_90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共通機能_印刷</a:t>
          </a:r>
        </a:p>
      </xdr:txBody>
    </xdr:sp>
    <xdr:clientData/>
  </xdr:twoCellAnchor>
  <xdr:twoCellAnchor>
    <xdr:from>
      <xdr:col>5</xdr:col>
      <xdr:colOff>11206</xdr:colOff>
      <xdr:row>59</xdr:row>
      <xdr:rowOff>11208</xdr:rowOff>
    </xdr:from>
    <xdr:to>
      <xdr:col>5</xdr:col>
      <xdr:colOff>11431</xdr:colOff>
      <xdr:row>61</xdr:row>
      <xdr:rowOff>22414</xdr:rowOff>
    </xdr:to>
    <xdr:cxnSp macro="">
      <xdr:nvCxnSpPr>
        <xdr:cNvPr id="16" name="直線矢印コネクタ 95">
          <a:extLst>
            <a:ext uri="{FF2B5EF4-FFF2-40B4-BE49-F238E27FC236}">
              <a16:creationId xmlns:a16="http://schemas.microsoft.com/office/drawing/2014/main" id="{DFA2B59E-0406-4EA9-9188-7F7BECA9F0F6}"/>
            </a:ext>
          </a:extLst>
        </xdr:cNvPr>
        <xdr:cNvCxnSpPr>
          <a:stCxn id="8" idx="2"/>
          <a:endCxn id="15" idx="0"/>
        </xdr:cNvCxnSpPr>
      </xdr:nvCxnSpPr>
      <xdr:spPr>
        <a:xfrm flipH="1">
          <a:off x="1392331" y="11441208"/>
          <a:ext cx="225" cy="39220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51</xdr:row>
      <xdr:rowOff>179294</xdr:rowOff>
    </xdr:from>
    <xdr:to>
      <xdr:col>61</xdr:col>
      <xdr:colOff>12733</xdr:colOff>
      <xdr:row>55</xdr:row>
      <xdr:rowOff>180494</xdr:rowOff>
    </xdr:to>
    <xdr:sp macro="" textlink="" fLocksText="0">
      <xdr:nvSpPr>
        <xdr:cNvPr id="17" name="吹き出し: 線 662">
          <a:extLst>
            <a:ext uri="{FF2B5EF4-FFF2-40B4-BE49-F238E27FC236}">
              <a16:creationId xmlns:a16="http://schemas.microsoft.com/office/drawing/2014/main" id="{A0BD4085-2E38-49AA-A09D-7DD6AC650534}"/>
            </a:ext>
          </a:extLst>
        </xdr:cNvPr>
        <xdr:cNvSpPr/>
      </xdr:nvSpPr>
      <xdr:spPr>
        <a:xfrm>
          <a:off x="10507756" y="10085294"/>
          <a:ext cx="6354702" cy="763200"/>
        </a:xfrm>
        <a:prstGeom prst="borderCallout1">
          <a:avLst>
            <a:gd name="adj1" fmla="val 73750"/>
            <a:gd name="adj2" fmla="val 458"/>
            <a:gd name="adj3" fmla="val 113034"/>
            <a:gd name="adj4" fmla="val -1332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【帳票】ジャーナルのデータを作成する。</a:t>
          </a:r>
          <a:endParaRPr lang="ja-JP" altLang="en-US" sz="1100">
            <a:solidFill>
              <a:srgbClr val="000000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</xdr:colOff>
      <xdr:row>58</xdr:row>
      <xdr:rowOff>0</xdr:rowOff>
    </xdr:from>
    <xdr:to>
      <xdr:col>61</xdr:col>
      <xdr:colOff>1528</xdr:colOff>
      <xdr:row>62</xdr:row>
      <xdr:rowOff>1200</xdr:rowOff>
    </xdr:to>
    <xdr:sp macro="" textlink="" fLocksText="0">
      <xdr:nvSpPr>
        <xdr:cNvPr id="18" name="吹き出し: 線 663">
          <a:extLst>
            <a:ext uri="{FF2B5EF4-FFF2-40B4-BE49-F238E27FC236}">
              <a16:creationId xmlns:a16="http://schemas.microsoft.com/office/drawing/2014/main" id="{1143B20C-7F4F-4D3C-9A51-64E248C03390}"/>
            </a:ext>
          </a:extLst>
        </xdr:cNvPr>
        <xdr:cNvSpPr/>
      </xdr:nvSpPr>
      <xdr:spPr>
        <a:xfrm>
          <a:off x="10496551" y="11239500"/>
          <a:ext cx="6354702" cy="763200"/>
        </a:xfrm>
        <a:prstGeom prst="borderCallout1">
          <a:avLst>
            <a:gd name="adj1" fmla="val 73750"/>
            <a:gd name="adj2" fmla="val 458"/>
            <a:gd name="adj3" fmla="val 87445"/>
            <a:gd name="adj4" fmla="val -13322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【帳票】精算点検(取引別レポート)を印刷する。</a:t>
          </a:r>
          <a:endParaRPr lang="ja-JP" altLang="en-US" sz="1100">
            <a:solidFill>
              <a:srgbClr val="000000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11206</xdr:colOff>
      <xdr:row>40</xdr:row>
      <xdr:rowOff>11205</xdr:rowOff>
    </xdr:from>
    <xdr:to>
      <xdr:col>8</xdr:col>
      <xdr:colOff>11657</xdr:colOff>
      <xdr:row>44</xdr:row>
      <xdr:rowOff>12405</xdr:rowOff>
    </xdr:to>
    <xdr:sp macro="" textlink="" fLocksText="0">
      <xdr:nvSpPr>
        <xdr:cNvPr id="19" name="四角形: 角を丸くする 738">
          <a:extLst>
            <a:ext uri="{FF2B5EF4-FFF2-40B4-BE49-F238E27FC236}">
              <a16:creationId xmlns:a16="http://schemas.microsoft.com/office/drawing/2014/main" id="{ECCB5486-1CC3-4BC7-A887-10C9FEC73859}"/>
            </a:ext>
          </a:extLst>
        </xdr:cNvPr>
        <xdr:cNvSpPr/>
      </xdr:nvSpPr>
      <xdr:spPr>
        <a:xfrm>
          <a:off x="563656" y="7821705"/>
          <a:ext cx="1657801" cy="7632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KN2050004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ジャーナル一覧照会連携機能</a:t>
          </a:r>
        </a:p>
      </xdr:txBody>
    </xdr:sp>
    <xdr:clientData/>
  </xdr:twoCellAnchor>
  <xdr:twoCellAnchor>
    <xdr:from>
      <xdr:col>25</xdr:col>
      <xdr:colOff>0</xdr:colOff>
      <xdr:row>39</xdr:row>
      <xdr:rowOff>180495</xdr:rowOff>
    </xdr:from>
    <xdr:to>
      <xdr:col>31</xdr:col>
      <xdr:colOff>451</xdr:colOff>
      <xdr:row>43</xdr:row>
      <xdr:rowOff>181695</xdr:rowOff>
    </xdr:to>
    <xdr:sp macro="" textlink="" fLocksText="0">
      <xdr:nvSpPr>
        <xdr:cNvPr id="20" name="フローチャート: 磁気ディスク 739">
          <a:extLst>
            <a:ext uri="{FF2B5EF4-FFF2-40B4-BE49-F238E27FC236}">
              <a16:creationId xmlns:a16="http://schemas.microsoft.com/office/drawing/2014/main" id="{275EDE6E-F944-4967-BA1F-C4F906278CF5}"/>
            </a:ext>
          </a:extLst>
        </xdr:cNvPr>
        <xdr:cNvSpPr/>
      </xdr:nvSpPr>
      <xdr:spPr>
        <a:xfrm>
          <a:off x="6905625" y="7800495"/>
          <a:ext cx="1657801" cy="7632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0000"/>
              </a:solidFill>
              <a:latin typeface=""/>
              <a:ea typeface="Meiryo UI"/>
            </a:rPr>
            <a:t>ジャーナル一覧取得連携</a:t>
          </a:r>
        </a:p>
        <a:p>
          <a:pPr algn="ctr">
            <a:defRPr lang="en-US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0" i="0" u="none" baseline="0">
              <a:solidFill>
                <a:srgbClr val="FF0000"/>
              </a:solidFill>
              <a:latin typeface=""/>
              <a:ea typeface="Meiryo UI"/>
            </a:rPr>
            <a:t>R001</a:t>
          </a:r>
        </a:p>
      </xdr:txBody>
    </xdr:sp>
    <xdr:clientData/>
  </xdr:twoCellAnchor>
  <xdr:twoCellAnchor>
    <xdr:from>
      <xdr:col>8</xdr:col>
      <xdr:colOff>11657</xdr:colOff>
      <xdr:row>41</xdr:row>
      <xdr:rowOff>181095</xdr:rowOff>
    </xdr:from>
    <xdr:to>
      <xdr:col>25</xdr:col>
      <xdr:colOff>0</xdr:colOff>
      <xdr:row>42</xdr:row>
      <xdr:rowOff>11805</xdr:rowOff>
    </xdr:to>
    <xdr:cxnSp macro="">
      <xdr:nvCxnSpPr>
        <xdr:cNvPr id="21" name="直線矢印コネクタ 741">
          <a:extLst>
            <a:ext uri="{FF2B5EF4-FFF2-40B4-BE49-F238E27FC236}">
              <a16:creationId xmlns:a16="http://schemas.microsoft.com/office/drawing/2014/main" id="{007F4F0E-0C0A-4B39-BD5D-F9C3C5367EDF}"/>
            </a:ext>
          </a:extLst>
        </xdr:cNvPr>
        <xdr:cNvCxnSpPr>
          <a:stCxn id="19" idx="3"/>
          <a:endCxn id="20" idx="2"/>
        </xdr:cNvCxnSpPr>
      </xdr:nvCxnSpPr>
      <xdr:spPr>
        <a:xfrm flipV="1">
          <a:off x="2221457" y="8182095"/>
          <a:ext cx="4684168" cy="2121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10756</xdr:colOff>
      <xdr:row>46</xdr:row>
      <xdr:rowOff>8805</xdr:rowOff>
    </xdr:from>
    <xdr:to>
      <xdr:col>8</xdr:col>
      <xdr:colOff>11207</xdr:colOff>
      <xdr:row>50</xdr:row>
      <xdr:rowOff>10005</xdr:rowOff>
    </xdr:to>
    <xdr:sp macro="" textlink="" fLocksText="0">
      <xdr:nvSpPr>
        <xdr:cNvPr id="22" name="四角形: 角を丸くする 742">
          <a:extLst>
            <a:ext uri="{FF2B5EF4-FFF2-40B4-BE49-F238E27FC236}">
              <a16:creationId xmlns:a16="http://schemas.microsoft.com/office/drawing/2014/main" id="{43561099-EDB7-470F-92C5-B4F0BED09BF7}"/>
            </a:ext>
          </a:extLst>
        </xdr:cNvPr>
        <xdr:cNvSpPr/>
      </xdr:nvSpPr>
      <xdr:spPr>
        <a:xfrm>
          <a:off x="563206" y="8962305"/>
          <a:ext cx="1657801" cy="7632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KN2050005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"/>
              <a:ea typeface="Meiryo UI"/>
            </a:rPr>
            <a:t>ジャーナル取得連携機能</a:t>
          </a:r>
        </a:p>
      </xdr:txBody>
    </xdr:sp>
    <xdr:clientData/>
  </xdr:twoCellAnchor>
  <xdr:twoCellAnchor>
    <xdr:from>
      <xdr:col>25</xdr:col>
      <xdr:colOff>10756</xdr:colOff>
      <xdr:row>46</xdr:row>
      <xdr:rowOff>10006</xdr:rowOff>
    </xdr:from>
    <xdr:to>
      <xdr:col>31</xdr:col>
      <xdr:colOff>11207</xdr:colOff>
      <xdr:row>50</xdr:row>
      <xdr:rowOff>11206</xdr:rowOff>
    </xdr:to>
    <xdr:sp macro="" textlink="" fLocksText="0">
      <xdr:nvSpPr>
        <xdr:cNvPr id="23" name="フローチャート: 磁気ディスク 745">
          <a:extLst>
            <a:ext uri="{FF2B5EF4-FFF2-40B4-BE49-F238E27FC236}">
              <a16:creationId xmlns:a16="http://schemas.microsoft.com/office/drawing/2014/main" id="{8F37FFFC-EC9F-4DC6-A7A5-19758F40FAFA}"/>
            </a:ext>
          </a:extLst>
        </xdr:cNvPr>
        <xdr:cNvSpPr/>
      </xdr:nvSpPr>
      <xdr:spPr>
        <a:xfrm>
          <a:off x="6916381" y="8963506"/>
          <a:ext cx="1657801" cy="7632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0000"/>
              </a:solidFill>
              <a:latin typeface=""/>
              <a:ea typeface="Meiryo UI"/>
            </a:rPr>
            <a:t>ジャーナル一覧取得連携</a:t>
          </a:r>
          <a:endParaRPr lang="en-US" sz="1100">
            <a:solidFill>
              <a:srgbClr val="FF0000"/>
            </a:solidFill>
            <a:latin typeface=""/>
            <a:ea typeface="Meiryo UI" panose="020B0604030504040204" pitchFamily="34" charset="-128"/>
          </a:endParaRPr>
        </a:p>
        <a:p>
          <a:pPr algn="ctr">
            <a:defRPr lang="en-US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100" b="0" i="0" u="none" baseline="0">
              <a:solidFill>
                <a:srgbClr val="FF0000"/>
              </a:solidFill>
              <a:latin typeface=""/>
              <a:ea typeface="Meiryo UI"/>
            </a:rPr>
            <a:t>R003</a:t>
          </a:r>
        </a:p>
      </xdr:txBody>
    </xdr:sp>
    <xdr:clientData/>
  </xdr:twoCellAnchor>
  <xdr:twoCellAnchor>
    <xdr:from>
      <xdr:col>8</xdr:col>
      <xdr:colOff>11207</xdr:colOff>
      <xdr:row>48</xdr:row>
      <xdr:rowOff>9405</xdr:rowOff>
    </xdr:from>
    <xdr:to>
      <xdr:col>25</xdr:col>
      <xdr:colOff>10756</xdr:colOff>
      <xdr:row>48</xdr:row>
      <xdr:rowOff>10606</xdr:rowOff>
    </xdr:to>
    <xdr:cxnSp macro="">
      <xdr:nvCxnSpPr>
        <xdr:cNvPr id="24" name="直線矢印コネクタ 746">
          <a:extLst>
            <a:ext uri="{FF2B5EF4-FFF2-40B4-BE49-F238E27FC236}">
              <a16:creationId xmlns:a16="http://schemas.microsoft.com/office/drawing/2014/main" id="{FAD88875-C70B-4291-B1C1-D3A882488A14}"/>
            </a:ext>
          </a:extLst>
        </xdr:cNvPr>
        <xdr:cNvCxnSpPr>
          <a:stCxn id="22" idx="3"/>
          <a:endCxn id="23" idx="2"/>
        </xdr:cNvCxnSpPr>
      </xdr:nvCxnSpPr>
      <xdr:spPr>
        <a:xfrm>
          <a:off x="2221007" y="9343905"/>
          <a:ext cx="4695374" cy="1201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</xdr:row>
      <xdr:rowOff>0</xdr:rowOff>
    </xdr:from>
    <xdr:to>
      <xdr:col>7</xdr:col>
      <xdr:colOff>226219</xdr:colOff>
      <xdr:row>24</xdr:row>
      <xdr:rowOff>178593</xdr:rowOff>
    </xdr:to>
    <xdr:sp macro="" textlink="" fLocksText="0">
      <xdr:nvSpPr>
        <xdr:cNvPr id="25" name="四角形: 角を丸くする 482">
          <a:extLst>
            <a:ext uri="{FF2B5EF4-FFF2-40B4-BE49-F238E27FC236}">
              <a16:creationId xmlns:a16="http://schemas.microsoft.com/office/drawing/2014/main" id="{A5FF437C-5AC7-4DEF-83E1-3559601FC5AD}"/>
            </a:ext>
          </a:extLst>
        </xdr:cNvPr>
        <xdr:cNvSpPr/>
      </xdr:nvSpPr>
      <xdr:spPr>
        <a:xfrm>
          <a:off x="552450" y="4191000"/>
          <a:ext cx="1607344" cy="750093"/>
        </a:xfrm>
        <a:prstGeom prst="roundRect">
          <a:avLst/>
        </a:prstGeom>
        <a:solidFill>
          <a:srgbClr val="FBE5D7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rgbClr val="FF0000"/>
              </a:solidFill>
              <a:latin typeface=""/>
              <a:ea typeface="Meiryo UI"/>
            </a:rPr>
            <a:t>係員情報一覧取得機能</a:t>
          </a:r>
          <a:endParaRPr lang="en-US" altLang="ja-JP" sz="1100">
            <a:solidFill>
              <a:srgbClr val="FF0000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230772</xdr:colOff>
      <xdr:row>24</xdr:row>
      <xdr:rowOff>178593</xdr:rowOff>
    </xdr:from>
    <xdr:to>
      <xdr:col>4</xdr:col>
      <xdr:colOff>235139</xdr:colOff>
      <xdr:row>26</xdr:row>
      <xdr:rowOff>166686</xdr:rowOff>
    </xdr:to>
    <xdr:cxnSp macro="">
      <xdr:nvCxnSpPr>
        <xdr:cNvPr id="26" name="直線矢印コネクタ 95">
          <a:extLst>
            <a:ext uri="{FF2B5EF4-FFF2-40B4-BE49-F238E27FC236}">
              <a16:creationId xmlns:a16="http://schemas.microsoft.com/office/drawing/2014/main" id="{F90751F9-E1E3-4CC2-83FC-350AD366E156}"/>
            </a:ext>
          </a:extLst>
        </xdr:cNvPr>
        <xdr:cNvCxnSpPr>
          <a:stCxn id="25" idx="2"/>
          <a:endCxn id="5" idx="0"/>
        </xdr:cNvCxnSpPr>
      </xdr:nvCxnSpPr>
      <xdr:spPr>
        <a:xfrm>
          <a:off x="1335672" y="4941093"/>
          <a:ext cx="4367" cy="36909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226219</xdr:colOff>
      <xdr:row>22</xdr:row>
      <xdr:rowOff>184547</xdr:rowOff>
    </xdr:from>
    <xdr:to>
      <xdr:col>25</xdr:col>
      <xdr:colOff>3088</xdr:colOff>
      <xdr:row>23</xdr:row>
      <xdr:rowOff>23112</xdr:rowOff>
    </xdr:to>
    <xdr:cxnSp macro="">
      <xdr:nvCxnSpPr>
        <xdr:cNvPr id="27" name="直線矢印コネクタ 491">
          <a:extLst>
            <a:ext uri="{FF2B5EF4-FFF2-40B4-BE49-F238E27FC236}">
              <a16:creationId xmlns:a16="http://schemas.microsoft.com/office/drawing/2014/main" id="{BB1B94DC-FD4C-4719-8B6F-C2208222B5C4}"/>
            </a:ext>
          </a:extLst>
        </xdr:cNvPr>
        <xdr:cNvCxnSpPr>
          <a:stCxn id="25" idx="3"/>
          <a:endCxn id="29" idx="2"/>
        </xdr:cNvCxnSpPr>
      </xdr:nvCxnSpPr>
      <xdr:spPr>
        <a:xfrm>
          <a:off x="2159794" y="4566047"/>
          <a:ext cx="4748919" cy="2906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18349</xdr:colOff>
      <xdr:row>21</xdr:row>
      <xdr:rowOff>11907</xdr:rowOff>
    </xdr:from>
    <xdr:to>
      <xdr:col>61</xdr:col>
      <xdr:colOff>0</xdr:colOff>
      <xdr:row>24</xdr:row>
      <xdr:rowOff>37306</xdr:rowOff>
    </xdr:to>
    <xdr:sp macro="" textlink="" fLocksText="0">
      <xdr:nvSpPr>
        <xdr:cNvPr id="28" name="吹き出し: 線 344">
          <a:extLst>
            <a:ext uri="{FF2B5EF4-FFF2-40B4-BE49-F238E27FC236}">
              <a16:creationId xmlns:a16="http://schemas.microsoft.com/office/drawing/2014/main" id="{3A78C5D9-637C-45C9-87D6-6FE5288B3879}"/>
            </a:ext>
          </a:extLst>
        </xdr:cNvPr>
        <xdr:cNvSpPr/>
      </xdr:nvSpPr>
      <xdr:spPr>
        <a:xfrm>
          <a:off x="10514899" y="4202907"/>
          <a:ext cx="6334826" cy="596899"/>
        </a:xfrm>
        <a:prstGeom prst="borderCallout1">
          <a:avLst>
            <a:gd name="adj1" fmla="val 73750"/>
            <a:gd name="adj2" fmla="val 458"/>
            <a:gd name="adj3" fmla="val 89421"/>
            <a:gd name="adj4" fmla="val -1325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API R002より係員情報を全部取得し、「全担当者」項目で表示する。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25</xdr:col>
      <xdr:colOff>3088</xdr:colOff>
      <xdr:row>21</xdr:row>
      <xdr:rowOff>23112</xdr:rowOff>
    </xdr:from>
    <xdr:to>
      <xdr:col>31</xdr:col>
      <xdr:colOff>701</xdr:colOff>
      <xdr:row>25</xdr:row>
      <xdr:rowOff>23112</xdr:rowOff>
    </xdr:to>
    <xdr:sp macro="" textlink="" fLocksText="0">
      <xdr:nvSpPr>
        <xdr:cNvPr id="29" name="フローチャート: 磁気ディスク 487">
          <a:extLst>
            <a:ext uri="{FF2B5EF4-FFF2-40B4-BE49-F238E27FC236}">
              <a16:creationId xmlns:a16="http://schemas.microsoft.com/office/drawing/2014/main" id="{51D74DD5-B27A-4E62-9183-647D190AC94B}"/>
            </a:ext>
          </a:extLst>
        </xdr:cNvPr>
        <xdr:cNvSpPr/>
      </xdr:nvSpPr>
      <xdr:spPr>
        <a:xfrm>
          <a:off x="6908713" y="4214112"/>
          <a:ext cx="1654963" cy="762000"/>
        </a:xfrm>
        <a:prstGeom prst="flowChartMagneticDisk">
          <a:avLst/>
        </a:prstGeom>
        <a:solidFill>
          <a:srgbClr val="D0CECE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0000"/>
              </a:solidFill>
              <a:latin typeface=""/>
              <a:ea typeface="Meiryo UI"/>
            </a:rPr>
            <a:t>担当者情報連携</a:t>
          </a:r>
        </a:p>
        <a:p>
          <a:pPr algn="ctr">
            <a:defRPr lang="en-US" altLang="ja-JP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"/>
              <a:ea typeface="Meiryo UI"/>
            </a:rPr>
            <a:t>R002</a:t>
          </a:r>
        </a:p>
      </xdr:txBody>
    </xdr:sp>
    <xdr:clientData/>
  </xdr:twoCellAnchor>
  <xdr:twoCellAnchor>
    <xdr:from>
      <xdr:col>15</xdr:col>
      <xdr:colOff>13300</xdr:colOff>
      <xdr:row>35</xdr:row>
      <xdr:rowOff>1781</xdr:rowOff>
    </xdr:from>
    <xdr:to>
      <xdr:col>17</xdr:col>
      <xdr:colOff>13673</xdr:colOff>
      <xdr:row>37</xdr:row>
      <xdr:rowOff>27181</xdr:rowOff>
    </xdr:to>
    <xdr:sp macro="" textlink="" fLocksText="0">
      <xdr:nvSpPr>
        <xdr:cNvPr id="30" name="四角形: 角を丸くする 457">
          <a:extLst>
            <a:ext uri="{FF2B5EF4-FFF2-40B4-BE49-F238E27FC236}">
              <a16:creationId xmlns:a16="http://schemas.microsoft.com/office/drawing/2014/main" id="{053C1D94-8B79-4144-911A-954B86433372}"/>
            </a:ext>
          </a:extLst>
        </xdr:cNvPr>
        <xdr:cNvSpPr/>
      </xdr:nvSpPr>
      <xdr:spPr>
        <a:xfrm>
          <a:off x="4156675" y="6859781"/>
          <a:ext cx="552823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印刷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23110</xdr:colOff>
      <xdr:row>34</xdr:row>
      <xdr:rowOff>183177</xdr:rowOff>
    </xdr:from>
    <xdr:to>
      <xdr:col>11</xdr:col>
      <xdr:colOff>1673</xdr:colOff>
      <xdr:row>37</xdr:row>
      <xdr:rowOff>18077</xdr:rowOff>
    </xdr:to>
    <xdr:sp macro="" textlink="" fLocksText="0">
      <xdr:nvSpPr>
        <xdr:cNvPr id="31" name="四角形: 角を丸くする 477">
          <a:extLst>
            <a:ext uri="{FF2B5EF4-FFF2-40B4-BE49-F238E27FC236}">
              <a16:creationId xmlns:a16="http://schemas.microsoft.com/office/drawing/2014/main" id="{C6F04EBF-C305-4EC9-8F10-8E11D752A2B3}"/>
            </a:ext>
          </a:extLst>
        </xdr:cNvPr>
        <xdr:cNvSpPr/>
      </xdr:nvSpPr>
      <xdr:spPr>
        <a:xfrm>
          <a:off x="2232910" y="6850677"/>
          <a:ext cx="807238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 ページ送り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235139</xdr:colOff>
      <xdr:row>30</xdr:row>
      <xdr:rowOff>190499</xdr:rowOff>
    </xdr:from>
    <xdr:to>
      <xdr:col>5</xdr:col>
      <xdr:colOff>9006</xdr:colOff>
      <xdr:row>35</xdr:row>
      <xdr:rowOff>14387</xdr:rowOff>
    </xdr:to>
    <xdr:cxnSp macro="">
      <xdr:nvCxnSpPr>
        <xdr:cNvPr id="32" name="Straight Arrow Connector 160">
          <a:extLst>
            <a:ext uri="{FF2B5EF4-FFF2-40B4-BE49-F238E27FC236}">
              <a16:creationId xmlns:a16="http://schemas.microsoft.com/office/drawing/2014/main" id="{9D20AC0E-8403-429A-A500-AFB6AADA5481}"/>
            </a:ext>
          </a:extLst>
        </xdr:cNvPr>
        <xdr:cNvCxnSpPr>
          <a:stCxn id="5" idx="2"/>
          <a:endCxn id="38" idx="0"/>
        </xdr:cNvCxnSpPr>
      </xdr:nvCxnSpPr>
      <xdr:spPr>
        <a:xfrm>
          <a:off x="1340039" y="6095999"/>
          <a:ext cx="50092" cy="77638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14749</xdr:colOff>
      <xdr:row>34</xdr:row>
      <xdr:rowOff>181775</xdr:rowOff>
    </xdr:from>
    <xdr:to>
      <xdr:col>14</xdr:col>
      <xdr:colOff>21099</xdr:colOff>
      <xdr:row>37</xdr:row>
      <xdr:rowOff>16675</xdr:rowOff>
    </xdr:to>
    <xdr:sp macro="" textlink="" fLocksText="0">
      <xdr:nvSpPr>
        <xdr:cNvPr id="33" name="四角形: 角を丸くする 477">
          <a:extLst>
            <a:ext uri="{FF2B5EF4-FFF2-40B4-BE49-F238E27FC236}">
              <a16:creationId xmlns:a16="http://schemas.microsoft.com/office/drawing/2014/main" id="{84D3DFF8-894F-48C2-B1E6-AC47C4EB3291}"/>
            </a:ext>
          </a:extLst>
        </xdr:cNvPr>
        <xdr:cNvSpPr/>
      </xdr:nvSpPr>
      <xdr:spPr>
        <a:xfrm>
          <a:off x="3329449" y="6849275"/>
          <a:ext cx="558800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行選択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235138</xdr:colOff>
      <xdr:row>30</xdr:row>
      <xdr:rowOff>190499</xdr:rowOff>
    </xdr:from>
    <xdr:to>
      <xdr:col>13</xdr:col>
      <xdr:colOff>17923</xdr:colOff>
      <xdr:row>34</xdr:row>
      <xdr:rowOff>181775</xdr:rowOff>
    </xdr:to>
    <xdr:cxnSp macro="">
      <xdr:nvCxnSpPr>
        <xdr:cNvPr id="34" name="Connector: Elbow 162">
          <a:extLst>
            <a:ext uri="{FF2B5EF4-FFF2-40B4-BE49-F238E27FC236}">
              <a16:creationId xmlns:a16="http://schemas.microsoft.com/office/drawing/2014/main" id="{FB30A37D-0F95-42E3-9B07-F2B3FE79B941}"/>
            </a:ext>
          </a:extLst>
        </xdr:cNvPr>
        <xdr:cNvCxnSpPr>
          <a:stCxn id="5" idx="2"/>
          <a:endCxn id="33" idx="0"/>
        </xdr:cNvCxnSpPr>
      </xdr:nvCxnSpPr>
      <xdr:spPr>
        <a:xfrm rot="16200000" flipH="1">
          <a:off x="2097805" y="5338232"/>
          <a:ext cx="753276" cy="226881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9006</xdr:colOff>
      <xdr:row>37</xdr:row>
      <xdr:rowOff>39787</xdr:rowOff>
    </xdr:from>
    <xdr:to>
      <xdr:col>5</xdr:col>
      <xdr:colOff>11431</xdr:colOff>
      <xdr:row>40</xdr:row>
      <xdr:rowOff>11205</xdr:rowOff>
    </xdr:to>
    <xdr:cxnSp macro="">
      <xdr:nvCxnSpPr>
        <xdr:cNvPr id="35" name="Straight Arrow Connector 163">
          <a:extLst>
            <a:ext uri="{FF2B5EF4-FFF2-40B4-BE49-F238E27FC236}">
              <a16:creationId xmlns:a16="http://schemas.microsoft.com/office/drawing/2014/main" id="{8BE929AB-0EA6-4BE8-9A11-72B8B1186537}"/>
            </a:ext>
          </a:extLst>
        </xdr:cNvPr>
        <xdr:cNvCxnSpPr>
          <a:stCxn id="38" idx="2"/>
          <a:endCxn id="19" idx="0"/>
        </xdr:cNvCxnSpPr>
      </xdr:nvCxnSpPr>
      <xdr:spPr>
        <a:xfrm>
          <a:off x="1390131" y="7278787"/>
          <a:ext cx="2425" cy="54291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11432</xdr:colOff>
      <xdr:row>37</xdr:row>
      <xdr:rowOff>27180</xdr:rowOff>
    </xdr:from>
    <xdr:to>
      <xdr:col>16</xdr:col>
      <xdr:colOff>13488</xdr:colOff>
      <xdr:row>55</xdr:row>
      <xdr:rowOff>11207</xdr:rowOff>
    </xdr:to>
    <xdr:cxnSp macro="">
      <xdr:nvCxnSpPr>
        <xdr:cNvPr id="36" name="Connector: Elbow 164">
          <a:extLst>
            <a:ext uri="{FF2B5EF4-FFF2-40B4-BE49-F238E27FC236}">
              <a16:creationId xmlns:a16="http://schemas.microsoft.com/office/drawing/2014/main" id="{E413CD4E-FFC3-474D-947C-4C48332C4FE1}"/>
            </a:ext>
          </a:extLst>
        </xdr:cNvPr>
        <xdr:cNvCxnSpPr>
          <a:stCxn id="30" idx="2"/>
          <a:endCxn id="8" idx="0"/>
        </xdr:cNvCxnSpPr>
      </xdr:nvCxnSpPr>
      <xdr:spPr>
        <a:xfrm rot="5400000">
          <a:off x="1206309" y="7452428"/>
          <a:ext cx="3413027" cy="3040531"/>
        </a:xfrm>
        <a:prstGeom prst="bentConnector3">
          <a:avLst>
            <a:gd name="adj1" fmla="val 8841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11207</xdr:colOff>
      <xdr:row>37</xdr:row>
      <xdr:rowOff>16676</xdr:rowOff>
    </xdr:from>
    <xdr:to>
      <xdr:col>13</xdr:col>
      <xdr:colOff>17924</xdr:colOff>
      <xdr:row>48</xdr:row>
      <xdr:rowOff>9406</xdr:rowOff>
    </xdr:to>
    <xdr:cxnSp macro="">
      <xdr:nvCxnSpPr>
        <xdr:cNvPr id="37" name="Connector: Elbow 165">
          <a:extLst>
            <a:ext uri="{FF2B5EF4-FFF2-40B4-BE49-F238E27FC236}">
              <a16:creationId xmlns:a16="http://schemas.microsoft.com/office/drawing/2014/main" id="{ABBCF7BD-989A-4A8D-BFBA-51837DB051CB}"/>
            </a:ext>
          </a:extLst>
        </xdr:cNvPr>
        <xdr:cNvCxnSpPr>
          <a:stCxn id="33" idx="2"/>
          <a:endCxn id="22" idx="3"/>
        </xdr:cNvCxnSpPr>
      </xdr:nvCxnSpPr>
      <xdr:spPr>
        <a:xfrm rot="5400000">
          <a:off x="1870813" y="7605870"/>
          <a:ext cx="2088230" cy="138784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4056</xdr:colOff>
      <xdr:row>35</xdr:row>
      <xdr:rowOff>14387</xdr:rowOff>
    </xdr:from>
    <xdr:to>
      <xdr:col>7</xdr:col>
      <xdr:colOff>13955</xdr:colOff>
      <xdr:row>37</xdr:row>
      <xdr:rowOff>39787</xdr:rowOff>
    </xdr:to>
    <xdr:sp macro="" textlink="" fLocksText="0">
      <xdr:nvSpPr>
        <xdr:cNvPr id="38" name="四角形: 角を丸くする 481">
          <a:extLst>
            <a:ext uri="{FF2B5EF4-FFF2-40B4-BE49-F238E27FC236}">
              <a16:creationId xmlns:a16="http://schemas.microsoft.com/office/drawing/2014/main" id="{86004FCA-42D5-418C-9623-07A397D08C25}"/>
            </a:ext>
          </a:extLst>
        </xdr:cNvPr>
        <xdr:cNvSpPr/>
      </xdr:nvSpPr>
      <xdr:spPr>
        <a:xfrm>
          <a:off x="832731" y="6872387"/>
          <a:ext cx="1114799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確定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11657</xdr:colOff>
      <xdr:row>37</xdr:row>
      <xdr:rowOff>18077</xdr:rowOff>
    </xdr:from>
    <xdr:to>
      <xdr:col>9</xdr:col>
      <xdr:colOff>130053</xdr:colOff>
      <xdr:row>42</xdr:row>
      <xdr:rowOff>11805</xdr:rowOff>
    </xdr:to>
    <xdr:cxnSp macro="">
      <xdr:nvCxnSpPr>
        <xdr:cNvPr id="39" name="Connector: Elbow 167">
          <a:extLst>
            <a:ext uri="{FF2B5EF4-FFF2-40B4-BE49-F238E27FC236}">
              <a16:creationId xmlns:a16="http://schemas.microsoft.com/office/drawing/2014/main" id="{330C418F-0225-4FEB-9111-084102174FFF}"/>
            </a:ext>
          </a:extLst>
        </xdr:cNvPr>
        <xdr:cNvCxnSpPr>
          <a:stCxn id="31" idx="2"/>
          <a:endCxn id="19" idx="3"/>
        </xdr:cNvCxnSpPr>
      </xdr:nvCxnSpPr>
      <xdr:spPr>
        <a:xfrm rot="5400000">
          <a:off x="1945654" y="7532880"/>
          <a:ext cx="946228" cy="39462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235139</xdr:colOff>
      <xdr:row>30</xdr:row>
      <xdr:rowOff>190499</xdr:rowOff>
    </xdr:from>
    <xdr:to>
      <xdr:col>9</xdr:col>
      <xdr:colOff>130053</xdr:colOff>
      <xdr:row>34</xdr:row>
      <xdr:rowOff>183177</xdr:rowOff>
    </xdr:to>
    <xdr:cxnSp macro="">
      <xdr:nvCxnSpPr>
        <xdr:cNvPr id="40" name="Connector: Elbow 168">
          <a:extLst>
            <a:ext uri="{FF2B5EF4-FFF2-40B4-BE49-F238E27FC236}">
              <a16:creationId xmlns:a16="http://schemas.microsoft.com/office/drawing/2014/main" id="{524A966E-4867-49FF-A419-2FFFF5740571}"/>
            </a:ext>
          </a:extLst>
        </xdr:cNvPr>
        <xdr:cNvCxnSpPr>
          <a:stCxn id="5" idx="2"/>
          <a:endCxn id="31" idx="0"/>
        </xdr:cNvCxnSpPr>
      </xdr:nvCxnSpPr>
      <xdr:spPr>
        <a:xfrm rot="16200000" flipH="1">
          <a:off x="1600720" y="5835318"/>
          <a:ext cx="754678" cy="127603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235139</xdr:colOff>
      <xdr:row>30</xdr:row>
      <xdr:rowOff>190499</xdr:rowOff>
    </xdr:from>
    <xdr:to>
      <xdr:col>16</xdr:col>
      <xdr:colOff>13487</xdr:colOff>
      <xdr:row>35</xdr:row>
      <xdr:rowOff>1781</xdr:rowOff>
    </xdr:to>
    <xdr:cxnSp macro="">
      <xdr:nvCxnSpPr>
        <xdr:cNvPr id="41" name="Connector: Elbow 169">
          <a:extLst>
            <a:ext uri="{FF2B5EF4-FFF2-40B4-BE49-F238E27FC236}">
              <a16:creationId xmlns:a16="http://schemas.microsoft.com/office/drawing/2014/main" id="{78CFEBCD-B4EA-4393-A4DB-813872E1D1F5}"/>
            </a:ext>
          </a:extLst>
        </xdr:cNvPr>
        <xdr:cNvCxnSpPr>
          <a:stCxn id="5" idx="2"/>
          <a:endCxn id="30" idx="0"/>
        </xdr:cNvCxnSpPr>
      </xdr:nvCxnSpPr>
      <xdr:spPr>
        <a:xfrm rot="16200000" flipH="1">
          <a:off x="2504672" y="4931366"/>
          <a:ext cx="763782" cy="309304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11907</xdr:colOff>
      <xdr:row>35</xdr:row>
      <xdr:rowOff>1</xdr:rowOff>
    </xdr:from>
    <xdr:to>
      <xdr:col>25</xdr:col>
      <xdr:colOff>374</xdr:colOff>
      <xdr:row>37</xdr:row>
      <xdr:rowOff>25401</xdr:rowOff>
    </xdr:to>
    <xdr:sp macro="" textlink="" fLocksText="0">
      <xdr:nvSpPr>
        <xdr:cNvPr id="42" name="四角形: 角を丸くする 457">
          <a:extLst>
            <a:ext uri="{FF2B5EF4-FFF2-40B4-BE49-F238E27FC236}">
              <a16:creationId xmlns:a16="http://schemas.microsoft.com/office/drawing/2014/main" id="{1DE515E2-B67A-47A7-931C-DEBB3BFAF7D6}"/>
            </a:ext>
          </a:extLst>
        </xdr:cNvPr>
        <xdr:cNvSpPr/>
      </xdr:nvSpPr>
      <xdr:spPr>
        <a:xfrm>
          <a:off x="6088857" y="6858001"/>
          <a:ext cx="817142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削除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235138</xdr:colOff>
      <xdr:row>30</xdr:row>
      <xdr:rowOff>190499</xdr:rowOff>
    </xdr:from>
    <xdr:to>
      <xdr:col>23</xdr:col>
      <xdr:colOff>123802</xdr:colOff>
      <xdr:row>35</xdr:row>
      <xdr:rowOff>1</xdr:rowOff>
    </xdr:to>
    <xdr:cxnSp macro="">
      <xdr:nvCxnSpPr>
        <xdr:cNvPr id="43" name="Connector: Elbow 171">
          <a:extLst>
            <a:ext uri="{FF2B5EF4-FFF2-40B4-BE49-F238E27FC236}">
              <a16:creationId xmlns:a16="http://schemas.microsoft.com/office/drawing/2014/main" id="{8BB90255-2EB3-42F9-AC14-BDB53D11590C}"/>
            </a:ext>
          </a:extLst>
        </xdr:cNvPr>
        <xdr:cNvCxnSpPr>
          <a:stCxn id="5" idx="2"/>
          <a:endCxn id="42" idx="0"/>
        </xdr:cNvCxnSpPr>
      </xdr:nvCxnSpPr>
      <xdr:spPr>
        <a:xfrm rot="16200000" flipH="1">
          <a:off x="3527507" y="3908530"/>
          <a:ext cx="762002" cy="513693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</xdr:colOff>
      <xdr:row>35</xdr:row>
      <xdr:rowOff>1404</xdr:rowOff>
    </xdr:from>
    <xdr:to>
      <xdr:col>60</xdr:col>
      <xdr:colOff>226220</xdr:colOff>
      <xdr:row>45</xdr:row>
      <xdr:rowOff>33618</xdr:rowOff>
    </xdr:to>
    <xdr:sp macro="" textlink="" fLocksText="0">
      <xdr:nvSpPr>
        <xdr:cNvPr id="44" name="吹き出し: 線 344">
          <a:extLst>
            <a:ext uri="{FF2B5EF4-FFF2-40B4-BE49-F238E27FC236}">
              <a16:creationId xmlns:a16="http://schemas.microsoft.com/office/drawing/2014/main" id="{457CB6F2-51FB-4144-83C6-BC3DDF70C046}"/>
            </a:ext>
          </a:extLst>
        </xdr:cNvPr>
        <xdr:cNvSpPr/>
      </xdr:nvSpPr>
      <xdr:spPr>
        <a:xfrm>
          <a:off x="10496551" y="6859404"/>
          <a:ext cx="6303169" cy="1937214"/>
        </a:xfrm>
        <a:prstGeom prst="borderCallout1">
          <a:avLst>
            <a:gd name="adj1" fmla="val 73750"/>
            <a:gd name="adj2" fmla="val 458"/>
            <a:gd name="adj3" fmla="val 78218"/>
            <a:gd name="adj4" fmla="val -3272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API R001を通してジャーナル検索画面で入力した条件で取引（日付、時刻、レジ番号、R番号）を取得する。</a:t>
          </a:r>
        </a:p>
        <a:p>
          <a:pPr>
            <a:def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返された結果は画面上に表示され、最新の伝票から古い伝票の順に並べ替えられる。</a:t>
          </a:r>
        </a:p>
        <a:p>
          <a:pPr>
            <a:def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・ジャーナル帳票（2_8_4, 2_8_5, 2_5,など）</a:t>
          </a:r>
        </a:p>
        <a:p>
          <a:pPr>
            <a:def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・ポイント支払帳票</a:t>
          </a:r>
        </a:p>
      </xdr:txBody>
    </xdr:sp>
    <xdr:clientData/>
  </xdr:twoCellAnchor>
  <xdr:twoCellAnchor>
    <xdr:from>
      <xdr:col>38</xdr:col>
      <xdr:colOff>11206</xdr:colOff>
      <xdr:row>47</xdr:row>
      <xdr:rowOff>5464</xdr:rowOff>
    </xdr:from>
    <xdr:to>
      <xdr:col>61</xdr:col>
      <xdr:colOff>2102</xdr:colOff>
      <xdr:row>50</xdr:row>
      <xdr:rowOff>179294</xdr:rowOff>
    </xdr:to>
    <xdr:sp macro="" textlink="" fLocksText="0">
      <xdr:nvSpPr>
        <xdr:cNvPr id="45" name="吹き出し: 線 344">
          <a:extLst>
            <a:ext uri="{FF2B5EF4-FFF2-40B4-BE49-F238E27FC236}">
              <a16:creationId xmlns:a16="http://schemas.microsoft.com/office/drawing/2014/main" id="{5B7A4288-4886-4520-89E9-5C773CAA84BD}"/>
            </a:ext>
          </a:extLst>
        </xdr:cNvPr>
        <xdr:cNvSpPr/>
      </xdr:nvSpPr>
      <xdr:spPr>
        <a:xfrm>
          <a:off x="10507756" y="9149464"/>
          <a:ext cx="6344071" cy="745330"/>
        </a:xfrm>
        <a:prstGeom prst="borderCallout1">
          <a:avLst>
            <a:gd name="adj1" fmla="val 73750"/>
            <a:gd name="adj2" fmla="val 458"/>
            <a:gd name="adj3" fmla="val 53613"/>
            <a:gd name="adj4" fmla="val -328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API R003を使用してジャーナルの明細情報を取得する。</a:t>
          </a:r>
        </a:p>
        <a:p>
          <a:pPr>
            <a:def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返された結果は検索画面上に表示される。</a:t>
          </a:r>
        </a:p>
        <a:p>
          <a:pPr>
            <a:def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その結果は、PR2050002【帳票】の入力としても使用される。</a:t>
          </a:r>
        </a:p>
      </xdr:txBody>
    </xdr:sp>
    <xdr:clientData/>
  </xdr:twoCellAnchor>
  <xdr:twoCellAnchor>
    <xdr:from>
      <xdr:col>18</xdr:col>
      <xdr:colOff>0</xdr:colOff>
      <xdr:row>35</xdr:row>
      <xdr:rowOff>1</xdr:rowOff>
    </xdr:from>
    <xdr:to>
      <xdr:col>20</xdr:col>
      <xdr:colOff>226592</xdr:colOff>
      <xdr:row>37</xdr:row>
      <xdr:rowOff>25401</xdr:rowOff>
    </xdr:to>
    <xdr:sp macro="" textlink="" fLocksText="0">
      <xdr:nvSpPr>
        <xdr:cNvPr id="46" name="四角形: 角を丸くする 457">
          <a:extLst>
            <a:ext uri="{FF2B5EF4-FFF2-40B4-BE49-F238E27FC236}">
              <a16:creationId xmlns:a16="http://schemas.microsoft.com/office/drawing/2014/main" id="{04B07042-A560-4C90-A05A-A858DE1F749F}"/>
            </a:ext>
          </a:extLst>
        </xdr:cNvPr>
        <xdr:cNvSpPr/>
      </xdr:nvSpPr>
      <xdr:spPr>
        <a:xfrm>
          <a:off x="4972050" y="6858001"/>
          <a:ext cx="779042" cy="406400"/>
        </a:xfrm>
        <a:prstGeom prst="round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36000" tIns="0" rIns="36000" bIns="0" anchor="ctr"/>
        <a:lstStyle/>
        <a:p>
          <a:pPr algn="ctr"/>
          <a:r>
            <a:rPr lang="en-US" sz="1100" b="0" i="0" u="none" baseline="0">
              <a:solidFill>
                <a:schemeClr val="bg1"/>
              </a:solidFill>
              <a:latin typeface=""/>
              <a:ea typeface="Meiryo UI"/>
            </a:rPr>
            <a:t>POSメニュー</a:t>
          </a:r>
          <a:endParaRPr lang="en-US" altLang="ja-JP" sz="1100">
            <a:solidFill>
              <a:schemeClr val="bg1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235138</xdr:colOff>
      <xdr:row>30</xdr:row>
      <xdr:rowOff>190499</xdr:rowOff>
    </xdr:from>
    <xdr:to>
      <xdr:col>19</xdr:col>
      <xdr:colOff>113296</xdr:colOff>
      <xdr:row>35</xdr:row>
      <xdr:rowOff>1</xdr:rowOff>
    </xdr:to>
    <xdr:cxnSp macro="">
      <xdr:nvCxnSpPr>
        <xdr:cNvPr id="47" name="Connector: Elbow 176">
          <a:extLst>
            <a:ext uri="{FF2B5EF4-FFF2-40B4-BE49-F238E27FC236}">
              <a16:creationId xmlns:a16="http://schemas.microsoft.com/office/drawing/2014/main" id="{1B1D9FFF-F826-4758-8234-0D18850676E1}"/>
            </a:ext>
          </a:extLst>
        </xdr:cNvPr>
        <xdr:cNvCxnSpPr>
          <a:stCxn id="5" idx="2"/>
          <a:endCxn id="46" idx="0"/>
        </xdr:cNvCxnSpPr>
      </xdr:nvCxnSpPr>
      <xdr:spPr>
        <a:xfrm rot="16200000" flipH="1">
          <a:off x="2969804" y="4466233"/>
          <a:ext cx="762002" cy="402153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11211</xdr:colOff>
      <xdr:row>10</xdr:row>
      <xdr:rowOff>22412</xdr:rowOff>
    </xdr:from>
    <xdr:to>
      <xdr:col>6</xdr:col>
      <xdr:colOff>16814</xdr:colOff>
      <xdr:row>11</xdr:row>
      <xdr:rowOff>22412</xdr:rowOff>
    </xdr:to>
    <xdr:sp macro="" textlink="" fLocksText="0">
      <xdr:nvSpPr>
        <xdr:cNvPr id="48" name="フローチャート: 端子 649">
          <a:extLst>
            <a:ext uri="{FF2B5EF4-FFF2-40B4-BE49-F238E27FC236}">
              <a16:creationId xmlns:a16="http://schemas.microsoft.com/office/drawing/2014/main" id="{A9235A4E-1746-4E58-BE77-F3AEB1527214}"/>
            </a:ext>
          </a:extLst>
        </xdr:cNvPr>
        <xdr:cNvSpPr/>
      </xdr:nvSpPr>
      <xdr:spPr>
        <a:xfrm>
          <a:off x="1116111" y="2117912"/>
          <a:ext cx="558053" cy="190500"/>
        </a:xfrm>
        <a:prstGeom prst="flowChartTerminator">
          <a:avLst/>
        </a:prstGeom>
        <a:ln>
          <a:solidFill>
            <a:schemeClr val="accent6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2E75B6"/>
              </a:solidFill>
              <a:latin typeface=""/>
              <a:ea typeface="Meiryo UI"/>
            </a:rPr>
            <a:t>1</a:t>
          </a:r>
          <a:endParaRPr lang="ja-JP" altLang="en-US" sz="1000">
            <a:solidFill>
              <a:schemeClr val="accent5">
                <a:lumMod val="75000"/>
              </a:schemeClr>
            </a:solidFill>
            <a:latin typeface="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11436</xdr:colOff>
      <xdr:row>11</xdr:row>
      <xdr:rowOff>22412</xdr:rowOff>
    </xdr:from>
    <xdr:to>
      <xdr:col>5</xdr:col>
      <xdr:colOff>14012</xdr:colOff>
      <xdr:row>13</xdr:row>
      <xdr:rowOff>22412</xdr:rowOff>
    </xdr:to>
    <xdr:cxnSp macro="">
      <xdr:nvCxnSpPr>
        <xdr:cNvPr id="49" name="直線矢印コネクタ 95">
          <a:extLst>
            <a:ext uri="{FF2B5EF4-FFF2-40B4-BE49-F238E27FC236}">
              <a16:creationId xmlns:a16="http://schemas.microsoft.com/office/drawing/2014/main" id="{CAACDAA3-A833-458B-A2CF-DB045CCBA498}"/>
            </a:ext>
          </a:extLst>
        </xdr:cNvPr>
        <xdr:cNvCxnSpPr>
          <a:stCxn id="48" idx="2"/>
          <a:endCxn id="3" idx="0"/>
        </xdr:cNvCxnSpPr>
      </xdr:nvCxnSpPr>
      <xdr:spPr>
        <a:xfrm flipH="1">
          <a:off x="1392561" y="2308412"/>
          <a:ext cx="2576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224118</xdr:colOff>
      <xdr:row>40</xdr:row>
      <xdr:rowOff>0</xdr:rowOff>
    </xdr:from>
    <xdr:to>
      <xdr:col>21</xdr:col>
      <xdr:colOff>229721</xdr:colOff>
      <xdr:row>41</xdr:row>
      <xdr:rowOff>0</xdr:rowOff>
    </xdr:to>
    <xdr:sp macro="" textlink="" fLocksText="0">
      <xdr:nvSpPr>
        <xdr:cNvPr id="50" name="フローチャート: 端子 649">
          <a:extLst>
            <a:ext uri="{FF2B5EF4-FFF2-40B4-BE49-F238E27FC236}">
              <a16:creationId xmlns:a16="http://schemas.microsoft.com/office/drawing/2014/main" id="{D13DF05F-61D3-445E-A24C-DB8D7E6ED8CA}"/>
            </a:ext>
          </a:extLst>
        </xdr:cNvPr>
        <xdr:cNvSpPr/>
      </xdr:nvSpPr>
      <xdr:spPr>
        <a:xfrm>
          <a:off x="5472393" y="7810500"/>
          <a:ext cx="558053" cy="190500"/>
        </a:xfrm>
        <a:prstGeom prst="flowChartTerminator">
          <a:avLst/>
        </a:prstGeom>
        <a:ln>
          <a:solidFill>
            <a:schemeClr val="accent6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2E75B6"/>
              </a:solidFill>
              <a:latin typeface=""/>
              <a:ea typeface="Meiryo UI"/>
            </a:rPr>
            <a:t>1</a:t>
          </a:r>
          <a:endParaRPr lang="ja-JP" altLang="en-US" sz="1000">
            <a:solidFill>
              <a:schemeClr val="accent5">
                <a:lumMod val="75000"/>
              </a:schemeClr>
            </a:solidFill>
            <a:latin typeface="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113298</xdr:colOff>
      <xdr:row>37</xdr:row>
      <xdr:rowOff>25400</xdr:rowOff>
    </xdr:from>
    <xdr:to>
      <xdr:col>20</xdr:col>
      <xdr:colOff>226920</xdr:colOff>
      <xdr:row>39</xdr:row>
      <xdr:rowOff>190499</xdr:rowOff>
    </xdr:to>
    <xdr:cxnSp macro="">
      <xdr:nvCxnSpPr>
        <xdr:cNvPr id="51" name="Connector: Elbow 79">
          <a:extLst>
            <a:ext uri="{FF2B5EF4-FFF2-40B4-BE49-F238E27FC236}">
              <a16:creationId xmlns:a16="http://schemas.microsoft.com/office/drawing/2014/main" id="{E7ED3EBB-B5DB-42C8-9F43-DD4DD866E1E6}"/>
            </a:ext>
          </a:extLst>
        </xdr:cNvPr>
        <xdr:cNvCxnSpPr>
          <a:stCxn id="46" idx="2"/>
          <a:endCxn id="50" idx="0"/>
        </xdr:cNvCxnSpPr>
      </xdr:nvCxnSpPr>
      <xdr:spPr>
        <a:xfrm rot="16200000" flipH="1">
          <a:off x="5283447" y="7342526"/>
          <a:ext cx="546099" cy="38984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226920</xdr:colOff>
      <xdr:row>37</xdr:row>
      <xdr:rowOff>25400</xdr:rowOff>
    </xdr:from>
    <xdr:to>
      <xdr:col>23</xdr:col>
      <xdr:colOff>123804</xdr:colOff>
      <xdr:row>39</xdr:row>
      <xdr:rowOff>190499</xdr:rowOff>
    </xdr:to>
    <xdr:cxnSp macro="">
      <xdr:nvCxnSpPr>
        <xdr:cNvPr id="52" name="Connector: Elbow 82">
          <a:extLst>
            <a:ext uri="{FF2B5EF4-FFF2-40B4-BE49-F238E27FC236}">
              <a16:creationId xmlns:a16="http://schemas.microsoft.com/office/drawing/2014/main" id="{FA88FFEC-0E6A-4E3A-86DC-97F1404D6640}"/>
            </a:ext>
          </a:extLst>
        </xdr:cNvPr>
        <xdr:cNvCxnSpPr>
          <a:stCxn id="42" idx="2"/>
          <a:endCxn id="50" idx="0"/>
        </xdr:cNvCxnSpPr>
      </xdr:nvCxnSpPr>
      <xdr:spPr>
        <a:xfrm rot="5400000">
          <a:off x="5841150" y="7174670"/>
          <a:ext cx="546099" cy="72555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67</xdr:row>
      <xdr:rowOff>0</xdr:rowOff>
    </xdr:from>
    <xdr:to>
      <xdr:col>6</xdr:col>
      <xdr:colOff>5603</xdr:colOff>
      <xdr:row>68</xdr:row>
      <xdr:rowOff>0</xdr:rowOff>
    </xdr:to>
    <xdr:sp macro="" textlink="" fLocksText="0">
      <xdr:nvSpPr>
        <xdr:cNvPr id="53" name="フローチャート: 端子 649">
          <a:extLst>
            <a:ext uri="{FF2B5EF4-FFF2-40B4-BE49-F238E27FC236}">
              <a16:creationId xmlns:a16="http://schemas.microsoft.com/office/drawing/2014/main" id="{D1814BF7-959A-4FDA-AEC2-CA1A4524390C}"/>
            </a:ext>
          </a:extLst>
        </xdr:cNvPr>
        <xdr:cNvSpPr/>
      </xdr:nvSpPr>
      <xdr:spPr>
        <a:xfrm>
          <a:off x="1104900" y="12954000"/>
          <a:ext cx="558053" cy="190500"/>
        </a:xfrm>
        <a:prstGeom prst="flowChartTerminator">
          <a:avLst/>
        </a:prstGeom>
        <a:ln>
          <a:solidFill>
            <a:schemeClr val="accent6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overflow" horzOverflow="overflow" vert="horz" wrap="non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2E75B6"/>
              </a:solidFill>
              <a:latin typeface=""/>
              <a:ea typeface="Meiryo UI"/>
            </a:rPr>
            <a:t>1</a:t>
          </a:r>
          <a:endParaRPr lang="ja-JP" altLang="en-US" sz="1000">
            <a:solidFill>
              <a:schemeClr val="accent5">
                <a:lumMod val="75000"/>
              </a:schemeClr>
            </a:solidFill>
            <a:latin typeface="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2801</xdr:colOff>
      <xdr:row>65</xdr:row>
      <xdr:rowOff>22414</xdr:rowOff>
    </xdr:from>
    <xdr:to>
      <xdr:col>5</xdr:col>
      <xdr:colOff>11206</xdr:colOff>
      <xdr:row>67</xdr:row>
      <xdr:rowOff>0</xdr:rowOff>
    </xdr:to>
    <xdr:cxnSp macro="">
      <xdr:nvCxnSpPr>
        <xdr:cNvPr id="54" name="Straight Arrow Connector 185">
          <a:extLst>
            <a:ext uri="{FF2B5EF4-FFF2-40B4-BE49-F238E27FC236}">
              <a16:creationId xmlns:a16="http://schemas.microsoft.com/office/drawing/2014/main" id="{AF7A0828-3E01-4902-8A40-B69375BA6F71}"/>
            </a:ext>
          </a:extLst>
        </xdr:cNvPr>
        <xdr:cNvCxnSpPr>
          <a:stCxn id="15" idx="2"/>
          <a:endCxn id="53" idx="0"/>
        </xdr:cNvCxnSpPr>
      </xdr:nvCxnSpPr>
      <xdr:spPr>
        <a:xfrm flipH="1">
          <a:off x="1383926" y="12595414"/>
          <a:ext cx="8405" cy="3585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234953</xdr:colOff>
      <xdr:row>28</xdr:row>
      <xdr:rowOff>178593</xdr:rowOff>
    </xdr:from>
    <xdr:to>
      <xdr:col>5</xdr:col>
      <xdr:colOff>10981</xdr:colOff>
      <xdr:row>50</xdr:row>
      <xdr:rowOff>10005</xdr:rowOff>
    </xdr:to>
    <xdr:cxnSp macro="">
      <xdr:nvCxnSpPr>
        <xdr:cNvPr id="55" name="Connector: Elbow 188">
          <a:extLst>
            <a:ext uri="{FF2B5EF4-FFF2-40B4-BE49-F238E27FC236}">
              <a16:creationId xmlns:a16="http://schemas.microsoft.com/office/drawing/2014/main" id="{9430EE7C-A9CE-4B5B-BE09-835020150A5E}"/>
            </a:ext>
          </a:extLst>
        </xdr:cNvPr>
        <xdr:cNvCxnSpPr>
          <a:stCxn id="22" idx="2"/>
          <a:endCxn id="5" idx="1"/>
        </xdr:cNvCxnSpPr>
      </xdr:nvCxnSpPr>
      <xdr:spPr>
        <a:xfrm rot="5400000" flipH="1">
          <a:off x="-1059564" y="7273835"/>
          <a:ext cx="4022412" cy="880928"/>
        </a:xfrm>
        <a:prstGeom prst="bentConnector4">
          <a:avLst>
            <a:gd name="adj1" fmla="val -4290"/>
            <a:gd name="adj2" fmla="val 13186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234953</xdr:colOff>
      <xdr:row>28</xdr:row>
      <xdr:rowOff>178593</xdr:rowOff>
    </xdr:from>
    <xdr:to>
      <xdr:col>5</xdr:col>
      <xdr:colOff>11431</xdr:colOff>
      <xdr:row>44</xdr:row>
      <xdr:rowOff>12405</xdr:rowOff>
    </xdr:to>
    <xdr:cxnSp macro="">
      <xdr:nvCxnSpPr>
        <xdr:cNvPr id="56" name="Connector: Elbow 193">
          <a:extLst>
            <a:ext uri="{FF2B5EF4-FFF2-40B4-BE49-F238E27FC236}">
              <a16:creationId xmlns:a16="http://schemas.microsoft.com/office/drawing/2014/main" id="{8F7E705B-029E-4E49-BC0F-3AA36C744FA3}"/>
            </a:ext>
          </a:extLst>
        </xdr:cNvPr>
        <xdr:cNvCxnSpPr>
          <a:stCxn id="19" idx="2"/>
          <a:endCxn id="5" idx="1"/>
        </xdr:cNvCxnSpPr>
      </xdr:nvCxnSpPr>
      <xdr:spPr>
        <a:xfrm rot="5400000" flipH="1">
          <a:off x="-489039" y="6703310"/>
          <a:ext cx="2881812" cy="881378"/>
        </a:xfrm>
        <a:prstGeom prst="bentConnector4">
          <a:avLst>
            <a:gd name="adj1" fmla="val -6766"/>
            <a:gd name="adj2" fmla="val 13184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64</xdr:col>
      <xdr:colOff>11205</xdr:colOff>
      <xdr:row>31</xdr:row>
      <xdr:rowOff>134470</xdr:rowOff>
    </xdr:from>
    <xdr:to>
      <xdr:col>100</xdr:col>
      <xdr:colOff>66370</xdr:colOff>
      <xdr:row>53</xdr:row>
      <xdr:rowOff>112058</xdr:rowOff>
    </xdr:to>
    <xdr:pic>
      <xdr:nvPicPr>
        <xdr:cNvPr id="57" name="Picture 1">
          <a:extLst>
            <a:ext uri="{FF2B5EF4-FFF2-40B4-BE49-F238E27FC236}">
              <a16:creationId xmlns:a16="http://schemas.microsoft.com/office/drawing/2014/main" id="{B7CF1A1D-C751-4E77-95EB-535B0B96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9605" y="6230470"/>
          <a:ext cx="8643540" cy="4168588"/>
        </a:xfrm>
        <a:prstGeom prst="rect">
          <a:avLst/>
        </a:prstGeom>
      </xdr:spPr>
    </xdr:pic>
    <xdr:clientData/>
  </xdr:twoCellAnchor>
  <xdr:twoCellAnchor editAs="oneCell">
    <xdr:from>
      <xdr:col>64</xdr:col>
      <xdr:colOff>1</xdr:colOff>
      <xdr:row>9</xdr:row>
      <xdr:rowOff>0</xdr:rowOff>
    </xdr:from>
    <xdr:to>
      <xdr:col>100</xdr:col>
      <xdr:colOff>118596</xdr:colOff>
      <xdr:row>31</xdr:row>
      <xdr:rowOff>0</xdr:rowOff>
    </xdr:to>
    <xdr:pic>
      <xdr:nvPicPr>
        <xdr:cNvPr id="58" name="Picture 2">
          <a:extLst>
            <a:ext uri="{FF2B5EF4-FFF2-40B4-BE49-F238E27FC236}">
              <a16:creationId xmlns:a16="http://schemas.microsoft.com/office/drawing/2014/main" id="{C6A0A36C-72B3-4801-AECC-DE5DA388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78401" y="1714500"/>
          <a:ext cx="8706970" cy="4191000"/>
        </a:xfrm>
        <a:prstGeom prst="rect">
          <a:avLst/>
        </a:prstGeom>
      </xdr:spPr>
    </xdr:pic>
    <xdr:clientData/>
  </xdr:twoCellAnchor>
  <xdr:twoCellAnchor>
    <xdr:from>
      <xdr:col>75</xdr:col>
      <xdr:colOff>33617</xdr:colOff>
      <xdr:row>15</xdr:row>
      <xdr:rowOff>134470</xdr:rowOff>
    </xdr:from>
    <xdr:to>
      <xdr:col>82</xdr:col>
      <xdr:colOff>145677</xdr:colOff>
      <xdr:row>17</xdr:row>
      <xdr:rowOff>11205</xdr:rowOff>
    </xdr:to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14A0BADB-619F-4CD5-80BB-6B768754EE8D}"/>
            </a:ext>
          </a:extLst>
        </xdr:cNvPr>
        <xdr:cNvSpPr txBox="1"/>
      </xdr:nvSpPr>
      <xdr:spPr>
        <a:xfrm>
          <a:off x="20750492" y="3182470"/>
          <a:ext cx="2045635" cy="257735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pPr algn="l"/>
          <a:r>
            <a:rPr lang="ja-JP" altLang="en-US" sz="1100" b="1" i="0" u="none" baseline="0">
              <a:solidFill>
                <a:srgbClr val="FF0000"/>
              </a:solidFill>
              <a:latin typeface=""/>
              <a:ea typeface="Meiryo UI"/>
            </a:rPr>
            <a:t>７：電子ジャーナル検索</a:t>
          </a:r>
          <a:endParaRPr lang="en-US" sz="1100" b="1">
            <a:solidFill>
              <a:srgbClr val="FF0000"/>
            </a:solidFill>
            <a:latin typeface="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64</xdr:col>
      <xdr:colOff>25400</xdr:colOff>
      <xdr:row>54</xdr:row>
      <xdr:rowOff>76200</xdr:rowOff>
    </xdr:from>
    <xdr:to>
      <xdr:col>126</xdr:col>
      <xdr:colOff>76200</xdr:colOff>
      <xdr:row>92</xdr:row>
      <xdr:rowOff>171450</xdr:rowOff>
    </xdr:to>
    <xdr:pic>
      <xdr:nvPicPr>
        <xdr:cNvPr id="60" name="グラフィックス 59">
          <a:extLst>
            <a:ext uri="{FF2B5EF4-FFF2-40B4-BE49-F238E27FC236}">
              <a16:creationId xmlns:a16="http://schemas.microsoft.com/office/drawing/2014/main" id="{D1E5971F-83C8-943E-7346-6AA93FF8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468600" y="10490200"/>
          <a:ext cx="15011400" cy="7334250"/>
        </a:xfrm>
        <a:prstGeom prst="rect">
          <a:avLst/>
        </a:prstGeom>
      </xdr:spPr>
    </xdr:pic>
    <xdr:clientData/>
  </xdr:twoCellAnchor>
  <xdr:twoCellAnchor>
    <xdr:from>
      <xdr:col>77</xdr:col>
      <xdr:colOff>177801</xdr:colOff>
      <xdr:row>67</xdr:row>
      <xdr:rowOff>63500</xdr:rowOff>
    </xdr:from>
    <xdr:to>
      <xdr:col>90</xdr:col>
      <xdr:colOff>1</xdr:colOff>
      <xdr:row>79</xdr:row>
      <xdr:rowOff>177800</xdr:rowOff>
    </xdr:to>
    <xdr:sp macro="" textlink="" fLocksText="0">
      <xdr:nvSpPr>
        <xdr:cNvPr id="61" name="吹き出し: 線 344">
          <a:extLst>
            <a:ext uri="{FF2B5EF4-FFF2-40B4-BE49-F238E27FC236}">
              <a16:creationId xmlns:a16="http://schemas.microsoft.com/office/drawing/2014/main" id="{4A3D6C30-5657-4FB5-B5F9-4B1CCEAE231D}"/>
            </a:ext>
          </a:extLst>
        </xdr:cNvPr>
        <xdr:cNvSpPr/>
      </xdr:nvSpPr>
      <xdr:spPr>
        <a:xfrm>
          <a:off x="18757901" y="12954000"/>
          <a:ext cx="2959100" cy="2400300"/>
        </a:xfrm>
        <a:prstGeom prst="borderCallout1">
          <a:avLst>
            <a:gd name="adj1" fmla="val 73750"/>
            <a:gd name="adj2" fmla="val 458"/>
            <a:gd name="adj3" fmla="val -16264"/>
            <a:gd name="adj4" fmla="val -138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任意文字を、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2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つ項目の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AND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条件にしたい。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金額検索をしたい。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システム権限だと、店舗選択画面を表示</a:t>
          </a:r>
          <a:b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</a:b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※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表示件数はどうするか？最大 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10,000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件で、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3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秒めどで。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3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秒超えそうな場合は、メッセージを出して、途中で止めることもできるようにする。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画面コピペで、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CSV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で貼り付けできるようにする。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左側の一覧の</a:t>
          </a:r>
          <a:r>
            <a:rPr lang="en-US" altLang="ja-JP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CSV</a:t>
          </a: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を出力できるようにする。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税率ごとの売上金額を出す？</a:t>
          </a:r>
          <a:endParaRPr lang="en-US" altLang="ja-JP" sz="11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</xdr:txBody>
    </xdr:sp>
    <xdr:clientData/>
  </xdr:twoCellAnchor>
  <xdr:twoCellAnchor>
    <xdr:from>
      <xdr:col>78</xdr:col>
      <xdr:colOff>203201</xdr:colOff>
      <xdr:row>47</xdr:row>
      <xdr:rowOff>152400</xdr:rowOff>
    </xdr:from>
    <xdr:to>
      <xdr:col>91</xdr:col>
      <xdr:colOff>25401</xdr:colOff>
      <xdr:row>56</xdr:row>
      <xdr:rowOff>0</xdr:rowOff>
    </xdr:to>
    <xdr:sp macro="" textlink="" fLocksText="0">
      <xdr:nvSpPr>
        <xdr:cNvPr id="62" name="吹き出し: 線 344">
          <a:extLst>
            <a:ext uri="{FF2B5EF4-FFF2-40B4-BE49-F238E27FC236}">
              <a16:creationId xmlns:a16="http://schemas.microsoft.com/office/drawing/2014/main" id="{BA8CF94E-D346-4ED7-9814-384928F3386B}"/>
            </a:ext>
          </a:extLst>
        </xdr:cNvPr>
        <xdr:cNvSpPr/>
      </xdr:nvSpPr>
      <xdr:spPr>
        <a:xfrm>
          <a:off x="19024601" y="9232900"/>
          <a:ext cx="2959100" cy="1562100"/>
        </a:xfrm>
        <a:prstGeom prst="borderCallout1">
          <a:avLst>
            <a:gd name="adj1" fmla="val 73750"/>
            <a:gd name="adj2" fmla="val 458"/>
            <a:gd name="adj3" fmla="val 126541"/>
            <a:gd name="adj4" fmla="val -254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28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営業日だよ！</a:t>
          </a:r>
          <a:endParaRPr lang="en-US" altLang="ja-JP" sz="28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2800" b="0" i="0" u="none" kern="0" spc="0" baseline="0">
              <a:ln>
                <a:noFill/>
              </a:ln>
              <a:solidFill>
                <a:srgbClr val="FF0000"/>
              </a:solidFill>
              <a:latin typeface=""/>
              <a:ea typeface="Meiryo UI"/>
            </a:rPr>
            <a:t>作成日じゃないよ。</a:t>
          </a:r>
          <a:endParaRPr lang="en-US" altLang="ja-JP" sz="2800" b="0" i="0" u="none" kern="0" spc="0" baseline="0">
            <a:ln>
              <a:noFill/>
            </a:ln>
            <a:solidFill>
              <a:srgbClr val="FF0000"/>
            </a:solidFill>
            <a:latin typeface=""/>
            <a:ea typeface="Meiryo U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CBF-E803-41DD-BC73-DDAB01D27DBA}">
  <sheetPr>
    <pageSetUpPr fitToPage="1"/>
  </sheetPr>
  <dimension ref="A1:BK55"/>
  <sheetViews>
    <sheetView view="pageBreakPreview" zoomScale="75" zoomScaleNormal="75" zoomScaleSheetLayoutView="75" workbookViewId="0">
      <selection activeCell="H5" sqref="H5"/>
    </sheetView>
  </sheetViews>
  <sheetFormatPr defaultColWidth="2.77734375" defaultRowHeight="15" customHeight="1"/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">
        <v>2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">
        <v>8</v>
      </c>
      <c r="B2" s="398"/>
      <c r="C2" s="398"/>
      <c r="D2" s="398"/>
      <c r="E2" s="398"/>
      <c r="F2" s="398"/>
      <c r="G2" s="398"/>
      <c r="H2" s="398"/>
      <c r="I2" s="398"/>
      <c r="J2" s="399"/>
      <c r="K2" s="397" t="s">
        <v>9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改廃履歴!$H$11</f>
        <v xml:space="preserve">Thanh Nguyên </v>
      </c>
      <c r="AQ2" s="398"/>
      <c r="AR2" s="398"/>
      <c r="AS2" s="399"/>
      <c r="AT2" s="430">
        <f>改廃履歴!$B$11</f>
        <v>45336</v>
      </c>
      <c r="AU2" s="431"/>
      <c r="AV2" s="431"/>
      <c r="AW2" s="431"/>
      <c r="AX2" s="432"/>
      <c r="AY2" s="397" t="str">
        <f>LOOKUP(2,1/(改廃履歴!H11:H30000&lt;&gt;""),改廃履歴!H11:H30000)</f>
        <v xml:space="preserve">Thanh Nguyên </v>
      </c>
      <c r="AZ2" s="398"/>
      <c r="BA2" s="398"/>
      <c r="BB2" s="399"/>
      <c r="BC2" s="430">
        <f>LOOKUP(2,1/(改廃履歴!B11:B30000&lt;&gt;""),改廃履歴!B11:B30000)</f>
        <v>45336</v>
      </c>
      <c r="BD2" s="431"/>
      <c r="BE2" s="431"/>
      <c r="BF2" s="431"/>
      <c r="BG2" s="432"/>
      <c r="BH2" s="424">
        <f>LOOKUP(2,1/(改廃履歴!O11:O30000&lt;&gt;""),改廃履歴!O11:O30000)</f>
        <v>0.1</v>
      </c>
      <c r="BI2" s="425"/>
      <c r="BJ2" s="425"/>
      <c r="BK2" s="426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27"/>
      <c r="BI3" s="428"/>
      <c r="BJ3" s="428"/>
      <c r="BK3" s="429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">
        <v>11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">
        <v>13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396" t="s">
        <v>14</v>
      </c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12"/>
      <c r="BK16" s="4"/>
    </row>
    <row r="17" spans="1:63" ht="15" customHeight="1">
      <c r="A17" s="1"/>
      <c r="K17" s="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6"/>
      <c r="AX17" s="396"/>
      <c r="AY17" s="396"/>
      <c r="AZ17" s="396"/>
      <c r="BA17" s="12"/>
      <c r="BK17" s="4"/>
    </row>
    <row r="18" spans="1:63" ht="15" customHeight="1">
      <c r="A18" s="1"/>
      <c r="K18" s="6"/>
      <c r="L18" s="396"/>
      <c r="M18" s="396"/>
      <c r="N18" s="396"/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  <c r="AG18" s="396"/>
      <c r="AH18" s="396"/>
      <c r="AI18" s="396"/>
      <c r="AJ18" s="396"/>
      <c r="AK18" s="396"/>
      <c r="AL18" s="396"/>
      <c r="AM18" s="396"/>
      <c r="AN18" s="396"/>
      <c r="AO18" s="396"/>
      <c r="AP18" s="396"/>
      <c r="AQ18" s="396"/>
      <c r="AR18" s="396"/>
      <c r="AS18" s="396"/>
      <c r="AT18" s="396"/>
      <c r="AU18" s="396"/>
      <c r="AV18" s="396"/>
      <c r="AW18" s="396"/>
      <c r="AX18" s="396"/>
      <c r="AY18" s="396"/>
      <c r="AZ18" s="396"/>
      <c r="BA18" s="12"/>
      <c r="BK18" s="4"/>
    </row>
    <row r="19" spans="1:63" ht="15" customHeight="1">
      <c r="A19" s="1"/>
      <c r="K19" s="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6"/>
      <c r="AU19" s="396"/>
      <c r="AV19" s="396"/>
      <c r="AW19" s="396"/>
      <c r="AX19" s="396"/>
      <c r="AY19" s="396"/>
      <c r="AZ19" s="396"/>
      <c r="BA19" s="12"/>
      <c r="BK19" s="4"/>
    </row>
    <row r="20" spans="1:63" ht="15" customHeight="1">
      <c r="A20" s="1"/>
      <c r="K20" s="6"/>
      <c r="L20" s="396"/>
      <c r="M20" s="396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  <c r="AG20" s="396"/>
      <c r="AH20" s="396"/>
      <c r="AI20" s="396"/>
      <c r="AJ20" s="396"/>
      <c r="AK20" s="396"/>
      <c r="AL20" s="396"/>
      <c r="AM20" s="396"/>
      <c r="AN20" s="396"/>
      <c r="AO20" s="396"/>
      <c r="AP20" s="396"/>
      <c r="AQ20" s="396"/>
      <c r="AR20" s="396"/>
      <c r="AS20" s="396"/>
      <c r="AT20" s="396"/>
      <c r="AU20" s="396"/>
      <c r="AV20" s="396"/>
      <c r="AW20" s="396"/>
      <c r="AX20" s="396"/>
      <c r="AY20" s="396"/>
      <c r="AZ20" s="396"/>
      <c r="BA20" s="12"/>
      <c r="BK20" s="4"/>
    </row>
    <row r="21" spans="1:63" ht="15" customHeight="1">
      <c r="A21" s="1"/>
      <c r="K21" s="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6"/>
      <c r="AU21" s="396"/>
      <c r="AV21" s="396"/>
      <c r="AW21" s="396"/>
      <c r="AX21" s="396"/>
      <c r="AY21" s="396"/>
      <c r="AZ21" s="39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396" t="str">
        <f>K2&amp;"/"&amp;H4&amp;"/"&amp;Z4</f>
        <v>POS Server/21_ジャーナル検索機能/概要設計</v>
      </c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6"/>
      <c r="AE24" s="396"/>
      <c r="AF24" s="396"/>
      <c r="AG24" s="396"/>
      <c r="AH24" s="396"/>
      <c r="AI24" s="396"/>
      <c r="AJ24" s="396"/>
      <c r="AK24" s="396"/>
      <c r="AL24" s="396"/>
      <c r="AM24" s="396"/>
      <c r="AN24" s="396"/>
      <c r="AO24" s="396"/>
      <c r="AP24" s="396"/>
      <c r="AQ24" s="396"/>
      <c r="AR24" s="396"/>
      <c r="AS24" s="396"/>
      <c r="AT24" s="396"/>
      <c r="AU24" s="396"/>
      <c r="AV24" s="396"/>
      <c r="AW24" s="396"/>
      <c r="AX24" s="396"/>
      <c r="AY24" s="396"/>
      <c r="AZ24" s="396"/>
      <c r="BA24" s="12"/>
      <c r="BK24" s="4"/>
    </row>
    <row r="25" spans="1:63" ht="15" customHeight="1">
      <c r="A25" s="1"/>
      <c r="K25" s="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  <c r="AG25" s="396"/>
      <c r="AH25" s="396"/>
      <c r="AI25" s="396"/>
      <c r="AJ25" s="396"/>
      <c r="AK25" s="396"/>
      <c r="AL25" s="396"/>
      <c r="AM25" s="396"/>
      <c r="AN25" s="396"/>
      <c r="AO25" s="396"/>
      <c r="AP25" s="396"/>
      <c r="AQ25" s="396"/>
      <c r="AR25" s="396"/>
      <c r="AS25" s="396"/>
      <c r="AT25" s="396"/>
      <c r="AU25" s="396"/>
      <c r="AV25" s="396"/>
      <c r="AW25" s="396"/>
      <c r="AX25" s="396"/>
      <c r="AY25" s="396"/>
      <c r="AZ25" s="396"/>
      <c r="BA25" s="12"/>
      <c r="BK25" s="4"/>
    </row>
    <row r="26" spans="1:63" ht="15" customHeight="1">
      <c r="A26" s="1"/>
      <c r="K26" s="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6"/>
      <c r="BA26" s="12"/>
      <c r="BK26" s="4"/>
    </row>
    <row r="27" spans="1:63" ht="15" customHeight="1">
      <c r="A27" s="1"/>
      <c r="K27" s="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396"/>
      <c r="AL27" s="396"/>
      <c r="AM27" s="396"/>
      <c r="AN27" s="396"/>
      <c r="AO27" s="396"/>
      <c r="AP27" s="396"/>
      <c r="AQ27" s="396"/>
      <c r="AR27" s="396"/>
      <c r="AS27" s="396"/>
      <c r="AT27" s="396"/>
      <c r="AU27" s="396"/>
      <c r="AV27" s="396"/>
      <c r="AW27" s="396"/>
      <c r="AX27" s="396"/>
      <c r="AY27" s="396"/>
      <c r="AZ27" s="396"/>
      <c r="BA27" s="12"/>
      <c r="BK27" s="4"/>
    </row>
    <row r="28" spans="1:63" ht="15" customHeight="1">
      <c r="A28" s="1"/>
      <c r="K28" s="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396"/>
      <c r="AM28" s="396"/>
      <c r="AN28" s="396"/>
      <c r="AO28" s="396"/>
      <c r="AP28" s="396"/>
      <c r="AQ28" s="396"/>
      <c r="AR28" s="396"/>
      <c r="AS28" s="396"/>
      <c r="AT28" s="396"/>
      <c r="AU28" s="396"/>
      <c r="AV28" s="396"/>
      <c r="AW28" s="396"/>
      <c r="AX28" s="396"/>
      <c r="AY28" s="396"/>
      <c r="AZ28" s="396"/>
      <c r="BA28" s="12"/>
      <c r="BK28" s="4"/>
    </row>
    <row r="29" spans="1:63" ht="15" customHeight="1">
      <c r="A29" s="1"/>
      <c r="K29" s="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  <c r="AG29" s="396"/>
      <c r="AH29" s="396"/>
      <c r="AI29" s="396"/>
      <c r="AJ29" s="396"/>
      <c r="AK29" s="396"/>
      <c r="AL29" s="396"/>
      <c r="AM29" s="396"/>
      <c r="AN29" s="396"/>
      <c r="AO29" s="396"/>
      <c r="AP29" s="396"/>
      <c r="AQ29" s="396"/>
      <c r="AR29" s="396"/>
      <c r="AS29" s="396"/>
      <c r="AT29" s="396"/>
      <c r="AU29" s="396"/>
      <c r="AV29" s="396"/>
      <c r="AW29" s="396"/>
      <c r="AX29" s="396"/>
      <c r="AY29" s="396"/>
      <c r="AZ29" s="396"/>
      <c r="BA29" s="12"/>
      <c r="BK29" s="4"/>
    </row>
    <row r="30" spans="1:63" ht="15" customHeight="1">
      <c r="A30" s="1"/>
      <c r="K30" s="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396"/>
      <c r="AM30" s="396"/>
      <c r="AN30" s="396"/>
      <c r="AO30" s="396"/>
      <c r="AP30" s="396"/>
      <c r="AQ30" s="396"/>
      <c r="AR30" s="396"/>
      <c r="AS30" s="396"/>
      <c r="AT30" s="396"/>
      <c r="AU30" s="396"/>
      <c r="AV30" s="396"/>
      <c r="AW30" s="396"/>
      <c r="AX30" s="396"/>
      <c r="AY30" s="396"/>
      <c r="AZ30" s="396"/>
      <c r="BA30" s="12"/>
      <c r="BK30" s="4"/>
    </row>
    <row r="31" spans="1:63" ht="15" customHeight="1">
      <c r="A31" s="1"/>
      <c r="K31" s="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  <c r="AL31" s="396"/>
      <c r="AM31" s="396"/>
      <c r="AN31" s="396"/>
      <c r="AO31" s="396"/>
      <c r="AP31" s="396"/>
      <c r="AQ31" s="396"/>
      <c r="AR31" s="396"/>
      <c r="AS31" s="396"/>
      <c r="AT31" s="396"/>
      <c r="AU31" s="396"/>
      <c r="AV31" s="396"/>
      <c r="AW31" s="396"/>
      <c r="AX31" s="396"/>
      <c r="AY31" s="396"/>
      <c r="AZ31" s="396"/>
      <c r="BA31" s="12"/>
      <c r="BK31" s="4"/>
    </row>
    <row r="32" spans="1:63" ht="15" customHeight="1">
      <c r="A32" s="1"/>
      <c r="K32" s="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6"/>
      <c r="AE32" s="396"/>
      <c r="AF32" s="396"/>
      <c r="AG32" s="396"/>
      <c r="AH32" s="396"/>
      <c r="AI32" s="396"/>
      <c r="AJ32" s="396"/>
      <c r="AK32" s="396"/>
      <c r="AL32" s="396"/>
      <c r="AM32" s="396"/>
      <c r="AN32" s="396"/>
      <c r="AO32" s="396"/>
      <c r="AP32" s="396"/>
      <c r="AQ32" s="396"/>
      <c r="AR32" s="396"/>
      <c r="AS32" s="396"/>
      <c r="AT32" s="396"/>
      <c r="AU32" s="396"/>
      <c r="AV32" s="396"/>
      <c r="AW32" s="396"/>
      <c r="AX32" s="396"/>
      <c r="AY32" s="396"/>
      <c r="AZ32" s="396"/>
      <c r="BA32" s="12"/>
      <c r="BK32" s="4"/>
    </row>
    <row r="33" spans="1:63" ht="15" customHeight="1">
      <c r="A33" s="1"/>
      <c r="K33" s="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6"/>
      <c r="AA33" s="396"/>
      <c r="AB33" s="396"/>
      <c r="AC33" s="396"/>
      <c r="AD33" s="396"/>
      <c r="AE33" s="396"/>
      <c r="AF33" s="396"/>
      <c r="AG33" s="396"/>
      <c r="AH33" s="396"/>
      <c r="AI33" s="396"/>
      <c r="AJ33" s="396"/>
      <c r="AK33" s="396"/>
      <c r="AL33" s="396"/>
      <c r="AM33" s="396"/>
      <c r="AN33" s="396"/>
      <c r="AO33" s="396"/>
      <c r="AP33" s="396"/>
      <c r="AQ33" s="396"/>
      <c r="AR33" s="396"/>
      <c r="AS33" s="396"/>
      <c r="AT33" s="396"/>
      <c r="AU33" s="396"/>
      <c r="AV33" s="396"/>
      <c r="AW33" s="396"/>
      <c r="AX33" s="396"/>
      <c r="AY33" s="396"/>
      <c r="AZ33" s="396"/>
      <c r="BA33" s="12"/>
      <c r="BK33" s="4"/>
    </row>
    <row r="34" spans="1:63" ht="15" customHeight="1">
      <c r="A34" s="1"/>
      <c r="K34" s="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  <c r="AO34" s="396"/>
      <c r="AP34" s="396"/>
      <c r="AQ34" s="396"/>
      <c r="AR34" s="396"/>
      <c r="AS34" s="396"/>
      <c r="AT34" s="396"/>
      <c r="AU34" s="396"/>
      <c r="AV34" s="396"/>
      <c r="AW34" s="396"/>
      <c r="AX34" s="396"/>
      <c r="AY34" s="396"/>
      <c r="AZ34" s="396"/>
      <c r="BA34" s="12"/>
      <c r="BK34" s="4"/>
    </row>
    <row r="35" spans="1:63" ht="15" customHeight="1">
      <c r="A35" s="1"/>
      <c r="K35" s="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12"/>
      <c r="BK35" s="4"/>
    </row>
    <row r="36" spans="1:63" ht="15" customHeight="1">
      <c r="A36" s="1"/>
      <c r="K36" s="6"/>
      <c r="L36" s="396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6"/>
      <c r="AA36" s="396"/>
      <c r="AB36" s="396"/>
      <c r="AC36" s="396"/>
      <c r="AD36" s="396"/>
      <c r="AE36" s="396"/>
      <c r="AF36" s="396"/>
      <c r="AG36" s="396"/>
      <c r="AH36" s="396"/>
      <c r="AI36" s="396"/>
      <c r="AJ36" s="396"/>
      <c r="AK36" s="396"/>
      <c r="AL36" s="396"/>
      <c r="AM36" s="396"/>
      <c r="AN36" s="396"/>
      <c r="AO36" s="396"/>
      <c r="AP36" s="396"/>
      <c r="AQ36" s="396"/>
      <c r="AR36" s="396"/>
      <c r="AS36" s="396"/>
      <c r="AT36" s="396"/>
      <c r="AU36" s="396"/>
      <c r="AV36" s="396"/>
      <c r="AW36" s="396"/>
      <c r="AX36" s="396"/>
      <c r="AY36" s="396"/>
      <c r="AZ36" s="39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406" t="s">
        <v>15</v>
      </c>
      <c r="R44" s="407"/>
      <c r="S44" s="407"/>
      <c r="T44" s="407"/>
      <c r="U44" s="407"/>
      <c r="V44" s="407"/>
      <c r="W44" s="407"/>
      <c r="X44" s="407"/>
      <c r="Y44" s="407"/>
      <c r="Z44" s="408"/>
      <c r="AA44" s="406" t="s">
        <v>16</v>
      </c>
      <c r="AB44" s="407"/>
      <c r="AC44" s="407"/>
      <c r="AD44" s="407"/>
      <c r="AE44" s="407"/>
      <c r="AF44" s="407"/>
      <c r="AG44" s="407"/>
      <c r="AH44" s="407"/>
      <c r="AI44" s="407"/>
      <c r="AJ44" s="407"/>
      <c r="AK44" s="407"/>
      <c r="AL44" s="407"/>
      <c r="AM44" s="407"/>
      <c r="AN44" s="407"/>
      <c r="AO44" s="407"/>
      <c r="AP44" s="408"/>
      <c r="AQ44" s="406" t="s">
        <v>7</v>
      </c>
      <c r="AR44" s="407"/>
      <c r="AS44" s="407"/>
      <c r="AT44" s="407"/>
      <c r="AU44" s="408"/>
      <c r="BK44" s="4"/>
    </row>
    <row r="45" spans="1:63" ht="15" customHeight="1">
      <c r="A45" s="1"/>
      <c r="Q45" s="409"/>
      <c r="R45" s="410"/>
      <c r="S45" s="410"/>
      <c r="T45" s="410"/>
      <c r="U45" s="410"/>
      <c r="V45" s="410"/>
      <c r="W45" s="410"/>
      <c r="X45" s="410"/>
      <c r="Y45" s="410"/>
      <c r="Z45" s="411"/>
      <c r="AA45" s="409"/>
      <c r="AB45" s="410"/>
      <c r="AC45" s="410"/>
      <c r="AD45" s="410"/>
      <c r="AE45" s="410"/>
      <c r="AF45" s="410"/>
      <c r="AG45" s="410"/>
      <c r="AH45" s="410"/>
      <c r="AI45" s="410"/>
      <c r="AJ45" s="410"/>
      <c r="AK45" s="410"/>
      <c r="AL45" s="410"/>
      <c r="AM45" s="410"/>
      <c r="AN45" s="410"/>
      <c r="AO45" s="410"/>
      <c r="AP45" s="411"/>
      <c r="AQ45" s="409"/>
      <c r="AR45" s="410"/>
      <c r="AS45" s="410"/>
      <c r="AT45" s="410"/>
      <c r="AU45" s="411"/>
      <c r="BK45" s="4"/>
    </row>
    <row r="46" spans="1:63" ht="15" customHeight="1">
      <c r="A46" s="1"/>
      <c r="Q46" s="397"/>
      <c r="R46" s="398"/>
      <c r="S46" s="398"/>
      <c r="T46" s="398"/>
      <c r="U46" s="398"/>
      <c r="V46" s="398"/>
      <c r="W46" s="398"/>
      <c r="X46" s="398"/>
      <c r="Y46" s="398"/>
      <c r="Z46" s="399"/>
      <c r="AA46" s="397"/>
      <c r="AB46" s="398"/>
      <c r="AC46" s="398"/>
      <c r="AD46" s="398"/>
      <c r="AE46" s="398"/>
      <c r="AF46" s="398"/>
      <c r="AG46" s="398"/>
      <c r="AH46" s="398"/>
      <c r="AI46" s="398"/>
      <c r="AJ46" s="398"/>
      <c r="AK46" s="398"/>
      <c r="AL46" s="398"/>
      <c r="AM46" s="398"/>
      <c r="AN46" s="398"/>
      <c r="AO46" s="398"/>
      <c r="AP46" s="399"/>
      <c r="AQ46" s="397"/>
      <c r="AR46" s="398"/>
      <c r="AS46" s="398"/>
      <c r="AT46" s="398"/>
      <c r="AU46" s="399"/>
      <c r="BK46" s="4"/>
    </row>
    <row r="47" spans="1:63" ht="15" customHeight="1">
      <c r="A47" s="1"/>
      <c r="Q47" s="400"/>
      <c r="R47" s="401"/>
      <c r="S47" s="401"/>
      <c r="T47" s="401"/>
      <c r="U47" s="401"/>
      <c r="V47" s="401"/>
      <c r="W47" s="401"/>
      <c r="X47" s="401"/>
      <c r="Y47" s="401"/>
      <c r="Z47" s="402"/>
      <c r="AA47" s="400"/>
      <c r="AB47" s="401"/>
      <c r="AC47" s="401"/>
      <c r="AD47" s="401"/>
      <c r="AE47" s="401"/>
      <c r="AF47" s="401"/>
      <c r="AG47" s="401"/>
      <c r="AH47" s="401"/>
      <c r="AI47" s="401"/>
      <c r="AJ47" s="401"/>
      <c r="AK47" s="401"/>
      <c r="AL47" s="401"/>
      <c r="AM47" s="401"/>
      <c r="AN47" s="401"/>
      <c r="AO47" s="401"/>
      <c r="AP47" s="402"/>
      <c r="AQ47" s="400"/>
      <c r="AR47" s="401"/>
      <c r="AS47" s="401"/>
      <c r="AT47" s="401"/>
      <c r="AU47" s="402"/>
      <c r="BK47" s="4"/>
    </row>
    <row r="48" spans="1:63" ht="15" customHeight="1">
      <c r="A48" s="1"/>
      <c r="Q48" s="400"/>
      <c r="R48" s="401"/>
      <c r="S48" s="401"/>
      <c r="T48" s="401"/>
      <c r="U48" s="401"/>
      <c r="V48" s="401"/>
      <c r="W48" s="401"/>
      <c r="X48" s="401"/>
      <c r="Y48" s="401"/>
      <c r="Z48" s="402"/>
      <c r="AA48" s="400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  <c r="AM48" s="401"/>
      <c r="AN48" s="401"/>
      <c r="AO48" s="401"/>
      <c r="AP48" s="402"/>
      <c r="AQ48" s="400"/>
      <c r="AR48" s="401"/>
      <c r="AS48" s="401"/>
      <c r="AT48" s="401"/>
      <c r="AU48" s="402"/>
      <c r="BK48" s="4"/>
    </row>
    <row r="49" spans="1:63" ht="15" customHeight="1">
      <c r="A49" s="1"/>
      <c r="Q49" s="403"/>
      <c r="R49" s="404"/>
      <c r="S49" s="404"/>
      <c r="T49" s="404"/>
      <c r="U49" s="404"/>
      <c r="V49" s="404"/>
      <c r="W49" s="404"/>
      <c r="X49" s="404"/>
      <c r="Y49" s="404"/>
      <c r="Z49" s="405"/>
      <c r="AA49" s="403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  <c r="AO49" s="404"/>
      <c r="AP49" s="405"/>
      <c r="AQ49" s="403"/>
      <c r="AR49" s="404"/>
      <c r="AS49" s="404"/>
      <c r="AT49" s="404"/>
      <c r="AU49" s="40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2784-A716-4033-921C-EAE8063211A0}">
  <sheetPr>
    <pageSetUpPr fitToPage="1"/>
  </sheetPr>
  <dimension ref="A1:BK55"/>
  <sheetViews>
    <sheetView view="pageBreakPreview" zoomScale="75" zoomScaleNormal="75" zoomScaleSheetLayoutView="75" workbookViewId="0">
      <selection activeCell="B13" sqref="B13:G14"/>
    </sheetView>
  </sheetViews>
  <sheetFormatPr defaultColWidth="2.77734375" defaultRowHeight="15.75" customHeight="1"/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17</v>
      </c>
      <c r="BK8" s="4"/>
    </row>
    <row r="9" spans="1:63" ht="15" customHeight="1">
      <c r="A9" s="1"/>
      <c r="BK9" s="4"/>
    </row>
    <row r="10" spans="1:63" ht="15" customHeight="1">
      <c r="A10" s="1"/>
      <c r="B10" s="498" t="s">
        <v>18</v>
      </c>
      <c r="C10" s="498"/>
      <c r="D10" s="498"/>
      <c r="E10" s="498"/>
      <c r="F10" s="498"/>
      <c r="G10" s="498"/>
      <c r="H10" s="498" t="s">
        <v>5</v>
      </c>
      <c r="I10" s="498"/>
      <c r="J10" s="498"/>
      <c r="K10" s="498"/>
      <c r="L10" s="498"/>
      <c r="M10" s="498"/>
      <c r="N10" s="498"/>
      <c r="O10" s="498" t="s">
        <v>7</v>
      </c>
      <c r="P10" s="498"/>
      <c r="Q10" s="498"/>
      <c r="R10" s="498"/>
      <c r="S10" s="498" t="s">
        <v>19</v>
      </c>
      <c r="T10" s="498"/>
      <c r="U10" s="498"/>
      <c r="V10" s="498"/>
      <c r="W10" s="498"/>
      <c r="X10" s="498"/>
      <c r="Y10" s="498"/>
      <c r="Z10" s="498"/>
      <c r="AA10" s="498"/>
      <c r="AB10" s="498"/>
      <c r="AC10" s="498"/>
      <c r="AD10" s="498"/>
      <c r="AE10" s="498"/>
      <c r="AF10" s="498"/>
      <c r="AG10" s="498"/>
      <c r="AH10" s="498"/>
      <c r="AI10" s="498"/>
      <c r="AJ10" s="498"/>
      <c r="AK10" s="498"/>
      <c r="AL10" s="498"/>
      <c r="AM10" s="498"/>
      <c r="AN10" s="498"/>
      <c r="AO10" s="498"/>
      <c r="AP10" s="498"/>
      <c r="AQ10" s="498"/>
      <c r="AR10" s="498"/>
      <c r="AS10" s="498"/>
      <c r="AT10" s="498"/>
      <c r="AU10" s="498"/>
      <c r="AV10" s="498"/>
      <c r="AW10" s="498"/>
      <c r="AX10" s="498" t="s">
        <v>20</v>
      </c>
      <c r="AY10" s="498"/>
      <c r="AZ10" s="498"/>
      <c r="BA10" s="498"/>
      <c r="BB10" s="498"/>
      <c r="BC10" s="498"/>
      <c r="BD10" s="498" t="s">
        <v>16</v>
      </c>
      <c r="BE10" s="498"/>
      <c r="BF10" s="498"/>
      <c r="BG10" s="498"/>
      <c r="BH10" s="498"/>
      <c r="BI10" s="498"/>
      <c r="BJ10" s="498"/>
      <c r="BK10" s="4"/>
    </row>
    <row r="11" spans="1:63" ht="15" customHeight="1">
      <c r="A11" s="1"/>
      <c r="B11" s="439">
        <v>45336</v>
      </c>
      <c r="C11" s="398"/>
      <c r="D11" s="398"/>
      <c r="E11" s="398"/>
      <c r="F11" s="398"/>
      <c r="G11" s="399"/>
      <c r="H11" s="397" t="s">
        <v>21</v>
      </c>
      <c r="I11" s="398"/>
      <c r="J11" s="398"/>
      <c r="K11" s="398"/>
      <c r="L11" s="398"/>
      <c r="M11" s="398"/>
      <c r="N11" s="399"/>
      <c r="O11" s="397">
        <v>0.1</v>
      </c>
      <c r="P11" s="398"/>
      <c r="Q11" s="398"/>
      <c r="R11" s="398"/>
      <c r="S11" s="499" t="s">
        <v>22</v>
      </c>
      <c r="T11" s="500"/>
      <c r="U11" s="500"/>
      <c r="V11" s="500"/>
      <c r="W11" s="500"/>
      <c r="X11" s="500"/>
      <c r="Y11" s="500"/>
      <c r="Z11" s="500"/>
      <c r="AA11" s="500"/>
      <c r="AB11" s="500"/>
      <c r="AC11" s="500"/>
      <c r="AD11" s="500"/>
      <c r="AE11" s="500"/>
      <c r="AF11" s="500"/>
      <c r="AG11" s="500"/>
      <c r="AH11" s="500"/>
      <c r="AI11" s="500"/>
      <c r="AJ11" s="500"/>
      <c r="AK11" s="500"/>
      <c r="AL11" s="500"/>
      <c r="AM11" s="500"/>
      <c r="AN11" s="500"/>
      <c r="AO11" s="500"/>
      <c r="AP11" s="500"/>
      <c r="AQ11" s="500"/>
      <c r="AR11" s="500"/>
      <c r="AS11" s="500"/>
      <c r="AT11" s="500"/>
      <c r="AU11" s="500"/>
      <c r="AV11" s="500"/>
      <c r="AW11" s="501"/>
      <c r="AX11" s="502"/>
      <c r="AY11" s="502"/>
      <c r="AZ11" s="502"/>
      <c r="BA11" s="502"/>
      <c r="BB11" s="502"/>
      <c r="BC11" s="503"/>
      <c r="BD11" s="504"/>
      <c r="BE11" s="502"/>
      <c r="BF11" s="502"/>
      <c r="BG11" s="502"/>
      <c r="BH11" s="502"/>
      <c r="BI11" s="502"/>
      <c r="BJ11" s="503"/>
      <c r="BK11" s="4"/>
    </row>
    <row r="12" spans="1:63" ht="15" customHeight="1">
      <c r="A12" s="1"/>
      <c r="B12" s="403"/>
      <c r="C12" s="404"/>
      <c r="D12" s="404"/>
      <c r="E12" s="404"/>
      <c r="F12" s="404"/>
      <c r="G12" s="405"/>
      <c r="H12" s="403"/>
      <c r="I12" s="404"/>
      <c r="J12" s="404"/>
      <c r="K12" s="404"/>
      <c r="L12" s="404"/>
      <c r="M12" s="404"/>
      <c r="N12" s="405"/>
      <c r="O12" s="403"/>
      <c r="P12" s="404"/>
      <c r="Q12" s="404"/>
      <c r="R12" s="404"/>
      <c r="S12" s="505"/>
      <c r="T12" s="506"/>
      <c r="U12" s="506"/>
      <c r="V12" s="506"/>
      <c r="W12" s="506"/>
      <c r="X12" s="506"/>
      <c r="Y12" s="506"/>
      <c r="Z12" s="506"/>
      <c r="AA12" s="506"/>
      <c r="AB12" s="506"/>
      <c r="AC12" s="506"/>
      <c r="AD12" s="506"/>
      <c r="AE12" s="506"/>
      <c r="AF12" s="506"/>
      <c r="AG12" s="506"/>
      <c r="AH12" s="506"/>
      <c r="AI12" s="506"/>
      <c r="AJ12" s="506"/>
      <c r="AK12" s="506"/>
      <c r="AL12" s="506"/>
      <c r="AM12" s="506"/>
      <c r="AN12" s="506"/>
      <c r="AO12" s="506"/>
      <c r="AP12" s="506"/>
      <c r="AQ12" s="506"/>
      <c r="AR12" s="506"/>
      <c r="AS12" s="506"/>
      <c r="AT12" s="506"/>
      <c r="AU12" s="506"/>
      <c r="AV12" s="506"/>
      <c r="AW12" s="507"/>
      <c r="AX12" s="508"/>
      <c r="AY12" s="508"/>
      <c r="AZ12" s="508"/>
      <c r="BA12" s="508"/>
      <c r="BB12" s="508"/>
      <c r="BC12" s="509"/>
      <c r="BD12" s="510"/>
      <c r="BE12" s="508"/>
      <c r="BF12" s="508"/>
      <c r="BG12" s="508"/>
      <c r="BH12" s="508"/>
      <c r="BI12" s="508"/>
      <c r="BJ12" s="509"/>
      <c r="BK12" s="4"/>
    </row>
    <row r="13" spans="1:63" ht="15" customHeight="1">
      <c r="A13" s="1"/>
      <c r="B13" s="397"/>
      <c r="C13" s="398"/>
      <c r="D13" s="398"/>
      <c r="E13" s="398"/>
      <c r="F13" s="398"/>
      <c r="G13" s="399"/>
      <c r="H13" s="397"/>
      <c r="I13" s="398"/>
      <c r="J13" s="398"/>
      <c r="K13" s="398"/>
      <c r="L13" s="398"/>
      <c r="M13" s="398"/>
      <c r="N13" s="399"/>
      <c r="O13" s="397"/>
      <c r="P13" s="398"/>
      <c r="Q13" s="398"/>
      <c r="R13" s="398"/>
      <c r="S13" s="499"/>
      <c r="T13" s="500"/>
      <c r="U13" s="500"/>
      <c r="V13" s="500"/>
      <c r="W13" s="500"/>
      <c r="X13" s="500"/>
      <c r="Y13" s="500"/>
      <c r="Z13" s="500"/>
      <c r="AA13" s="500"/>
      <c r="AB13" s="500"/>
      <c r="AC13" s="500"/>
      <c r="AD13" s="500"/>
      <c r="AE13" s="500"/>
      <c r="AF13" s="500"/>
      <c r="AG13" s="500"/>
      <c r="AH13" s="500"/>
      <c r="AI13" s="500"/>
      <c r="AJ13" s="500"/>
      <c r="AK13" s="500"/>
      <c r="AL13" s="500"/>
      <c r="AM13" s="500"/>
      <c r="AN13" s="500"/>
      <c r="AO13" s="500"/>
      <c r="AP13" s="500"/>
      <c r="AQ13" s="500"/>
      <c r="AR13" s="500"/>
      <c r="AS13" s="500"/>
      <c r="AT13" s="500"/>
      <c r="AU13" s="500"/>
      <c r="AV13" s="500"/>
      <c r="AW13" s="501"/>
      <c r="AX13" s="502"/>
      <c r="AY13" s="502"/>
      <c r="AZ13" s="502"/>
      <c r="BA13" s="502"/>
      <c r="BB13" s="502"/>
      <c r="BC13" s="503"/>
      <c r="BD13" s="504"/>
      <c r="BE13" s="502"/>
      <c r="BF13" s="502"/>
      <c r="BG13" s="502"/>
      <c r="BH13" s="502"/>
      <c r="BI13" s="502"/>
      <c r="BJ13" s="503"/>
      <c r="BK13" s="4"/>
    </row>
    <row r="14" spans="1:63" ht="15" customHeight="1">
      <c r="A14" s="1"/>
      <c r="B14" s="403"/>
      <c r="C14" s="404"/>
      <c r="D14" s="404"/>
      <c r="E14" s="404"/>
      <c r="F14" s="404"/>
      <c r="G14" s="405"/>
      <c r="H14" s="403"/>
      <c r="I14" s="404"/>
      <c r="J14" s="404"/>
      <c r="K14" s="404"/>
      <c r="L14" s="404"/>
      <c r="M14" s="404"/>
      <c r="N14" s="405"/>
      <c r="O14" s="403"/>
      <c r="P14" s="404"/>
      <c r="Q14" s="404"/>
      <c r="R14" s="404"/>
      <c r="S14" s="505"/>
      <c r="T14" s="506"/>
      <c r="U14" s="506"/>
      <c r="V14" s="506"/>
      <c r="W14" s="506"/>
      <c r="X14" s="506"/>
      <c r="Y14" s="506"/>
      <c r="Z14" s="506"/>
      <c r="AA14" s="506"/>
      <c r="AB14" s="506"/>
      <c r="AC14" s="506"/>
      <c r="AD14" s="506"/>
      <c r="AE14" s="506"/>
      <c r="AF14" s="506"/>
      <c r="AG14" s="506"/>
      <c r="AH14" s="506"/>
      <c r="AI14" s="506"/>
      <c r="AJ14" s="506"/>
      <c r="AK14" s="506"/>
      <c r="AL14" s="506"/>
      <c r="AM14" s="506"/>
      <c r="AN14" s="506"/>
      <c r="AO14" s="506"/>
      <c r="AP14" s="506"/>
      <c r="AQ14" s="506"/>
      <c r="AR14" s="506"/>
      <c r="AS14" s="506"/>
      <c r="AT14" s="506"/>
      <c r="AU14" s="506"/>
      <c r="AV14" s="506"/>
      <c r="AW14" s="507"/>
      <c r="AX14" s="508"/>
      <c r="AY14" s="508"/>
      <c r="AZ14" s="508"/>
      <c r="BA14" s="508"/>
      <c r="BB14" s="508"/>
      <c r="BC14" s="509"/>
      <c r="BD14" s="510"/>
      <c r="BE14" s="508"/>
      <c r="BF14" s="508"/>
      <c r="BG14" s="508"/>
      <c r="BH14" s="508"/>
      <c r="BI14" s="508"/>
      <c r="BJ14" s="509"/>
      <c r="BK14" s="4"/>
    </row>
    <row r="15" spans="1:63" ht="15" customHeight="1">
      <c r="A15" s="1"/>
      <c r="B15" s="397"/>
      <c r="C15" s="398"/>
      <c r="D15" s="398"/>
      <c r="E15" s="398"/>
      <c r="F15" s="398"/>
      <c r="G15" s="399"/>
      <c r="H15" s="397"/>
      <c r="I15" s="398"/>
      <c r="J15" s="398"/>
      <c r="K15" s="398"/>
      <c r="L15" s="398"/>
      <c r="M15" s="398"/>
      <c r="N15" s="399"/>
      <c r="O15" s="397"/>
      <c r="P15" s="398"/>
      <c r="Q15" s="398"/>
      <c r="R15" s="398"/>
      <c r="S15" s="499"/>
      <c r="T15" s="500"/>
      <c r="U15" s="500"/>
      <c r="V15" s="500"/>
      <c r="W15" s="500"/>
      <c r="X15" s="500"/>
      <c r="Y15" s="500"/>
      <c r="Z15" s="500"/>
      <c r="AA15" s="500"/>
      <c r="AB15" s="500"/>
      <c r="AC15" s="500"/>
      <c r="AD15" s="500"/>
      <c r="AE15" s="500"/>
      <c r="AF15" s="500"/>
      <c r="AG15" s="500"/>
      <c r="AH15" s="500"/>
      <c r="AI15" s="500"/>
      <c r="AJ15" s="500"/>
      <c r="AK15" s="500"/>
      <c r="AL15" s="500"/>
      <c r="AM15" s="500"/>
      <c r="AN15" s="500"/>
      <c r="AO15" s="500"/>
      <c r="AP15" s="500"/>
      <c r="AQ15" s="500"/>
      <c r="AR15" s="500"/>
      <c r="AS15" s="500"/>
      <c r="AT15" s="500"/>
      <c r="AU15" s="500"/>
      <c r="AV15" s="500"/>
      <c r="AW15" s="501"/>
      <c r="AX15" s="502"/>
      <c r="AY15" s="502"/>
      <c r="AZ15" s="502"/>
      <c r="BA15" s="502"/>
      <c r="BB15" s="502"/>
      <c r="BC15" s="503"/>
      <c r="BD15" s="504"/>
      <c r="BE15" s="502"/>
      <c r="BF15" s="502"/>
      <c r="BG15" s="502"/>
      <c r="BH15" s="502"/>
      <c r="BI15" s="502"/>
      <c r="BJ15" s="503"/>
      <c r="BK15" s="4"/>
    </row>
    <row r="16" spans="1:63" ht="15" customHeight="1">
      <c r="A16" s="1"/>
      <c r="B16" s="403"/>
      <c r="C16" s="404"/>
      <c r="D16" s="404"/>
      <c r="E16" s="404"/>
      <c r="F16" s="404"/>
      <c r="G16" s="405"/>
      <c r="H16" s="403"/>
      <c r="I16" s="404"/>
      <c r="J16" s="404"/>
      <c r="K16" s="404"/>
      <c r="L16" s="404"/>
      <c r="M16" s="404"/>
      <c r="N16" s="405"/>
      <c r="O16" s="403"/>
      <c r="P16" s="404"/>
      <c r="Q16" s="404"/>
      <c r="R16" s="404"/>
      <c r="S16" s="505"/>
      <c r="T16" s="506"/>
      <c r="U16" s="506"/>
      <c r="V16" s="506"/>
      <c r="W16" s="506"/>
      <c r="X16" s="506"/>
      <c r="Y16" s="506"/>
      <c r="Z16" s="506"/>
      <c r="AA16" s="506"/>
      <c r="AB16" s="506"/>
      <c r="AC16" s="506"/>
      <c r="AD16" s="506"/>
      <c r="AE16" s="506"/>
      <c r="AF16" s="506"/>
      <c r="AG16" s="506"/>
      <c r="AH16" s="506"/>
      <c r="AI16" s="506"/>
      <c r="AJ16" s="506"/>
      <c r="AK16" s="506"/>
      <c r="AL16" s="506"/>
      <c r="AM16" s="506"/>
      <c r="AN16" s="506"/>
      <c r="AO16" s="506"/>
      <c r="AP16" s="506"/>
      <c r="AQ16" s="506"/>
      <c r="AR16" s="506"/>
      <c r="AS16" s="506"/>
      <c r="AT16" s="506"/>
      <c r="AU16" s="506"/>
      <c r="AV16" s="506"/>
      <c r="AW16" s="507"/>
      <c r="AX16" s="508"/>
      <c r="AY16" s="508"/>
      <c r="AZ16" s="508"/>
      <c r="BA16" s="508"/>
      <c r="BB16" s="508"/>
      <c r="BC16" s="509"/>
      <c r="BD16" s="510"/>
      <c r="BE16" s="508"/>
      <c r="BF16" s="508"/>
      <c r="BG16" s="508"/>
      <c r="BH16" s="508"/>
      <c r="BI16" s="508"/>
      <c r="BJ16" s="509"/>
      <c r="BK16" s="4"/>
    </row>
    <row r="17" spans="1:63" ht="15" customHeight="1">
      <c r="A17" s="1"/>
      <c r="B17" s="397"/>
      <c r="C17" s="398"/>
      <c r="D17" s="398"/>
      <c r="E17" s="398"/>
      <c r="F17" s="398"/>
      <c r="G17" s="399"/>
      <c r="H17" s="397"/>
      <c r="I17" s="398"/>
      <c r="J17" s="398"/>
      <c r="K17" s="398"/>
      <c r="L17" s="398"/>
      <c r="M17" s="398"/>
      <c r="N17" s="399"/>
      <c r="O17" s="397"/>
      <c r="P17" s="398"/>
      <c r="Q17" s="398"/>
      <c r="R17" s="398"/>
      <c r="S17" s="499"/>
      <c r="T17" s="500"/>
      <c r="U17" s="500"/>
      <c r="V17" s="500"/>
      <c r="W17" s="500"/>
      <c r="X17" s="500"/>
      <c r="Y17" s="500"/>
      <c r="Z17" s="500"/>
      <c r="AA17" s="500"/>
      <c r="AB17" s="500"/>
      <c r="AC17" s="500"/>
      <c r="AD17" s="500"/>
      <c r="AE17" s="500"/>
      <c r="AF17" s="500"/>
      <c r="AG17" s="500"/>
      <c r="AH17" s="500"/>
      <c r="AI17" s="500"/>
      <c r="AJ17" s="500"/>
      <c r="AK17" s="500"/>
      <c r="AL17" s="500"/>
      <c r="AM17" s="500"/>
      <c r="AN17" s="500"/>
      <c r="AO17" s="500"/>
      <c r="AP17" s="500"/>
      <c r="AQ17" s="500"/>
      <c r="AR17" s="500"/>
      <c r="AS17" s="500"/>
      <c r="AT17" s="500"/>
      <c r="AU17" s="500"/>
      <c r="AV17" s="500"/>
      <c r="AW17" s="501"/>
      <c r="AX17" s="502"/>
      <c r="AY17" s="502"/>
      <c r="AZ17" s="502"/>
      <c r="BA17" s="502"/>
      <c r="BB17" s="502"/>
      <c r="BC17" s="503"/>
      <c r="BD17" s="504"/>
      <c r="BE17" s="502"/>
      <c r="BF17" s="502"/>
      <c r="BG17" s="502"/>
      <c r="BH17" s="502"/>
      <c r="BI17" s="502"/>
      <c r="BJ17" s="503"/>
      <c r="BK17" s="4"/>
    </row>
    <row r="18" spans="1:63" ht="15" customHeight="1">
      <c r="A18" s="1"/>
      <c r="B18" s="403"/>
      <c r="C18" s="404"/>
      <c r="D18" s="404"/>
      <c r="E18" s="404"/>
      <c r="F18" s="404"/>
      <c r="G18" s="405"/>
      <c r="H18" s="403"/>
      <c r="I18" s="404"/>
      <c r="J18" s="404"/>
      <c r="K18" s="404"/>
      <c r="L18" s="404"/>
      <c r="M18" s="404"/>
      <c r="N18" s="405"/>
      <c r="O18" s="403"/>
      <c r="P18" s="404"/>
      <c r="Q18" s="404"/>
      <c r="R18" s="404"/>
      <c r="S18" s="505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506"/>
      <c r="AN18" s="506"/>
      <c r="AO18" s="506"/>
      <c r="AP18" s="506"/>
      <c r="AQ18" s="506"/>
      <c r="AR18" s="506"/>
      <c r="AS18" s="506"/>
      <c r="AT18" s="506"/>
      <c r="AU18" s="506"/>
      <c r="AV18" s="506"/>
      <c r="AW18" s="507"/>
      <c r="AX18" s="508"/>
      <c r="AY18" s="508"/>
      <c r="AZ18" s="508"/>
      <c r="BA18" s="508"/>
      <c r="BB18" s="508"/>
      <c r="BC18" s="509"/>
      <c r="BD18" s="510"/>
      <c r="BE18" s="508"/>
      <c r="BF18" s="508"/>
      <c r="BG18" s="508"/>
      <c r="BH18" s="508"/>
      <c r="BI18" s="508"/>
      <c r="BJ18" s="509"/>
      <c r="BK18" s="4"/>
    </row>
    <row r="19" spans="1:63" ht="15" customHeight="1">
      <c r="A19" s="1"/>
      <c r="B19" s="397"/>
      <c r="C19" s="398"/>
      <c r="D19" s="398"/>
      <c r="E19" s="398"/>
      <c r="F19" s="398"/>
      <c r="G19" s="399"/>
      <c r="H19" s="397"/>
      <c r="I19" s="398"/>
      <c r="J19" s="398"/>
      <c r="K19" s="398"/>
      <c r="L19" s="398"/>
      <c r="M19" s="398"/>
      <c r="N19" s="399"/>
      <c r="O19" s="397"/>
      <c r="P19" s="398"/>
      <c r="Q19" s="398"/>
      <c r="R19" s="398"/>
      <c r="S19" s="499"/>
      <c r="T19" s="500"/>
      <c r="U19" s="500"/>
      <c r="V19" s="500"/>
      <c r="W19" s="500"/>
      <c r="X19" s="500"/>
      <c r="Y19" s="500"/>
      <c r="Z19" s="500"/>
      <c r="AA19" s="500"/>
      <c r="AB19" s="500"/>
      <c r="AC19" s="500"/>
      <c r="AD19" s="500"/>
      <c r="AE19" s="500"/>
      <c r="AF19" s="500"/>
      <c r="AG19" s="500"/>
      <c r="AH19" s="500"/>
      <c r="AI19" s="500"/>
      <c r="AJ19" s="500"/>
      <c r="AK19" s="500"/>
      <c r="AL19" s="500"/>
      <c r="AM19" s="500"/>
      <c r="AN19" s="500"/>
      <c r="AO19" s="500"/>
      <c r="AP19" s="500"/>
      <c r="AQ19" s="500"/>
      <c r="AR19" s="500"/>
      <c r="AS19" s="500"/>
      <c r="AT19" s="500"/>
      <c r="AU19" s="500"/>
      <c r="AV19" s="500"/>
      <c r="AW19" s="501"/>
      <c r="AX19" s="502"/>
      <c r="AY19" s="502"/>
      <c r="AZ19" s="502"/>
      <c r="BA19" s="502"/>
      <c r="BB19" s="502"/>
      <c r="BC19" s="503"/>
      <c r="BD19" s="504"/>
      <c r="BE19" s="502"/>
      <c r="BF19" s="502"/>
      <c r="BG19" s="502"/>
      <c r="BH19" s="502"/>
      <c r="BI19" s="502"/>
      <c r="BJ19" s="503"/>
      <c r="BK19" s="4"/>
    </row>
    <row r="20" spans="1:63" ht="15" customHeight="1">
      <c r="A20" s="1"/>
      <c r="B20" s="403"/>
      <c r="C20" s="404"/>
      <c r="D20" s="404"/>
      <c r="E20" s="404"/>
      <c r="F20" s="404"/>
      <c r="G20" s="405"/>
      <c r="H20" s="403"/>
      <c r="I20" s="404"/>
      <c r="J20" s="404"/>
      <c r="K20" s="404"/>
      <c r="L20" s="404"/>
      <c r="M20" s="404"/>
      <c r="N20" s="405"/>
      <c r="O20" s="403"/>
      <c r="P20" s="404"/>
      <c r="Q20" s="404"/>
      <c r="R20" s="404"/>
      <c r="S20" s="505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506"/>
      <c r="AN20" s="506"/>
      <c r="AO20" s="506"/>
      <c r="AP20" s="506"/>
      <c r="AQ20" s="506"/>
      <c r="AR20" s="506"/>
      <c r="AS20" s="506"/>
      <c r="AT20" s="506"/>
      <c r="AU20" s="506"/>
      <c r="AV20" s="506"/>
      <c r="AW20" s="507"/>
      <c r="AX20" s="508"/>
      <c r="AY20" s="508"/>
      <c r="AZ20" s="508"/>
      <c r="BA20" s="508"/>
      <c r="BB20" s="508"/>
      <c r="BC20" s="509"/>
      <c r="BD20" s="510"/>
      <c r="BE20" s="508"/>
      <c r="BF20" s="508"/>
      <c r="BG20" s="508"/>
      <c r="BH20" s="508"/>
      <c r="BI20" s="508"/>
      <c r="BJ20" s="509"/>
      <c r="BK20" s="4"/>
    </row>
    <row r="21" spans="1:63" ht="15" customHeight="1">
      <c r="A21" s="1"/>
      <c r="B21" s="397"/>
      <c r="C21" s="398"/>
      <c r="D21" s="398"/>
      <c r="E21" s="398"/>
      <c r="F21" s="398"/>
      <c r="G21" s="399"/>
      <c r="H21" s="397"/>
      <c r="I21" s="398"/>
      <c r="J21" s="398"/>
      <c r="K21" s="398"/>
      <c r="L21" s="398"/>
      <c r="M21" s="398"/>
      <c r="N21" s="399"/>
      <c r="O21" s="397"/>
      <c r="P21" s="398"/>
      <c r="Q21" s="398"/>
      <c r="R21" s="398"/>
      <c r="S21" s="499"/>
      <c r="T21" s="500"/>
      <c r="U21" s="500"/>
      <c r="V21" s="500"/>
      <c r="W21" s="500"/>
      <c r="X21" s="500"/>
      <c r="Y21" s="500"/>
      <c r="Z21" s="500"/>
      <c r="AA21" s="500"/>
      <c r="AB21" s="500"/>
      <c r="AC21" s="500"/>
      <c r="AD21" s="500"/>
      <c r="AE21" s="500"/>
      <c r="AF21" s="500"/>
      <c r="AG21" s="500"/>
      <c r="AH21" s="500"/>
      <c r="AI21" s="500"/>
      <c r="AJ21" s="500"/>
      <c r="AK21" s="500"/>
      <c r="AL21" s="500"/>
      <c r="AM21" s="500"/>
      <c r="AN21" s="500"/>
      <c r="AO21" s="500"/>
      <c r="AP21" s="500"/>
      <c r="AQ21" s="500"/>
      <c r="AR21" s="500"/>
      <c r="AS21" s="500"/>
      <c r="AT21" s="500"/>
      <c r="AU21" s="500"/>
      <c r="AV21" s="500"/>
      <c r="AW21" s="501"/>
      <c r="AX21" s="502"/>
      <c r="AY21" s="502"/>
      <c r="AZ21" s="502"/>
      <c r="BA21" s="502"/>
      <c r="BB21" s="502"/>
      <c r="BC21" s="503"/>
      <c r="BD21" s="504"/>
      <c r="BE21" s="502"/>
      <c r="BF21" s="502"/>
      <c r="BG21" s="502"/>
      <c r="BH21" s="502"/>
      <c r="BI21" s="502"/>
      <c r="BJ21" s="503"/>
      <c r="BK21" s="4"/>
    </row>
    <row r="22" spans="1:63" ht="15" customHeight="1">
      <c r="A22" s="1"/>
      <c r="B22" s="403"/>
      <c r="C22" s="404"/>
      <c r="D22" s="404"/>
      <c r="E22" s="404"/>
      <c r="F22" s="404"/>
      <c r="G22" s="405"/>
      <c r="H22" s="403"/>
      <c r="I22" s="404"/>
      <c r="J22" s="404"/>
      <c r="K22" s="404"/>
      <c r="L22" s="404"/>
      <c r="M22" s="404"/>
      <c r="N22" s="405"/>
      <c r="O22" s="403"/>
      <c r="P22" s="404"/>
      <c r="Q22" s="404"/>
      <c r="R22" s="404"/>
      <c r="S22" s="505"/>
      <c r="T22" s="506"/>
      <c r="U22" s="506"/>
      <c r="V22" s="506"/>
      <c r="W22" s="506"/>
      <c r="X22" s="506"/>
      <c r="Y22" s="506"/>
      <c r="Z22" s="506"/>
      <c r="AA22" s="506"/>
      <c r="AB22" s="506"/>
      <c r="AC22" s="506"/>
      <c r="AD22" s="506"/>
      <c r="AE22" s="506"/>
      <c r="AF22" s="506"/>
      <c r="AG22" s="506"/>
      <c r="AH22" s="506"/>
      <c r="AI22" s="506"/>
      <c r="AJ22" s="506"/>
      <c r="AK22" s="506"/>
      <c r="AL22" s="506"/>
      <c r="AM22" s="506"/>
      <c r="AN22" s="506"/>
      <c r="AO22" s="506"/>
      <c r="AP22" s="506"/>
      <c r="AQ22" s="506"/>
      <c r="AR22" s="506"/>
      <c r="AS22" s="506"/>
      <c r="AT22" s="506"/>
      <c r="AU22" s="506"/>
      <c r="AV22" s="506"/>
      <c r="AW22" s="507"/>
      <c r="AX22" s="508"/>
      <c r="AY22" s="508"/>
      <c r="AZ22" s="508"/>
      <c r="BA22" s="508"/>
      <c r="BB22" s="508"/>
      <c r="BC22" s="509"/>
      <c r="BD22" s="510"/>
      <c r="BE22" s="508"/>
      <c r="BF22" s="508"/>
      <c r="BG22" s="508"/>
      <c r="BH22" s="508"/>
      <c r="BI22" s="508"/>
      <c r="BJ22" s="509"/>
      <c r="BK22" s="4"/>
    </row>
    <row r="23" spans="1:63" ht="15" customHeight="1">
      <c r="A23" s="1"/>
      <c r="B23" s="397"/>
      <c r="C23" s="398"/>
      <c r="D23" s="398"/>
      <c r="E23" s="398"/>
      <c r="F23" s="398"/>
      <c r="G23" s="399"/>
      <c r="H23" s="397"/>
      <c r="I23" s="398"/>
      <c r="J23" s="398"/>
      <c r="K23" s="398"/>
      <c r="L23" s="398"/>
      <c r="M23" s="398"/>
      <c r="N23" s="399"/>
      <c r="O23" s="397"/>
      <c r="P23" s="398"/>
      <c r="Q23" s="398"/>
      <c r="R23" s="398"/>
      <c r="S23" s="499"/>
      <c r="T23" s="500"/>
      <c r="U23" s="500"/>
      <c r="V23" s="500"/>
      <c r="W23" s="500"/>
      <c r="X23" s="500"/>
      <c r="Y23" s="500"/>
      <c r="Z23" s="500"/>
      <c r="AA23" s="500"/>
      <c r="AB23" s="500"/>
      <c r="AC23" s="500"/>
      <c r="AD23" s="500"/>
      <c r="AE23" s="500"/>
      <c r="AF23" s="500"/>
      <c r="AG23" s="500"/>
      <c r="AH23" s="500"/>
      <c r="AI23" s="500"/>
      <c r="AJ23" s="500"/>
      <c r="AK23" s="500"/>
      <c r="AL23" s="500"/>
      <c r="AM23" s="500"/>
      <c r="AN23" s="500"/>
      <c r="AO23" s="500"/>
      <c r="AP23" s="500"/>
      <c r="AQ23" s="500"/>
      <c r="AR23" s="500"/>
      <c r="AS23" s="500"/>
      <c r="AT23" s="500"/>
      <c r="AU23" s="500"/>
      <c r="AV23" s="500"/>
      <c r="AW23" s="501"/>
      <c r="AX23" s="502"/>
      <c r="AY23" s="502"/>
      <c r="AZ23" s="502"/>
      <c r="BA23" s="502"/>
      <c r="BB23" s="502"/>
      <c r="BC23" s="503"/>
      <c r="BD23" s="504"/>
      <c r="BE23" s="502"/>
      <c r="BF23" s="502"/>
      <c r="BG23" s="502"/>
      <c r="BH23" s="502"/>
      <c r="BI23" s="502"/>
      <c r="BJ23" s="503"/>
      <c r="BK23" s="4"/>
    </row>
    <row r="24" spans="1:63" ht="15" customHeight="1">
      <c r="A24" s="1"/>
      <c r="B24" s="403"/>
      <c r="C24" s="404"/>
      <c r="D24" s="404"/>
      <c r="E24" s="404"/>
      <c r="F24" s="404"/>
      <c r="G24" s="405"/>
      <c r="H24" s="403"/>
      <c r="I24" s="404"/>
      <c r="J24" s="404"/>
      <c r="K24" s="404"/>
      <c r="L24" s="404"/>
      <c r="M24" s="404"/>
      <c r="N24" s="405"/>
      <c r="O24" s="403"/>
      <c r="P24" s="404"/>
      <c r="Q24" s="404"/>
      <c r="R24" s="404"/>
      <c r="S24" s="505"/>
      <c r="T24" s="506"/>
      <c r="U24" s="506"/>
      <c r="V24" s="506"/>
      <c r="W24" s="506"/>
      <c r="X24" s="506"/>
      <c r="Y24" s="506"/>
      <c r="Z24" s="506"/>
      <c r="AA24" s="506"/>
      <c r="AB24" s="506"/>
      <c r="AC24" s="506"/>
      <c r="AD24" s="506"/>
      <c r="AE24" s="506"/>
      <c r="AF24" s="506"/>
      <c r="AG24" s="506"/>
      <c r="AH24" s="506"/>
      <c r="AI24" s="506"/>
      <c r="AJ24" s="506"/>
      <c r="AK24" s="506"/>
      <c r="AL24" s="506"/>
      <c r="AM24" s="506"/>
      <c r="AN24" s="506"/>
      <c r="AO24" s="506"/>
      <c r="AP24" s="506"/>
      <c r="AQ24" s="506"/>
      <c r="AR24" s="506"/>
      <c r="AS24" s="506"/>
      <c r="AT24" s="506"/>
      <c r="AU24" s="506"/>
      <c r="AV24" s="506"/>
      <c r="AW24" s="507"/>
      <c r="AX24" s="508"/>
      <c r="AY24" s="508"/>
      <c r="AZ24" s="508"/>
      <c r="BA24" s="508"/>
      <c r="BB24" s="508"/>
      <c r="BC24" s="509"/>
      <c r="BD24" s="510"/>
      <c r="BE24" s="508"/>
      <c r="BF24" s="508"/>
      <c r="BG24" s="508"/>
      <c r="BH24" s="508"/>
      <c r="BI24" s="508"/>
      <c r="BJ24" s="509"/>
      <c r="BK24" s="4"/>
    </row>
    <row r="25" spans="1:63" ht="15" customHeight="1">
      <c r="A25" s="1"/>
      <c r="B25" s="397"/>
      <c r="C25" s="398"/>
      <c r="D25" s="398"/>
      <c r="E25" s="398"/>
      <c r="F25" s="398"/>
      <c r="G25" s="399"/>
      <c r="H25" s="397"/>
      <c r="I25" s="398"/>
      <c r="J25" s="398"/>
      <c r="K25" s="398"/>
      <c r="L25" s="398"/>
      <c r="M25" s="398"/>
      <c r="N25" s="399"/>
      <c r="O25" s="397"/>
      <c r="P25" s="398"/>
      <c r="Q25" s="398"/>
      <c r="R25" s="398"/>
      <c r="S25" s="499"/>
      <c r="T25" s="500"/>
      <c r="U25" s="500"/>
      <c r="V25" s="500"/>
      <c r="W25" s="500"/>
      <c r="X25" s="500"/>
      <c r="Y25" s="500"/>
      <c r="Z25" s="500"/>
      <c r="AA25" s="500"/>
      <c r="AB25" s="500"/>
      <c r="AC25" s="500"/>
      <c r="AD25" s="500"/>
      <c r="AE25" s="500"/>
      <c r="AF25" s="500"/>
      <c r="AG25" s="500"/>
      <c r="AH25" s="500"/>
      <c r="AI25" s="500"/>
      <c r="AJ25" s="500"/>
      <c r="AK25" s="500"/>
      <c r="AL25" s="500"/>
      <c r="AM25" s="500"/>
      <c r="AN25" s="500"/>
      <c r="AO25" s="500"/>
      <c r="AP25" s="500"/>
      <c r="AQ25" s="500"/>
      <c r="AR25" s="500"/>
      <c r="AS25" s="500"/>
      <c r="AT25" s="500"/>
      <c r="AU25" s="500"/>
      <c r="AV25" s="500"/>
      <c r="AW25" s="501"/>
      <c r="AX25" s="502"/>
      <c r="AY25" s="502"/>
      <c r="AZ25" s="502"/>
      <c r="BA25" s="502"/>
      <c r="BB25" s="502"/>
      <c r="BC25" s="503"/>
      <c r="BD25" s="504"/>
      <c r="BE25" s="502"/>
      <c r="BF25" s="502"/>
      <c r="BG25" s="502"/>
      <c r="BH25" s="502"/>
      <c r="BI25" s="502"/>
      <c r="BJ25" s="503"/>
      <c r="BK25" s="4"/>
    </row>
    <row r="26" spans="1:63" ht="15" customHeight="1">
      <c r="A26" s="1"/>
      <c r="B26" s="403"/>
      <c r="C26" s="404"/>
      <c r="D26" s="404"/>
      <c r="E26" s="404"/>
      <c r="F26" s="404"/>
      <c r="G26" s="405"/>
      <c r="H26" s="403"/>
      <c r="I26" s="404"/>
      <c r="J26" s="404"/>
      <c r="K26" s="404"/>
      <c r="L26" s="404"/>
      <c r="M26" s="404"/>
      <c r="N26" s="405"/>
      <c r="O26" s="403"/>
      <c r="P26" s="404"/>
      <c r="Q26" s="404"/>
      <c r="R26" s="404"/>
      <c r="S26" s="505"/>
      <c r="T26" s="506"/>
      <c r="U26" s="506"/>
      <c r="V26" s="506"/>
      <c r="W26" s="506"/>
      <c r="X26" s="506"/>
      <c r="Y26" s="506"/>
      <c r="Z26" s="506"/>
      <c r="AA26" s="506"/>
      <c r="AB26" s="506"/>
      <c r="AC26" s="506"/>
      <c r="AD26" s="506"/>
      <c r="AE26" s="506"/>
      <c r="AF26" s="506"/>
      <c r="AG26" s="506"/>
      <c r="AH26" s="506"/>
      <c r="AI26" s="506"/>
      <c r="AJ26" s="506"/>
      <c r="AK26" s="506"/>
      <c r="AL26" s="506"/>
      <c r="AM26" s="506"/>
      <c r="AN26" s="506"/>
      <c r="AO26" s="506"/>
      <c r="AP26" s="506"/>
      <c r="AQ26" s="506"/>
      <c r="AR26" s="506"/>
      <c r="AS26" s="506"/>
      <c r="AT26" s="506"/>
      <c r="AU26" s="506"/>
      <c r="AV26" s="506"/>
      <c r="AW26" s="507"/>
      <c r="AX26" s="508"/>
      <c r="AY26" s="508"/>
      <c r="AZ26" s="508"/>
      <c r="BA26" s="508"/>
      <c r="BB26" s="508"/>
      <c r="BC26" s="509"/>
      <c r="BD26" s="510"/>
      <c r="BE26" s="508"/>
      <c r="BF26" s="508"/>
      <c r="BG26" s="508"/>
      <c r="BH26" s="508"/>
      <c r="BI26" s="508"/>
      <c r="BJ26" s="509"/>
      <c r="BK26" s="4"/>
    </row>
    <row r="27" spans="1:63" ht="15" customHeight="1">
      <c r="A27" s="1"/>
      <c r="B27" s="397"/>
      <c r="C27" s="398"/>
      <c r="D27" s="398"/>
      <c r="E27" s="398"/>
      <c r="F27" s="398"/>
      <c r="G27" s="399"/>
      <c r="H27" s="397"/>
      <c r="I27" s="398"/>
      <c r="J27" s="398"/>
      <c r="K27" s="398"/>
      <c r="L27" s="398"/>
      <c r="M27" s="398"/>
      <c r="N27" s="399"/>
      <c r="O27" s="397"/>
      <c r="P27" s="398"/>
      <c r="Q27" s="398"/>
      <c r="R27" s="398"/>
      <c r="S27" s="499"/>
      <c r="T27" s="500"/>
      <c r="U27" s="500"/>
      <c r="V27" s="500"/>
      <c r="W27" s="500"/>
      <c r="X27" s="500"/>
      <c r="Y27" s="500"/>
      <c r="Z27" s="500"/>
      <c r="AA27" s="500"/>
      <c r="AB27" s="500"/>
      <c r="AC27" s="500"/>
      <c r="AD27" s="500"/>
      <c r="AE27" s="500"/>
      <c r="AF27" s="500"/>
      <c r="AG27" s="500"/>
      <c r="AH27" s="500"/>
      <c r="AI27" s="500"/>
      <c r="AJ27" s="500"/>
      <c r="AK27" s="500"/>
      <c r="AL27" s="500"/>
      <c r="AM27" s="500"/>
      <c r="AN27" s="500"/>
      <c r="AO27" s="500"/>
      <c r="AP27" s="500"/>
      <c r="AQ27" s="500"/>
      <c r="AR27" s="500"/>
      <c r="AS27" s="500"/>
      <c r="AT27" s="500"/>
      <c r="AU27" s="500"/>
      <c r="AV27" s="500"/>
      <c r="AW27" s="501"/>
      <c r="AX27" s="502"/>
      <c r="AY27" s="502"/>
      <c r="AZ27" s="502"/>
      <c r="BA27" s="502"/>
      <c r="BB27" s="502"/>
      <c r="BC27" s="503"/>
      <c r="BD27" s="504"/>
      <c r="BE27" s="502"/>
      <c r="BF27" s="502"/>
      <c r="BG27" s="502"/>
      <c r="BH27" s="502"/>
      <c r="BI27" s="502"/>
      <c r="BJ27" s="503"/>
      <c r="BK27" s="4"/>
    </row>
    <row r="28" spans="1:63" ht="15" customHeight="1">
      <c r="A28" s="1"/>
      <c r="B28" s="403"/>
      <c r="C28" s="404"/>
      <c r="D28" s="404"/>
      <c r="E28" s="404"/>
      <c r="F28" s="404"/>
      <c r="G28" s="405"/>
      <c r="H28" s="403"/>
      <c r="I28" s="404"/>
      <c r="J28" s="404"/>
      <c r="K28" s="404"/>
      <c r="L28" s="404"/>
      <c r="M28" s="404"/>
      <c r="N28" s="405"/>
      <c r="O28" s="403"/>
      <c r="P28" s="404"/>
      <c r="Q28" s="404"/>
      <c r="R28" s="404"/>
      <c r="S28" s="505"/>
      <c r="T28" s="506"/>
      <c r="U28" s="506"/>
      <c r="V28" s="506"/>
      <c r="W28" s="506"/>
      <c r="X28" s="506"/>
      <c r="Y28" s="506"/>
      <c r="Z28" s="506"/>
      <c r="AA28" s="506"/>
      <c r="AB28" s="506"/>
      <c r="AC28" s="506"/>
      <c r="AD28" s="506"/>
      <c r="AE28" s="506"/>
      <c r="AF28" s="506"/>
      <c r="AG28" s="506"/>
      <c r="AH28" s="506"/>
      <c r="AI28" s="506"/>
      <c r="AJ28" s="506"/>
      <c r="AK28" s="506"/>
      <c r="AL28" s="506"/>
      <c r="AM28" s="506"/>
      <c r="AN28" s="506"/>
      <c r="AO28" s="506"/>
      <c r="AP28" s="506"/>
      <c r="AQ28" s="506"/>
      <c r="AR28" s="506"/>
      <c r="AS28" s="506"/>
      <c r="AT28" s="506"/>
      <c r="AU28" s="506"/>
      <c r="AV28" s="506"/>
      <c r="AW28" s="507"/>
      <c r="AX28" s="508"/>
      <c r="AY28" s="508"/>
      <c r="AZ28" s="508"/>
      <c r="BA28" s="508"/>
      <c r="BB28" s="508"/>
      <c r="BC28" s="509"/>
      <c r="BD28" s="510"/>
      <c r="BE28" s="508"/>
      <c r="BF28" s="508"/>
      <c r="BG28" s="508"/>
      <c r="BH28" s="508"/>
      <c r="BI28" s="508"/>
      <c r="BJ28" s="509"/>
      <c r="BK28" s="4"/>
    </row>
    <row r="29" spans="1:63" ht="15" customHeight="1">
      <c r="A29" s="1"/>
      <c r="B29" s="397"/>
      <c r="C29" s="398"/>
      <c r="D29" s="398"/>
      <c r="E29" s="398"/>
      <c r="F29" s="398"/>
      <c r="G29" s="399"/>
      <c r="H29" s="397"/>
      <c r="I29" s="398"/>
      <c r="J29" s="398"/>
      <c r="K29" s="398"/>
      <c r="L29" s="398"/>
      <c r="M29" s="398"/>
      <c r="N29" s="399"/>
      <c r="O29" s="397"/>
      <c r="P29" s="398"/>
      <c r="Q29" s="398"/>
      <c r="R29" s="398"/>
      <c r="S29" s="499"/>
      <c r="T29" s="500"/>
      <c r="U29" s="500"/>
      <c r="V29" s="500"/>
      <c r="W29" s="500"/>
      <c r="X29" s="500"/>
      <c r="Y29" s="500"/>
      <c r="Z29" s="500"/>
      <c r="AA29" s="500"/>
      <c r="AB29" s="500"/>
      <c r="AC29" s="500"/>
      <c r="AD29" s="500"/>
      <c r="AE29" s="500"/>
      <c r="AF29" s="500"/>
      <c r="AG29" s="500"/>
      <c r="AH29" s="500"/>
      <c r="AI29" s="500"/>
      <c r="AJ29" s="500"/>
      <c r="AK29" s="500"/>
      <c r="AL29" s="500"/>
      <c r="AM29" s="500"/>
      <c r="AN29" s="500"/>
      <c r="AO29" s="500"/>
      <c r="AP29" s="500"/>
      <c r="AQ29" s="500"/>
      <c r="AR29" s="500"/>
      <c r="AS29" s="500"/>
      <c r="AT29" s="500"/>
      <c r="AU29" s="500"/>
      <c r="AV29" s="500"/>
      <c r="AW29" s="501"/>
      <c r="AX29" s="502"/>
      <c r="AY29" s="502"/>
      <c r="AZ29" s="502"/>
      <c r="BA29" s="502"/>
      <c r="BB29" s="502"/>
      <c r="BC29" s="503"/>
      <c r="BD29" s="504"/>
      <c r="BE29" s="502"/>
      <c r="BF29" s="502"/>
      <c r="BG29" s="502"/>
      <c r="BH29" s="502"/>
      <c r="BI29" s="502"/>
      <c r="BJ29" s="503"/>
      <c r="BK29" s="4"/>
    </row>
    <row r="30" spans="1:63" ht="15" customHeight="1">
      <c r="A30" s="1"/>
      <c r="B30" s="403"/>
      <c r="C30" s="404"/>
      <c r="D30" s="404"/>
      <c r="E30" s="404"/>
      <c r="F30" s="404"/>
      <c r="G30" s="405"/>
      <c r="H30" s="403"/>
      <c r="I30" s="404"/>
      <c r="J30" s="404"/>
      <c r="K30" s="404"/>
      <c r="L30" s="404"/>
      <c r="M30" s="404"/>
      <c r="N30" s="405"/>
      <c r="O30" s="403"/>
      <c r="P30" s="404"/>
      <c r="Q30" s="404"/>
      <c r="R30" s="404"/>
      <c r="S30" s="505"/>
      <c r="T30" s="506"/>
      <c r="U30" s="506"/>
      <c r="V30" s="506"/>
      <c r="W30" s="506"/>
      <c r="X30" s="506"/>
      <c r="Y30" s="506"/>
      <c r="Z30" s="506"/>
      <c r="AA30" s="506"/>
      <c r="AB30" s="506"/>
      <c r="AC30" s="506"/>
      <c r="AD30" s="506"/>
      <c r="AE30" s="506"/>
      <c r="AF30" s="506"/>
      <c r="AG30" s="506"/>
      <c r="AH30" s="506"/>
      <c r="AI30" s="506"/>
      <c r="AJ30" s="506"/>
      <c r="AK30" s="506"/>
      <c r="AL30" s="506"/>
      <c r="AM30" s="506"/>
      <c r="AN30" s="506"/>
      <c r="AO30" s="506"/>
      <c r="AP30" s="506"/>
      <c r="AQ30" s="506"/>
      <c r="AR30" s="506"/>
      <c r="AS30" s="506"/>
      <c r="AT30" s="506"/>
      <c r="AU30" s="506"/>
      <c r="AV30" s="506"/>
      <c r="AW30" s="507"/>
      <c r="AX30" s="508"/>
      <c r="AY30" s="508"/>
      <c r="AZ30" s="508"/>
      <c r="BA30" s="508"/>
      <c r="BB30" s="508"/>
      <c r="BC30" s="509"/>
      <c r="BD30" s="510"/>
      <c r="BE30" s="508"/>
      <c r="BF30" s="508"/>
      <c r="BG30" s="508"/>
      <c r="BH30" s="508"/>
      <c r="BI30" s="508"/>
      <c r="BJ30" s="509"/>
      <c r="BK30" s="4"/>
    </row>
    <row r="31" spans="1:63" ht="15" customHeight="1">
      <c r="A31" s="1"/>
      <c r="B31" s="397"/>
      <c r="C31" s="398"/>
      <c r="D31" s="398"/>
      <c r="E31" s="398"/>
      <c r="F31" s="398"/>
      <c r="G31" s="399"/>
      <c r="H31" s="397"/>
      <c r="I31" s="398"/>
      <c r="J31" s="398"/>
      <c r="K31" s="398"/>
      <c r="L31" s="398"/>
      <c r="M31" s="398"/>
      <c r="N31" s="399"/>
      <c r="O31" s="397"/>
      <c r="P31" s="398"/>
      <c r="Q31" s="398"/>
      <c r="R31" s="398"/>
      <c r="S31" s="499"/>
      <c r="T31" s="500"/>
      <c r="U31" s="500"/>
      <c r="V31" s="500"/>
      <c r="W31" s="500"/>
      <c r="X31" s="500"/>
      <c r="Y31" s="500"/>
      <c r="Z31" s="500"/>
      <c r="AA31" s="500"/>
      <c r="AB31" s="500"/>
      <c r="AC31" s="500"/>
      <c r="AD31" s="500"/>
      <c r="AE31" s="500"/>
      <c r="AF31" s="500"/>
      <c r="AG31" s="500"/>
      <c r="AH31" s="500"/>
      <c r="AI31" s="500"/>
      <c r="AJ31" s="500"/>
      <c r="AK31" s="500"/>
      <c r="AL31" s="500"/>
      <c r="AM31" s="500"/>
      <c r="AN31" s="500"/>
      <c r="AO31" s="500"/>
      <c r="AP31" s="500"/>
      <c r="AQ31" s="500"/>
      <c r="AR31" s="500"/>
      <c r="AS31" s="500"/>
      <c r="AT31" s="500"/>
      <c r="AU31" s="500"/>
      <c r="AV31" s="500"/>
      <c r="AW31" s="501"/>
      <c r="AX31" s="502"/>
      <c r="AY31" s="502"/>
      <c r="AZ31" s="502"/>
      <c r="BA31" s="502"/>
      <c r="BB31" s="502"/>
      <c r="BC31" s="503"/>
      <c r="BD31" s="504"/>
      <c r="BE31" s="502"/>
      <c r="BF31" s="502"/>
      <c r="BG31" s="502"/>
      <c r="BH31" s="502"/>
      <c r="BI31" s="502"/>
      <c r="BJ31" s="503"/>
      <c r="BK31" s="4"/>
    </row>
    <row r="32" spans="1:63" ht="15" customHeight="1">
      <c r="A32" s="1"/>
      <c r="B32" s="403"/>
      <c r="C32" s="404"/>
      <c r="D32" s="404"/>
      <c r="E32" s="404"/>
      <c r="F32" s="404"/>
      <c r="G32" s="405"/>
      <c r="H32" s="403"/>
      <c r="I32" s="404"/>
      <c r="J32" s="404"/>
      <c r="K32" s="404"/>
      <c r="L32" s="404"/>
      <c r="M32" s="404"/>
      <c r="N32" s="405"/>
      <c r="O32" s="403"/>
      <c r="P32" s="404"/>
      <c r="Q32" s="404"/>
      <c r="R32" s="404"/>
      <c r="S32" s="505"/>
      <c r="T32" s="506"/>
      <c r="U32" s="506"/>
      <c r="V32" s="506"/>
      <c r="W32" s="506"/>
      <c r="X32" s="506"/>
      <c r="Y32" s="506"/>
      <c r="Z32" s="506"/>
      <c r="AA32" s="506"/>
      <c r="AB32" s="506"/>
      <c r="AC32" s="506"/>
      <c r="AD32" s="506"/>
      <c r="AE32" s="506"/>
      <c r="AF32" s="506"/>
      <c r="AG32" s="506"/>
      <c r="AH32" s="506"/>
      <c r="AI32" s="506"/>
      <c r="AJ32" s="506"/>
      <c r="AK32" s="506"/>
      <c r="AL32" s="506"/>
      <c r="AM32" s="506"/>
      <c r="AN32" s="506"/>
      <c r="AO32" s="506"/>
      <c r="AP32" s="506"/>
      <c r="AQ32" s="506"/>
      <c r="AR32" s="506"/>
      <c r="AS32" s="506"/>
      <c r="AT32" s="506"/>
      <c r="AU32" s="506"/>
      <c r="AV32" s="506"/>
      <c r="AW32" s="507"/>
      <c r="AX32" s="508"/>
      <c r="AY32" s="508"/>
      <c r="AZ32" s="508"/>
      <c r="BA32" s="508"/>
      <c r="BB32" s="508"/>
      <c r="BC32" s="509"/>
      <c r="BD32" s="510"/>
      <c r="BE32" s="508"/>
      <c r="BF32" s="508"/>
      <c r="BG32" s="508"/>
      <c r="BH32" s="508"/>
      <c r="BI32" s="508"/>
      <c r="BJ32" s="509"/>
      <c r="BK32" s="4"/>
    </row>
    <row r="33" spans="1:63" ht="15" customHeight="1">
      <c r="A33" s="1"/>
      <c r="B33" s="397"/>
      <c r="C33" s="398"/>
      <c r="D33" s="398"/>
      <c r="E33" s="398"/>
      <c r="F33" s="398"/>
      <c r="G33" s="399"/>
      <c r="H33" s="397"/>
      <c r="I33" s="398"/>
      <c r="J33" s="398"/>
      <c r="K33" s="398"/>
      <c r="L33" s="398"/>
      <c r="M33" s="398"/>
      <c r="N33" s="399"/>
      <c r="O33" s="397"/>
      <c r="P33" s="398"/>
      <c r="Q33" s="398"/>
      <c r="R33" s="398"/>
      <c r="S33" s="499"/>
      <c r="T33" s="500"/>
      <c r="U33" s="500"/>
      <c r="V33" s="500"/>
      <c r="W33" s="500"/>
      <c r="X33" s="500"/>
      <c r="Y33" s="500"/>
      <c r="Z33" s="500"/>
      <c r="AA33" s="500"/>
      <c r="AB33" s="500"/>
      <c r="AC33" s="500"/>
      <c r="AD33" s="500"/>
      <c r="AE33" s="500"/>
      <c r="AF33" s="500"/>
      <c r="AG33" s="500"/>
      <c r="AH33" s="500"/>
      <c r="AI33" s="500"/>
      <c r="AJ33" s="500"/>
      <c r="AK33" s="500"/>
      <c r="AL33" s="500"/>
      <c r="AM33" s="500"/>
      <c r="AN33" s="500"/>
      <c r="AO33" s="500"/>
      <c r="AP33" s="500"/>
      <c r="AQ33" s="500"/>
      <c r="AR33" s="500"/>
      <c r="AS33" s="500"/>
      <c r="AT33" s="500"/>
      <c r="AU33" s="500"/>
      <c r="AV33" s="500"/>
      <c r="AW33" s="501"/>
      <c r="AX33" s="502"/>
      <c r="AY33" s="502"/>
      <c r="AZ33" s="502"/>
      <c r="BA33" s="502"/>
      <c r="BB33" s="502"/>
      <c r="BC33" s="503"/>
      <c r="BD33" s="504"/>
      <c r="BE33" s="502"/>
      <c r="BF33" s="502"/>
      <c r="BG33" s="502"/>
      <c r="BH33" s="502"/>
      <c r="BI33" s="502"/>
      <c r="BJ33" s="503"/>
      <c r="BK33" s="4"/>
    </row>
    <row r="34" spans="1:63" ht="15" customHeight="1">
      <c r="A34" s="1"/>
      <c r="B34" s="403"/>
      <c r="C34" s="404"/>
      <c r="D34" s="404"/>
      <c r="E34" s="404"/>
      <c r="F34" s="404"/>
      <c r="G34" s="405"/>
      <c r="H34" s="403"/>
      <c r="I34" s="404"/>
      <c r="J34" s="404"/>
      <c r="K34" s="404"/>
      <c r="L34" s="404"/>
      <c r="M34" s="404"/>
      <c r="N34" s="405"/>
      <c r="O34" s="403"/>
      <c r="P34" s="404"/>
      <c r="Q34" s="404"/>
      <c r="R34" s="404"/>
      <c r="S34" s="505"/>
      <c r="T34" s="506"/>
      <c r="U34" s="506"/>
      <c r="V34" s="506"/>
      <c r="W34" s="506"/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6"/>
      <c r="AK34" s="506"/>
      <c r="AL34" s="506"/>
      <c r="AM34" s="506"/>
      <c r="AN34" s="506"/>
      <c r="AO34" s="506"/>
      <c r="AP34" s="506"/>
      <c r="AQ34" s="506"/>
      <c r="AR34" s="506"/>
      <c r="AS34" s="506"/>
      <c r="AT34" s="506"/>
      <c r="AU34" s="506"/>
      <c r="AV34" s="506"/>
      <c r="AW34" s="507"/>
      <c r="AX34" s="508"/>
      <c r="AY34" s="508"/>
      <c r="AZ34" s="508"/>
      <c r="BA34" s="508"/>
      <c r="BB34" s="508"/>
      <c r="BC34" s="509"/>
      <c r="BD34" s="510"/>
      <c r="BE34" s="508"/>
      <c r="BF34" s="508"/>
      <c r="BG34" s="508"/>
      <c r="BH34" s="508"/>
      <c r="BI34" s="508"/>
      <c r="BJ34" s="509"/>
      <c r="BK34" s="4"/>
    </row>
    <row r="35" spans="1:63" ht="15" customHeight="1">
      <c r="A35" s="1"/>
      <c r="B35" s="397"/>
      <c r="C35" s="398"/>
      <c r="D35" s="398"/>
      <c r="E35" s="398"/>
      <c r="F35" s="398"/>
      <c r="G35" s="399"/>
      <c r="H35" s="397"/>
      <c r="I35" s="398"/>
      <c r="J35" s="398"/>
      <c r="K35" s="398"/>
      <c r="L35" s="398"/>
      <c r="M35" s="398"/>
      <c r="N35" s="399"/>
      <c r="O35" s="397"/>
      <c r="P35" s="398"/>
      <c r="Q35" s="398"/>
      <c r="R35" s="398"/>
      <c r="S35" s="499"/>
      <c r="T35" s="500"/>
      <c r="U35" s="500"/>
      <c r="V35" s="500"/>
      <c r="W35" s="500"/>
      <c r="X35" s="500"/>
      <c r="Y35" s="500"/>
      <c r="Z35" s="500"/>
      <c r="AA35" s="500"/>
      <c r="AB35" s="500"/>
      <c r="AC35" s="500"/>
      <c r="AD35" s="500"/>
      <c r="AE35" s="500"/>
      <c r="AF35" s="500"/>
      <c r="AG35" s="500"/>
      <c r="AH35" s="500"/>
      <c r="AI35" s="500"/>
      <c r="AJ35" s="500"/>
      <c r="AK35" s="500"/>
      <c r="AL35" s="500"/>
      <c r="AM35" s="500"/>
      <c r="AN35" s="500"/>
      <c r="AO35" s="500"/>
      <c r="AP35" s="500"/>
      <c r="AQ35" s="500"/>
      <c r="AR35" s="500"/>
      <c r="AS35" s="500"/>
      <c r="AT35" s="500"/>
      <c r="AU35" s="500"/>
      <c r="AV35" s="500"/>
      <c r="AW35" s="501"/>
      <c r="AX35" s="502"/>
      <c r="AY35" s="502"/>
      <c r="AZ35" s="502"/>
      <c r="BA35" s="502"/>
      <c r="BB35" s="502"/>
      <c r="BC35" s="503"/>
      <c r="BD35" s="504"/>
      <c r="BE35" s="502"/>
      <c r="BF35" s="502"/>
      <c r="BG35" s="502"/>
      <c r="BH35" s="502"/>
      <c r="BI35" s="502"/>
      <c r="BJ35" s="503"/>
      <c r="BK35" s="4"/>
    </row>
    <row r="36" spans="1:63" ht="15" customHeight="1">
      <c r="A36" s="1"/>
      <c r="B36" s="403"/>
      <c r="C36" s="404"/>
      <c r="D36" s="404"/>
      <c r="E36" s="404"/>
      <c r="F36" s="404"/>
      <c r="G36" s="405"/>
      <c r="H36" s="403"/>
      <c r="I36" s="404"/>
      <c r="J36" s="404"/>
      <c r="K36" s="404"/>
      <c r="L36" s="404"/>
      <c r="M36" s="404"/>
      <c r="N36" s="405"/>
      <c r="O36" s="403"/>
      <c r="P36" s="404"/>
      <c r="Q36" s="404"/>
      <c r="R36" s="404"/>
      <c r="S36" s="505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  <c r="AO36" s="506"/>
      <c r="AP36" s="506"/>
      <c r="AQ36" s="506"/>
      <c r="AR36" s="506"/>
      <c r="AS36" s="506"/>
      <c r="AT36" s="506"/>
      <c r="AU36" s="506"/>
      <c r="AV36" s="506"/>
      <c r="AW36" s="507"/>
      <c r="AX36" s="508"/>
      <c r="AY36" s="508"/>
      <c r="AZ36" s="508"/>
      <c r="BA36" s="508"/>
      <c r="BB36" s="508"/>
      <c r="BC36" s="509"/>
      <c r="BD36" s="510"/>
      <c r="BE36" s="508"/>
      <c r="BF36" s="508"/>
      <c r="BG36" s="508"/>
      <c r="BH36" s="508"/>
      <c r="BI36" s="508"/>
      <c r="BJ36" s="509"/>
      <c r="BK36" s="4"/>
    </row>
    <row r="37" spans="1:63" ht="15" customHeight="1">
      <c r="A37" s="1"/>
      <c r="B37" s="397"/>
      <c r="C37" s="398"/>
      <c r="D37" s="398"/>
      <c r="E37" s="398"/>
      <c r="F37" s="398"/>
      <c r="G37" s="399"/>
      <c r="H37" s="397"/>
      <c r="I37" s="398"/>
      <c r="J37" s="398"/>
      <c r="K37" s="398"/>
      <c r="L37" s="398"/>
      <c r="M37" s="398"/>
      <c r="N37" s="399"/>
      <c r="O37" s="397"/>
      <c r="P37" s="398"/>
      <c r="Q37" s="398"/>
      <c r="R37" s="398"/>
      <c r="S37" s="499"/>
      <c r="T37" s="500"/>
      <c r="U37" s="500"/>
      <c r="V37" s="500"/>
      <c r="W37" s="500"/>
      <c r="X37" s="500"/>
      <c r="Y37" s="500"/>
      <c r="Z37" s="500"/>
      <c r="AA37" s="500"/>
      <c r="AB37" s="500"/>
      <c r="AC37" s="500"/>
      <c r="AD37" s="500"/>
      <c r="AE37" s="500"/>
      <c r="AF37" s="500"/>
      <c r="AG37" s="500"/>
      <c r="AH37" s="500"/>
      <c r="AI37" s="500"/>
      <c r="AJ37" s="500"/>
      <c r="AK37" s="500"/>
      <c r="AL37" s="500"/>
      <c r="AM37" s="500"/>
      <c r="AN37" s="500"/>
      <c r="AO37" s="500"/>
      <c r="AP37" s="500"/>
      <c r="AQ37" s="500"/>
      <c r="AR37" s="500"/>
      <c r="AS37" s="500"/>
      <c r="AT37" s="500"/>
      <c r="AU37" s="500"/>
      <c r="AV37" s="500"/>
      <c r="AW37" s="501"/>
      <c r="AX37" s="502"/>
      <c r="AY37" s="502"/>
      <c r="AZ37" s="502"/>
      <c r="BA37" s="502"/>
      <c r="BB37" s="502"/>
      <c r="BC37" s="503"/>
      <c r="BD37" s="504"/>
      <c r="BE37" s="502"/>
      <c r="BF37" s="502"/>
      <c r="BG37" s="502"/>
      <c r="BH37" s="502"/>
      <c r="BI37" s="502"/>
      <c r="BJ37" s="503"/>
      <c r="BK37" s="4"/>
    </row>
    <row r="38" spans="1:63" ht="15" customHeight="1">
      <c r="A38" s="1"/>
      <c r="B38" s="403"/>
      <c r="C38" s="404"/>
      <c r="D38" s="404"/>
      <c r="E38" s="404"/>
      <c r="F38" s="404"/>
      <c r="G38" s="405"/>
      <c r="H38" s="403"/>
      <c r="I38" s="404"/>
      <c r="J38" s="404"/>
      <c r="K38" s="404"/>
      <c r="L38" s="404"/>
      <c r="M38" s="404"/>
      <c r="N38" s="405"/>
      <c r="O38" s="403"/>
      <c r="P38" s="404"/>
      <c r="Q38" s="404"/>
      <c r="R38" s="404"/>
      <c r="S38" s="505"/>
      <c r="T38" s="506"/>
      <c r="U38" s="506"/>
      <c r="V38" s="506"/>
      <c r="W38" s="506"/>
      <c r="X38" s="506"/>
      <c r="Y38" s="506"/>
      <c r="Z38" s="506"/>
      <c r="AA38" s="506"/>
      <c r="AB38" s="506"/>
      <c r="AC38" s="506"/>
      <c r="AD38" s="506"/>
      <c r="AE38" s="506"/>
      <c r="AF38" s="506"/>
      <c r="AG38" s="506"/>
      <c r="AH38" s="506"/>
      <c r="AI38" s="506"/>
      <c r="AJ38" s="506"/>
      <c r="AK38" s="506"/>
      <c r="AL38" s="506"/>
      <c r="AM38" s="506"/>
      <c r="AN38" s="506"/>
      <c r="AO38" s="506"/>
      <c r="AP38" s="506"/>
      <c r="AQ38" s="506"/>
      <c r="AR38" s="506"/>
      <c r="AS38" s="506"/>
      <c r="AT38" s="506"/>
      <c r="AU38" s="506"/>
      <c r="AV38" s="506"/>
      <c r="AW38" s="507"/>
      <c r="AX38" s="508"/>
      <c r="AY38" s="508"/>
      <c r="AZ38" s="508"/>
      <c r="BA38" s="508"/>
      <c r="BB38" s="508"/>
      <c r="BC38" s="509"/>
      <c r="BD38" s="510"/>
      <c r="BE38" s="508"/>
      <c r="BF38" s="508"/>
      <c r="BG38" s="508"/>
      <c r="BH38" s="508"/>
      <c r="BI38" s="508"/>
      <c r="BJ38" s="509"/>
      <c r="BK38" s="4"/>
    </row>
    <row r="39" spans="1:63" ht="15" customHeight="1">
      <c r="A39" s="1"/>
      <c r="B39" s="397"/>
      <c r="C39" s="398"/>
      <c r="D39" s="398"/>
      <c r="E39" s="398"/>
      <c r="F39" s="398"/>
      <c r="G39" s="399"/>
      <c r="H39" s="397"/>
      <c r="I39" s="398"/>
      <c r="J39" s="398"/>
      <c r="K39" s="398"/>
      <c r="L39" s="398"/>
      <c r="M39" s="398"/>
      <c r="N39" s="399"/>
      <c r="O39" s="397"/>
      <c r="P39" s="398"/>
      <c r="Q39" s="398"/>
      <c r="R39" s="398"/>
      <c r="S39" s="499"/>
      <c r="T39" s="500"/>
      <c r="U39" s="500"/>
      <c r="V39" s="500"/>
      <c r="W39" s="500"/>
      <c r="X39" s="500"/>
      <c r="Y39" s="500"/>
      <c r="Z39" s="500"/>
      <c r="AA39" s="500"/>
      <c r="AB39" s="500"/>
      <c r="AC39" s="500"/>
      <c r="AD39" s="500"/>
      <c r="AE39" s="500"/>
      <c r="AF39" s="500"/>
      <c r="AG39" s="500"/>
      <c r="AH39" s="500"/>
      <c r="AI39" s="500"/>
      <c r="AJ39" s="500"/>
      <c r="AK39" s="500"/>
      <c r="AL39" s="500"/>
      <c r="AM39" s="500"/>
      <c r="AN39" s="500"/>
      <c r="AO39" s="500"/>
      <c r="AP39" s="500"/>
      <c r="AQ39" s="500"/>
      <c r="AR39" s="500"/>
      <c r="AS39" s="500"/>
      <c r="AT39" s="500"/>
      <c r="AU39" s="500"/>
      <c r="AV39" s="500"/>
      <c r="AW39" s="501"/>
      <c r="AX39" s="502"/>
      <c r="AY39" s="502"/>
      <c r="AZ39" s="502"/>
      <c r="BA39" s="502"/>
      <c r="BB39" s="502"/>
      <c r="BC39" s="503"/>
      <c r="BD39" s="504"/>
      <c r="BE39" s="502"/>
      <c r="BF39" s="502"/>
      <c r="BG39" s="502"/>
      <c r="BH39" s="502"/>
      <c r="BI39" s="502"/>
      <c r="BJ39" s="503"/>
      <c r="BK39" s="4"/>
    </row>
    <row r="40" spans="1:63" ht="15" customHeight="1">
      <c r="A40" s="1"/>
      <c r="B40" s="403"/>
      <c r="C40" s="404"/>
      <c r="D40" s="404"/>
      <c r="E40" s="404"/>
      <c r="F40" s="404"/>
      <c r="G40" s="405"/>
      <c r="H40" s="403"/>
      <c r="I40" s="404"/>
      <c r="J40" s="404"/>
      <c r="K40" s="404"/>
      <c r="L40" s="404"/>
      <c r="M40" s="404"/>
      <c r="N40" s="405"/>
      <c r="O40" s="403"/>
      <c r="P40" s="404"/>
      <c r="Q40" s="404"/>
      <c r="R40" s="404"/>
      <c r="S40" s="505"/>
      <c r="T40" s="506"/>
      <c r="U40" s="506"/>
      <c r="V40" s="506"/>
      <c r="W40" s="506"/>
      <c r="X40" s="506"/>
      <c r="Y40" s="506"/>
      <c r="Z40" s="506"/>
      <c r="AA40" s="506"/>
      <c r="AB40" s="506"/>
      <c r="AC40" s="506"/>
      <c r="AD40" s="506"/>
      <c r="AE40" s="506"/>
      <c r="AF40" s="506"/>
      <c r="AG40" s="506"/>
      <c r="AH40" s="506"/>
      <c r="AI40" s="506"/>
      <c r="AJ40" s="506"/>
      <c r="AK40" s="506"/>
      <c r="AL40" s="506"/>
      <c r="AM40" s="506"/>
      <c r="AN40" s="506"/>
      <c r="AO40" s="506"/>
      <c r="AP40" s="506"/>
      <c r="AQ40" s="506"/>
      <c r="AR40" s="506"/>
      <c r="AS40" s="506"/>
      <c r="AT40" s="506"/>
      <c r="AU40" s="506"/>
      <c r="AV40" s="506"/>
      <c r="AW40" s="507"/>
      <c r="AX40" s="508"/>
      <c r="AY40" s="508"/>
      <c r="AZ40" s="508"/>
      <c r="BA40" s="508"/>
      <c r="BB40" s="508"/>
      <c r="BC40" s="509"/>
      <c r="BD40" s="510"/>
      <c r="BE40" s="508"/>
      <c r="BF40" s="508"/>
      <c r="BG40" s="508"/>
      <c r="BH40" s="508"/>
      <c r="BI40" s="508"/>
      <c r="BJ40" s="509"/>
      <c r="BK40" s="4"/>
    </row>
    <row r="41" spans="1:63" ht="15" customHeight="1">
      <c r="A41" s="1"/>
      <c r="B41" s="397"/>
      <c r="C41" s="398"/>
      <c r="D41" s="398"/>
      <c r="E41" s="398"/>
      <c r="F41" s="398"/>
      <c r="G41" s="399"/>
      <c r="H41" s="397"/>
      <c r="I41" s="398"/>
      <c r="J41" s="398"/>
      <c r="K41" s="398"/>
      <c r="L41" s="398"/>
      <c r="M41" s="398"/>
      <c r="N41" s="399"/>
      <c r="O41" s="397"/>
      <c r="P41" s="398"/>
      <c r="Q41" s="398"/>
      <c r="R41" s="398"/>
      <c r="S41" s="499"/>
      <c r="T41" s="500"/>
      <c r="U41" s="500"/>
      <c r="V41" s="500"/>
      <c r="W41" s="500"/>
      <c r="X41" s="500"/>
      <c r="Y41" s="500"/>
      <c r="Z41" s="500"/>
      <c r="AA41" s="500"/>
      <c r="AB41" s="500"/>
      <c r="AC41" s="500"/>
      <c r="AD41" s="500"/>
      <c r="AE41" s="500"/>
      <c r="AF41" s="500"/>
      <c r="AG41" s="500"/>
      <c r="AH41" s="500"/>
      <c r="AI41" s="500"/>
      <c r="AJ41" s="500"/>
      <c r="AK41" s="500"/>
      <c r="AL41" s="500"/>
      <c r="AM41" s="500"/>
      <c r="AN41" s="500"/>
      <c r="AO41" s="500"/>
      <c r="AP41" s="500"/>
      <c r="AQ41" s="500"/>
      <c r="AR41" s="500"/>
      <c r="AS41" s="500"/>
      <c r="AT41" s="500"/>
      <c r="AU41" s="500"/>
      <c r="AV41" s="500"/>
      <c r="AW41" s="501"/>
      <c r="AX41" s="502"/>
      <c r="AY41" s="502"/>
      <c r="AZ41" s="502"/>
      <c r="BA41" s="502"/>
      <c r="BB41" s="502"/>
      <c r="BC41" s="503"/>
      <c r="BD41" s="504"/>
      <c r="BE41" s="502"/>
      <c r="BF41" s="502"/>
      <c r="BG41" s="502"/>
      <c r="BH41" s="502"/>
      <c r="BI41" s="502"/>
      <c r="BJ41" s="503"/>
      <c r="BK41" s="4"/>
    </row>
    <row r="42" spans="1:63" ht="15" customHeight="1">
      <c r="A42" s="1"/>
      <c r="B42" s="403"/>
      <c r="C42" s="404"/>
      <c r="D42" s="404"/>
      <c r="E42" s="404"/>
      <c r="F42" s="404"/>
      <c r="G42" s="405"/>
      <c r="H42" s="403"/>
      <c r="I42" s="404"/>
      <c r="J42" s="404"/>
      <c r="K42" s="404"/>
      <c r="L42" s="404"/>
      <c r="M42" s="404"/>
      <c r="N42" s="405"/>
      <c r="O42" s="403"/>
      <c r="P42" s="404"/>
      <c r="Q42" s="404"/>
      <c r="R42" s="404"/>
      <c r="S42" s="505"/>
      <c r="T42" s="506"/>
      <c r="U42" s="506"/>
      <c r="V42" s="506"/>
      <c r="W42" s="506"/>
      <c r="X42" s="506"/>
      <c r="Y42" s="506"/>
      <c r="Z42" s="506"/>
      <c r="AA42" s="506"/>
      <c r="AB42" s="506"/>
      <c r="AC42" s="506"/>
      <c r="AD42" s="506"/>
      <c r="AE42" s="506"/>
      <c r="AF42" s="506"/>
      <c r="AG42" s="506"/>
      <c r="AH42" s="506"/>
      <c r="AI42" s="506"/>
      <c r="AJ42" s="506"/>
      <c r="AK42" s="506"/>
      <c r="AL42" s="506"/>
      <c r="AM42" s="506"/>
      <c r="AN42" s="506"/>
      <c r="AO42" s="506"/>
      <c r="AP42" s="506"/>
      <c r="AQ42" s="506"/>
      <c r="AR42" s="506"/>
      <c r="AS42" s="506"/>
      <c r="AT42" s="506"/>
      <c r="AU42" s="506"/>
      <c r="AV42" s="506"/>
      <c r="AW42" s="507"/>
      <c r="AX42" s="508"/>
      <c r="AY42" s="508"/>
      <c r="AZ42" s="508"/>
      <c r="BA42" s="508"/>
      <c r="BB42" s="508"/>
      <c r="BC42" s="509"/>
      <c r="BD42" s="510"/>
      <c r="BE42" s="508"/>
      <c r="BF42" s="508"/>
      <c r="BG42" s="508"/>
      <c r="BH42" s="508"/>
      <c r="BI42" s="508"/>
      <c r="BJ42" s="509"/>
      <c r="BK42" s="4"/>
    </row>
    <row r="43" spans="1:63" ht="15" customHeight="1">
      <c r="A43" s="1"/>
      <c r="B43" s="397"/>
      <c r="C43" s="398"/>
      <c r="D43" s="398"/>
      <c r="E43" s="398"/>
      <c r="F43" s="398"/>
      <c r="G43" s="399"/>
      <c r="H43" s="397"/>
      <c r="I43" s="398"/>
      <c r="J43" s="398"/>
      <c r="K43" s="398"/>
      <c r="L43" s="398"/>
      <c r="M43" s="398"/>
      <c r="N43" s="399"/>
      <c r="O43" s="397"/>
      <c r="P43" s="398"/>
      <c r="Q43" s="398"/>
      <c r="R43" s="398"/>
      <c r="S43" s="499"/>
      <c r="T43" s="500"/>
      <c r="U43" s="500"/>
      <c r="V43" s="500"/>
      <c r="W43" s="500"/>
      <c r="X43" s="500"/>
      <c r="Y43" s="500"/>
      <c r="Z43" s="500"/>
      <c r="AA43" s="500"/>
      <c r="AB43" s="500"/>
      <c r="AC43" s="500"/>
      <c r="AD43" s="500"/>
      <c r="AE43" s="500"/>
      <c r="AF43" s="500"/>
      <c r="AG43" s="500"/>
      <c r="AH43" s="500"/>
      <c r="AI43" s="500"/>
      <c r="AJ43" s="500"/>
      <c r="AK43" s="500"/>
      <c r="AL43" s="500"/>
      <c r="AM43" s="500"/>
      <c r="AN43" s="500"/>
      <c r="AO43" s="500"/>
      <c r="AP43" s="500"/>
      <c r="AQ43" s="500"/>
      <c r="AR43" s="500"/>
      <c r="AS43" s="500"/>
      <c r="AT43" s="500"/>
      <c r="AU43" s="500"/>
      <c r="AV43" s="500"/>
      <c r="AW43" s="501"/>
      <c r="AX43" s="502"/>
      <c r="AY43" s="502"/>
      <c r="AZ43" s="502"/>
      <c r="BA43" s="502"/>
      <c r="BB43" s="502"/>
      <c r="BC43" s="503"/>
      <c r="BD43" s="504"/>
      <c r="BE43" s="502"/>
      <c r="BF43" s="502"/>
      <c r="BG43" s="502"/>
      <c r="BH43" s="502"/>
      <c r="BI43" s="502"/>
      <c r="BJ43" s="503"/>
      <c r="BK43" s="4"/>
    </row>
    <row r="44" spans="1:63" ht="15" customHeight="1">
      <c r="A44" s="1"/>
      <c r="B44" s="403"/>
      <c r="C44" s="404"/>
      <c r="D44" s="404"/>
      <c r="E44" s="404"/>
      <c r="F44" s="404"/>
      <c r="G44" s="405"/>
      <c r="H44" s="403"/>
      <c r="I44" s="404"/>
      <c r="J44" s="404"/>
      <c r="K44" s="404"/>
      <c r="L44" s="404"/>
      <c r="M44" s="404"/>
      <c r="N44" s="405"/>
      <c r="O44" s="403"/>
      <c r="P44" s="404"/>
      <c r="Q44" s="404"/>
      <c r="R44" s="404"/>
      <c r="S44" s="505"/>
      <c r="T44" s="506"/>
      <c r="U44" s="506"/>
      <c r="V44" s="506"/>
      <c r="W44" s="506"/>
      <c r="X44" s="506"/>
      <c r="Y44" s="506"/>
      <c r="Z44" s="506"/>
      <c r="AA44" s="506"/>
      <c r="AB44" s="506"/>
      <c r="AC44" s="506"/>
      <c r="AD44" s="506"/>
      <c r="AE44" s="506"/>
      <c r="AF44" s="506"/>
      <c r="AG44" s="506"/>
      <c r="AH44" s="506"/>
      <c r="AI44" s="506"/>
      <c r="AJ44" s="506"/>
      <c r="AK44" s="506"/>
      <c r="AL44" s="506"/>
      <c r="AM44" s="506"/>
      <c r="AN44" s="506"/>
      <c r="AO44" s="506"/>
      <c r="AP44" s="506"/>
      <c r="AQ44" s="506"/>
      <c r="AR44" s="506"/>
      <c r="AS44" s="506"/>
      <c r="AT44" s="506"/>
      <c r="AU44" s="506"/>
      <c r="AV44" s="506"/>
      <c r="AW44" s="507"/>
      <c r="AX44" s="508"/>
      <c r="AY44" s="508"/>
      <c r="AZ44" s="508"/>
      <c r="BA44" s="508"/>
      <c r="BB44" s="508"/>
      <c r="BC44" s="509"/>
      <c r="BD44" s="510"/>
      <c r="BE44" s="508"/>
      <c r="BF44" s="508"/>
      <c r="BG44" s="508"/>
      <c r="BH44" s="508"/>
      <c r="BI44" s="508"/>
      <c r="BJ44" s="509"/>
      <c r="BK44" s="4"/>
    </row>
    <row r="45" spans="1:63" ht="15" customHeight="1">
      <c r="A45" s="1"/>
      <c r="B45" s="397"/>
      <c r="C45" s="398"/>
      <c r="D45" s="398"/>
      <c r="E45" s="398"/>
      <c r="F45" s="398"/>
      <c r="G45" s="399"/>
      <c r="H45" s="397"/>
      <c r="I45" s="398"/>
      <c r="J45" s="398"/>
      <c r="K45" s="398"/>
      <c r="L45" s="398"/>
      <c r="M45" s="398"/>
      <c r="N45" s="399"/>
      <c r="O45" s="397"/>
      <c r="P45" s="398"/>
      <c r="Q45" s="398"/>
      <c r="R45" s="398"/>
      <c r="S45" s="499"/>
      <c r="T45" s="500"/>
      <c r="U45" s="500"/>
      <c r="V45" s="500"/>
      <c r="W45" s="500"/>
      <c r="X45" s="500"/>
      <c r="Y45" s="500"/>
      <c r="Z45" s="500"/>
      <c r="AA45" s="500"/>
      <c r="AB45" s="500"/>
      <c r="AC45" s="500"/>
      <c r="AD45" s="500"/>
      <c r="AE45" s="500"/>
      <c r="AF45" s="500"/>
      <c r="AG45" s="500"/>
      <c r="AH45" s="500"/>
      <c r="AI45" s="500"/>
      <c r="AJ45" s="500"/>
      <c r="AK45" s="500"/>
      <c r="AL45" s="500"/>
      <c r="AM45" s="500"/>
      <c r="AN45" s="500"/>
      <c r="AO45" s="500"/>
      <c r="AP45" s="500"/>
      <c r="AQ45" s="500"/>
      <c r="AR45" s="500"/>
      <c r="AS45" s="500"/>
      <c r="AT45" s="500"/>
      <c r="AU45" s="500"/>
      <c r="AV45" s="500"/>
      <c r="AW45" s="501"/>
      <c r="AX45" s="502"/>
      <c r="AY45" s="502"/>
      <c r="AZ45" s="502"/>
      <c r="BA45" s="502"/>
      <c r="BB45" s="502"/>
      <c r="BC45" s="503"/>
      <c r="BD45" s="504"/>
      <c r="BE45" s="502"/>
      <c r="BF45" s="502"/>
      <c r="BG45" s="502"/>
      <c r="BH45" s="502"/>
      <c r="BI45" s="502"/>
      <c r="BJ45" s="503"/>
      <c r="BK45" s="4"/>
    </row>
    <row r="46" spans="1:63" ht="15" customHeight="1">
      <c r="A46" s="1"/>
      <c r="B46" s="403"/>
      <c r="C46" s="404"/>
      <c r="D46" s="404"/>
      <c r="E46" s="404"/>
      <c r="F46" s="404"/>
      <c r="G46" s="405"/>
      <c r="H46" s="403"/>
      <c r="I46" s="404"/>
      <c r="J46" s="404"/>
      <c r="K46" s="404"/>
      <c r="L46" s="404"/>
      <c r="M46" s="404"/>
      <c r="N46" s="405"/>
      <c r="O46" s="403"/>
      <c r="P46" s="404"/>
      <c r="Q46" s="404"/>
      <c r="R46" s="404"/>
      <c r="S46" s="505"/>
      <c r="T46" s="506"/>
      <c r="U46" s="506"/>
      <c r="V46" s="506"/>
      <c r="W46" s="506"/>
      <c r="X46" s="506"/>
      <c r="Y46" s="506"/>
      <c r="Z46" s="506"/>
      <c r="AA46" s="506"/>
      <c r="AB46" s="506"/>
      <c r="AC46" s="506"/>
      <c r="AD46" s="506"/>
      <c r="AE46" s="506"/>
      <c r="AF46" s="506"/>
      <c r="AG46" s="506"/>
      <c r="AH46" s="506"/>
      <c r="AI46" s="506"/>
      <c r="AJ46" s="506"/>
      <c r="AK46" s="506"/>
      <c r="AL46" s="506"/>
      <c r="AM46" s="506"/>
      <c r="AN46" s="506"/>
      <c r="AO46" s="506"/>
      <c r="AP46" s="506"/>
      <c r="AQ46" s="506"/>
      <c r="AR46" s="506"/>
      <c r="AS46" s="506"/>
      <c r="AT46" s="506"/>
      <c r="AU46" s="506"/>
      <c r="AV46" s="506"/>
      <c r="AW46" s="507"/>
      <c r="AX46" s="508"/>
      <c r="AY46" s="508"/>
      <c r="AZ46" s="508"/>
      <c r="BA46" s="508"/>
      <c r="BB46" s="508"/>
      <c r="BC46" s="509"/>
      <c r="BD46" s="510"/>
      <c r="BE46" s="508"/>
      <c r="BF46" s="508"/>
      <c r="BG46" s="508"/>
      <c r="BH46" s="508"/>
      <c r="BI46" s="508"/>
      <c r="BJ46" s="509"/>
      <c r="BK46" s="4"/>
    </row>
    <row r="47" spans="1:63" ht="15" customHeight="1">
      <c r="A47" s="1"/>
      <c r="B47" s="397"/>
      <c r="C47" s="398"/>
      <c r="D47" s="398"/>
      <c r="E47" s="398"/>
      <c r="F47" s="398"/>
      <c r="G47" s="399"/>
      <c r="H47" s="397"/>
      <c r="I47" s="398"/>
      <c r="J47" s="398"/>
      <c r="K47" s="398"/>
      <c r="L47" s="398"/>
      <c r="M47" s="398"/>
      <c r="N47" s="399"/>
      <c r="O47" s="397"/>
      <c r="P47" s="398"/>
      <c r="Q47" s="398"/>
      <c r="R47" s="398"/>
      <c r="S47" s="499"/>
      <c r="T47" s="500"/>
      <c r="U47" s="500"/>
      <c r="V47" s="500"/>
      <c r="W47" s="500"/>
      <c r="X47" s="500"/>
      <c r="Y47" s="500"/>
      <c r="Z47" s="500"/>
      <c r="AA47" s="500"/>
      <c r="AB47" s="500"/>
      <c r="AC47" s="500"/>
      <c r="AD47" s="500"/>
      <c r="AE47" s="500"/>
      <c r="AF47" s="500"/>
      <c r="AG47" s="500"/>
      <c r="AH47" s="500"/>
      <c r="AI47" s="500"/>
      <c r="AJ47" s="500"/>
      <c r="AK47" s="500"/>
      <c r="AL47" s="500"/>
      <c r="AM47" s="500"/>
      <c r="AN47" s="500"/>
      <c r="AO47" s="500"/>
      <c r="AP47" s="500"/>
      <c r="AQ47" s="500"/>
      <c r="AR47" s="500"/>
      <c r="AS47" s="500"/>
      <c r="AT47" s="500"/>
      <c r="AU47" s="500"/>
      <c r="AV47" s="500"/>
      <c r="AW47" s="501"/>
      <c r="AX47" s="502"/>
      <c r="AY47" s="502"/>
      <c r="AZ47" s="502"/>
      <c r="BA47" s="502"/>
      <c r="BB47" s="502"/>
      <c r="BC47" s="503"/>
      <c r="BD47" s="504"/>
      <c r="BE47" s="502"/>
      <c r="BF47" s="502"/>
      <c r="BG47" s="502"/>
      <c r="BH47" s="502"/>
      <c r="BI47" s="502"/>
      <c r="BJ47" s="503"/>
      <c r="BK47" s="4"/>
    </row>
    <row r="48" spans="1:63" ht="15" customHeight="1">
      <c r="A48" s="1"/>
      <c r="B48" s="403"/>
      <c r="C48" s="404"/>
      <c r="D48" s="404"/>
      <c r="E48" s="404"/>
      <c r="F48" s="404"/>
      <c r="G48" s="405"/>
      <c r="H48" s="403"/>
      <c r="I48" s="404"/>
      <c r="J48" s="404"/>
      <c r="K48" s="404"/>
      <c r="L48" s="404"/>
      <c r="M48" s="404"/>
      <c r="N48" s="405"/>
      <c r="O48" s="403"/>
      <c r="P48" s="404"/>
      <c r="Q48" s="404"/>
      <c r="R48" s="404"/>
      <c r="S48" s="505"/>
      <c r="T48" s="506"/>
      <c r="U48" s="506"/>
      <c r="V48" s="506"/>
      <c r="W48" s="506"/>
      <c r="X48" s="506"/>
      <c r="Y48" s="506"/>
      <c r="Z48" s="506"/>
      <c r="AA48" s="506"/>
      <c r="AB48" s="506"/>
      <c r="AC48" s="506"/>
      <c r="AD48" s="506"/>
      <c r="AE48" s="506"/>
      <c r="AF48" s="506"/>
      <c r="AG48" s="506"/>
      <c r="AH48" s="506"/>
      <c r="AI48" s="506"/>
      <c r="AJ48" s="506"/>
      <c r="AK48" s="506"/>
      <c r="AL48" s="506"/>
      <c r="AM48" s="506"/>
      <c r="AN48" s="506"/>
      <c r="AO48" s="506"/>
      <c r="AP48" s="506"/>
      <c r="AQ48" s="506"/>
      <c r="AR48" s="506"/>
      <c r="AS48" s="506"/>
      <c r="AT48" s="506"/>
      <c r="AU48" s="506"/>
      <c r="AV48" s="506"/>
      <c r="AW48" s="507"/>
      <c r="AX48" s="508"/>
      <c r="AY48" s="508"/>
      <c r="AZ48" s="508"/>
      <c r="BA48" s="508"/>
      <c r="BB48" s="508"/>
      <c r="BC48" s="509"/>
      <c r="BD48" s="510"/>
      <c r="BE48" s="508"/>
      <c r="BF48" s="508"/>
      <c r="BG48" s="508"/>
      <c r="BH48" s="508"/>
      <c r="BI48" s="508"/>
      <c r="BJ48" s="509"/>
      <c r="BK48" s="4"/>
    </row>
    <row r="49" spans="1:63" ht="15" customHeight="1">
      <c r="A49" s="1"/>
      <c r="B49" s="397"/>
      <c r="C49" s="398"/>
      <c r="D49" s="398"/>
      <c r="E49" s="398"/>
      <c r="F49" s="398"/>
      <c r="G49" s="399"/>
      <c r="H49" s="397"/>
      <c r="I49" s="398"/>
      <c r="J49" s="398"/>
      <c r="K49" s="398"/>
      <c r="L49" s="398"/>
      <c r="M49" s="398"/>
      <c r="N49" s="399"/>
      <c r="O49" s="397"/>
      <c r="P49" s="398"/>
      <c r="Q49" s="398"/>
      <c r="R49" s="398"/>
      <c r="S49" s="499"/>
      <c r="T49" s="500"/>
      <c r="U49" s="500"/>
      <c r="V49" s="500"/>
      <c r="W49" s="500"/>
      <c r="X49" s="500"/>
      <c r="Y49" s="500"/>
      <c r="Z49" s="500"/>
      <c r="AA49" s="500"/>
      <c r="AB49" s="500"/>
      <c r="AC49" s="500"/>
      <c r="AD49" s="500"/>
      <c r="AE49" s="500"/>
      <c r="AF49" s="500"/>
      <c r="AG49" s="500"/>
      <c r="AH49" s="500"/>
      <c r="AI49" s="500"/>
      <c r="AJ49" s="500"/>
      <c r="AK49" s="500"/>
      <c r="AL49" s="500"/>
      <c r="AM49" s="500"/>
      <c r="AN49" s="500"/>
      <c r="AO49" s="500"/>
      <c r="AP49" s="500"/>
      <c r="AQ49" s="500"/>
      <c r="AR49" s="500"/>
      <c r="AS49" s="500"/>
      <c r="AT49" s="500"/>
      <c r="AU49" s="500"/>
      <c r="AV49" s="500"/>
      <c r="AW49" s="501"/>
      <c r="AX49" s="502"/>
      <c r="AY49" s="502"/>
      <c r="AZ49" s="502"/>
      <c r="BA49" s="502"/>
      <c r="BB49" s="502"/>
      <c r="BC49" s="503"/>
      <c r="BD49" s="504"/>
      <c r="BE49" s="502"/>
      <c r="BF49" s="502"/>
      <c r="BG49" s="502"/>
      <c r="BH49" s="502"/>
      <c r="BI49" s="502"/>
      <c r="BJ49" s="503"/>
      <c r="BK49" s="4"/>
    </row>
    <row r="50" spans="1:63" ht="15" customHeight="1">
      <c r="A50" s="1"/>
      <c r="B50" s="403"/>
      <c r="C50" s="404"/>
      <c r="D50" s="404"/>
      <c r="E50" s="404"/>
      <c r="F50" s="404"/>
      <c r="G50" s="405"/>
      <c r="H50" s="403"/>
      <c r="I50" s="404"/>
      <c r="J50" s="404"/>
      <c r="K50" s="404"/>
      <c r="L50" s="404"/>
      <c r="M50" s="404"/>
      <c r="N50" s="405"/>
      <c r="O50" s="403"/>
      <c r="P50" s="404"/>
      <c r="Q50" s="404"/>
      <c r="R50" s="404"/>
      <c r="S50" s="505"/>
      <c r="T50" s="506"/>
      <c r="U50" s="506"/>
      <c r="V50" s="506"/>
      <c r="W50" s="506"/>
      <c r="X50" s="506"/>
      <c r="Y50" s="506"/>
      <c r="Z50" s="506"/>
      <c r="AA50" s="506"/>
      <c r="AB50" s="506"/>
      <c r="AC50" s="506"/>
      <c r="AD50" s="506"/>
      <c r="AE50" s="506"/>
      <c r="AF50" s="506"/>
      <c r="AG50" s="506"/>
      <c r="AH50" s="506"/>
      <c r="AI50" s="506"/>
      <c r="AJ50" s="506"/>
      <c r="AK50" s="506"/>
      <c r="AL50" s="506"/>
      <c r="AM50" s="506"/>
      <c r="AN50" s="506"/>
      <c r="AO50" s="506"/>
      <c r="AP50" s="506"/>
      <c r="AQ50" s="506"/>
      <c r="AR50" s="506"/>
      <c r="AS50" s="506"/>
      <c r="AT50" s="506"/>
      <c r="AU50" s="506"/>
      <c r="AV50" s="506"/>
      <c r="AW50" s="507"/>
      <c r="AX50" s="508"/>
      <c r="AY50" s="508"/>
      <c r="AZ50" s="508"/>
      <c r="BA50" s="508"/>
      <c r="BB50" s="508"/>
      <c r="BC50" s="509"/>
      <c r="BD50" s="510"/>
      <c r="BE50" s="508"/>
      <c r="BF50" s="508"/>
      <c r="BG50" s="508"/>
      <c r="BH50" s="508"/>
      <c r="BI50" s="508"/>
      <c r="BJ50" s="509"/>
      <c r="BK50" s="4"/>
    </row>
    <row r="51" spans="1:63" ht="15" customHeight="1">
      <c r="A51" s="1"/>
      <c r="B51" s="397"/>
      <c r="C51" s="398"/>
      <c r="D51" s="398"/>
      <c r="E51" s="398"/>
      <c r="F51" s="398"/>
      <c r="G51" s="399"/>
      <c r="H51" s="397"/>
      <c r="I51" s="398"/>
      <c r="J51" s="398"/>
      <c r="K51" s="398"/>
      <c r="L51" s="398"/>
      <c r="M51" s="398"/>
      <c r="N51" s="399"/>
      <c r="O51" s="397"/>
      <c r="P51" s="398"/>
      <c r="Q51" s="398"/>
      <c r="R51" s="398"/>
      <c r="S51" s="499"/>
      <c r="T51" s="500"/>
      <c r="U51" s="500"/>
      <c r="V51" s="500"/>
      <c r="W51" s="500"/>
      <c r="X51" s="500"/>
      <c r="Y51" s="500"/>
      <c r="Z51" s="500"/>
      <c r="AA51" s="500"/>
      <c r="AB51" s="500"/>
      <c r="AC51" s="500"/>
      <c r="AD51" s="500"/>
      <c r="AE51" s="500"/>
      <c r="AF51" s="500"/>
      <c r="AG51" s="500"/>
      <c r="AH51" s="500"/>
      <c r="AI51" s="500"/>
      <c r="AJ51" s="500"/>
      <c r="AK51" s="500"/>
      <c r="AL51" s="500"/>
      <c r="AM51" s="500"/>
      <c r="AN51" s="500"/>
      <c r="AO51" s="500"/>
      <c r="AP51" s="500"/>
      <c r="AQ51" s="500"/>
      <c r="AR51" s="500"/>
      <c r="AS51" s="500"/>
      <c r="AT51" s="500"/>
      <c r="AU51" s="500"/>
      <c r="AV51" s="500"/>
      <c r="AW51" s="501"/>
      <c r="AX51" s="502"/>
      <c r="AY51" s="502"/>
      <c r="AZ51" s="502"/>
      <c r="BA51" s="502"/>
      <c r="BB51" s="502"/>
      <c r="BC51" s="503"/>
      <c r="BD51" s="504"/>
      <c r="BE51" s="502"/>
      <c r="BF51" s="502"/>
      <c r="BG51" s="502"/>
      <c r="BH51" s="502"/>
      <c r="BI51" s="502"/>
      <c r="BJ51" s="503"/>
      <c r="BK51" s="4"/>
    </row>
    <row r="52" spans="1:63" ht="15" customHeight="1">
      <c r="A52" s="1"/>
      <c r="B52" s="403"/>
      <c r="C52" s="404"/>
      <c r="D52" s="404"/>
      <c r="E52" s="404"/>
      <c r="F52" s="404"/>
      <c r="G52" s="405"/>
      <c r="H52" s="403"/>
      <c r="I52" s="404"/>
      <c r="J52" s="404"/>
      <c r="K52" s="404"/>
      <c r="L52" s="404"/>
      <c r="M52" s="404"/>
      <c r="N52" s="405"/>
      <c r="O52" s="403"/>
      <c r="P52" s="404"/>
      <c r="Q52" s="404"/>
      <c r="R52" s="404"/>
      <c r="S52" s="505"/>
      <c r="T52" s="506"/>
      <c r="U52" s="506"/>
      <c r="V52" s="506"/>
      <c r="W52" s="506"/>
      <c r="X52" s="506"/>
      <c r="Y52" s="506"/>
      <c r="Z52" s="506"/>
      <c r="AA52" s="506"/>
      <c r="AB52" s="506"/>
      <c r="AC52" s="506"/>
      <c r="AD52" s="506"/>
      <c r="AE52" s="506"/>
      <c r="AF52" s="506"/>
      <c r="AG52" s="506"/>
      <c r="AH52" s="506"/>
      <c r="AI52" s="506"/>
      <c r="AJ52" s="506"/>
      <c r="AK52" s="506"/>
      <c r="AL52" s="506"/>
      <c r="AM52" s="506"/>
      <c r="AN52" s="506"/>
      <c r="AO52" s="506"/>
      <c r="AP52" s="506"/>
      <c r="AQ52" s="506"/>
      <c r="AR52" s="506"/>
      <c r="AS52" s="506"/>
      <c r="AT52" s="506"/>
      <c r="AU52" s="506"/>
      <c r="AV52" s="506"/>
      <c r="AW52" s="507"/>
      <c r="AX52" s="508"/>
      <c r="AY52" s="508"/>
      <c r="AZ52" s="508"/>
      <c r="BA52" s="508"/>
      <c r="BB52" s="508"/>
      <c r="BC52" s="509"/>
      <c r="BD52" s="510"/>
      <c r="BE52" s="508"/>
      <c r="BF52" s="508"/>
      <c r="BG52" s="508"/>
      <c r="BH52" s="508"/>
      <c r="BI52" s="508"/>
      <c r="BJ52" s="509"/>
      <c r="BK52" s="4"/>
    </row>
    <row r="53" spans="1:63" ht="15" customHeight="1">
      <c r="A53" s="1"/>
      <c r="B53" s="397"/>
      <c r="C53" s="398"/>
      <c r="D53" s="398"/>
      <c r="E53" s="398"/>
      <c r="F53" s="398"/>
      <c r="G53" s="399"/>
      <c r="H53" s="397"/>
      <c r="I53" s="398"/>
      <c r="J53" s="398"/>
      <c r="K53" s="398"/>
      <c r="L53" s="398"/>
      <c r="M53" s="398"/>
      <c r="N53" s="399"/>
      <c r="O53" s="397"/>
      <c r="P53" s="398"/>
      <c r="Q53" s="398"/>
      <c r="R53" s="398"/>
      <c r="S53" s="499"/>
      <c r="T53" s="500"/>
      <c r="U53" s="500"/>
      <c r="V53" s="500"/>
      <c r="W53" s="500"/>
      <c r="X53" s="500"/>
      <c r="Y53" s="500"/>
      <c r="Z53" s="500"/>
      <c r="AA53" s="500"/>
      <c r="AB53" s="500"/>
      <c r="AC53" s="500"/>
      <c r="AD53" s="500"/>
      <c r="AE53" s="500"/>
      <c r="AF53" s="500"/>
      <c r="AG53" s="500"/>
      <c r="AH53" s="500"/>
      <c r="AI53" s="500"/>
      <c r="AJ53" s="500"/>
      <c r="AK53" s="500"/>
      <c r="AL53" s="500"/>
      <c r="AM53" s="500"/>
      <c r="AN53" s="500"/>
      <c r="AO53" s="500"/>
      <c r="AP53" s="500"/>
      <c r="AQ53" s="500"/>
      <c r="AR53" s="500"/>
      <c r="AS53" s="500"/>
      <c r="AT53" s="500"/>
      <c r="AU53" s="500"/>
      <c r="AV53" s="500"/>
      <c r="AW53" s="501"/>
      <c r="AX53" s="502"/>
      <c r="AY53" s="502"/>
      <c r="AZ53" s="502"/>
      <c r="BA53" s="502"/>
      <c r="BB53" s="502"/>
      <c r="BC53" s="503"/>
      <c r="BD53" s="504"/>
      <c r="BE53" s="502"/>
      <c r="BF53" s="502"/>
      <c r="BG53" s="502"/>
      <c r="BH53" s="502"/>
      <c r="BI53" s="502"/>
      <c r="BJ53" s="503"/>
      <c r="BK53" s="4"/>
    </row>
    <row r="54" spans="1:63" ht="15" customHeight="1">
      <c r="A54" s="1"/>
      <c r="B54" s="403"/>
      <c r="C54" s="404"/>
      <c r="D54" s="404"/>
      <c r="E54" s="404"/>
      <c r="F54" s="404"/>
      <c r="G54" s="405"/>
      <c r="H54" s="403"/>
      <c r="I54" s="404"/>
      <c r="J54" s="404"/>
      <c r="K54" s="404"/>
      <c r="L54" s="404"/>
      <c r="M54" s="404"/>
      <c r="N54" s="405"/>
      <c r="O54" s="403"/>
      <c r="P54" s="404"/>
      <c r="Q54" s="404"/>
      <c r="R54" s="404"/>
      <c r="S54" s="505"/>
      <c r="T54" s="506"/>
      <c r="U54" s="506"/>
      <c r="V54" s="506"/>
      <c r="W54" s="506"/>
      <c r="X54" s="506"/>
      <c r="Y54" s="506"/>
      <c r="Z54" s="506"/>
      <c r="AA54" s="506"/>
      <c r="AB54" s="506"/>
      <c r="AC54" s="506"/>
      <c r="AD54" s="506"/>
      <c r="AE54" s="506"/>
      <c r="AF54" s="506"/>
      <c r="AG54" s="506"/>
      <c r="AH54" s="506"/>
      <c r="AI54" s="506"/>
      <c r="AJ54" s="506"/>
      <c r="AK54" s="506"/>
      <c r="AL54" s="506"/>
      <c r="AM54" s="506"/>
      <c r="AN54" s="506"/>
      <c r="AO54" s="506"/>
      <c r="AP54" s="506"/>
      <c r="AQ54" s="506"/>
      <c r="AR54" s="506"/>
      <c r="AS54" s="506"/>
      <c r="AT54" s="506"/>
      <c r="AU54" s="506"/>
      <c r="AV54" s="506"/>
      <c r="AW54" s="507"/>
      <c r="AX54" s="508"/>
      <c r="AY54" s="508"/>
      <c r="AZ54" s="508"/>
      <c r="BA54" s="508"/>
      <c r="BB54" s="508"/>
      <c r="BC54" s="509"/>
      <c r="BD54" s="510"/>
      <c r="BE54" s="508"/>
      <c r="BF54" s="508"/>
      <c r="BG54" s="508"/>
      <c r="BH54" s="508"/>
      <c r="BI54" s="508"/>
      <c r="BJ54" s="509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B67A-4EB8-4CF1-ADCE-D76B04D8EBEF}">
  <dimension ref="A1:BK55"/>
  <sheetViews>
    <sheetView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">
        <v>23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">
        <v>24</v>
      </c>
      <c r="B2" s="398"/>
      <c r="C2" s="398"/>
      <c r="D2" s="398"/>
      <c r="E2" s="398"/>
      <c r="F2" s="398"/>
      <c r="G2" s="398"/>
      <c r="H2" s="398"/>
      <c r="I2" s="398"/>
      <c r="J2" s="399"/>
      <c r="K2" s="397" t="s">
        <v>25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">
        <v>26</v>
      </c>
      <c r="AQ2" s="398"/>
      <c r="AR2" s="398"/>
      <c r="AS2" s="399"/>
      <c r="AT2" s="430">
        <v>45084</v>
      </c>
      <c r="AU2" s="431"/>
      <c r="AV2" s="431"/>
      <c r="AW2" s="431"/>
      <c r="AX2" s="432"/>
      <c r="AY2" s="397" t="s">
        <v>27</v>
      </c>
      <c r="AZ2" s="398"/>
      <c r="BA2" s="398"/>
      <c r="BB2" s="399"/>
      <c r="BC2" s="430">
        <v>45272</v>
      </c>
      <c r="BD2" s="431"/>
      <c r="BE2" s="431"/>
      <c r="BF2" s="431"/>
      <c r="BG2" s="432"/>
      <c r="BH2" s="397">
        <v>0.2</v>
      </c>
      <c r="BI2" s="398"/>
      <c r="BJ2" s="398"/>
      <c r="BK2" s="399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">
        <v>28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">
        <v>29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  <c r="AF6" s="17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  <c r="BJ6" s="18"/>
      <c r="BK6" s="20"/>
    </row>
    <row r="7" spans="1:63" ht="15" customHeight="1">
      <c r="A7" s="16"/>
      <c r="B7" s="21" t="s">
        <v>30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1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20"/>
    </row>
    <row r="8" spans="1:63" ht="15" customHeight="1">
      <c r="A8" s="16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  <c r="AF8" s="17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9"/>
      <c r="BJ8" s="18"/>
      <c r="BK8" s="20"/>
    </row>
    <row r="9" spans="1:63" ht="15" customHeight="1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/>
      <c r="AF9" s="17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9"/>
      <c r="BJ9" s="18"/>
      <c r="BK9" s="20"/>
    </row>
    <row r="10" spans="1:63" ht="15" customHeight="1">
      <c r="A10" s="16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/>
      <c r="AF10" s="17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9"/>
      <c r="BJ10" s="18"/>
      <c r="BK10" s="20"/>
    </row>
    <row r="11" spans="1:63" ht="15" customHeight="1">
      <c r="A11" s="16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/>
      <c r="AF11" s="17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9"/>
      <c r="BJ11" s="18"/>
      <c r="BK11" s="20"/>
    </row>
    <row r="12" spans="1:63" ht="15" customHeight="1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  <c r="AF12" s="17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9"/>
      <c r="BJ12" s="18"/>
      <c r="BK12" s="20"/>
    </row>
    <row r="13" spans="1:63" ht="15" customHeight="1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/>
      <c r="AF13" s="17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9"/>
      <c r="BJ13" s="18"/>
      <c r="BK13" s="20"/>
    </row>
    <row r="14" spans="1:63" ht="15" customHeight="1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/>
      <c r="AF14" s="17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9"/>
      <c r="BJ14" s="18"/>
      <c r="BK14" s="20"/>
    </row>
    <row r="15" spans="1:63" ht="15" customHeight="1">
      <c r="A15" s="16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  <c r="AF15" s="17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9"/>
      <c r="BJ15" s="18"/>
      <c r="BK15" s="20"/>
    </row>
    <row r="16" spans="1:63" ht="15" customHeight="1">
      <c r="A16" s="16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/>
      <c r="AF16" s="17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9"/>
      <c r="BJ16" s="18"/>
      <c r="BK16" s="20"/>
    </row>
    <row r="17" spans="1:63" ht="15" customHeight="1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  <c r="AF17" s="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  <c r="BJ17" s="18"/>
      <c r="BK17" s="20"/>
    </row>
    <row r="18" spans="1:63" ht="15" customHeight="1">
      <c r="A18" s="16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/>
      <c r="AF18" s="17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8"/>
      <c r="BK18" s="20"/>
    </row>
    <row r="19" spans="1:63" ht="15" customHeight="1">
      <c r="A19" s="16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7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8"/>
      <c r="BK19" s="20"/>
    </row>
    <row r="20" spans="1:63" ht="15" customHeight="1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17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8"/>
      <c r="BK20" s="20"/>
    </row>
    <row r="21" spans="1:63" ht="15" customHeight="1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  <c r="AF21" s="17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8"/>
      <c r="BK21" s="20"/>
    </row>
    <row r="22" spans="1:63" ht="15" customHeight="1">
      <c r="A22" s="16"/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/>
      <c r="AF22" s="21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3"/>
      <c r="BJ22" s="22"/>
      <c r="BK22" s="20"/>
    </row>
    <row r="23" spans="1:63" ht="15" customHeight="1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  <c r="AF23" s="17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8"/>
      <c r="BK23" s="20"/>
    </row>
    <row r="24" spans="1:63" ht="15" customHeight="1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9"/>
      <c r="AF24" s="17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8"/>
      <c r="BK24" s="20"/>
    </row>
    <row r="25" spans="1:63" ht="15" customHeight="1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  <c r="AF25" s="17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8"/>
      <c r="BK25" s="20"/>
    </row>
    <row r="26" spans="1:63" ht="15" customHeight="1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9"/>
      <c r="AF26" s="17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8"/>
      <c r="BK26" s="20"/>
    </row>
    <row r="27" spans="1:63" ht="15" customHeight="1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  <c r="AF27" s="1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8"/>
      <c r="BK27" s="20"/>
    </row>
    <row r="28" spans="1:63" ht="15" customHeight="1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17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8"/>
      <c r="BK28" s="20"/>
    </row>
    <row r="29" spans="1:63" ht="15" customHeight="1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9"/>
      <c r="AF29" s="17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8"/>
      <c r="BK29" s="20"/>
    </row>
    <row r="30" spans="1:63" ht="15" customHeight="1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/>
      <c r="AF30" s="17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8"/>
      <c r="BK30" s="20"/>
    </row>
    <row r="31" spans="1:63" ht="15" customHeight="1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17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8"/>
      <c r="BK31" s="20"/>
    </row>
    <row r="32" spans="1:63" ht="15" customHeight="1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/>
      <c r="AF32" s="1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8"/>
      <c r="BK32" s="20"/>
    </row>
    <row r="33" spans="1:63" ht="15" customHeight="1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  <c r="AF33" s="17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8"/>
      <c r="BK33" s="20"/>
    </row>
    <row r="34" spans="1:63" ht="15" customHeight="1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/>
      <c r="AF34" s="17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8"/>
      <c r="BK34" s="20"/>
    </row>
    <row r="35" spans="1:63" ht="15" customHeight="1">
      <c r="A35" s="16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/>
      <c r="AF35" s="17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8"/>
      <c r="BK35" s="20"/>
    </row>
    <row r="36" spans="1:63" ht="15" customHeight="1">
      <c r="A36" s="16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/>
      <c r="AF36" s="17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8"/>
      <c r="BK36" s="20"/>
    </row>
    <row r="37" spans="1:63" ht="15" customHeight="1">
      <c r="A37" s="1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0"/>
    </row>
    <row r="38" spans="1:63" ht="15" customHeight="1">
      <c r="A38" s="1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0"/>
    </row>
    <row r="39" spans="1:63" ht="15" customHeight="1">
      <c r="A39" s="1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20"/>
    </row>
    <row r="40" spans="1:63" ht="15" customHeight="1">
      <c r="A40" s="1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20"/>
    </row>
    <row r="41" spans="1:63" ht="15" customHeight="1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0"/>
    </row>
    <row r="42" spans="1:63" ht="15" customHeight="1">
      <c r="A42" s="16"/>
      <c r="B42" s="21" t="s">
        <v>32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/>
      <c r="AF42" s="21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3"/>
      <c r="BJ42" s="22"/>
      <c r="BK42" s="20"/>
    </row>
    <row r="43" spans="1:63" ht="15" customHeight="1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9"/>
      <c r="AF43" s="17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9"/>
      <c r="BJ43" s="18"/>
      <c r="BK43" s="20"/>
    </row>
    <row r="44" spans="1:63" ht="15" customHeight="1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9"/>
      <c r="AF44" s="17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9"/>
      <c r="BJ44" s="18"/>
      <c r="BK44" s="20"/>
    </row>
    <row r="45" spans="1:63" ht="15" customHeight="1">
      <c r="A45" s="16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/>
      <c r="AF45" s="17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9"/>
      <c r="BJ45" s="18"/>
      <c r="BK45" s="20"/>
    </row>
    <row r="46" spans="1:63" ht="15" customHeight="1">
      <c r="A46" s="16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/>
      <c r="AF46" s="17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9"/>
      <c r="BJ46" s="18"/>
      <c r="BK46" s="20"/>
    </row>
    <row r="47" spans="1:63" ht="15" customHeight="1">
      <c r="A47" s="16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9"/>
      <c r="BJ47" s="18"/>
      <c r="BK47" s="20"/>
    </row>
    <row r="48" spans="1:63" ht="15" customHeight="1">
      <c r="A48" s="1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/>
      <c r="AF48" s="17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9"/>
      <c r="BJ48" s="18"/>
      <c r="BK48" s="20"/>
    </row>
    <row r="49" spans="1:63" ht="15" customHeight="1">
      <c r="A49" s="1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0"/>
    </row>
    <row r="50" spans="1:63" ht="15" customHeight="1">
      <c r="A50" s="1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20"/>
    </row>
    <row r="51" spans="1:63" ht="15" customHeight="1">
      <c r="A51" s="1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20"/>
    </row>
    <row r="52" spans="1:63" ht="15" customHeight="1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20"/>
    </row>
    <row r="53" spans="1:63" ht="15" customHeight="1">
      <c r="A53" s="1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0"/>
    </row>
    <row r="54" spans="1:63" ht="15" customHeight="1">
      <c r="A54" s="1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20"/>
    </row>
    <row r="55" spans="1:63" ht="15" customHeight="1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7"/>
      <c r="AF55" s="25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7"/>
      <c r="BJ55" s="26"/>
      <c r="BK55" s="2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8F0B-C6F1-48AF-8C12-FE36E539C2FA}">
  <sheetPr>
    <pageSetUpPr fitToPage="1"/>
  </sheetPr>
  <dimension ref="A1:BK68"/>
  <sheetViews>
    <sheetView tabSelected="1" view="pageBreakPreview" topLeftCell="AI45" zoomScale="75" zoomScaleNormal="75" zoomScaleSheetLayoutView="75" workbookViewId="0">
      <selection activeCell="BH81" sqref="BH81"/>
    </sheetView>
  </sheetViews>
  <sheetFormatPr defaultColWidth="2.77734375" defaultRowHeight="15" customHeight="1"/>
  <cols>
    <col min="1" max="45" width="2.77734375" style="38"/>
    <col min="46" max="46" width="2.77734375" style="38" customWidth="1"/>
    <col min="47" max="54" width="2.77734375" style="38"/>
    <col min="55" max="55" width="2.77734375" style="38" customWidth="1"/>
    <col min="56" max="59" width="2.77734375" style="38"/>
    <col min="60" max="60" width="2.77734375" style="38" customWidth="1"/>
    <col min="61" max="16384" width="2.77734375" style="38"/>
  </cols>
  <sheetData>
    <row r="1" spans="1:63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36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38</v>
      </c>
      <c r="BD1" s="413"/>
      <c r="BE1" s="413"/>
      <c r="BF1" s="413"/>
      <c r="BG1" s="414"/>
      <c r="BH1" s="412" t="s">
        <v>39</v>
      </c>
      <c r="BI1" s="413"/>
      <c r="BJ1" s="413"/>
      <c r="BK1" s="414"/>
    </row>
    <row r="2" spans="1:63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customFormat="1" ht="24.95" customHeight="1">
      <c r="A4" s="412" t="s">
        <v>40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41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43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6"/>
    </row>
    <row r="7" spans="1:63" ht="15" customHeight="1">
      <c r="A7" s="43"/>
      <c r="B7" s="42" t="s">
        <v>42</v>
      </c>
      <c r="C7" s="39"/>
      <c r="D7" s="42"/>
      <c r="E7" s="42"/>
      <c r="F7" s="42"/>
      <c r="G7" s="42"/>
      <c r="H7" s="42"/>
      <c r="I7" s="42"/>
      <c r="J7" s="42"/>
      <c r="K7" s="40"/>
      <c r="L7" s="39"/>
      <c r="M7" s="42"/>
      <c r="N7" s="42"/>
      <c r="O7" s="42"/>
      <c r="P7" s="42"/>
      <c r="Q7" s="42"/>
      <c r="R7" s="42"/>
      <c r="S7" s="42"/>
      <c r="T7" s="40"/>
      <c r="U7" s="39"/>
      <c r="V7" s="42"/>
      <c r="W7" s="42"/>
      <c r="X7" s="42"/>
      <c r="Y7" s="42"/>
      <c r="Z7" s="42"/>
      <c r="AA7" s="42"/>
      <c r="AB7" s="42"/>
      <c r="AC7" s="40"/>
      <c r="AD7" s="39"/>
      <c r="AE7" s="42"/>
      <c r="AF7" s="42"/>
      <c r="AG7" s="42"/>
      <c r="AH7" s="42"/>
      <c r="AI7" s="42"/>
      <c r="AJ7" s="42"/>
      <c r="AK7" s="42"/>
      <c r="AL7" s="40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0"/>
      <c r="BJ7" s="42"/>
      <c r="BK7" s="46"/>
    </row>
    <row r="8" spans="1:63" ht="15" customHeight="1">
      <c r="A8" s="4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6"/>
    </row>
    <row r="9" spans="1:63" ht="15" customHeight="1">
      <c r="A9" s="4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6"/>
    </row>
    <row r="10" spans="1:63" ht="15" customHeight="1">
      <c r="A10" s="43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6"/>
    </row>
    <row r="11" spans="1:63" ht="15" customHeight="1">
      <c r="A11" s="4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6"/>
    </row>
    <row r="12" spans="1:63" ht="15" customHeight="1">
      <c r="A12" s="4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6"/>
    </row>
    <row r="13" spans="1:63" ht="15" customHeight="1">
      <c r="A13" s="4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6"/>
    </row>
    <row r="14" spans="1:63" ht="15" customHeight="1">
      <c r="A14" s="43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6"/>
    </row>
    <row r="15" spans="1:63" ht="15" customHeight="1">
      <c r="A15" s="4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6"/>
    </row>
    <row r="16" spans="1:63" ht="15" customHeight="1">
      <c r="A16" s="43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6"/>
    </row>
    <row r="17" spans="1:63" ht="15" customHeight="1">
      <c r="A17" s="43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6"/>
    </row>
    <row r="18" spans="1:63" ht="15" customHeight="1">
      <c r="A18" s="43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6"/>
    </row>
    <row r="19" spans="1:63" ht="15" customHeight="1">
      <c r="A19" s="43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6"/>
    </row>
    <row r="20" spans="1:63" ht="15" customHeight="1">
      <c r="A20" s="43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6"/>
    </row>
    <row r="21" spans="1:63" ht="15" customHeight="1">
      <c r="A21" s="43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6"/>
    </row>
    <row r="22" spans="1:63" ht="15" customHeight="1">
      <c r="A22" s="43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6"/>
    </row>
    <row r="23" spans="1:63" ht="15" customHeight="1">
      <c r="A23" s="43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6"/>
    </row>
    <row r="24" spans="1:63" ht="15" customHeight="1">
      <c r="A24" s="43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6"/>
    </row>
    <row r="25" spans="1:63" ht="15" customHeight="1">
      <c r="A25" s="43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6"/>
    </row>
    <row r="26" spans="1:63" ht="15" customHeight="1">
      <c r="A26" s="43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6"/>
    </row>
    <row r="27" spans="1:63" ht="15" customHeight="1">
      <c r="A27" s="43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6"/>
    </row>
    <row r="28" spans="1:63" ht="15" customHeight="1">
      <c r="A28" s="43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6"/>
    </row>
    <row r="29" spans="1:63" ht="15" customHeight="1">
      <c r="A29" s="43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6"/>
    </row>
    <row r="30" spans="1:63" ht="15" customHeight="1">
      <c r="A30" s="43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6"/>
    </row>
    <row r="31" spans="1:63" ht="15" customHeight="1">
      <c r="A31" s="43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6"/>
    </row>
    <row r="32" spans="1:63" ht="15" customHeight="1">
      <c r="A32" s="43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6"/>
    </row>
    <row r="33" spans="1:63" ht="15" customHeight="1">
      <c r="A33" s="43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6"/>
    </row>
    <row r="34" spans="1:63" ht="15" customHeight="1">
      <c r="A34" s="43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6"/>
    </row>
    <row r="35" spans="1:63" ht="15" customHeight="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6"/>
    </row>
    <row r="36" spans="1:63" ht="15" customHeight="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6"/>
    </row>
    <row r="37" spans="1:63" ht="15" customHeight="1">
      <c r="A37" s="43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6"/>
    </row>
    <row r="38" spans="1:63" ht="15" customHeight="1">
      <c r="A38" s="43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6"/>
    </row>
    <row r="39" spans="1:63" ht="15" customHeight="1">
      <c r="A39" s="43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6"/>
    </row>
    <row r="40" spans="1:63" ht="15" customHeight="1">
      <c r="A40" s="43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6"/>
    </row>
    <row r="41" spans="1:63" ht="15" customHeight="1">
      <c r="A41" s="43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6"/>
    </row>
    <row r="42" spans="1:63" ht="15" customHeight="1">
      <c r="A42" s="43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6"/>
    </row>
    <row r="43" spans="1:63" ht="15" customHeight="1">
      <c r="A43" s="43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6"/>
    </row>
    <row r="44" spans="1:63" ht="15" customHeight="1">
      <c r="A44" s="43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6"/>
    </row>
    <row r="45" spans="1:63" ht="15" customHeight="1">
      <c r="A45" s="43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6"/>
    </row>
    <row r="46" spans="1:63" ht="15" customHeight="1">
      <c r="A46" s="43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6"/>
    </row>
    <row r="47" spans="1:63" ht="15" customHeight="1">
      <c r="A47" s="43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6"/>
    </row>
    <row r="48" spans="1:63" ht="15" customHeight="1">
      <c r="A48" s="43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6"/>
    </row>
    <row r="49" spans="1:63" ht="15" customHeight="1">
      <c r="A49" s="43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6"/>
    </row>
    <row r="50" spans="1:63" ht="15" customHeight="1">
      <c r="A50" s="43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6"/>
    </row>
    <row r="51" spans="1:63" ht="15" customHeight="1">
      <c r="A51" s="43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6"/>
    </row>
    <row r="52" spans="1:63" ht="15" customHeight="1">
      <c r="A52" s="43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6"/>
    </row>
    <row r="53" spans="1:63" ht="15" customHeight="1">
      <c r="A53" s="43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6"/>
    </row>
    <row r="54" spans="1:63" ht="15" customHeight="1">
      <c r="A54" s="4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7"/>
    </row>
    <row r="66" spans="39:40" ht="15" customHeight="1">
      <c r="AM66" s="394" t="s">
        <v>43</v>
      </c>
      <c r="AN66" s="395"/>
    </row>
    <row r="67" spans="39:40" ht="15" customHeight="1">
      <c r="AM67" s="395"/>
      <c r="AN67" s="395" t="s">
        <v>44</v>
      </c>
    </row>
    <row r="68" spans="39:40" ht="15" customHeight="1">
      <c r="AN68" s="38" t="s">
        <v>45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47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8F4-D8AD-443A-8E50-529BF54BC9AC}">
  <sheetPr>
    <pageSetUpPr fitToPage="1"/>
  </sheetPr>
  <dimension ref="A1:BK55"/>
  <sheetViews>
    <sheetView view="pageBreakPreview" zoomScale="75" zoomScaleNormal="75" zoomScaleSheetLayoutView="75" workbookViewId="0">
      <selection activeCell="BV38" sqref="BV38"/>
    </sheetView>
  </sheetViews>
  <sheetFormatPr defaultColWidth="2.77734375" defaultRowHeight="15" customHeight="1"/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29" t="s">
        <v>46</v>
      </c>
      <c r="C7" s="30"/>
      <c r="D7" s="22"/>
      <c r="E7" s="22"/>
      <c r="F7" s="22"/>
      <c r="G7" s="22"/>
      <c r="H7" s="22"/>
      <c r="I7" s="22"/>
      <c r="J7" s="22"/>
      <c r="K7" s="31"/>
      <c r="L7" s="30"/>
      <c r="M7" s="22"/>
      <c r="N7" s="22"/>
      <c r="O7" s="22"/>
      <c r="P7" s="22"/>
      <c r="Q7" s="22"/>
      <c r="R7" s="22"/>
      <c r="S7" s="22"/>
      <c r="T7" s="31"/>
      <c r="U7" s="30"/>
      <c r="V7" s="22"/>
      <c r="W7" s="22"/>
      <c r="X7" s="22"/>
      <c r="Y7" s="22"/>
      <c r="Z7" s="22"/>
      <c r="AA7" s="22"/>
      <c r="AB7" s="22"/>
      <c r="AC7" s="31"/>
      <c r="AD7" s="30"/>
      <c r="AE7" s="22"/>
      <c r="AF7" s="22"/>
      <c r="AG7" s="22"/>
      <c r="AH7" s="22"/>
      <c r="AI7" s="22"/>
      <c r="AJ7" s="22"/>
      <c r="AK7" s="22"/>
      <c r="AL7" s="31"/>
      <c r="AM7" s="30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31"/>
      <c r="BJ7" s="30"/>
      <c r="BK7" s="4"/>
    </row>
    <row r="8" spans="1:63" ht="15" customHeight="1">
      <c r="A8" s="1"/>
      <c r="K8" s="32"/>
      <c r="L8" s="33"/>
      <c r="T8" s="32"/>
      <c r="U8" s="33"/>
      <c r="AC8" s="32"/>
      <c r="AD8" s="33"/>
      <c r="AL8" s="32"/>
      <c r="AM8" s="33"/>
      <c r="BI8" s="32"/>
      <c r="BJ8" s="33"/>
      <c r="BK8" s="4"/>
    </row>
    <row r="9" spans="1:63" ht="15" customHeight="1">
      <c r="A9" s="1"/>
      <c r="K9" s="32"/>
      <c r="L9" s="33"/>
      <c r="T9" s="32"/>
      <c r="U9" s="33"/>
      <c r="AC9" s="32"/>
      <c r="AD9" s="33"/>
      <c r="AL9" s="32"/>
      <c r="AM9" s="33"/>
      <c r="BI9" s="32"/>
      <c r="BJ9" s="33"/>
      <c r="BK9" s="4"/>
    </row>
    <row r="10" spans="1:63" ht="15" customHeight="1">
      <c r="A10" s="1"/>
      <c r="K10" s="32"/>
      <c r="L10" s="33"/>
      <c r="T10" s="32"/>
      <c r="U10" s="33"/>
      <c r="AC10" s="32"/>
      <c r="AD10" s="33"/>
      <c r="AL10" s="32"/>
      <c r="AM10" s="33"/>
      <c r="BI10" s="32"/>
      <c r="BJ10" s="33"/>
      <c r="BK10" s="4"/>
    </row>
    <row r="11" spans="1:63" ht="15" customHeight="1">
      <c r="A11" s="1"/>
      <c r="K11" s="32"/>
      <c r="L11" s="33"/>
      <c r="T11" s="32"/>
      <c r="U11" s="33"/>
      <c r="AC11" s="32"/>
      <c r="AD11" s="33"/>
      <c r="AL11" s="32"/>
      <c r="AM11" s="33"/>
      <c r="BI11" s="32"/>
      <c r="BJ11" s="33"/>
      <c r="BK11" s="4"/>
    </row>
    <row r="12" spans="1:63" ht="15" customHeight="1">
      <c r="A12" s="1"/>
      <c r="K12" s="32"/>
      <c r="L12" s="33"/>
      <c r="T12" s="32"/>
      <c r="U12" s="33"/>
      <c r="AC12" s="32"/>
      <c r="AD12" s="33"/>
      <c r="AL12" s="32"/>
      <c r="AM12" s="33"/>
      <c r="BI12" s="32"/>
      <c r="BJ12" s="33"/>
      <c r="BK12" s="4"/>
    </row>
    <row r="13" spans="1:63" ht="15" customHeight="1">
      <c r="A13" s="1"/>
      <c r="K13" s="32"/>
      <c r="L13" s="33"/>
      <c r="T13" s="32"/>
      <c r="U13" s="33"/>
      <c r="AC13" s="32"/>
      <c r="AD13" s="33"/>
      <c r="AL13" s="32"/>
      <c r="AM13" s="33"/>
      <c r="BI13" s="32"/>
      <c r="BJ13" s="33"/>
      <c r="BK13" s="4"/>
    </row>
    <row r="14" spans="1:63" ht="15" customHeight="1">
      <c r="A14" s="1"/>
      <c r="K14" s="32"/>
      <c r="L14" s="33"/>
      <c r="T14" s="32"/>
      <c r="U14" s="33"/>
      <c r="AC14" s="32"/>
      <c r="AD14" s="33"/>
      <c r="AL14" s="32"/>
      <c r="AM14" s="33"/>
      <c r="BI14" s="32"/>
      <c r="BJ14" s="33"/>
      <c r="BK14" s="4"/>
    </row>
    <row r="15" spans="1:63" ht="15" customHeight="1">
      <c r="A15" s="1"/>
      <c r="K15" s="32"/>
      <c r="L15" s="33"/>
      <c r="T15" s="32"/>
      <c r="U15" s="33"/>
      <c r="AC15" s="32"/>
      <c r="AD15" s="33"/>
      <c r="AL15" s="32"/>
      <c r="AM15" s="33"/>
      <c r="BI15" s="32"/>
      <c r="BJ15" s="33"/>
      <c r="BK15" s="4"/>
    </row>
    <row r="16" spans="1:63" ht="15" customHeight="1">
      <c r="A16" s="1"/>
      <c r="K16" s="32"/>
      <c r="L16" s="33"/>
      <c r="T16" s="32"/>
      <c r="U16" s="33"/>
      <c r="AC16" s="32"/>
      <c r="AD16" s="33"/>
      <c r="AL16" s="32"/>
      <c r="AM16" s="33"/>
      <c r="BI16" s="32"/>
      <c r="BJ16" s="33"/>
      <c r="BK16" s="4"/>
    </row>
    <row r="17" spans="1:63" ht="15" customHeight="1">
      <c r="A17" s="1"/>
      <c r="K17" s="32"/>
      <c r="L17" s="33"/>
      <c r="T17" s="32"/>
      <c r="U17" s="33"/>
      <c r="AC17" s="32"/>
      <c r="AD17" s="33"/>
      <c r="AL17" s="32"/>
      <c r="AM17" s="33"/>
      <c r="BI17" s="32"/>
      <c r="BJ17" s="33"/>
      <c r="BK17" s="4"/>
    </row>
    <row r="18" spans="1:63" ht="15" customHeight="1">
      <c r="A18" s="1"/>
      <c r="K18" s="32"/>
      <c r="L18" s="33"/>
      <c r="T18" s="32"/>
      <c r="U18" s="33"/>
      <c r="AC18" s="32"/>
      <c r="AD18" s="33"/>
      <c r="AL18" s="32"/>
      <c r="AM18" s="33"/>
      <c r="BI18" s="32"/>
      <c r="BJ18" s="33"/>
      <c r="BK18" s="4"/>
    </row>
    <row r="19" spans="1:63" ht="15" customHeight="1">
      <c r="A19" s="1"/>
      <c r="K19" s="32"/>
      <c r="L19" s="33"/>
      <c r="T19" s="32"/>
      <c r="U19" s="33"/>
      <c r="AC19" s="32"/>
      <c r="AD19" s="33"/>
      <c r="AL19" s="32"/>
      <c r="AM19" s="33"/>
      <c r="BI19" s="32"/>
      <c r="BJ19" s="33"/>
      <c r="BK19" s="4"/>
    </row>
    <row r="20" spans="1:63" ht="15" customHeight="1">
      <c r="A20" s="1"/>
      <c r="K20" s="32"/>
      <c r="L20" s="33"/>
      <c r="T20" s="32"/>
      <c r="U20" s="33"/>
      <c r="AC20" s="32"/>
      <c r="AD20" s="33"/>
      <c r="AL20" s="32"/>
      <c r="AM20" s="33"/>
      <c r="BI20" s="32"/>
      <c r="BJ20" s="33"/>
      <c r="BK20" s="4"/>
    </row>
    <row r="21" spans="1:63" ht="15" customHeight="1">
      <c r="A21" s="1"/>
      <c r="K21" s="32"/>
      <c r="L21" s="33"/>
      <c r="T21" s="32"/>
      <c r="U21" s="33"/>
      <c r="AC21" s="32"/>
      <c r="AD21" s="33"/>
      <c r="AL21" s="32"/>
      <c r="AM21" s="33"/>
      <c r="BI21" s="32"/>
      <c r="BJ21" s="33"/>
      <c r="BK21" s="4"/>
    </row>
    <row r="22" spans="1:63" ht="15" customHeight="1">
      <c r="A22" s="1"/>
      <c r="K22" s="32"/>
      <c r="L22" s="33"/>
      <c r="T22" s="32"/>
      <c r="U22" s="33"/>
      <c r="AC22" s="32"/>
      <c r="AD22" s="33"/>
      <c r="AL22" s="32"/>
      <c r="AM22" s="33"/>
      <c r="BI22" s="32"/>
      <c r="BJ22" s="33"/>
      <c r="BK22" s="4"/>
    </row>
    <row r="23" spans="1:63" ht="15" customHeight="1">
      <c r="A23" s="1"/>
      <c r="K23" s="32"/>
      <c r="L23" s="33"/>
      <c r="T23" s="32"/>
      <c r="U23" s="33"/>
      <c r="AC23" s="32"/>
      <c r="AD23" s="33"/>
      <c r="AL23" s="32"/>
      <c r="AM23" s="33"/>
      <c r="BI23" s="32"/>
      <c r="BJ23" s="33"/>
      <c r="BK23" s="4"/>
    </row>
    <row r="24" spans="1:63" ht="15" customHeight="1">
      <c r="A24" s="1"/>
      <c r="K24" s="32"/>
      <c r="L24" s="33"/>
      <c r="T24" s="32"/>
      <c r="U24" s="33"/>
      <c r="AC24" s="32"/>
      <c r="AD24" s="33"/>
      <c r="AL24" s="32"/>
      <c r="AM24" s="33"/>
      <c r="BI24" s="32"/>
      <c r="BJ24" s="33"/>
      <c r="BK24" s="4"/>
    </row>
    <row r="25" spans="1:63" ht="15" customHeight="1">
      <c r="A25" s="1"/>
      <c r="K25" s="32"/>
      <c r="L25" s="33"/>
      <c r="T25" s="32"/>
      <c r="U25" s="33"/>
      <c r="AC25" s="32"/>
      <c r="AD25" s="33"/>
      <c r="AL25" s="32"/>
      <c r="AM25" s="33"/>
      <c r="BI25" s="32"/>
      <c r="BJ25" s="33"/>
      <c r="BK25" s="4"/>
    </row>
    <row r="26" spans="1:63" ht="15" customHeight="1">
      <c r="A26" s="1"/>
      <c r="K26" s="32"/>
      <c r="L26" s="33"/>
      <c r="T26" s="32"/>
      <c r="U26" s="33"/>
      <c r="AC26" s="32"/>
      <c r="AD26" s="33"/>
      <c r="AL26" s="32"/>
      <c r="AM26" s="33"/>
      <c r="BI26" s="32"/>
      <c r="BJ26" s="33"/>
      <c r="BK26" s="4"/>
    </row>
    <row r="27" spans="1:63" ht="15" customHeight="1">
      <c r="A27" s="1"/>
      <c r="K27" s="32"/>
      <c r="L27" s="33"/>
      <c r="T27" s="32"/>
      <c r="U27" s="33"/>
      <c r="AC27" s="32"/>
      <c r="AD27" s="33"/>
      <c r="AL27" s="32"/>
      <c r="AM27" s="33"/>
      <c r="BI27" s="32"/>
      <c r="BJ27" s="33"/>
      <c r="BK27" s="4"/>
    </row>
    <row r="28" spans="1:63" ht="15" customHeight="1">
      <c r="A28" s="1"/>
      <c r="K28" s="32"/>
      <c r="L28" s="33"/>
      <c r="T28" s="32"/>
      <c r="U28" s="33"/>
      <c r="AC28" s="32"/>
      <c r="AD28" s="33"/>
      <c r="AL28" s="32"/>
      <c r="AM28" s="33"/>
      <c r="BI28" s="32"/>
      <c r="BJ28" s="33"/>
      <c r="BK28" s="4"/>
    </row>
    <row r="29" spans="1:63" ht="15" customHeight="1">
      <c r="A29" s="1"/>
      <c r="K29" s="32"/>
      <c r="L29" s="33"/>
      <c r="T29" s="32"/>
      <c r="U29" s="33"/>
      <c r="AC29" s="32"/>
      <c r="AD29" s="33"/>
      <c r="AL29" s="32"/>
      <c r="AM29" s="33"/>
      <c r="BI29" s="32"/>
      <c r="BJ29" s="33"/>
      <c r="BK29" s="4"/>
    </row>
    <row r="30" spans="1:63" ht="15" customHeight="1">
      <c r="A30" s="1"/>
      <c r="K30" s="32"/>
      <c r="L30" s="33"/>
      <c r="T30" s="32"/>
      <c r="U30" s="33"/>
      <c r="AC30" s="32"/>
      <c r="AD30" s="33"/>
      <c r="AL30" s="32"/>
      <c r="AM30" s="33"/>
      <c r="BI30" s="32"/>
      <c r="BJ30" s="33"/>
      <c r="BK30" s="4"/>
    </row>
    <row r="31" spans="1:63" ht="15" customHeight="1">
      <c r="A31" s="1"/>
      <c r="K31" s="32"/>
      <c r="L31" s="33"/>
      <c r="T31" s="32"/>
      <c r="U31" s="33"/>
      <c r="AC31" s="32"/>
      <c r="AD31" s="33"/>
      <c r="AL31" s="32"/>
      <c r="AM31" s="33"/>
      <c r="BI31" s="32"/>
      <c r="BJ31" s="33"/>
      <c r="BK31" s="4"/>
    </row>
    <row r="32" spans="1:63" ht="15" customHeight="1">
      <c r="A32" s="1"/>
      <c r="K32" s="32"/>
      <c r="L32" s="33"/>
      <c r="T32" s="32"/>
      <c r="U32" s="33"/>
      <c r="AC32" s="32"/>
      <c r="AD32" s="33"/>
      <c r="AL32" s="32"/>
      <c r="AM32" s="33"/>
      <c r="BI32" s="32"/>
      <c r="BJ32" s="33"/>
      <c r="BK32" s="4"/>
    </row>
    <row r="33" spans="1:63" ht="15" customHeight="1">
      <c r="A33" s="1"/>
      <c r="K33" s="32"/>
      <c r="L33" s="33"/>
      <c r="T33" s="32"/>
      <c r="U33" s="33"/>
      <c r="AC33" s="32"/>
      <c r="AD33" s="33"/>
      <c r="AL33" s="32"/>
      <c r="AM33" s="33"/>
      <c r="BI33" s="32"/>
      <c r="BJ33" s="33"/>
      <c r="BK33" s="4"/>
    </row>
    <row r="34" spans="1:63" ht="15" customHeight="1">
      <c r="A34" s="1"/>
      <c r="K34" s="32"/>
      <c r="L34" s="33"/>
      <c r="T34" s="32"/>
      <c r="U34" s="33"/>
      <c r="AC34" s="32"/>
      <c r="AD34" s="33"/>
      <c r="AL34" s="32"/>
      <c r="AM34" s="33"/>
      <c r="BI34" s="32"/>
      <c r="BJ34" s="33"/>
      <c r="BK34" s="4"/>
    </row>
    <row r="35" spans="1:63" ht="15" customHeight="1">
      <c r="A35" s="1"/>
      <c r="K35" s="32"/>
      <c r="L35" s="33"/>
      <c r="T35" s="32"/>
      <c r="U35" s="33"/>
      <c r="AC35" s="32"/>
      <c r="AD35" s="33"/>
      <c r="AL35" s="32"/>
      <c r="AM35" s="33"/>
      <c r="BI35" s="32"/>
      <c r="BJ35" s="33"/>
      <c r="BK35" s="4"/>
    </row>
    <row r="36" spans="1:63" ht="15" customHeight="1">
      <c r="A36" s="1"/>
      <c r="K36" s="32"/>
      <c r="L36" s="33"/>
      <c r="T36" s="32"/>
      <c r="U36" s="33"/>
      <c r="AC36" s="32"/>
      <c r="AD36" s="33"/>
      <c r="AL36" s="32"/>
      <c r="AM36" s="33"/>
      <c r="BI36" s="32"/>
      <c r="BJ36" s="33"/>
      <c r="BK36" s="4"/>
    </row>
    <row r="37" spans="1:63" ht="15" customHeight="1">
      <c r="A37" s="1"/>
      <c r="K37" s="32"/>
      <c r="L37" s="33"/>
      <c r="T37" s="32"/>
      <c r="U37" s="33"/>
      <c r="AC37" s="32"/>
      <c r="AD37" s="33"/>
      <c r="AL37" s="32"/>
      <c r="AM37" s="33"/>
      <c r="BI37" s="32"/>
      <c r="BJ37" s="33"/>
      <c r="BK37" s="4"/>
    </row>
    <row r="38" spans="1:63" ht="15" customHeight="1">
      <c r="A38" s="1"/>
      <c r="K38" s="32"/>
      <c r="L38" s="33"/>
      <c r="T38" s="32"/>
      <c r="U38" s="33"/>
      <c r="AC38" s="32"/>
      <c r="AD38" s="33"/>
      <c r="AL38" s="32"/>
      <c r="AM38" s="33"/>
      <c r="BI38" s="32"/>
      <c r="BJ38" s="33"/>
      <c r="BK38" s="4"/>
    </row>
    <row r="39" spans="1:63" ht="15" customHeight="1">
      <c r="A39" s="1"/>
      <c r="K39" s="32"/>
      <c r="L39" s="33"/>
      <c r="T39" s="32"/>
      <c r="U39" s="33"/>
      <c r="AC39" s="32"/>
      <c r="AD39" s="33"/>
      <c r="AL39" s="32"/>
      <c r="AM39" s="33"/>
      <c r="BI39" s="32"/>
      <c r="BJ39" s="33"/>
      <c r="BK39" s="4"/>
    </row>
    <row r="40" spans="1:63" ht="15" customHeight="1">
      <c r="A40" s="1"/>
      <c r="K40" s="32"/>
      <c r="L40" s="33"/>
      <c r="T40" s="32"/>
      <c r="U40" s="33"/>
      <c r="AC40" s="32"/>
      <c r="AD40" s="33"/>
      <c r="AL40" s="32"/>
      <c r="AM40" s="33"/>
      <c r="BI40" s="32"/>
      <c r="BJ40" s="33"/>
      <c r="BK40" s="4"/>
    </row>
    <row r="41" spans="1:63" ht="15" customHeight="1">
      <c r="A41" s="1"/>
      <c r="K41" s="32"/>
      <c r="L41" s="33"/>
      <c r="T41" s="32"/>
      <c r="U41" s="33"/>
      <c r="AC41" s="32"/>
      <c r="AD41" s="33"/>
      <c r="AL41" s="32"/>
      <c r="AM41" s="33"/>
      <c r="BI41" s="32"/>
      <c r="BJ41" s="33"/>
      <c r="BK41" s="4"/>
    </row>
    <row r="42" spans="1:63" ht="15" customHeight="1">
      <c r="A42" s="1"/>
      <c r="K42" s="32"/>
      <c r="L42" s="33"/>
      <c r="T42" s="32"/>
      <c r="U42" s="33"/>
      <c r="AC42" s="32"/>
      <c r="AD42" s="33"/>
      <c r="AL42" s="32"/>
      <c r="AM42" s="33"/>
      <c r="BI42" s="32"/>
      <c r="BJ42" s="33"/>
      <c r="BK42" s="4"/>
    </row>
    <row r="43" spans="1:63" ht="15" customHeight="1">
      <c r="A43" s="1"/>
      <c r="K43" s="32"/>
      <c r="L43" s="33"/>
      <c r="T43" s="32"/>
      <c r="U43" s="33"/>
      <c r="AC43" s="32"/>
      <c r="AD43" s="33"/>
      <c r="AL43" s="32"/>
      <c r="AM43" s="33"/>
      <c r="BI43" s="32"/>
      <c r="BJ43" s="33"/>
      <c r="BK43" s="4"/>
    </row>
    <row r="44" spans="1:63" ht="15" customHeight="1">
      <c r="A44" s="1"/>
      <c r="K44" s="32"/>
      <c r="L44" s="33"/>
      <c r="T44" s="32"/>
      <c r="U44" s="33"/>
      <c r="AC44" s="32"/>
      <c r="AD44" s="33"/>
      <c r="AL44" s="32"/>
      <c r="AM44" s="33"/>
      <c r="BI44" s="32"/>
      <c r="BJ44" s="33"/>
      <c r="BK44" s="4"/>
    </row>
    <row r="45" spans="1:63" ht="15" customHeight="1">
      <c r="A45" s="1"/>
      <c r="K45" s="32"/>
      <c r="L45" s="33"/>
      <c r="T45" s="32"/>
      <c r="U45" s="33"/>
      <c r="AC45" s="32"/>
      <c r="AD45" s="33"/>
      <c r="AL45" s="32"/>
      <c r="AM45" s="33"/>
      <c r="BI45" s="32"/>
      <c r="BJ45" s="33"/>
      <c r="BK45" s="4"/>
    </row>
    <row r="46" spans="1:63" ht="15" customHeight="1">
      <c r="A46" s="1"/>
      <c r="K46" s="32"/>
      <c r="L46" s="33"/>
      <c r="T46" s="32"/>
      <c r="U46" s="33"/>
      <c r="AC46" s="32"/>
      <c r="AD46" s="33"/>
      <c r="AL46" s="32"/>
      <c r="AM46" s="33"/>
      <c r="BI46" s="32"/>
      <c r="BJ46" s="33"/>
      <c r="BK46" s="4"/>
    </row>
    <row r="47" spans="1:63" ht="15" customHeight="1">
      <c r="A47" s="1"/>
      <c r="K47" s="32"/>
      <c r="L47" s="33"/>
      <c r="T47" s="32"/>
      <c r="U47" s="33"/>
      <c r="AC47" s="32"/>
      <c r="AD47" s="33"/>
      <c r="AL47" s="32"/>
      <c r="AM47" s="33"/>
      <c r="BI47" s="32"/>
      <c r="BJ47" s="33"/>
      <c r="BK47" s="4"/>
    </row>
    <row r="48" spans="1:63" ht="15" customHeight="1">
      <c r="A48" s="1"/>
      <c r="K48" s="32"/>
      <c r="L48" s="33"/>
      <c r="T48" s="32"/>
      <c r="U48" s="33"/>
      <c r="AC48" s="32"/>
      <c r="AD48" s="33"/>
      <c r="AL48" s="32"/>
      <c r="AM48" s="33"/>
      <c r="BI48" s="32"/>
      <c r="BJ48" s="33"/>
      <c r="BK48" s="4"/>
    </row>
    <row r="49" spans="1:63" ht="15" customHeight="1">
      <c r="A49" s="1"/>
      <c r="K49" s="32"/>
      <c r="L49" s="33"/>
      <c r="T49" s="32"/>
      <c r="U49" s="33"/>
      <c r="AC49" s="32"/>
      <c r="AD49" s="33"/>
      <c r="AL49" s="32"/>
      <c r="AM49" s="33"/>
      <c r="BI49" s="32"/>
      <c r="BJ49" s="33"/>
      <c r="BK49" s="4"/>
    </row>
    <row r="50" spans="1:63" ht="15" customHeight="1">
      <c r="A50" s="1"/>
      <c r="K50" s="32"/>
      <c r="L50" s="33"/>
      <c r="T50" s="32"/>
      <c r="U50" s="33"/>
      <c r="AC50" s="32"/>
      <c r="AD50" s="33"/>
      <c r="AL50" s="32"/>
      <c r="AM50" s="33"/>
      <c r="BI50" s="32"/>
      <c r="BJ50" s="33"/>
      <c r="BK50" s="4"/>
    </row>
    <row r="51" spans="1:63" ht="15" customHeight="1">
      <c r="A51" s="1"/>
      <c r="K51" s="32"/>
      <c r="L51" s="33"/>
      <c r="T51" s="32"/>
      <c r="U51" s="33"/>
      <c r="AC51" s="32"/>
      <c r="AD51" s="33"/>
      <c r="AL51" s="32"/>
      <c r="AM51" s="33"/>
      <c r="BI51" s="32"/>
      <c r="BJ51" s="33"/>
      <c r="BK51" s="4"/>
    </row>
    <row r="52" spans="1:63" ht="15" customHeight="1">
      <c r="A52" s="1"/>
      <c r="K52" s="32"/>
      <c r="L52" s="33"/>
      <c r="T52" s="32"/>
      <c r="U52" s="33"/>
      <c r="AC52" s="32"/>
      <c r="AD52" s="33"/>
      <c r="AL52" s="32"/>
      <c r="AM52" s="33"/>
      <c r="BI52" s="32"/>
      <c r="BJ52" s="33"/>
      <c r="BK52" s="4"/>
    </row>
    <row r="53" spans="1:63" ht="15" customHeight="1">
      <c r="A53" s="1"/>
      <c r="K53" s="32"/>
      <c r="L53" s="33"/>
      <c r="T53" s="32"/>
      <c r="U53" s="33"/>
      <c r="AC53" s="32"/>
      <c r="AD53" s="33"/>
      <c r="AL53" s="32"/>
      <c r="AM53" s="33"/>
      <c r="BI53" s="32"/>
      <c r="BJ53" s="33"/>
      <c r="BK53" s="4"/>
    </row>
    <row r="54" spans="1:63" ht="15" customHeight="1">
      <c r="A54" s="1"/>
      <c r="K54" s="32"/>
      <c r="L54" s="33"/>
      <c r="T54" s="32"/>
      <c r="U54" s="33"/>
      <c r="AC54" s="32"/>
      <c r="AD54" s="33"/>
      <c r="AL54" s="32"/>
      <c r="AM54" s="33"/>
      <c r="BI54" s="32"/>
      <c r="BJ54" s="33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4"/>
      <c r="L55" s="35"/>
      <c r="M55" s="3"/>
      <c r="N55" s="3"/>
      <c r="O55" s="3"/>
      <c r="P55" s="3"/>
      <c r="Q55" s="3"/>
      <c r="R55" s="3"/>
      <c r="S55" s="3"/>
      <c r="T55" s="34"/>
      <c r="U55" s="35"/>
      <c r="V55" s="3"/>
      <c r="W55" s="3"/>
      <c r="X55" s="3"/>
      <c r="Y55" s="3"/>
      <c r="Z55" s="3"/>
      <c r="AA55" s="3"/>
      <c r="AB55" s="3"/>
      <c r="AC55" s="34"/>
      <c r="AD55" s="35"/>
      <c r="AE55" s="3"/>
      <c r="AF55" s="3"/>
      <c r="AG55" s="3"/>
      <c r="AH55" s="3"/>
      <c r="AI55" s="3"/>
      <c r="AJ55" s="3"/>
      <c r="AK55" s="3"/>
      <c r="AL55" s="34"/>
      <c r="AM55" s="35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4"/>
      <c r="BJ55" s="35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E27E-6A72-44E4-BD31-CDA47F5F786A}">
  <sheetPr>
    <pageSetUpPr fitToPage="1"/>
  </sheetPr>
  <dimension ref="A1:BK55"/>
  <sheetViews>
    <sheetView view="pageBreakPreview" zoomScale="75" zoomScaleNormal="75" zoomScaleSheetLayoutView="75" workbookViewId="0">
      <selection activeCell="A6" sqref="A6:BK55"/>
    </sheetView>
  </sheetViews>
  <sheetFormatPr defaultColWidth="2.77734375" defaultRowHeight="15" customHeight="1"/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B1C7-A105-4EE2-9A2D-3306209CAC50}">
  <sheetPr>
    <pageSetUpPr fitToPage="1"/>
  </sheetPr>
  <dimension ref="A1:DU59"/>
  <sheetViews>
    <sheetView view="pageBreakPreview" zoomScale="75" zoomScaleNormal="75" zoomScaleSheetLayoutView="75" workbookViewId="0">
      <selection activeCell="AW23" sqref="AW23"/>
    </sheetView>
  </sheetViews>
  <sheetFormatPr defaultColWidth="2.77734375" defaultRowHeight="15" customHeight="1"/>
  <cols>
    <col min="1" max="1" width="2.77734375" style="48"/>
    <col min="2" max="4" width="2.77734375" style="184"/>
    <col min="5" max="16384" width="2.77734375" style="48"/>
  </cols>
  <sheetData>
    <row r="1" spans="1:125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7"/>
      <c r="DD1" t="s">
        <v>47</v>
      </c>
      <c r="DM1" t="s">
        <v>48</v>
      </c>
    </row>
    <row r="2" spans="1:125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  <c r="CL2" s="4"/>
      <c r="DD2" t="s">
        <v>49</v>
      </c>
      <c r="DG2" t="s">
        <v>50</v>
      </c>
      <c r="DM2" t="s">
        <v>51</v>
      </c>
      <c r="DP2" t="s">
        <v>50</v>
      </c>
    </row>
    <row r="3" spans="1:125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  <c r="CL3" s="4"/>
      <c r="DD3" t="s">
        <v>52</v>
      </c>
      <c r="DG3">
        <v>45309</v>
      </c>
      <c r="DM3" t="s">
        <v>53</v>
      </c>
      <c r="DP3">
        <v>45309</v>
      </c>
    </row>
    <row r="4" spans="1:125" customFormat="1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  <c r="CL4" s="4"/>
    </row>
    <row r="5" spans="1:125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CL5" s="4"/>
    </row>
    <row r="6" spans="1:125" ht="15" customHeight="1">
      <c r="A6" s="235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57"/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7"/>
      <c r="CD6" s="257"/>
      <c r="CE6" s="257"/>
      <c r="CF6" s="257"/>
      <c r="CG6" s="257"/>
      <c r="CH6" s="257"/>
      <c r="CI6" s="257"/>
      <c r="CJ6" s="257"/>
      <c r="CK6" s="257"/>
      <c r="CL6" s="236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  <c r="DH6" s="350"/>
      <c r="DI6" s="350"/>
      <c r="DJ6" s="350"/>
      <c r="DK6" s="350"/>
      <c r="DL6" s="350"/>
      <c r="DM6" s="350"/>
      <c r="DN6" s="350"/>
      <c r="DO6" s="350"/>
      <c r="DP6" s="350"/>
      <c r="DQ6" s="350"/>
      <c r="DR6" s="350"/>
      <c r="DS6" s="350"/>
      <c r="DT6" s="350"/>
      <c r="DU6" s="351"/>
    </row>
    <row r="7" spans="1:125" ht="15" customHeight="1" thickBot="1">
      <c r="A7" s="235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57"/>
      <c r="BL7" s="257"/>
      <c r="BM7" s="257"/>
      <c r="BN7" s="257"/>
      <c r="BO7" s="257"/>
      <c r="BP7" s="257"/>
      <c r="BQ7" s="257"/>
      <c r="BR7" s="257"/>
      <c r="BS7" s="257"/>
      <c r="BT7" s="257"/>
      <c r="BU7" s="257"/>
      <c r="BV7" s="257"/>
      <c r="BW7" s="257"/>
      <c r="BX7" s="257"/>
      <c r="BY7" s="257"/>
      <c r="BZ7" s="257"/>
      <c r="CA7" s="257"/>
      <c r="CB7" s="257"/>
      <c r="CC7" s="257"/>
      <c r="CD7" s="257"/>
      <c r="CE7" s="257"/>
      <c r="CF7" s="257"/>
      <c r="CG7" s="257"/>
      <c r="CH7" s="257"/>
      <c r="CI7" s="257"/>
      <c r="CJ7" s="257"/>
      <c r="CK7" s="257"/>
      <c r="CL7" s="236"/>
      <c r="DU7" s="50"/>
    </row>
    <row r="8" spans="1:125" s="184" customFormat="1" ht="15" customHeight="1" thickBot="1">
      <c r="A8" s="235"/>
      <c r="B8" s="352" t="s">
        <v>54</v>
      </c>
      <c r="C8" s="353"/>
      <c r="D8" s="354"/>
      <c r="E8" s="355" t="s">
        <v>55</v>
      </c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6" t="s">
        <v>56</v>
      </c>
      <c r="AD8" s="355"/>
      <c r="AE8" s="355"/>
      <c r="AF8" s="355"/>
      <c r="AG8" s="355"/>
      <c r="AH8" s="357"/>
      <c r="AI8" s="356" t="s">
        <v>57</v>
      </c>
      <c r="AJ8" s="355"/>
      <c r="AK8" s="355"/>
      <c r="AL8" s="355"/>
      <c r="AM8" s="355"/>
      <c r="AN8" s="355"/>
      <c r="AO8" s="355"/>
      <c r="AP8" s="357"/>
      <c r="AQ8" s="356" t="s">
        <v>58</v>
      </c>
      <c r="AR8" s="358"/>
      <c r="AS8" s="358"/>
      <c r="AT8" s="358"/>
      <c r="AU8" s="358"/>
      <c r="AV8" s="355"/>
      <c r="AW8" s="355"/>
      <c r="AX8" s="355"/>
      <c r="AY8" s="355"/>
      <c r="AZ8" s="355"/>
      <c r="BA8" s="355"/>
      <c r="BB8" s="355"/>
      <c r="BC8" s="355"/>
      <c r="BD8" s="355"/>
      <c r="BE8" s="355"/>
      <c r="BF8" s="355"/>
      <c r="BG8" s="355"/>
      <c r="BH8" s="355"/>
      <c r="BI8" s="355"/>
      <c r="BJ8" s="355"/>
      <c r="BK8" s="355"/>
      <c r="BL8" s="355"/>
      <c r="BM8" s="355"/>
      <c r="BN8" s="355"/>
      <c r="BO8" s="355"/>
      <c r="BP8" s="355"/>
      <c r="BQ8" s="355"/>
      <c r="BR8" s="355"/>
      <c r="BS8" s="355"/>
      <c r="BT8" s="355"/>
      <c r="BU8" s="355"/>
      <c r="BV8" s="355"/>
      <c r="BW8" s="355"/>
      <c r="BX8" s="355"/>
      <c r="BY8" s="355"/>
      <c r="BZ8" s="355"/>
      <c r="CA8" s="355"/>
      <c r="CB8" s="355"/>
      <c r="CC8" s="355"/>
      <c r="CD8" s="355"/>
      <c r="CE8" s="355"/>
      <c r="CF8" s="355"/>
      <c r="CG8" s="355"/>
      <c r="CH8" s="355"/>
      <c r="CI8" s="355"/>
      <c r="CJ8" s="355"/>
      <c r="CK8" s="355"/>
      <c r="CL8" s="359"/>
      <c r="CM8" s="186" t="s">
        <v>59</v>
      </c>
      <c r="CN8" s="186"/>
      <c r="CO8" s="186"/>
      <c r="CP8" s="186"/>
      <c r="CQ8" s="186"/>
      <c r="CR8" s="186"/>
      <c r="CS8" s="186"/>
      <c r="CT8" s="188"/>
      <c r="CU8" s="187" t="s">
        <v>60</v>
      </c>
      <c r="CV8" s="186"/>
      <c r="CW8" s="186"/>
      <c r="CX8" s="186"/>
      <c r="CY8" s="186"/>
      <c r="CZ8" s="186"/>
      <c r="DA8" s="186"/>
      <c r="DB8" s="188"/>
      <c r="DC8" s="189" t="s">
        <v>61</v>
      </c>
      <c r="DD8" s="186"/>
      <c r="DE8" s="186"/>
      <c r="DF8" s="186"/>
      <c r="DG8" s="186"/>
      <c r="DH8" s="186"/>
      <c r="DI8" s="186"/>
      <c r="DJ8" s="190"/>
      <c r="DL8" s="450" t="s">
        <v>62</v>
      </c>
      <c r="DM8" s="451"/>
      <c r="DN8" s="452"/>
      <c r="DO8" s="450" t="s">
        <v>63</v>
      </c>
      <c r="DP8" s="451"/>
      <c r="DQ8" s="452"/>
      <c r="DU8" s="191"/>
    </row>
    <row r="9" spans="1:125" ht="15" customHeight="1">
      <c r="A9" s="235"/>
      <c r="B9" s="360" t="s">
        <v>64</v>
      </c>
      <c r="C9" s="361"/>
      <c r="D9" s="362"/>
      <c r="E9" s="372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73"/>
      <c r="V9" s="373"/>
      <c r="W9" s="361"/>
      <c r="X9" s="361"/>
      <c r="Y9" s="361"/>
      <c r="Z9" s="361"/>
      <c r="AA9" s="361"/>
      <c r="AB9" s="361"/>
      <c r="AC9" s="372"/>
      <c r="AD9" s="361"/>
      <c r="AE9" s="361"/>
      <c r="AF9" s="361"/>
      <c r="AG9" s="361"/>
      <c r="AH9" s="362"/>
      <c r="AI9" s="372"/>
      <c r="AJ9" s="361"/>
      <c r="AK9" s="361"/>
      <c r="AL9" s="361"/>
      <c r="AM9" s="361"/>
      <c r="AN9" s="361"/>
      <c r="AO9" s="361"/>
      <c r="AP9" s="362"/>
      <c r="AQ9" s="372"/>
      <c r="AR9" s="373"/>
      <c r="AS9" s="373"/>
      <c r="AT9" s="373"/>
      <c r="AU9" s="373"/>
      <c r="AV9" s="361"/>
      <c r="AW9" s="361"/>
      <c r="AX9" s="361"/>
      <c r="AY9" s="361"/>
      <c r="AZ9" s="361"/>
      <c r="BA9" s="361"/>
      <c r="BB9" s="361"/>
      <c r="BC9" s="361"/>
      <c r="BD9" s="361"/>
      <c r="BE9" s="361"/>
      <c r="BF9" s="361"/>
      <c r="BG9" s="361"/>
      <c r="BH9" s="361"/>
      <c r="BI9" s="361"/>
      <c r="BJ9" s="361"/>
      <c r="BK9" s="361"/>
      <c r="BL9" s="361"/>
      <c r="BM9" s="361"/>
      <c r="BN9" s="361"/>
      <c r="BO9" s="361"/>
      <c r="BP9" s="361"/>
      <c r="BQ9" s="361"/>
      <c r="BR9" s="361"/>
      <c r="BS9" s="361"/>
      <c r="BT9" s="361"/>
      <c r="BU9" s="361"/>
      <c r="BV9" s="361"/>
      <c r="BW9" s="361"/>
      <c r="BX9" s="361"/>
      <c r="BY9" s="361"/>
      <c r="BZ9" s="361"/>
      <c r="CA9" s="361"/>
      <c r="CB9" s="361"/>
      <c r="CC9" s="361"/>
      <c r="CD9" s="361"/>
      <c r="CE9" s="361"/>
      <c r="CF9" s="361"/>
      <c r="CG9" s="361"/>
      <c r="CH9" s="361"/>
      <c r="CI9" s="361"/>
      <c r="CJ9" s="361"/>
      <c r="CK9" s="361"/>
      <c r="CL9" s="374"/>
      <c r="CM9" s="192"/>
      <c r="CN9" s="192"/>
      <c r="CO9" s="192"/>
      <c r="CP9" s="192"/>
      <c r="CQ9" s="192"/>
      <c r="CR9" s="192"/>
      <c r="CS9" s="192"/>
      <c r="CT9" s="193"/>
      <c r="CU9" s="194"/>
      <c r="CV9" s="195"/>
      <c r="CW9" s="195"/>
      <c r="CX9" s="195"/>
      <c r="CY9" s="195"/>
      <c r="CZ9" s="195"/>
      <c r="DA9" s="195"/>
      <c r="DB9" s="196"/>
      <c r="DC9" s="194" t="s">
        <v>65</v>
      </c>
      <c r="DD9" s="195"/>
      <c r="DE9" s="195"/>
      <c r="DF9" s="195"/>
      <c r="DG9" s="195"/>
      <c r="DH9" s="195"/>
      <c r="DI9" s="195"/>
      <c r="DJ9" s="197"/>
      <c r="DL9" s="440"/>
      <c r="DM9" s="441"/>
      <c r="DN9" s="442"/>
      <c r="DO9" s="440"/>
      <c r="DP9" s="441"/>
      <c r="DQ9" s="442"/>
      <c r="DU9" s="50"/>
    </row>
    <row r="10" spans="1:125" s="184" customFormat="1" ht="15" customHeight="1">
      <c r="A10" s="235"/>
      <c r="B10" s="363" t="s">
        <v>66</v>
      </c>
      <c r="C10" s="364"/>
      <c r="D10" s="365"/>
      <c r="E10" s="248" t="s">
        <v>67</v>
      </c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7" t="s">
        <v>68</v>
      </c>
      <c r="AD10" s="248"/>
      <c r="AE10" s="248"/>
      <c r="AF10" s="248"/>
      <c r="AG10" s="248"/>
      <c r="AH10" s="249"/>
      <c r="AI10" s="247" t="s">
        <v>69</v>
      </c>
      <c r="AJ10" s="248"/>
      <c r="AK10" s="248"/>
      <c r="AL10" s="248"/>
      <c r="AM10" s="248"/>
      <c r="AN10" s="248"/>
      <c r="AO10" s="248"/>
      <c r="AP10" s="249"/>
      <c r="AQ10" s="247" t="s">
        <v>70</v>
      </c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  <c r="CL10" s="249"/>
      <c r="CM10" s="200"/>
      <c r="CN10" s="200"/>
      <c r="CO10" s="200"/>
      <c r="CP10" s="200"/>
      <c r="CQ10" s="200"/>
      <c r="CR10" s="200"/>
      <c r="CS10" s="200"/>
      <c r="CT10" s="202"/>
      <c r="CU10" s="443"/>
      <c r="CV10" s="444"/>
      <c r="CW10" s="444"/>
      <c r="CX10" s="444"/>
      <c r="CY10" s="444"/>
      <c r="CZ10" s="444"/>
      <c r="DA10" s="444"/>
      <c r="DB10" s="445"/>
      <c r="DC10" s="443"/>
      <c r="DD10" s="444"/>
      <c r="DE10" s="444"/>
      <c r="DF10" s="444"/>
      <c r="DG10" s="444"/>
      <c r="DH10" s="444"/>
      <c r="DI10" s="444"/>
      <c r="DJ10" s="446"/>
      <c r="DL10" s="447"/>
      <c r="DM10" s="448"/>
      <c r="DN10" s="449"/>
      <c r="DO10" s="447"/>
      <c r="DP10" s="448"/>
      <c r="DQ10" s="449"/>
      <c r="DR10" s="48"/>
      <c r="DS10" s="48"/>
      <c r="DT10" s="48"/>
      <c r="DU10" s="50"/>
    </row>
    <row r="11" spans="1:125" s="184" customFormat="1" ht="15" customHeight="1">
      <c r="A11" s="235"/>
      <c r="B11" s="363" t="s">
        <v>71</v>
      </c>
      <c r="C11" s="364"/>
      <c r="D11" s="365"/>
      <c r="E11" s="248" t="s">
        <v>72</v>
      </c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7" t="s">
        <v>68</v>
      </c>
      <c r="AD11" s="248"/>
      <c r="AE11" s="248"/>
      <c r="AF11" s="248"/>
      <c r="AG11" s="248"/>
      <c r="AH11" s="249"/>
      <c r="AI11" s="247" t="s">
        <v>69</v>
      </c>
      <c r="AJ11" s="248"/>
      <c r="AK11" s="248"/>
      <c r="AL11" s="248"/>
      <c r="AM11" s="248"/>
      <c r="AN11" s="248"/>
      <c r="AO11" s="248"/>
      <c r="AP11" s="249"/>
      <c r="AQ11" s="247" t="s">
        <v>73</v>
      </c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8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48"/>
      <c r="CI11" s="248"/>
      <c r="CJ11" s="248"/>
      <c r="CK11" s="248"/>
      <c r="CL11" s="249"/>
      <c r="CM11" s="200"/>
      <c r="CN11" s="200"/>
      <c r="CO11" s="200"/>
      <c r="CP11" s="200"/>
      <c r="CQ11" s="200"/>
      <c r="CR11" s="200"/>
      <c r="CS11" s="200"/>
      <c r="CT11" s="202"/>
      <c r="CU11" s="443"/>
      <c r="CV11" s="444"/>
      <c r="CW11" s="444"/>
      <c r="CX11" s="444"/>
      <c r="CY11" s="444"/>
      <c r="CZ11" s="444"/>
      <c r="DA11" s="444"/>
      <c r="DB11" s="445"/>
      <c r="DC11" s="443"/>
      <c r="DD11" s="444"/>
      <c r="DE11" s="444"/>
      <c r="DF11" s="444"/>
      <c r="DG11" s="444"/>
      <c r="DH11" s="444"/>
      <c r="DI11" s="444"/>
      <c r="DJ11" s="446"/>
      <c r="DL11" s="447"/>
      <c r="DM11" s="448"/>
      <c r="DN11" s="449"/>
      <c r="DO11" s="447"/>
      <c r="DP11" s="448"/>
      <c r="DQ11" s="449"/>
      <c r="DR11" s="48"/>
      <c r="DS11" s="48"/>
      <c r="DT11" s="48"/>
      <c r="DU11" s="50"/>
    </row>
    <row r="12" spans="1:125" s="212" customFormat="1" ht="15" customHeight="1">
      <c r="A12" s="378"/>
      <c r="B12" s="363" t="s">
        <v>74</v>
      </c>
      <c r="C12" s="364"/>
      <c r="D12" s="365"/>
      <c r="E12" s="248" t="s">
        <v>75</v>
      </c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5"/>
      <c r="V12" s="375"/>
      <c r="W12" s="370"/>
      <c r="X12" s="370"/>
      <c r="Y12" s="370"/>
      <c r="Z12" s="370"/>
      <c r="AA12" s="370"/>
      <c r="AB12" s="370"/>
      <c r="AC12" s="247" t="s">
        <v>68</v>
      </c>
      <c r="AD12" s="370"/>
      <c r="AE12" s="370"/>
      <c r="AF12" s="370"/>
      <c r="AG12" s="370"/>
      <c r="AH12" s="371"/>
      <c r="AI12" s="247" t="s">
        <v>69</v>
      </c>
      <c r="AJ12" s="370"/>
      <c r="AK12" s="370"/>
      <c r="AL12" s="370"/>
      <c r="AM12" s="370"/>
      <c r="AN12" s="370"/>
      <c r="AO12" s="370"/>
      <c r="AP12" s="371"/>
      <c r="AQ12" s="247" t="s">
        <v>76</v>
      </c>
      <c r="AR12" s="375"/>
      <c r="AS12" s="375"/>
      <c r="AT12" s="375"/>
      <c r="AU12" s="375"/>
      <c r="AV12" s="370"/>
      <c r="AW12" s="370"/>
      <c r="AX12" s="370"/>
      <c r="AY12" s="370"/>
      <c r="AZ12" s="370"/>
      <c r="BA12" s="370"/>
      <c r="BB12" s="370"/>
      <c r="BC12" s="370"/>
      <c r="BD12" s="370"/>
      <c r="BE12" s="370"/>
      <c r="BF12" s="370"/>
      <c r="BG12" s="370"/>
      <c r="BH12" s="370"/>
      <c r="BI12" s="370"/>
      <c r="BJ12" s="370"/>
      <c r="BK12" s="370"/>
      <c r="BL12" s="370"/>
      <c r="BM12" s="370"/>
      <c r="BN12" s="370"/>
      <c r="BO12" s="370"/>
      <c r="BP12" s="370"/>
      <c r="BQ12" s="370"/>
      <c r="BR12" s="370"/>
      <c r="BS12" s="370"/>
      <c r="BT12" s="370"/>
      <c r="BU12" s="370"/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8"/>
      <c r="CK12" s="248"/>
      <c r="CL12" s="249"/>
      <c r="CM12" s="200"/>
      <c r="CN12" s="200"/>
      <c r="CO12" s="200"/>
      <c r="CP12" s="200"/>
      <c r="CQ12" s="200"/>
      <c r="CR12" s="200"/>
      <c r="CS12" s="200"/>
      <c r="CT12" s="202"/>
      <c r="CU12" s="203"/>
      <c r="CV12" s="204"/>
      <c r="CW12" s="204"/>
      <c r="CX12" s="204"/>
      <c r="CY12" s="204"/>
      <c r="CZ12" s="204"/>
      <c r="DA12" s="204"/>
      <c r="DB12" s="205"/>
      <c r="DC12" s="203"/>
      <c r="DD12" s="204"/>
      <c r="DE12" s="204"/>
      <c r="DF12" s="204"/>
      <c r="DG12" s="204"/>
      <c r="DH12" s="204"/>
      <c r="DI12" s="204"/>
      <c r="DJ12" s="206"/>
      <c r="DL12" s="207"/>
      <c r="DM12" s="208"/>
      <c r="DN12" s="209"/>
      <c r="DO12" s="207"/>
      <c r="DP12" s="208"/>
      <c r="DQ12" s="209"/>
      <c r="DR12" s="48"/>
      <c r="DS12" s="48"/>
      <c r="DT12" s="48"/>
      <c r="DU12" s="50"/>
    </row>
    <row r="13" spans="1:125" s="212" customFormat="1" ht="15" customHeight="1">
      <c r="A13" s="378"/>
      <c r="B13" s="363"/>
      <c r="C13" s="364"/>
      <c r="D13" s="365"/>
      <c r="E13" s="248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5"/>
      <c r="V13" s="375"/>
      <c r="W13" s="370"/>
      <c r="X13" s="370"/>
      <c r="Y13" s="370"/>
      <c r="Z13" s="370"/>
      <c r="AA13" s="370"/>
      <c r="AB13" s="370"/>
      <c r="AC13" s="247"/>
      <c r="AD13" s="370"/>
      <c r="AE13" s="370"/>
      <c r="AF13" s="370"/>
      <c r="AG13" s="370"/>
      <c r="AH13" s="371"/>
      <c r="AI13" s="247"/>
      <c r="AJ13" s="370"/>
      <c r="AK13" s="370"/>
      <c r="AL13" s="370"/>
      <c r="AM13" s="370"/>
      <c r="AN13" s="370"/>
      <c r="AO13" s="370"/>
      <c r="AP13" s="371"/>
      <c r="AQ13" s="247"/>
      <c r="AR13" s="375"/>
      <c r="AS13" s="375"/>
      <c r="AT13" s="375"/>
      <c r="AU13" s="375"/>
      <c r="AV13" s="370"/>
      <c r="AW13" s="370"/>
      <c r="AX13" s="370"/>
      <c r="AY13" s="370"/>
      <c r="AZ13" s="370"/>
      <c r="BA13" s="370"/>
      <c r="BB13" s="370"/>
      <c r="BC13" s="370"/>
      <c r="BD13" s="370"/>
      <c r="BE13" s="370"/>
      <c r="BF13" s="370"/>
      <c r="BG13" s="370"/>
      <c r="BH13" s="370"/>
      <c r="BI13" s="370"/>
      <c r="BJ13" s="370"/>
      <c r="BK13" s="370"/>
      <c r="BL13" s="370"/>
      <c r="BM13" s="370"/>
      <c r="BN13" s="370"/>
      <c r="BO13" s="370"/>
      <c r="BP13" s="370"/>
      <c r="BQ13" s="370"/>
      <c r="BR13" s="370"/>
      <c r="BS13" s="370"/>
      <c r="BT13" s="370"/>
      <c r="BU13" s="370"/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8"/>
      <c r="CK13" s="248"/>
      <c r="CL13" s="249"/>
      <c r="CM13" s="200"/>
      <c r="CN13" s="200"/>
      <c r="CO13" s="200"/>
      <c r="CP13" s="200"/>
      <c r="CQ13" s="200"/>
      <c r="CR13" s="200"/>
      <c r="CS13" s="200"/>
      <c r="CT13" s="202"/>
      <c r="CU13" s="203"/>
      <c r="CV13" s="204"/>
      <c r="CW13" s="204"/>
      <c r="CX13" s="204"/>
      <c r="CY13" s="204"/>
      <c r="CZ13" s="204"/>
      <c r="DA13" s="204"/>
      <c r="DB13" s="205"/>
      <c r="DC13" s="203"/>
      <c r="DD13" s="204"/>
      <c r="DE13" s="204"/>
      <c r="DF13" s="204"/>
      <c r="DG13" s="204"/>
      <c r="DH13" s="204"/>
      <c r="DI13" s="204"/>
      <c r="DJ13" s="206"/>
      <c r="DL13" s="207"/>
      <c r="DM13" s="208"/>
      <c r="DN13" s="209"/>
      <c r="DO13" s="207"/>
      <c r="DP13" s="208"/>
      <c r="DQ13" s="209"/>
      <c r="DR13" s="48"/>
      <c r="DS13" s="48"/>
      <c r="DT13" s="48"/>
      <c r="DU13" s="50"/>
    </row>
    <row r="14" spans="1:125" s="212" customFormat="1" ht="15" customHeight="1">
      <c r="A14" s="378"/>
      <c r="B14" s="363"/>
      <c r="C14" s="364"/>
      <c r="D14" s="365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7"/>
      <c r="AD14" s="248"/>
      <c r="AE14" s="248"/>
      <c r="AF14" s="248"/>
      <c r="AG14" s="248"/>
      <c r="AH14" s="249"/>
      <c r="AI14" s="247"/>
      <c r="AJ14" s="248"/>
      <c r="AK14" s="248"/>
      <c r="AL14" s="248"/>
      <c r="AM14" s="248"/>
      <c r="AN14" s="248"/>
      <c r="AO14" s="248"/>
      <c r="AP14" s="249"/>
      <c r="AQ14" s="453"/>
      <c r="AR14" s="454"/>
      <c r="AS14" s="454"/>
      <c r="AT14" s="454"/>
      <c r="AU14" s="454"/>
      <c r="AV14" s="454"/>
      <c r="AW14" s="454"/>
      <c r="AX14" s="454"/>
      <c r="AY14" s="454"/>
      <c r="AZ14" s="454"/>
      <c r="BA14" s="454"/>
      <c r="BB14" s="454"/>
      <c r="BC14" s="454"/>
      <c r="BD14" s="454"/>
      <c r="BE14" s="454"/>
      <c r="BF14" s="454"/>
      <c r="BG14" s="454"/>
      <c r="BH14" s="454"/>
      <c r="BI14" s="454"/>
      <c r="BJ14" s="454"/>
      <c r="BK14" s="454"/>
      <c r="BL14" s="454"/>
      <c r="BM14" s="454"/>
      <c r="BN14" s="454"/>
      <c r="BO14" s="454"/>
      <c r="BP14" s="454"/>
      <c r="BQ14" s="454"/>
      <c r="BR14" s="454"/>
      <c r="BS14" s="454"/>
      <c r="BT14" s="366"/>
      <c r="BU14" s="366"/>
      <c r="BV14" s="366"/>
      <c r="BW14" s="366"/>
      <c r="BX14" s="366"/>
      <c r="BY14" s="366"/>
      <c r="BZ14" s="366"/>
      <c r="CA14" s="366"/>
      <c r="CB14" s="366"/>
      <c r="CC14" s="366"/>
      <c r="CD14" s="366"/>
      <c r="CE14" s="366"/>
      <c r="CF14" s="366"/>
      <c r="CG14" s="366"/>
      <c r="CH14" s="366"/>
      <c r="CI14" s="366"/>
      <c r="CJ14" s="366"/>
      <c r="CK14" s="366"/>
      <c r="CL14" s="367"/>
      <c r="CM14" s="200"/>
      <c r="CN14" s="200"/>
      <c r="CO14" s="200"/>
      <c r="CP14" s="200"/>
      <c r="CQ14" s="200"/>
      <c r="CR14" s="200"/>
      <c r="CS14" s="200"/>
      <c r="CT14" s="202"/>
      <c r="CU14" s="203"/>
      <c r="CV14" s="204"/>
      <c r="CW14" s="204"/>
      <c r="CX14" s="204"/>
      <c r="CY14" s="204"/>
      <c r="CZ14" s="204"/>
      <c r="DA14" s="204"/>
      <c r="DB14" s="205"/>
      <c r="DC14" s="203"/>
      <c r="DD14" s="204"/>
      <c r="DE14" s="204"/>
      <c r="DF14" s="204"/>
      <c r="DG14" s="204"/>
      <c r="DH14" s="204"/>
      <c r="DI14" s="204"/>
      <c r="DJ14" s="206"/>
      <c r="DL14" s="207"/>
      <c r="DM14" s="208"/>
      <c r="DN14" s="209"/>
      <c r="DO14" s="207"/>
      <c r="DP14" s="208"/>
      <c r="DQ14" s="209"/>
      <c r="DR14" s="48"/>
      <c r="DS14" s="48"/>
      <c r="DT14" s="48"/>
      <c r="DU14" s="50"/>
    </row>
    <row r="15" spans="1:125" s="212" customFormat="1" ht="15" customHeight="1">
      <c r="A15" s="378"/>
      <c r="B15" s="363"/>
      <c r="C15" s="364"/>
      <c r="D15" s="365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7"/>
      <c r="AD15" s="248"/>
      <c r="AE15" s="248"/>
      <c r="AF15" s="248"/>
      <c r="AG15" s="248"/>
      <c r="AH15" s="249"/>
      <c r="AI15" s="247"/>
      <c r="AJ15" s="248"/>
      <c r="AK15" s="248"/>
      <c r="AL15" s="248"/>
      <c r="AM15" s="248"/>
      <c r="AN15" s="248"/>
      <c r="AO15" s="248"/>
      <c r="AP15" s="249"/>
      <c r="AQ15" s="453"/>
      <c r="AR15" s="455"/>
      <c r="AS15" s="455"/>
      <c r="AT15" s="455"/>
      <c r="AU15" s="455"/>
      <c r="AV15" s="455"/>
      <c r="AW15" s="455"/>
      <c r="AX15" s="455"/>
      <c r="AY15" s="455"/>
      <c r="AZ15" s="455"/>
      <c r="BA15" s="455"/>
      <c r="BB15" s="455"/>
      <c r="BC15" s="455"/>
      <c r="BD15" s="455"/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  <c r="BR15" s="455"/>
      <c r="BS15" s="455"/>
      <c r="BT15" s="455"/>
      <c r="BU15" s="455"/>
      <c r="BV15" s="455"/>
      <c r="BW15" s="455"/>
      <c r="BX15" s="455"/>
      <c r="BY15" s="455"/>
      <c r="BZ15" s="455"/>
      <c r="CA15" s="455"/>
      <c r="CB15" s="455"/>
      <c r="CC15" s="455"/>
      <c r="CD15" s="455"/>
      <c r="CE15" s="455"/>
      <c r="CF15" s="455"/>
      <c r="CG15" s="455"/>
      <c r="CH15" s="455"/>
      <c r="CI15" s="455"/>
      <c r="CJ15" s="455"/>
      <c r="CK15" s="455"/>
      <c r="CL15" s="456"/>
      <c r="CM15" s="200"/>
      <c r="CN15" s="200"/>
      <c r="CO15" s="200"/>
      <c r="CP15" s="200"/>
      <c r="CQ15" s="200"/>
      <c r="CR15" s="200"/>
      <c r="CS15" s="200"/>
      <c r="CT15" s="202"/>
      <c r="CU15" s="443"/>
      <c r="CV15" s="444"/>
      <c r="CW15" s="444"/>
      <c r="CX15" s="444"/>
      <c r="CY15" s="444"/>
      <c r="CZ15" s="444"/>
      <c r="DA15" s="444"/>
      <c r="DB15" s="445"/>
      <c r="DC15" s="443"/>
      <c r="DD15" s="444"/>
      <c r="DE15" s="444"/>
      <c r="DF15" s="444"/>
      <c r="DG15" s="444"/>
      <c r="DH15" s="444"/>
      <c r="DI15" s="444"/>
      <c r="DJ15" s="446"/>
      <c r="DL15" s="447"/>
      <c r="DM15" s="448"/>
      <c r="DN15" s="449"/>
      <c r="DO15" s="447"/>
      <c r="DP15" s="448"/>
      <c r="DQ15" s="449"/>
      <c r="DR15" s="48"/>
      <c r="DS15" s="48"/>
      <c r="DT15" s="48"/>
      <c r="DU15" s="50"/>
    </row>
    <row r="16" spans="1:125" s="212" customFormat="1" ht="15" customHeight="1">
      <c r="A16" s="378"/>
      <c r="B16" s="363"/>
      <c r="C16" s="364"/>
      <c r="D16" s="365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7"/>
      <c r="AD16" s="248"/>
      <c r="AE16" s="248"/>
      <c r="AF16" s="248"/>
      <c r="AG16" s="248"/>
      <c r="AH16" s="249"/>
      <c r="AI16" s="247"/>
      <c r="AJ16" s="248"/>
      <c r="AK16" s="248"/>
      <c r="AL16" s="248"/>
      <c r="AM16" s="248"/>
      <c r="AN16" s="248"/>
      <c r="AO16" s="248"/>
      <c r="AP16" s="249"/>
      <c r="AQ16" s="453"/>
      <c r="AR16" s="455"/>
      <c r="AS16" s="455"/>
      <c r="AT16" s="455"/>
      <c r="AU16" s="455"/>
      <c r="AV16" s="455"/>
      <c r="AW16" s="455"/>
      <c r="AX16" s="455"/>
      <c r="AY16" s="455"/>
      <c r="AZ16" s="455"/>
      <c r="BA16" s="455"/>
      <c r="BB16" s="455"/>
      <c r="BC16" s="455"/>
      <c r="BD16" s="455"/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  <c r="BR16" s="455"/>
      <c r="BS16" s="455"/>
      <c r="BT16" s="455"/>
      <c r="BU16" s="455"/>
      <c r="BV16" s="455"/>
      <c r="BW16" s="455"/>
      <c r="BX16" s="455"/>
      <c r="BY16" s="455"/>
      <c r="BZ16" s="455"/>
      <c r="CA16" s="455"/>
      <c r="CB16" s="455"/>
      <c r="CC16" s="455"/>
      <c r="CD16" s="455"/>
      <c r="CE16" s="455"/>
      <c r="CF16" s="455"/>
      <c r="CG16" s="455"/>
      <c r="CH16" s="455"/>
      <c r="CI16" s="455"/>
      <c r="CJ16" s="455"/>
      <c r="CK16" s="455"/>
      <c r="CL16" s="456"/>
      <c r="CM16" s="200"/>
      <c r="CN16" s="200"/>
      <c r="CO16" s="200"/>
      <c r="CP16" s="200"/>
      <c r="CQ16" s="200"/>
      <c r="CR16" s="200"/>
      <c r="CS16" s="200"/>
      <c r="CT16" s="202"/>
      <c r="CU16" s="443"/>
      <c r="CV16" s="444"/>
      <c r="CW16" s="444"/>
      <c r="CX16" s="444"/>
      <c r="CY16" s="444"/>
      <c r="CZ16" s="444"/>
      <c r="DA16" s="444"/>
      <c r="DB16" s="445"/>
      <c r="DC16" s="443"/>
      <c r="DD16" s="444"/>
      <c r="DE16" s="444"/>
      <c r="DF16" s="444"/>
      <c r="DG16" s="444"/>
      <c r="DH16" s="444"/>
      <c r="DI16" s="444"/>
      <c r="DJ16" s="446"/>
      <c r="DL16" s="447"/>
      <c r="DM16" s="448"/>
      <c r="DN16" s="449"/>
      <c r="DO16" s="447"/>
      <c r="DP16" s="448"/>
      <c r="DQ16" s="449"/>
      <c r="DR16" s="48"/>
      <c r="DS16" s="48"/>
      <c r="DT16" s="48"/>
      <c r="DU16" s="50"/>
    </row>
    <row r="17" spans="1:125" s="212" customFormat="1" ht="15" customHeight="1">
      <c r="A17" s="378"/>
      <c r="B17" s="368"/>
      <c r="C17" s="364"/>
      <c r="D17" s="365"/>
      <c r="E17" s="247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7"/>
      <c r="AD17" s="248"/>
      <c r="AE17" s="248"/>
      <c r="AF17" s="248"/>
      <c r="AG17" s="248"/>
      <c r="AH17" s="249"/>
      <c r="AI17" s="247"/>
      <c r="AJ17" s="248"/>
      <c r="AK17" s="248"/>
      <c r="AL17" s="248"/>
      <c r="AM17" s="248"/>
      <c r="AN17" s="248"/>
      <c r="AO17" s="248"/>
      <c r="AP17" s="249"/>
      <c r="AQ17" s="247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8"/>
      <c r="BJ17" s="248"/>
      <c r="BK17" s="248"/>
      <c r="BL17" s="248"/>
      <c r="BM17" s="248"/>
      <c r="BN17" s="248"/>
      <c r="BO17" s="248"/>
      <c r="BP17" s="248"/>
      <c r="BQ17" s="248"/>
      <c r="BR17" s="248"/>
      <c r="BS17" s="248"/>
      <c r="BT17" s="248"/>
      <c r="BU17" s="248"/>
      <c r="BV17" s="248"/>
      <c r="BW17" s="248"/>
      <c r="BX17" s="248"/>
      <c r="BY17" s="248"/>
      <c r="BZ17" s="248"/>
      <c r="CA17" s="248"/>
      <c r="CB17" s="248"/>
      <c r="CC17" s="248"/>
      <c r="CD17" s="248"/>
      <c r="CE17" s="248"/>
      <c r="CF17" s="248"/>
      <c r="CG17" s="248"/>
      <c r="CH17" s="248"/>
      <c r="CI17" s="248"/>
      <c r="CJ17" s="248"/>
      <c r="CK17" s="248"/>
      <c r="CL17" s="249"/>
      <c r="CM17" s="200"/>
      <c r="CN17" s="200"/>
      <c r="CO17" s="200"/>
      <c r="CP17" s="200"/>
      <c r="CQ17" s="200"/>
      <c r="CR17" s="200"/>
      <c r="CS17" s="200"/>
      <c r="CT17" s="202"/>
      <c r="CU17" s="443"/>
      <c r="CV17" s="444"/>
      <c r="CW17" s="444"/>
      <c r="CX17" s="444"/>
      <c r="CY17" s="444"/>
      <c r="CZ17" s="444"/>
      <c r="DA17" s="444"/>
      <c r="DB17" s="445"/>
      <c r="DC17" s="443"/>
      <c r="DD17" s="444"/>
      <c r="DE17" s="444"/>
      <c r="DF17" s="444"/>
      <c r="DG17" s="444"/>
      <c r="DH17" s="444"/>
      <c r="DI17" s="444"/>
      <c r="DJ17" s="446"/>
      <c r="DL17" s="447"/>
      <c r="DM17" s="448"/>
      <c r="DN17" s="449"/>
      <c r="DO17" s="447"/>
      <c r="DP17" s="448"/>
      <c r="DQ17" s="449"/>
      <c r="DR17" s="48"/>
      <c r="DS17" s="48"/>
      <c r="DT17" s="48"/>
      <c r="DU17" s="50"/>
    </row>
    <row r="18" spans="1:125" s="212" customFormat="1" ht="15" customHeight="1">
      <c r="A18" s="378"/>
      <c r="B18" s="368"/>
      <c r="C18" s="364"/>
      <c r="D18" s="365"/>
      <c r="E18" s="247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7"/>
      <c r="AD18" s="248"/>
      <c r="AE18" s="248"/>
      <c r="AF18" s="248"/>
      <c r="AG18" s="248"/>
      <c r="AH18" s="249"/>
      <c r="AI18" s="247"/>
      <c r="AJ18" s="248"/>
      <c r="AK18" s="248"/>
      <c r="AL18" s="248"/>
      <c r="AM18" s="248"/>
      <c r="AN18" s="248"/>
      <c r="AO18" s="248"/>
      <c r="AP18" s="249"/>
      <c r="AQ18" s="247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8"/>
      <c r="BJ18" s="248"/>
      <c r="BK18" s="248"/>
      <c r="BL18" s="248"/>
      <c r="BM18" s="248"/>
      <c r="BN18" s="248"/>
      <c r="BO18" s="248"/>
      <c r="BP18" s="248"/>
      <c r="BQ18" s="248"/>
      <c r="BR18" s="248"/>
      <c r="BS18" s="248"/>
      <c r="BT18" s="248"/>
      <c r="BU18" s="248"/>
      <c r="BV18" s="248"/>
      <c r="BW18" s="248"/>
      <c r="BX18" s="248"/>
      <c r="BY18" s="248"/>
      <c r="BZ18" s="248"/>
      <c r="CA18" s="248"/>
      <c r="CB18" s="248"/>
      <c r="CC18" s="248"/>
      <c r="CD18" s="248"/>
      <c r="CE18" s="248"/>
      <c r="CF18" s="248"/>
      <c r="CG18" s="248"/>
      <c r="CH18" s="248"/>
      <c r="CI18" s="248"/>
      <c r="CJ18" s="248"/>
      <c r="CK18" s="248"/>
      <c r="CL18" s="249"/>
      <c r="CM18" s="200"/>
      <c r="CN18" s="200"/>
      <c r="CO18" s="200"/>
      <c r="CP18" s="200"/>
      <c r="CQ18" s="200"/>
      <c r="CR18" s="200"/>
      <c r="CS18" s="200"/>
      <c r="CT18" s="202"/>
      <c r="CU18" s="443"/>
      <c r="CV18" s="444"/>
      <c r="CW18" s="444"/>
      <c r="CX18" s="444"/>
      <c r="CY18" s="444"/>
      <c r="CZ18" s="444"/>
      <c r="DA18" s="444"/>
      <c r="DB18" s="445"/>
      <c r="DC18" s="443"/>
      <c r="DD18" s="444"/>
      <c r="DE18" s="444"/>
      <c r="DF18" s="444"/>
      <c r="DG18" s="444"/>
      <c r="DH18" s="444"/>
      <c r="DI18" s="444"/>
      <c r="DJ18" s="446"/>
      <c r="DL18" s="447"/>
      <c r="DM18" s="448"/>
      <c r="DN18" s="449"/>
      <c r="DO18" s="447"/>
      <c r="DP18" s="448"/>
      <c r="DQ18" s="449"/>
      <c r="DR18" s="48"/>
      <c r="DS18" s="48"/>
      <c r="DT18" s="48"/>
      <c r="DU18" s="50"/>
    </row>
    <row r="19" spans="1:125" s="218" customFormat="1" ht="15" customHeight="1">
      <c r="A19" s="378"/>
      <c r="B19" s="369"/>
      <c r="C19" s="370"/>
      <c r="D19" s="371"/>
      <c r="E19" s="376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5"/>
      <c r="V19" s="375"/>
      <c r="W19" s="370"/>
      <c r="X19" s="370"/>
      <c r="Y19" s="370"/>
      <c r="Z19" s="370"/>
      <c r="AA19" s="370"/>
      <c r="AB19" s="370"/>
      <c r="AC19" s="376"/>
      <c r="AD19" s="370"/>
      <c r="AE19" s="370"/>
      <c r="AF19" s="370"/>
      <c r="AG19" s="370"/>
      <c r="AH19" s="371"/>
      <c r="AI19" s="376"/>
      <c r="AJ19" s="370"/>
      <c r="AK19" s="370"/>
      <c r="AL19" s="370"/>
      <c r="AM19" s="370"/>
      <c r="AN19" s="370"/>
      <c r="AO19" s="370"/>
      <c r="AP19" s="371"/>
      <c r="AQ19" s="376"/>
      <c r="AR19" s="375"/>
      <c r="AS19" s="375"/>
      <c r="AT19" s="375"/>
      <c r="AU19" s="375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7"/>
      <c r="CM19" s="210"/>
      <c r="CN19" s="210"/>
      <c r="CO19" s="210"/>
      <c r="CP19" s="210"/>
      <c r="CQ19" s="210"/>
      <c r="CR19" s="210"/>
      <c r="CS19" s="210"/>
      <c r="CT19" s="211"/>
      <c r="CU19" s="214"/>
      <c r="CV19" s="215"/>
      <c r="CW19" s="215"/>
      <c r="CX19" s="215"/>
      <c r="CY19" s="215"/>
      <c r="CZ19" s="215"/>
      <c r="DA19" s="215"/>
      <c r="DB19" s="216"/>
      <c r="DC19" s="214"/>
      <c r="DD19" s="215"/>
      <c r="DE19" s="215"/>
      <c r="DF19" s="215"/>
      <c r="DG19" s="215"/>
      <c r="DH19" s="215"/>
      <c r="DI19" s="215"/>
      <c r="DJ19" s="217"/>
      <c r="DL19" s="457"/>
      <c r="DM19" s="458"/>
      <c r="DN19" s="459"/>
      <c r="DO19" s="457"/>
      <c r="DP19" s="458"/>
      <c r="DQ19" s="459"/>
      <c r="DR19" s="48"/>
      <c r="DS19" s="48"/>
      <c r="DT19" s="48"/>
      <c r="DU19" s="50"/>
    </row>
    <row r="20" spans="1:125" s="218" customFormat="1" ht="15" customHeight="1">
      <c r="A20" s="378"/>
      <c r="B20" s="368"/>
      <c r="C20" s="364"/>
      <c r="D20" s="365"/>
      <c r="E20" s="247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7"/>
      <c r="AD20" s="248"/>
      <c r="AE20" s="248"/>
      <c r="AF20" s="248"/>
      <c r="AG20" s="248"/>
      <c r="AH20" s="249"/>
      <c r="AI20" s="247"/>
      <c r="AJ20" s="248"/>
      <c r="AK20" s="248"/>
      <c r="AL20" s="248"/>
      <c r="AM20" s="248"/>
      <c r="AN20" s="248"/>
      <c r="AO20" s="248"/>
      <c r="AP20" s="249"/>
      <c r="AQ20" s="247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8"/>
      <c r="BJ20" s="248"/>
      <c r="BK20" s="248"/>
      <c r="BL20" s="248"/>
      <c r="BM20" s="248"/>
      <c r="BN20" s="248"/>
      <c r="BO20" s="248"/>
      <c r="BP20" s="248"/>
      <c r="BQ20" s="248"/>
      <c r="BR20" s="248"/>
      <c r="BS20" s="248"/>
      <c r="BT20" s="248"/>
      <c r="BU20" s="248"/>
      <c r="BV20" s="248"/>
      <c r="BW20" s="248"/>
      <c r="BX20" s="248"/>
      <c r="BY20" s="248"/>
      <c r="BZ20" s="248"/>
      <c r="CA20" s="248"/>
      <c r="CB20" s="248"/>
      <c r="CC20" s="248"/>
      <c r="CD20" s="248"/>
      <c r="CE20" s="248"/>
      <c r="CF20" s="248"/>
      <c r="CG20" s="248"/>
      <c r="CH20" s="248"/>
      <c r="CI20" s="248"/>
      <c r="CJ20" s="248"/>
      <c r="CK20" s="248"/>
      <c r="CL20" s="249"/>
      <c r="CM20" s="200"/>
      <c r="CN20" s="200"/>
      <c r="CO20" s="200"/>
      <c r="CP20" s="200"/>
      <c r="CQ20" s="200"/>
      <c r="CR20" s="200"/>
      <c r="CS20" s="200"/>
      <c r="CT20" s="202"/>
      <c r="CU20" s="443"/>
      <c r="CV20" s="444"/>
      <c r="CW20" s="444"/>
      <c r="CX20" s="444"/>
      <c r="CY20" s="444"/>
      <c r="CZ20" s="444"/>
      <c r="DA20" s="444"/>
      <c r="DB20" s="445"/>
      <c r="DC20" s="443"/>
      <c r="DD20" s="444"/>
      <c r="DE20" s="444"/>
      <c r="DF20" s="444"/>
      <c r="DG20" s="444"/>
      <c r="DH20" s="444"/>
      <c r="DI20" s="444"/>
      <c r="DJ20" s="446"/>
      <c r="DL20" s="207"/>
      <c r="DM20" s="208"/>
      <c r="DN20" s="209"/>
      <c r="DO20" s="207"/>
      <c r="DP20" s="208"/>
      <c r="DQ20" s="209"/>
      <c r="DR20" s="48"/>
      <c r="DS20" s="48"/>
      <c r="DT20" s="48"/>
      <c r="DU20" s="50"/>
    </row>
    <row r="21" spans="1:125" s="218" customFormat="1" ht="15" customHeight="1">
      <c r="A21" s="378"/>
      <c r="B21" s="368"/>
      <c r="C21" s="364"/>
      <c r="D21" s="365"/>
      <c r="E21" s="247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7"/>
      <c r="AD21" s="248"/>
      <c r="AE21" s="248"/>
      <c r="AF21" s="248"/>
      <c r="AG21" s="248"/>
      <c r="AH21" s="249"/>
      <c r="AI21" s="247"/>
      <c r="AJ21" s="248"/>
      <c r="AK21" s="248"/>
      <c r="AL21" s="248"/>
      <c r="AM21" s="248"/>
      <c r="AN21" s="248"/>
      <c r="AO21" s="248"/>
      <c r="AP21" s="249"/>
      <c r="AQ21" s="247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8"/>
      <c r="BJ21" s="248"/>
      <c r="BK21" s="248"/>
      <c r="BL21" s="248"/>
      <c r="BM21" s="248"/>
      <c r="BN21" s="248"/>
      <c r="BO21" s="248"/>
      <c r="BP21" s="248"/>
      <c r="BQ21" s="248"/>
      <c r="BR21" s="248"/>
      <c r="BS21" s="248"/>
      <c r="BT21" s="248"/>
      <c r="BU21" s="248"/>
      <c r="BV21" s="248"/>
      <c r="BW21" s="248"/>
      <c r="BX21" s="248"/>
      <c r="BY21" s="248"/>
      <c r="BZ21" s="248"/>
      <c r="CA21" s="248"/>
      <c r="CB21" s="248"/>
      <c r="CC21" s="248"/>
      <c r="CD21" s="248"/>
      <c r="CE21" s="248"/>
      <c r="CF21" s="248"/>
      <c r="CG21" s="248"/>
      <c r="CH21" s="248"/>
      <c r="CI21" s="248"/>
      <c r="CJ21" s="248"/>
      <c r="CK21" s="248"/>
      <c r="CL21" s="249"/>
      <c r="CM21" s="200"/>
      <c r="CN21" s="200"/>
      <c r="CO21" s="200"/>
      <c r="CP21" s="200"/>
      <c r="CQ21" s="200"/>
      <c r="CR21" s="200"/>
      <c r="CS21" s="200"/>
      <c r="CT21" s="202"/>
      <c r="CU21" s="443"/>
      <c r="CV21" s="444"/>
      <c r="CW21" s="444"/>
      <c r="CX21" s="444"/>
      <c r="CY21" s="444"/>
      <c r="CZ21" s="444"/>
      <c r="DA21" s="444"/>
      <c r="DB21" s="445"/>
      <c r="DC21" s="443"/>
      <c r="DD21" s="444"/>
      <c r="DE21" s="444"/>
      <c r="DF21" s="444"/>
      <c r="DG21" s="444"/>
      <c r="DH21" s="444"/>
      <c r="DI21" s="444"/>
      <c r="DJ21" s="446"/>
      <c r="DL21" s="447"/>
      <c r="DM21" s="448"/>
      <c r="DN21" s="449"/>
      <c r="DO21" s="447"/>
      <c r="DP21" s="448"/>
      <c r="DQ21" s="449"/>
      <c r="DR21" s="48"/>
      <c r="DS21" s="48"/>
      <c r="DT21" s="48"/>
      <c r="DU21" s="50"/>
    </row>
    <row r="22" spans="1:125" s="218" customFormat="1" ht="15" customHeight="1">
      <c r="A22" s="378"/>
      <c r="B22" s="368"/>
      <c r="C22" s="364"/>
      <c r="D22" s="365"/>
      <c r="E22" s="247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7"/>
      <c r="AD22" s="248"/>
      <c r="AE22" s="248"/>
      <c r="AF22" s="248"/>
      <c r="AG22" s="248"/>
      <c r="AH22" s="249"/>
      <c r="AI22" s="247"/>
      <c r="AJ22" s="248"/>
      <c r="AK22" s="248"/>
      <c r="AL22" s="248"/>
      <c r="AM22" s="248"/>
      <c r="AN22" s="248"/>
      <c r="AO22" s="248"/>
      <c r="AP22" s="249"/>
      <c r="AQ22" s="247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8"/>
      <c r="BK22" s="248"/>
      <c r="BL22" s="248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8"/>
      <c r="CK22" s="248"/>
      <c r="CL22" s="249"/>
      <c r="CM22" s="200"/>
      <c r="CN22" s="200"/>
      <c r="CO22" s="200"/>
      <c r="CP22" s="200"/>
      <c r="CQ22" s="200"/>
      <c r="CR22" s="200"/>
      <c r="CS22" s="200"/>
      <c r="CT22" s="202"/>
      <c r="CU22" s="443"/>
      <c r="CV22" s="444"/>
      <c r="CW22" s="444"/>
      <c r="CX22" s="444"/>
      <c r="CY22" s="444"/>
      <c r="CZ22" s="444"/>
      <c r="DA22" s="444"/>
      <c r="DB22" s="445"/>
      <c r="DC22" s="443"/>
      <c r="DD22" s="444"/>
      <c r="DE22" s="444"/>
      <c r="DF22" s="444"/>
      <c r="DG22" s="444"/>
      <c r="DH22" s="444"/>
      <c r="DI22" s="444"/>
      <c r="DJ22" s="446"/>
      <c r="DL22" s="447"/>
      <c r="DM22" s="448"/>
      <c r="DN22" s="449"/>
      <c r="DO22" s="447"/>
      <c r="DP22" s="448"/>
      <c r="DQ22" s="449"/>
      <c r="DR22" s="48"/>
      <c r="DS22" s="48"/>
      <c r="DT22" s="48"/>
      <c r="DU22" s="50"/>
    </row>
    <row r="23" spans="1:125" s="218" customFormat="1" ht="15" customHeight="1">
      <c r="A23" s="378"/>
      <c r="B23" s="368"/>
      <c r="C23" s="364"/>
      <c r="D23" s="365"/>
      <c r="E23" s="247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7"/>
      <c r="AD23" s="248"/>
      <c r="AE23" s="248"/>
      <c r="AF23" s="248"/>
      <c r="AG23" s="248"/>
      <c r="AH23" s="249"/>
      <c r="AI23" s="247"/>
      <c r="AJ23" s="248"/>
      <c r="AK23" s="248"/>
      <c r="AL23" s="248"/>
      <c r="AM23" s="248"/>
      <c r="AN23" s="248"/>
      <c r="AO23" s="248"/>
      <c r="AP23" s="249"/>
      <c r="AQ23" s="247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8"/>
      <c r="BJ23" s="248"/>
      <c r="BK23" s="248"/>
      <c r="BL23" s="248"/>
      <c r="BM23" s="248"/>
      <c r="BN23" s="248"/>
      <c r="BO23" s="248"/>
      <c r="BP23" s="248"/>
      <c r="BQ23" s="248"/>
      <c r="BR23" s="248"/>
      <c r="BS23" s="248"/>
      <c r="BT23" s="248"/>
      <c r="BU23" s="248"/>
      <c r="BV23" s="248"/>
      <c r="BW23" s="248"/>
      <c r="BX23" s="248"/>
      <c r="BY23" s="248"/>
      <c r="BZ23" s="248"/>
      <c r="CA23" s="248"/>
      <c r="CB23" s="248"/>
      <c r="CC23" s="248"/>
      <c r="CD23" s="248"/>
      <c r="CE23" s="248"/>
      <c r="CF23" s="248"/>
      <c r="CG23" s="248"/>
      <c r="CH23" s="248"/>
      <c r="CI23" s="248"/>
      <c r="CJ23" s="248"/>
      <c r="CK23" s="248"/>
      <c r="CL23" s="249"/>
      <c r="CM23" s="200"/>
      <c r="CN23" s="200"/>
      <c r="CO23" s="200"/>
      <c r="CP23" s="200"/>
      <c r="CQ23" s="200"/>
      <c r="CR23" s="200"/>
      <c r="CS23" s="200"/>
      <c r="CT23" s="202"/>
      <c r="CU23" s="443"/>
      <c r="CV23" s="444"/>
      <c r="CW23" s="444"/>
      <c r="CX23" s="444"/>
      <c r="CY23" s="444"/>
      <c r="CZ23" s="444"/>
      <c r="DA23" s="444"/>
      <c r="DB23" s="445"/>
      <c r="DC23" s="443"/>
      <c r="DD23" s="444"/>
      <c r="DE23" s="444"/>
      <c r="DF23" s="444"/>
      <c r="DG23" s="444"/>
      <c r="DH23" s="444"/>
      <c r="DI23" s="444"/>
      <c r="DJ23" s="446"/>
      <c r="DL23" s="447"/>
      <c r="DM23" s="448"/>
      <c r="DN23" s="449"/>
      <c r="DO23" s="447"/>
      <c r="DP23" s="448"/>
      <c r="DQ23" s="449"/>
      <c r="DR23" s="48"/>
      <c r="DS23" s="48"/>
      <c r="DT23" s="48"/>
      <c r="DU23" s="50"/>
    </row>
    <row r="24" spans="1:125" s="218" customFormat="1" ht="15" customHeight="1">
      <c r="A24" s="378"/>
      <c r="B24" s="369"/>
      <c r="C24" s="370"/>
      <c r="D24" s="371"/>
      <c r="E24" s="376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5"/>
      <c r="V24" s="375"/>
      <c r="W24" s="370"/>
      <c r="X24" s="370"/>
      <c r="Y24" s="370"/>
      <c r="Z24" s="370"/>
      <c r="AA24" s="370"/>
      <c r="AB24" s="370"/>
      <c r="AC24" s="376"/>
      <c r="AD24" s="370"/>
      <c r="AE24" s="370"/>
      <c r="AF24" s="370"/>
      <c r="AG24" s="370"/>
      <c r="AH24" s="371"/>
      <c r="AI24" s="376"/>
      <c r="AJ24" s="370"/>
      <c r="AK24" s="370"/>
      <c r="AL24" s="370"/>
      <c r="AM24" s="370"/>
      <c r="AN24" s="370"/>
      <c r="AO24" s="370"/>
      <c r="AP24" s="371"/>
      <c r="AQ24" s="376"/>
      <c r="AR24" s="375"/>
      <c r="AS24" s="375"/>
      <c r="AT24" s="375"/>
      <c r="AU24" s="375"/>
      <c r="AV24" s="370"/>
      <c r="AW24" s="370"/>
      <c r="AX24" s="370"/>
      <c r="AY24" s="370"/>
      <c r="AZ24" s="370"/>
      <c r="BA24" s="370"/>
      <c r="BB24" s="370"/>
      <c r="BC24" s="370"/>
      <c r="BD24" s="370"/>
      <c r="BE24" s="370"/>
      <c r="BF24" s="370"/>
      <c r="BG24" s="370"/>
      <c r="BH24" s="370"/>
      <c r="BI24" s="370"/>
      <c r="BJ24" s="370"/>
      <c r="BK24" s="370"/>
      <c r="BL24" s="370"/>
      <c r="BM24" s="370"/>
      <c r="BN24" s="370"/>
      <c r="BO24" s="370"/>
      <c r="BP24" s="370"/>
      <c r="BQ24" s="370"/>
      <c r="BR24" s="370"/>
      <c r="BS24" s="370"/>
      <c r="BT24" s="370"/>
      <c r="BU24" s="370"/>
      <c r="BV24" s="370"/>
      <c r="BW24" s="370"/>
      <c r="BX24" s="370"/>
      <c r="BY24" s="370"/>
      <c r="BZ24" s="370"/>
      <c r="CA24" s="370"/>
      <c r="CB24" s="370"/>
      <c r="CC24" s="370"/>
      <c r="CD24" s="370"/>
      <c r="CE24" s="370"/>
      <c r="CF24" s="370"/>
      <c r="CG24" s="370"/>
      <c r="CH24" s="370"/>
      <c r="CI24" s="370"/>
      <c r="CJ24" s="370"/>
      <c r="CK24" s="370"/>
      <c r="CL24" s="377"/>
      <c r="CM24" s="210"/>
      <c r="CN24" s="210"/>
      <c r="CO24" s="210"/>
      <c r="CP24" s="210"/>
      <c r="CQ24" s="210"/>
      <c r="CR24" s="210"/>
      <c r="CS24" s="210"/>
      <c r="CT24" s="211"/>
      <c r="CU24" s="214"/>
      <c r="CV24" s="215"/>
      <c r="CW24" s="215"/>
      <c r="CX24" s="215"/>
      <c r="CY24" s="215"/>
      <c r="CZ24" s="215"/>
      <c r="DA24" s="215"/>
      <c r="DB24" s="216"/>
      <c r="DC24" s="214"/>
      <c r="DD24" s="215"/>
      <c r="DE24" s="215"/>
      <c r="DF24" s="215"/>
      <c r="DG24" s="215"/>
      <c r="DH24" s="215"/>
      <c r="DI24" s="215"/>
      <c r="DJ24" s="217"/>
      <c r="DL24" s="457"/>
      <c r="DM24" s="458"/>
      <c r="DN24" s="459"/>
      <c r="DO24" s="457"/>
      <c r="DP24" s="458"/>
      <c r="DQ24" s="459"/>
      <c r="DR24" s="48"/>
      <c r="DS24" s="48"/>
      <c r="DT24" s="48"/>
      <c r="DU24" s="50"/>
    </row>
    <row r="25" spans="1:125" s="212" customFormat="1" ht="15" customHeight="1">
      <c r="A25" s="378"/>
      <c r="B25" s="368"/>
      <c r="C25" s="364"/>
      <c r="D25" s="365"/>
      <c r="E25" s="247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7"/>
      <c r="AD25" s="248"/>
      <c r="AE25" s="248"/>
      <c r="AF25" s="248"/>
      <c r="AG25" s="248"/>
      <c r="AH25" s="249"/>
      <c r="AI25" s="247"/>
      <c r="AJ25" s="248"/>
      <c r="AK25" s="248"/>
      <c r="AL25" s="248"/>
      <c r="AM25" s="248"/>
      <c r="AN25" s="248"/>
      <c r="AO25" s="248"/>
      <c r="AP25" s="249"/>
      <c r="AQ25" s="247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8"/>
      <c r="BK25" s="248"/>
      <c r="BL25" s="248"/>
      <c r="BM25" s="248"/>
      <c r="BN25" s="248"/>
      <c r="BO25" s="248"/>
      <c r="BP25" s="248"/>
      <c r="BQ25" s="248"/>
      <c r="BR25" s="248"/>
      <c r="BS25" s="248"/>
      <c r="BT25" s="248"/>
      <c r="BU25" s="248"/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9"/>
      <c r="CM25" s="200"/>
      <c r="CN25" s="200"/>
      <c r="CO25" s="200"/>
      <c r="CP25" s="200"/>
      <c r="CQ25" s="200"/>
      <c r="CR25" s="200"/>
      <c r="CS25" s="200"/>
      <c r="CT25" s="202"/>
      <c r="CU25" s="443"/>
      <c r="CV25" s="444"/>
      <c r="CW25" s="444"/>
      <c r="CX25" s="444"/>
      <c r="CY25" s="444"/>
      <c r="CZ25" s="444"/>
      <c r="DA25" s="444"/>
      <c r="DB25" s="445"/>
      <c r="DC25" s="443"/>
      <c r="DD25" s="444"/>
      <c r="DE25" s="444"/>
      <c r="DF25" s="444"/>
      <c r="DG25" s="444"/>
      <c r="DH25" s="444"/>
      <c r="DI25" s="444"/>
      <c r="DJ25" s="446"/>
      <c r="DL25" s="447"/>
      <c r="DM25" s="448"/>
      <c r="DN25" s="449"/>
      <c r="DO25" s="447"/>
      <c r="DP25" s="448"/>
      <c r="DQ25" s="449"/>
      <c r="DR25" s="48"/>
      <c r="DS25" s="48"/>
      <c r="DT25" s="48"/>
      <c r="DU25" s="50"/>
    </row>
    <row r="26" spans="1:125" s="212" customFormat="1" ht="15" customHeight="1">
      <c r="A26" s="378"/>
      <c r="B26" s="368"/>
      <c r="C26" s="364"/>
      <c r="D26" s="365"/>
      <c r="E26" s="247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7"/>
      <c r="AD26" s="248"/>
      <c r="AE26" s="248"/>
      <c r="AF26" s="248"/>
      <c r="AG26" s="248"/>
      <c r="AH26" s="249"/>
      <c r="AI26" s="247"/>
      <c r="AJ26" s="248"/>
      <c r="AK26" s="248"/>
      <c r="AL26" s="248"/>
      <c r="AM26" s="248"/>
      <c r="AN26" s="248"/>
      <c r="AO26" s="248"/>
      <c r="AP26" s="249"/>
      <c r="AQ26" s="247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8"/>
      <c r="BK26" s="248"/>
      <c r="BL26" s="248"/>
      <c r="BM26" s="248"/>
      <c r="BN26" s="248"/>
      <c r="BO26" s="248"/>
      <c r="BP26" s="248"/>
      <c r="BQ26" s="248"/>
      <c r="BR26" s="248"/>
      <c r="BS26" s="248"/>
      <c r="BT26" s="248"/>
      <c r="BU26" s="248"/>
      <c r="BV26" s="248"/>
      <c r="BW26" s="248"/>
      <c r="BX26" s="248"/>
      <c r="BY26" s="248"/>
      <c r="BZ26" s="248"/>
      <c r="CA26" s="248"/>
      <c r="CB26" s="248"/>
      <c r="CC26" s="248"/>
      <c r="CD26" s="248"/>
      <c r="CE26" s="248"/>
      <c r="CF26" s="248"/>
      <c r="CG26" s="248"/>
      <c r="CH26" s="248"/>
      <c r="CI26" s="248"/>
      <c r="CJ26" s="248"/>
      <c r="CK26" s="248"/>
      <c r="CL26" s="249"/>
      <c r="CM26" s="200"/>
      <c r="CN26" s="200"/>
      <c r="CO26" s="200"/>
      <c r="CP26" s="200"/>
      <c r="CQ26" s="200"/>
      <c r="CR26" s="200"/>
      <c r="CS26" s="200"/>
      <c r="CT26" s="202"/>
      <c r="CU26" s="443"/>
      <c r="CV26" s="444"/>
      <c r="CW26" s="444"/>
      <c r="CX26" s="444"/>
      <c r="CY26" s="444"/>
      <c r="CZ26" s="444"/>
      <c r="DA26" s="444"/>
      <c r="DB26" s="445"/>
      <c r="DC26" s="443"/>
      <c r="DD26" s="444"/>
      <c r="DE26" s="444"/>
      <c r="DF26" s="444"/>
      <c r="DG26" s="444"/>
      <c r="DH26" s="444"/>
      <c r="DI26" s="444"/>
      <c r="DJ26" s="446"/>
      <c r="DL26" s="447"/>
      <c r="DM26" s="448"/>
      <c r="DN26" s="449"/>
      <c r="DO26" s="447"/>
      <c r="DP26" s="448"/>
      <c r="DQ26" s="449"/>
      <c r="DR26" s="48"/>
      <c r="DS26" s="48"/>
      <c r="DT26" s="48"/>
      <c r="DU26" s="50"/>
    </row>
    <row r="27" spans="1:125" s="212" customFormat="1" ht="15" customHeight="1">
      <c r="A27" s="378"/>
      <c r="B27" s="368"/>
      <c r="C27" s="364"/>
      <c r="D27" s="365"/>
      <c r="E27" s="247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7"/>
      <c r="AD27" s="248"/>
      <c r="AE27" s="248"/>
      <c r="AF27" s="248"/>
      <c r="AG27" s="248"/>
      <c r="AH27" s="249"/>
      <c r="AI27" s="247"/>
      <c r="AJ27" s="248"/>
      <c r="AK27" s="248"/>
      <c r="AL27" s="248"/>
      <c r="AM27" s="248"/>
      <c r="AN27" s="248"/>
      <c r="AO27" s="248"/>
      <c r="AP27" s="249"/>
      <c r="AQ27" s="247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8"/>
      <c r="BJ27" s="248"/>
      <c r="BK27" s="248"/>
      <c r="BL27" s="248"/>
      <c r="BM27" s="248"/>
      <c r="BN27" s="248"/>
      <c r="BO27" s="248"/>
      <c r="BP27" s="248"/>
      <c r="BQ27" s="248"/>
      <c r="BR27" s="248"/>
      <c r="BS27" s="248"/>
      <c r="BT27" s="248"/>
      <c r="BU27" s="248"/>
      <c r="BV27" s="248"/>
      <c r="BW27" s="248"/>
      <c r="BX27" s="248"/>
      <c r="BY27" s="248"/>
      <c r="BZ27" s="248"/>
      <c r="CA27" s="248"/>
      <c r="CB27" s="248"/>
      <c r="CC27" s="248"/>
      <c r="CD27" s="248"/>
      <c r="CE27" s="248"/>
      <c r="CF27" s="248"/>
      <c r="CG27" s="248"/>
      <c r="CH27" s="248"/>
      <c r="CI27" s="248"/>
      <c r="CJ27" s="248"/>
      <c r="CK27" s="248"/>
      <c r="CL27" s="249"/>
      <c r="CM27" s="200"/>
      <c r="CN27" s="200"/>
      <c r="CO27" s="200"/>
      <c r="CP27" s="200"/>
      <c r="CQ27" s="200"/>
      <c r="CR27" s="200"/>
      <c r="CS27" s="200"/>
      <c r="CT27" s="202"/>
      <c r="CU27" s="443"/>
      <c r="CV27" s="444"/>
      <c r="CW27" s="444"/>
      <c r="CX27" s="444"/>
      <c r="CY27" s="444"/>
      <c r="CZ27" s="444"/>
      <c r="DA27" s="444"/>
      <c r="DB27" s="445"/>
      <c r="DC27" s="443"/>
      <c r="DD27" s="444"/>
      <c r="DE27" s="444"/>
      <c r="DF27" s="444"/>
      <c r="DG27" s="444"/>
      <c r="DH27" s="444"/>
      <c r="DI27" s="444"/>
      <c r="DJ27" s="446"/>
      <c r="DL27" s="447"/>
      <c r="DM27" s="448"/>
      <c r="DN27" s="449"/>
      <c r="DO27" s="447"/>
      <c r="DP27" s="448"/>
      <c r="DQ27" s="449"/>
      <c r="DR27" s="48"/>
      <c r="DS27" s="48"/>
      <c r="DT27" s="48"/>
      <c r="DU27" s="50"/>
    </row>
    <row r="28" spans="1:125" s="212" customFormat="1" ht="15" customHeight="1">
      <c r="A28" s="378"/>
      <c r="B28" s="368"/>
      <c r="C28" s="364"/>
      <c r="D28" s="365"/>
      <c r="E28" s="247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7"/>
      <c r="AD28" s="248"/>
      <c r="AE28" s="248"/>
      <c r="AF28" s="248"/>
      <c r="AG28" s="248"/>
      <c r="AH28" s="249"/>
      <c r="AI28" s="247"/>
      <c r="AJ28" s="248"/>
      <c r="AK28" s="248"/>
      <c r="AL28" s="248"/>
      <c r="AM28" s="248"/>
      <c r="AN28" s="248"/>
      <c r="AO28" s="248"/>
      <c r="AP28" s="249"/>
      <c r="AQ28" s="247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8"/>
      <c r="BK28" s="248"/>
      <c r="BL28" s="248"/>
      <c r="BM28" s="248"/>
      <c r="BN28" s="248"/>
      <c r="BO28" s="248"/>
      <c r="BP28" s="248"/>
      <c r="BQ28" s="248"/>
      <c r="BR28" s="248"/>
      <c r="BS28" s="248"/>
      <c r="BT28" s="248"/>
      <c r="BU28" s="248"/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9"/>
      <c r="CM28" s="200"/>
      <c r="CN28" s="200"/>
      <c r="CO28" s="200"/>
      <c r="CP28" s="200"/>
      <c r="CQ28" s="200"/>
      <c r="CR28" s="200"/>
      <c r="CS28" s="200"/>
      <c r="CT28" s="202"/>
      <c r="CU28" s="443"/>
      <c r="CV28" s="444"/>
      <c r="CW28" s="444"/>
      <c r="CX28" s="444"/>
      <c r="CY28" s="444"/>
      <c r="CZ28" s="444"/>
      <c r="DA28" s="444"/>
      <c r="DB28" s="445"/>
      <c r="DC28" s="443"/>
      <c r="DD28" s="444"/>
      <c r="DE28" s="444"/>
      <c r="DF28" s="444"/>
      <c r="DG28" s="444"/>
      <c r="DH28" s="444"/>
      <c r="DI28" s="444"/>
      <c r="DJ28" s="446"/>
      <c r="DL28" s="447"/>
      <c r="DM28" s="448"/>
      <c r="DN28" s="449"/>
      <c r="DO28" s="447"/>
      <c r="DP28" s="448"/>
      <c r="DQ28" s="449"/>
      <c r="DR28" s="48"/>
      <c r="DS28" s="48"/>
      <c r="DT28" s="48"/>
      <c r="DU28" s="50"/>
    </row>
    <row r="29" spans="1:125" s="212" customFormat="1" ht="15" customHeight="1">
      <c r="A29" s="378"/>
      <c r="B29" s="368"/>
      <c r="C29" s="364"/>
      <c r="D29" s="365"/>
      <c r="E29" s="247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7"/>
      <c r="AD29" s="248"/>
      <c r="AE29" s="248"/>
      <c r="AF29" s="248"/>
      <c r="AG29" s="248"/>
      <c r="AH29" s="249"/>
      <c r="AI29" s="247"/>
      <c r="AJ29" s="248"/>
      <c r="AK29" s="248"/>
      <c r="AL29" s="248"/>
      <c r="AM29" s="248"/>
      <c r="AN29" s="248"/>
      <c r="AO29" s="248"/>
      <c r="AP29" s="249"/>
      <c r="AQ29" s="247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8"/>
      <c r="BJ29" s="248"/>
      <c r="BK29" s="248"/>
      <c r="BL29" s="248"/>
      <c r="BM29" s="248"/>
      <c r="BN29" s="248"/>
      <c r="BO29" s="248"/>
      <c r="BP29" s="248"/>
      <c r="BQ29" s="248"/>
      <c r="BR29" s="248"/>
      <c r="BS29" s="248"/>
      <c r="BT29" s="248"/>
      <c r="BU29" s="248"/>
      <c r="BV29" s="248"/>
      <c r="BW29" s="248"/>
      <c r="BX29" s="248"/>
      <c r="BY29" s="248"/>
      <c r="BZ29" s="248"/>
      <c r="CA29" s="248"/>
      <c r="CB29" s="248"/>
      <c r="CC29" s="248"/>
      <c r="CD29" s="248"/>
      <c r="CE29" s="248"/>
      <c r="CF29" s="248"/>
      <c r="CG29" s="248"/>
      <c r="CH29" s="248"/>
      <c r="CI29" s="248"/>
      <c r="CJ29" s="248"/>
      <c r="CK29" s="248"/>
      <c r="CL29" s="249"/>
      <c r="CM29" s="200"/>
      <c r="CN29" s="200"/>
      <c r="CO29" s="200"/>
      <c r="CP29" s="200"/>
      <c r="CQ29" s="200"/>
      <c r="CR29" s="200"/>
      <c r="CS29" s="200"/>
      <c r="CT29" s="202"/>
      <c r="CU29" s="443"/>
      <c r="CV29" s="444"/>
      <c r="CW29" s="444"/>
      <c r="CX29" s="444"/>
      <c r="CY29" s="444"/>
      <c r="CZ29" s="444"/>
      <c r="DA29" s="444"/>
      <c r="DB29" s="445"/>
      <c r="DC29" s="443"/>
      <c r="DD29" s="444"/>
      <c r="DE29" s="444"/>
      <c r="DF29" s="444"/>
      <c r="DG29" s="444"/>
      <c r="DH29" s="444"/>
      <c r="DI29" s="444"/>
      <c r="DJ29" s="446"/>
      <c r="DL29" s="447"/>
      <c r="DM29" s="448"/>
      <c r="DN29" s="449"/>
      <c r="DO29" s="447"/>
      <c r="DP29" s="448"/>
      <c r="DQ29" s="449"/>
      <c r="DR29" s="48"/>
      <c r="DS29" s="48"/>
      <c r="DT29" s="48"/>
      <c r="DU29" s="50"/>
    </row>
    <row r="30" spans="1:125" s="212" customFormat="1" ht="15" customHeight="1">
      <c r="A30" s="378"/>
      <c r="B30" s="368"/>
      <c r="C30" s="364"/>
      <c r="D30" s="365"/>
      <c r="E30" s="247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7"/>
      <c r="AD30" s="248"/>
      <c r="AE30" s="248"/>
      <c r="AF30" s="248"/>
      <c r="AG30" s="248"/>
      <c r="AH30" s="249"/>
      <c r="AI30" s="247"/>
      <c r="AJ30" s="248"/>
      <c r="AK30" s="248"/>
      <c r="AL30" s="248"/>
      <c r="AM30" s="248"/>
      <c r="AN30" s="248"/>
      <c r="AO30" s="248"/>
      <c r="AP30" s="249"/>
      <c r="AQ30" s="247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8"/>
      <c r="BJ30" s="248"/>
      <c r="BK30" s="248"/>
      <c r="BL30" s="248"/>
      <c r="BM30" s="248"/>
      <c r="BN30" s="248"/>
      <c r="BO30" s="248"/>
      <c r="BP30" s="248"/>
      <c r="BQ30" s="248"/>
      <c r="BR30" s="248"/>
      <c r="BS30" s="248"/>
      <c r="BT30" s="248"/>
      <c r="BU30" s="248"/>
      <c r="BV30" s="248"/>
      <c r="BW30" s="248"/>
      <c r="BX30" s="248"/>
      <c r="BY30" s="248"/>
      <c r="BZ30" s="248"/>
      <c r="CA30" s="248"/>
      <c r="CB30" s="248"/>
      <c r="CC30" s="248"/>
      <c r="CD30" s="248"/>
      <c r="CE30" s="248"/>
      <c r="CF30" s="248"/>
      <c r="CG30" s="248"/>
      <c r="CH30" s="248"/>
      <c r="CI30" s="248"/>
      <c r="CJ30" s="248"/>
      <c r="CK30" s="248"/>
      <c r="CL30" s="249"/>
      <c r="CM30" s="200"/>
      <c r="CN30" s="200"/>
      <c r="CO30" s="200"/>
      <c r="CP30" s="200"/>
      <c r="CQ30" s="200"/>
      <c r="CR30" s="200"/>
      <c r="CS30" s="200"/>
      <c r="CT30" s="202"/>
      <c r="CU30" s="443"/>
      <c r="CV30" s="444"/>
      <c r="CW30" s="444"/>
      <c r="CX30" s="444"/>
      <c r="CY30" s="444"/>
      <c r="CZ30" s="444"/>
      <c r="DA30" s="444"/>
      <c r="DB30" s="445"/>
      <c r="DC30" s="443"/>
      <c r="DD30" s="444"/>
      <c r="DE30" s="444"/>
      <c r="DF30" s="444"/>
      <c r="DG30" s="444"/>
      <c r="DH30" s="444"/>
      <c r="DI30" s="444"/>
      <c r="DJ30" s="446"/>
      <c r="DL30" s="447"/>
      <c r="DM30" s="448"/>
      <c r="DN30" s="449"/>
      <c r="DO30" s="447"/>
      <c r="DP30" s="448"/>
      <c r="DQ30" s="449"/>
      <c r="DR30" s="48"/>
      <c r="DS30" s="48"/>
      <c r="DT30" s="48"/>
      <c r="DU30" s="50"/>
    </row>
    <row r="31" spans="1:125" s="212" customFormat="1" ht="15" customHeight="1">
      <c r="A31" s="378"/>
      <c r="B31" s="368"/>
      <c r="C31" s="364"/>
      <c r="D31" s="365"/>
      <c r="E31" s="247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7"/>
      <c r="AD31" s="248"/>
      <c r="AE31" s="248"/>
      <c r="AF31" s="248"/>
      <c r="AG31" s="248"/>
      <c r="AH31" s="249"/>
      <c r="AI31" s="247"/>
      <c r="AJ31" s="248"/>
      <c r="AK31" s="248"/>
      <c r="AL31" s="248"/>
      <c r="AM31" s="248"/>
      <c r="AN31" s="248"/>
      <c r="AO31" s="248"/>
      <c r="AP31" s="249"/>
      <c r="AQ31" s="247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8"/>
      <c r="BK31" s="248"/>
      <c r="BL31" s="248"/>
      <c r="BM31" s="248"/>
      <c r="BN31" s="248"/>
      <c r="BO31" s="248"/>
      <c r="BP31" s="248"/>
      <c r="BQ31" s="248"/>
      <c r="BR31" s="248"/>
      <c r="BS31" s="248"/>
      <c r="BT31" s="248"/>
      <c r="BU31" s="248"/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9"/>
      <c r="CM31" s="200"/>
      <c r="CN31" s="200"/>
      <c r="CO31" s="200"/>
      <c r="CP31" s="200"/>
      <c r="CQ31" s="200"/>
      <c r="CR31" s="200"/>
      <c r="CS31" s="200"/>
      <c r="CT31" s="202"/>
      <c r="CU31" s="443"/>
      <c r="CV31" s="444"/>
      <c r="CW31" s="444"/>
      <c r="CX31" s="444"/>
      <c r="CY31" s="444"/>
      <c r="CZ31" s="444"/>
      <c r="DA31" s="444"/>
      <c r="DB31" s="445"/>
      <c r="DC31" s="443"/>
      <c r="DD31" s="444"/>
      <c r="DE31" s="444"/>
      <c r="DF31" s="444"/>
      <c r="DG31" s="444"/>
      <c r="DH31" s="444"/>
      <c r="DI31" s="444"/>
      <c r="DJ31" s="446"/>
      <c r="DL31" s="447"/>
      <c r="DM31" s="448"/>
      <c r="DN31" s="449"/>
      <c r="DO31" s="447"/>
      <c r="DP31" s="448"/>
      <c r="DQ31" s="449"/>
      <c r="DR31" s="48"/>
      <c r="DS31" s="48"/>
      <c r="DT31" s="48"/>
      <c r="DU31" s="50"/>
    </row>
    <row r="32" spans="1:125" s="212" customFormat="1" ht="15" customHeight="1">
      <c r="A32" s="378"/>
      <c r="B32" s="368"/>
      <c r="C32" s="364"/>
      <c r="D32" s="365"/>
      <c r="E32" s="247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7"/>
      <c r="AD32" s="248"/>
      <c r="AE32" s="248"/>
      <c r="AF32" s="248"/>
      <c r="AG32" s="248"/>
      <c r="AH32" s="249"/>
      <c r="AI32" s="247"/>
      <c r="AJ32" s="248"/>
      <c r="AK32" s="248"/>
      <c r="AL32" s="248"/>
      <c r="AM32" s="248"/>
      <c r="AN32" s="248"/>
      <c r="AO32" s="248"/>
      <c r="AP32" s="249"/>
      <c r="AQ32" s="247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8"/>
      <c r="BK32" s="248"/>
      <c r="BL32" s="248"/>
      <c r="BM32" s="248"/>
      <c r="BN32" s="248"/>
      <c r="BO32" s="248"/>
      <c r="BP32" s="248"/>
      <c r="BQ32" s="248"/>
      <c r="BR32" s="248"/>
      <c r="BS32" s="248"/>
      <c r="BT32" s="248"/>
      <c r="BU32" s="248"/>
      <c r="BV32" s="248"/>
      <c r="BW32" s="248"/>
      <c r="BX32" s="248"/>
      <c r="BY32" s="248"/>
      <c r="BZ32" s="248"/>
      <c r="CA32" s="248"/>
      <c r="CB32" s="248"/>
      <c r="CC32" s="248"/>
      <c r="CD32" s="248"/>
      <c r="CE32" s="248"/>
      <c r="CF32" s="248"/>
      <c r="CG32" s="248"/>
      <c r="CH32" s="248"/>
      <c r="CI32" s="248"/>
      <c r="CJ32" s="248"/>
      <c r="CK32" s="248"/>
      <c r="CL32" s="249"/>
      <c r="CM32" s="200"/>
      <c r="CN32" s="200"/>
      <c r="CO32" s="200"/>
      <c r="CP32" s="200"/>
      <c r="CQ32" s="200"/>
      <c r="CR32" s="200"/>
      <c r="CS32" s="200"/>
      <c r="CT32" s="202"/>
      <c r="CU32" s="443"/>
      <c r="CV32" s="444"/>
      <c r="CW32" s="444"/>
      <c r="CX32" s="444"/>
      <c r="CY32" s="444"/>
      <c r="CZ32" s="444"/>
      <c r="DA32" s="444"/>
      <c r="DB32" s="445"/>
      <c r="DC32" s="443"/>
      <c r="DD32" s="444"/>
      <c r="DE32" s="444"/>
      <c r="DF32" s="444"/>
      <c r="DG32" s="444"/>
      <c r="DH32" s="444"/>
      <c r="DI32" s="444"/>
      <c r="DJ32" s="446"/>
      <c r="DL32" s="447"/>
      <c r="DM32" s="448"/>
      <c r="DN32" s="449"/>
      <c r="DO32" s="447"/>
      <c r="DP32" s="448"/>
      <c r="DQ32" s="449"/>
      <c r="DR32" s="48"/>
      <c r="DS32" s="48"/>
      <c r="DT32" s="48"/>
      <c r="DU32" s="50"/>
    </row>
    <row r="33" spans="1:125" s="212" customFormat="1" ht="15" customHeight="1">
      <c r="A33" s="378"/>
      <c r="B33" s="368"/>
      <c r="C33" s="364"/>
      <c r="D33" s="365"/>
      <c r="E33" s="247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7"/>
      <c r="AD33" s="248"/>
      <c r="AE33" s="248"/>
      <c r="AF33" s="248"/>
      <c r="AG33" s="248"/>
      <c r="AH33" s="249"/>
      <c r="AI33" s="247"/>
      <c r="AJ33" s="248"/>
      <c r="AK33" s="248"/>
      <c r="AL33" s="248"/>
      <c r="AM33" s="248"/>
      <c r="AN33" s="248"/>
      <c r="AO33" s="248"/>
      <c r="AP33" s="249"/>
      <c r="AQ33" s="247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8"/>
      <c r="BJ33" s="248"/>
      <c r="BK33" s="248"/>
      <c r="BL33" s="248"/>
      <c r="BM33" s="248"/>
      <c r="BN33" s="248"/>
      <c r="BO33" s="248"/>
      <c r="BP33" s="248"/>
      <c r="BQ33" s="248"/>
      <c r="BR33" s="248"/>
      <c r="BS33" s="248"/>
      <c r="BT33" s="248"/>
      <c r="BU33" s="248"/>
      <c r="BV33" s="248"/>
      <c r="BW33" s="248"/>
      <c r="BX33" s="248"/>
      <c r="BY33" s="248"/>
      <c r="BZ33" s="248"/>
      <c r="CA33" s="248"/>
      <c r="CB33" s="248"/>
      <c r="CC33" s="248"/>
      <c r="CD33" s="248"/>
      <c r="CE33" s="248"/>
      <c r="CF33" s="248"/>
      <c r="CG33" s="248"/>
      <c r="CH33" s="248"/>
      <c r="CI33" s="248"/>
      <c r="CJ33" s="248"/>
      <c r="CK33" s="248"/>
      <c r="CL33" s="249"/>
      <c r="CM33" s="200"/>
      <c r="CN33" s="200"/>
      <c r="CO33" s="200"/>
      <c r="CP33" s="200"/>
      <c r="CQ33" s="200"/>
      <c r="CR33" s="200"/>
      <c r="CS33" s="200"/>
      <c r="CT33" s="202"/>
      <c r="CU33" s="443"/>
      <c r="CV33" s="444"/>
      <c r="CW33" s="444"/>
      <c r="CX33" s="444"/>
      <c r="CY33" s="444"/>
      <c r="CZ33" s="444"/>
      <c r="DA33" s="444"/>
      <c r="DB33" s="445"/>
      <c r="DC33" s="443"/>
      <c r="DD33" s="444"/>
      <c r="DE33" s="444"/>
      <c r="DF33" s="444"/>
      <c r="DG33" s="444"/>
      <c r="DH33" s="444"/>
      <c r="DI33" s="444"/>
      <c r="DJ33" s="446"/>
      <c r="DL33" s="447"/>
      <c r="DM33" s="448"/>
      <c r="DN33" s="449"/>
      <c r="DO33" s="447"/>
      <c r="DP33" s="448"/>
      <c r="DQ33" s="449"/>
      <c r="DR33" s="48"/>
      <c r="DS33" s="48"/>
      <c r="DT33" s="48"/>
      <c r="DU33" s="50"/>
    </row>
    <row r="34" spans="1:125" s="212" customFormat="1" ht="15" customHeight="1">
      <c r="A34" s="378"/>
      <c r="B34" s="368"/>
      <c r="C34" s="364"/>
      <c r="D34" s="365"/>
      <c r="E34" s="247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7"/>
      <c r="AD34" s="248"/>
      <c r="AE34" s="248"/>
      <c r="AF34" s="248"/>
      <c r="AG34" s="248"/>
      <c r="AH34" s="249"/>
      <c r="AI34" s="247"/>
      <c r="AJ34" s="248"/>
      <c r="AK34" s="248"/>
      <c r="AL34" s="248"/>
      <c r="AM34" s="248"/>
      <c r="AN34" s="248"/>
      <c r="AO34" s="248"/>
      <c r="AP34" s="249"/>
      <c r="AQ34" s="247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8"/>
      <c r="BK34" s="248"/>
      <c r="BL34" s="248"/>
      <c r="BM34" s="248"/>
      <c r="BN34" s="248"/>
      <c r="BO34" s="248"/>
      <c r="BP34" s="248"/>
      <c r="BQ34" s="248"/>
      <c r="BR34" s="248"/>
      <c r="BS34" s="248"/>
      <c r="BT34" s="248"/>
      <c r="BU34" s="248"/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9"/>
      <c r="CM34" s="200"/>
      <c r="CN34" s="200"/>
      <c r="CO34" s="200"/>
      <c r="CP34" s="200"/>
      <c r="CQ34" s="200"/>
      <c r="CR34" s="200"/>
      <c r="CS34" s="200"/>
      <c r="CT34" s="202"/>
      <c r="CU34" s="443"/>
      <c r="CV34" s="444"/>
      <c r="CW34" s="444"/>
      <c r="CX34" s="444"/>
      <c r="CY34" s="444"/>
      <c r="CZ34" s="444"/>
      <c r="DA34" s="444"/>
      <c r="DB34" s="445"/>
      <c r="DC34" s="443"/>
      <c r="DD34" s="444"/>
      <c r="DE34" s="444"/>
      <c r="DF34" s="444"/>
      <c r="DG34" s="444"/>
      <c r="DH34" s="444"/>
      <c r="DI34" s="444"/>
      <c r="DJ34" s="446"/>
      <c r="DL34" s="447"/>
      <c r="DM34" s="448"/>
      <c r="DN34" s="449"/>
      <c r="DO34" s="447"/>
      <c r="DP34" s="448"/>
      <c r="DQ34" s="449"/>
      <c r="DR34" s="48"/>
      <c r="DS34" s="48"/>
      <c r="DT34" s="48"/>
      <c r="DU34" s="50"/>
    </row>
    <row r="35" spans="1:125" s="218" customFormat="1" ht="15" customHeight="1">
      <c r="A35" s="378"/>
      <c r="B35" s="369"/>
      <c r="C35" s="370"/>
      <c r="D35" s="371"/>
      <c r="E35" s="376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5"/>
      <c r="V35" s="375"/>
      <c r="W35" s="370"/>
      <c r="X35" s="370"/>
      <c r="Y35" s="370"/>
      <c r="Z35" s="370"/>
      <c r="AA35" s="370"/>
      <c r="AB35" s="370"/>
      <c r="AC35" s="376"/>
      <c r="AD35" s="370"/>
      <c r="AE35" s="370"/>
      <c r="AF35" s="370"/>
      <c r="AG35" s="370"/>
      <c r="AH35" s="371"/>
      <c r="AI35" s="376"/>
      <c r="AJ35" s="370"/>
      <c r="AK35" s="370"/>
      <c r="AL35" s="370"/>
      <c r="AM35" s="370"/>
      <c r="AN35" s="370"/>
      <c r="AO35" s="370"/>
      <c r="AP35" s="371"/>
      <c r="AQ35" s="376"/>
      <c r="AR35" s="375"/>
      <c r="AS35" s="375"/>
      <c r="AT35" s="375"/>
      <c r="AU35" s="375"/>
      <c r="AV35" s="370"/>
      <c r="AW35" s="370"/>
      <c r="AX35" s="370"/>
      <c r="AY35" s="370"/>
      <c r="AZ35" s="370"/>
      <c r="BA35" s="370"/>
      <c r="BB35" s="370"/>
      <c r="BC35" s="370"/>
      <c r="BD35" s="370"/>
      <c r="BE35" s="370"/>
      <c r="BF35" s="370"/>
      <c r="BG35" s="370"/>
      <c r="BH35" s="370"/>
      <c r="BI35" s="370"/>
      <c r="BJ35" s="370"/>
      <c r="BK35" s="370"/>
      <c r="BL35" s="370"/>
      <c r="BM35" s="370"/>
      <c r="BN35" s="370"/>
      <c r="BO35" s="370"/>
      <c r="BP35" s="370"/>
      <c r="BQ35" s="370"/>
      <c r="BR35" s="370"/>
      <c r="BS35" s="370"/>
      <c r="BT35" s="370"/>
      <c r="BU35" s="370"/>
      <c r="BV35" s="370"/>
      <c r="BW35" s="370"/>
      <c r="BX35" s="370"/>
      <c r="BY35" s="370"/>
      <c r="BZ35" s="370"/>
      <c r="CA35" s="370"/>
      <c r="CB35" s="370"/>
      <c r="CC35" s="370"/>
      <c r="CD35" s="370"/>
      <c r="CE35" s="370"/>
      <c r="CF35" s="370"/>
      <c r="CG35" s="370"/>
      <c r="CH35" s="370"/>
      <c r="CI35" s="370"/>
      <c r="CJ35" s="370"/>
      <c r="CK35" s="370"/>
      <c r="CL35" s="377"/>
      <c r="CM35" s="210"/>
      <c r="CN35" s="210"/>
      <c r="CO35" s="210"/>
      <c r="CP35" s="210"/>
      <c r="CQ35" s="210"/>
      <c r="CR35" s="210"/>
      <c r="CS35" s="210"/>
      <c r="CT35" s="211"/>
      <c r="CU35" s="214"/>
      <c r="CV35" s="215"/>
      <c r="CW35" s="215"/>
      <c r="CX35" s="215"/>
      <c r="CY35" s="215"/>
      <c r="CZ35" s="215"/>
      <c r="DA35" s="215"/>
      <c r="DB35" s="216"/>
      <c r="DC35" s="214"/>
      <c r="DD35" s="215"/>
      <c r="DE35" s="215"/>
      <c r="DF35" s="215"/>
      <c r="DG35" s="215"/>
      <c r="DH35" s="215"/>
      <c r="DI35" s="215"/>
      <c r="DJ35" s="217"/>
      <c r="DL35" s="457"/>
      <c r="DM35" s="458"/>
      <c r="DN35" s="459"/>
      <c r="DO35" s="457"/>
      <c r="DP35" s="458"/>
      <c r="DQ35" s="459"/>
      <c r="DR35" s="48"/>
      <c r="DS35" s="48"/>
      <c r="DT35" s="48"/>
      <c r="DU35" s="50"/>
    </row>
    <row r="36" spans="1:125" s="212" customFormat="1" ht="15" customHeight="1">
      <c r="A36" s="378"/>
      <c r="B36" s="368"/>
      <c r="C36" s="364"/>
      <c r="D36" s="365"/>
      <c r="E36" s="247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7"/>
      <c r="AD36" s="248"/>
      <c r="AE36" s="248"/>
      <c r="AF36" s="248"/>
      <c r="AG36" s="248"/>
      <c r="AH36" s="249"/>
      <c r="AI36" s="247"/>
      <c r="AJ36" s="248"/>
      <c r="AK36" s="248"/>
      <c r="AL36" s="248"/>
      <c r="AM36" s="248"/>
      <c r="AN36" s="248"/>
      <c r="AO36" s="248"/>
      <c r="AP36" s="249"/>
      <c r="AQ36" s="247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8"/>
      <c r="BJ36" s="248"/>
      <c r="BK36" s="248"/>
      <c r="BL36" s="248"/>
      <c r="BM36" s="248"/>
      <c r="BN36" s="248"/>
      <c r="BO36" s="248"/>
      <c r="BP36" s="248"/>
      <c r="BQ36" s="248"/>
      <c r="BR36" s="248"/>
      <c r="BS36" s="248"/>
      <c r="BT36" s="248"/>
      <c r="BU36" s="248"/>
      <c r="BV36" s="248"/>
      <c r="BW36" s="248"/>
      <c r="BX36" s="248"/>
      <c r="BY36" s="248"/>
      <c r="BZ36" s="248"/>
      <c r="CA36" s="248"/>
      <c r="CB36" s="248"/>
      <c r="CC36" s="248"/>
      <c r="CD36" s="248"/>
      <c r="CE36" s="248"/>
      <c r="CF36" s="248"/>
      <c r="CG36" s="248"/>
      <c r="CH36" s="248"/>
      <c r="CI36" s="248"/>
      <c r="CJ36" s="248"/>
      <c r="CK36" s="248"/>
      <c r="CL36" s="249"/>
      <c r="CM36" s="200"/>
      <c r="CN36" s="200"/>
      <c r="CO36" s="200"/>
      <c r="CP36" s="200"/>
      <c r="CQ36" s="200"/>
      <c r="CR36" s="200"/>
      <c r="CS36" s="200"/>
      <c r="CT36" s="202"/>
      <c r="CU36" s="443"/>
      <c r="CV36" s="444"/>
      <c r="CW36" s="444"/>
      <c r="CX36" s="444"/>
      <c r="CY36" s="444"/>
      <c r="CZ36" s="444"/>
      <c r="DA36" s="444"/>
      <c r="DB36" s="445"/>
      <c r="DC36" s="443"/>
      <c r="DD36" s="444"/>
      <c r="DE36" s="444"/>
      <c r="DF36" s="444"/>
      <c r="DG36" s="444"/>
      <c r="DH36" s="444"/>
      <c r="DI36" s="444"/>
      <c r="DJ36" s="446"/>
      <c r="DL36" s="447"/>
      <c r="DM36" s="448"/>
      <c r="DN36" s="449"/>
      <c r="DO36" s="447"/>
      <c r="DP36" s="448"/>
      <c r="DQ36" s="449"/>
      <c r="DR36" s="48"/>
      <c r="DS36" s="48"/>
      <c r="DT36" s="48"/>
      <c r="DU36" s="50"/>
    </row>
    <row r="37" spans="1:125" s="212" customFormat="1" ht="15" customHeight="1">
      <c r="A37" s="378"/>
      <c r="B37" s="368"/>
      <c r="C37" s="364"/>
      <c r="D37" s="365"/>
      <c r="E37" s="247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7"/>
      <c r="AD37" s="248"/>
      <c r="AE37" s="248"/>
      <c r="AF37" s="248"/>
      <c r="AG37" s="248"/>
      <c r="AH37" s="249"/>
      <c r="AI37" s="247"/>
      <c r="AJ37" s="248"/>
      <c r="AK37" s="248"/>
      <c r="AL37" s="248"/>
      <c r="AM37" s="248"/>
      <c r="AN37" s="248"/>
      <c r="AO37" s="248"/>
      <c r="AP37" s="249"/>
      <c r="AQ37" s="247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8"/>
      <c r="BK37" s="248"/>
      <c r="BL37" s="248"/>
      <c r="BM37" s="248"/>
      <c r="BN37" s="248"/>
      <c r="BO37" s="248"/>
      <c r="BP37" s="248"/>
      <c r="BQ37" s="248"/>
      <c r="BR37" s="248"/>
      <c r="BS37" s="248"/>
      <c r="BT37" s="248"/>
      <c r="BU37" s="248"/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8"/>
      <c r="CK37" s="248"/>
      <c r="CL37" s="249"/>
      <c r="CM37" s="200"/>
      <c r="CN37" s="200"/>
      <c r="CO37" s="200"/>
      <c r="CP37" s="200"/>
      <c r="CQ37" s="200"/>
      <c r="CR37" s="200"/>
      <c r="CS37" s="200"/>
      <c r="CT37" s="202"/>
      <c r="CU37" s="443"/>
      <c r="CV37" s="444"/>
      <c r="CW37" s="444"/>
      <c r="CX37" s="444"/>
      <c r="CY37" s="444"/>
      <c r="CZ37" s="444"/>
      <c r="DA37" s="444"/>
      <c r="DB37" s="445"/>
      <c r="DC37" s="443"/>
      <c r="DD37" s="444"/>
      <c r="DE37" s="444"/>
      <c r="DF37" s="444"/>
      <c r="DG37" s="444"/>
      <c r="DH37" s="444"/>
      <c r="DI37" s="444"/>
      <c r="DJ37" s="446"/>
      <c r="DL37" s="447"/>
      <c r="DM37" s="448"/>
      <c r="DN37" s="449"/>
      <c r="DO37" s="447"/>
      <c r="DP37" s="448"/>
      <c r="DQ37" s="449"/>
      <c r="DR37" s="48"/>
      <c r="DS37" s="48"/>
      <c r="DT37" s="48"/>
      <c r="DU37" s="50"/>
    </row>
    <row r="38" spans="1:125" s="212" customFormat="1" ht="15" customHeight="1">
      <c r="A38" s="378"/>
      <c r="B38" s="368"/>
      <c r="C38" s="364"/>
      <c r="D38" s="365"/>
      <c r="E38" s="247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7"/>
      <c r="AD38" s="248"/>
      <c r="AE38" s="248"/>
      <c r="AF38" s="248"/>
      <c r="AG38" s="248"/>
      <c r="AH38" s="249"/>
      <c r="AI38" s="247"/>
      <c r="AJ38" s="248"/>
      <c r="AK38" s="248"/>
      <c r="AL38" s="248"/>
      <c r="AM38" s="248"/>
      <c r="AN38" s="248"/>
      <c r="AO38" s="248"/>
      <c r="AP38" s="249"/>
      <c r="AQ38" s="247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8"/>
      <c r="BJ38" s="248"/>
      <c r="BK38" s="248"/>
      <c r="BL38" s="248"/>
      <c r="BM38" s="248"/>
      <c r="BN38" s="248"/>
      <c r="BO38" s="248"/>
      <c r="BP38" s="248"/>
      <c r="BQ38" s="248"/>
      <c r="BR38" s="248"/>
      <c r="BS38" s="248"/>
      <c r="BT38" s="248"/>
      <c r="BU38" s="248"/>
      <c r="BV38" s="248"/>
      <c r="BW38" s="248"/>
      <c r="BX38" s="248"/>
      <c r="BY38" s="248"/>
      <c r="BZ38" s="248"/>
      <c r="CA38" s="248"/>
      <c r="CB38" s="248"/>
      <c r="CC38" s="248"/>
      <c r="CD38" s="248"/>
      <c r="CE38" s="248"/>
      <c r="CF38" s="248"/>
      <c r="CG38" s="248"/>
      <c r="CH38" s="248"/>
      <c r="CI38" s="248"/>
      <c r="CJ38" s="248"/>
      <c r="CK38" s="248"/>
      <c r="CL38" s="249"/>
      <c r="CM38" s="200"/>
      <c r="CN38" s="200"/>
      <c r="CO38" s="200"/>
      <c r="CP38" s="200"/>
      <c r="CQ38" s="200"/>
      <c r="CR38" s="200"/>
      <c r="CS38" s="200"/>
      <c r="CT38" s="202"/>
      <c r="CU38" s="443"/>
      <c r="CV38" s="444"/>
      <c r="CW38" s="444"/>
      <c r="CX38" s="444"/>
      <c r="CY38" s="444"/>
      <c r="CZ38" s="444"/>
      <c r="DA38" s="444"/>
      <c r="DB38" s="445"/>
      <c r="DC38" s="443"/>
      <c r="DD38" s="444"/>
      <c r="DE38" s="444"/>
      <c r="DF38" s="444"/>
      <c r="DG38" s="444"/>
      <c r="DH38" s="444"/>
      <c r="DI38" s="444"/>
      <c r="DJ38" s="446"/>
      <c r="DL38" s="447"/>
      <c r="DM38" s="448"/>
      <c r="DN38" s="449"/>
      <c r="DO38" s="447"/>
      <c r="DP38" s="448"/>
      <c r="DQ38" s="449"/>
      <c r="DR38" s="48"/>
      <c r="DS38" s="48"/>
      <c r="DT38" s="48"/>
      <c r="DU38" s="50"/>
    </row>
    <row r="39" spans="1:125" s="212" customFormat="1" ht="15" customHeight="1">
      <c r="A39" s="378"/>
      <c r="B39" s="368"/>
      <c r="C39" s="364"/>
      <c r="D39" s="365"/>
      <c r="E39" s="247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7"/>
      <c r="AD39" s="248"/>
      <c r="AE39" s="248"/>
      <c r="AF39" s="248"/>
      <c r="AG39" s="248"/>
      <c r="AH39" s="249"/>
      <c r="AI39" s="247"/>
      <c r="AJ39" s="248"/>
      <c r="AK39" s="248"/>
      <c r="AL39" s="248"/>
      <c r="AM39" s="248"/>
      <c r="AN39" s="248"/>
      <c r="AO39" s="248"/>
      <c r="AP39" s="249"/>
      <c r="AQ39" s="247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8"/>
      <c r="BJ39" s="248"/>
      <c r="BK39" s="248"/>
      <c r="BL39" s="248"/>
      <c r="BM39" s="248"/>
      <c r="BN39" s="248"/>
      <c r="BO39" s="248"/>
      <c r="BP39" s="248"/>
      <c r="BQ39" s="248"/>
      <c r="BR39" s="248"/>
      <c r="BS39" s="248"/>
      <c r="BT39" s="248"/>
      <c r="BU39" s="248"/>
      <c r="BV39" s="248"/>
      <c r="BW39" s="248"/>
      <c r="BX39" s="248"/>
      <c r="BY39" s="248"/>
      <c r="BZ39" s="248"/>
      <c r="CA39" s="248"/>
      <c r="CB39" s="248"/>
      <c r="CC39" s="248"/>
      <c r="CD39" s="248"/>
      <c r="CE39" s="248"/>
      <c r="CF39" s="248"/>
      <c r="CG39" s="248"/>
      <c r="CH39" s="248"/>
      <c r="CI39" s="248"/>
      <c r="CJ39" s="248"/>
      <c r="CK39" s="248"/>
      <c r="CL39" s="249"/>
      <c r="CM39" s="200"/>
      <c r="CN39" s="200"/>
      <c r="CO39" s="200"/>
      <c r="CP39" s="200"/>
      <c r="CQ39" s="200"/>
      <c r="CR39" s="200"/>
      <c r="CS39" s="200"/>
      <c r="CT39" s="202"/>
      <c r="CU39" s="443"/>
      <c r="CV39" s="444"/>
      <c r="CW39" s="444"/>
      <c r="CX39" s="444"/>
      <c r="CY39" s="444"/>
      <c r="CZ39" s="444"/>
      <c r="DA39" s="444"/>
      <c r="DB39" s="445"/>
      <c r="DC39" s="443"/>
      <c r="DD39" s="444"/>
      <c r="DE39" s="444"/>
      <c r="DF39" s="444"/>
      <c r="DG39" s="444"/>
      <c r="DH39" s="444"/>
      <c r="DI39" s="444"/>
      <c r="DJ39" s="446"/>
      <c r="DL39" s="447"/>
      <c r="DM39" s="448"/>
      <c r="DN39" s="449"/>
      <c r="DO39" s="447"/>
      <c r="DP39" s="448"/>
      <c r="DQ39" s="449"/>
      <c r="DR39" s="48"/>
      <c r="DS39" s="48"/>
      <c r="DT39" s="48"/>
      <c r="DU39" s="50"/>
    </row>
    <row r="40" spans="1:125" s="212" customFormat="1" ht="15" customHeight="1">
      <c r="A40" s="378"/>
      <c r="B40" s="368"/>
      <c r="C40" s="364"/>
      <c r="D40" s="365"/>
      <c r="E40" s="247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7"/>
      <c r="AD40" s="248"/>
      <c r="AE40" s="248"/>
      <c r="AF40" s="248"/>
      <c r="AG40" s="248"/>
      <c r="AH40" s="249"/>
      <c r="AI40" s="247"/>
      <c r="AJ40" s="248"/>
      <c r="AK40" s="248"/>
      <c r="AL40" s="248"/>
      <c r="AM40" s="248"/>
      <c r="AN40" s="248"/>
      <c r="AO40" s="248"/>
      <c r="AP40" s="249"/>
      <c r="AQ40" s="247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8"/>
      <c r="BJ40" s="248"/>
      <c r="BK40" s="248"/>
      <c r="BL40" s="248"/>
      <c r="BM40" s="248"/>
      <c r="BN40" s="248"/>
      <c r="BO40" s="248"/>
      <c r="BP40" s="248"/>
      <c r="BQ40" s="248"/>
      <c r="BR40" s="248"/>
      <c r="BS40" s="248"/>
      <c r="BT40" s="248"/>
      <c r="BU40" s="248"/>
      <c r="BV40" s="248"/>
      <c r="BW40" s="248"/>
      <c r="BX40" s="248"/>
      <c r="BY40" s="248"/>
      <c r="BZ40" s="248"/>
      <c r="CA40" s="248"/>
      <c r="CB40" s="248"/>
      <c r="CC40" s="248"/>
      <c r="CD40" s="248"/>
      <c r="CE40" s="248"/>
      <c r="CF40" s="248"/>
      <c r="CG40" s="248"/>
      <c r="CH40" s="248"/>
      <c r="CI40" s="248"/>
      <c r="CJ40" s="248"/>
      <c r="CK40" s="248"/>
      <c r="CL40" s="249"/>
      <c r="CM40" s="200"/>
      <c r="CN40" s="200"/>
      <c r="CO40" s="200"/>
      <c r="CP40" s="200"/>
      <c r="CQ40" s="200"/>
      <c r="CR40" s="200"/>
      <c r="CS40" s="200"/>
      <c r="CT40" s="202"/>
      <c r="CU40" s="443"/>
      <c r="CV40" s="444"/>
      <c r="CW40" s="444"/>
      <c r="CX40" s="444"/>
      <c r="CY40" s="444"/>
      <c r="CZ40" s="444"/>
      <c r="DA40" s="444"/>
      <c r="DB40" s="445"/>
      <c r="DC40" s="443"/>
      <c r="DD40" s="444"/>
      <c r="DE40" s="444"/>
      <c r="DF40" s="444"/>
      <c r="DG40" s="444"/>
      <c r="DH40" s="444"/>
      <c r="DI40" s="444"/>
      <c r="DJ40" s="446"/>
      <c r="DL40" s="447"/>
      <c r="DM40" s="448"/>
      <c r="DN40" s="449"/>
      <c r="DO40" s="447"/>
      <c r="DP40" s="448"/>
      <c r="DQ40" s="449"/>
      <c r="DR40" s="48"/>
      <c r="DS40" s="48"/>
      <c r="DT40" s="48"/>
      <c r="DU40" s="50"/>
    </row>
    <row r="41" spans="1:125" s="212" customFormat="1" ht="15" customHeight="1">
      <c r="A41" s="378"/>
      <c r="B41" s="368"/>
      <c r="C41" s="364"/>
      <c r="D41" s="365"/>
      <c r="E41" s="247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7"/>
      <c r="AD41" s="248"/>
      <c r="AE41" s="248"/>
      <c r="AF41" s="248"/>
      <c r="AG41" s="248"/>
      <c r="AH41" s="249"/>
      <c r="AI41" s="247"/>
      <c r="AJ41" s="248"/>
      <c r="AK41" s="248"/>
      <c r="AL41" s="248"/>
      <c r="AM41" s="248"/>
      <c r="AN41" s="248"/>
      <c r="AO41" s="248"/>
      <c r="AP41" s="249"/>
      <c r="AQ41" s="247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8"/>
      <c r="BJ41" s="248"/>
      <c r="BK41" s="248"/>
      <c r="BL41" s="248"/>
      <c r="BM41" s="248"/>
      <c r="BN41" s="248"/>
      <c r="BO41" s="248"/>
      <c r="BP41" s="248"/>
      <c r="BQ41" s="248"/>
      <c r="BR41" s="248"/>
      <c r="BS41" s="248"/>
      <c r="BT41" s="248"/>
      <c r="BU41" s="248"/>
      <c r="BV41" s="248"/>
      <c r="BW41" s="248"/>
      <c r="BX41" s="248"/>
      <c r="BY41" s="248"/>
      <c r="BZ41" s="248"/>
      <c r="CA41" s="248"/>
      <c r="CB41" s="248"/>
      <c r="CC41" s="248"/>
      <c r="CD41" s="248"/>
      <c r="CE41" s="248"/>
      <c r="CF41" s="248"/>
      <c r="CG41" s="248"/>
      <c r="CH41" s="248"/>
      <c r="CI41" s="248"/>
      <c r="CJ41" s="248"/>
      <c r="CK41" s="248"/>
      <c r="CL41" s="249"/>
      <c r="CM41" s="200"/>
      <c r="CN41" s="200"/>
      <c r="CO41" s="200"/>
      <c r="CP41" s="200"/>
      <c r="CQ41" s="200"/>
      <c r="CR41" s="200"/>
      <c r="CS41" s="200"/>
      <c r="CT41" s="202"/>
      <c r="CU41" s="443"/>
      <c r="CV41" s="444"/>
      <c r="CW41" s="444"/>
      <c r="CX41" s="444"/>
      <c r="CY41" s="444"/>
      <c r="CZ41" s="444"/>
      <c r="DA41" s="444"/>
      <c r="DB41" s="445"/>
      <c r="DC41" s="443"/>
      <c r="DD41" s="444"/>
      <c r="DE41" s="444"/>
      <c r="DF41" s="444"/>
      <c r="DG41" s="444"/>
      <c r="DH41" s="444"/>
      <c r="DI41" s="444"/>
      <c r="DJ41" s="446"/>
      <c r="DL41" s="447"/>
      <c r="DM41" s="448"/>
      <c r="DN41" s="449"/>
      <c r="DO41" s="447"/>
      <c r="DP41" s="448"/>
      <c r="DQ41" s="449"/>
      <c r="DR41" s="48"/>
      <c r="DS41" s="48"/>
      <c r="DT41" s="48"/>
      <c r="DU41" s="50"/>
    </row>
    <row r="42" spans="1:125" s="212" customFormat="1" ht="15" customHeight="1">
      <c r="A42" s="378"/>
      <c r="B42" s="368"/>
      <c r="C42" s="364"/>
      <c r="D42" s="365"/>
      <c r="E42" s="247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7"/>
      <c r="AD42" s="248"/>
      <c r="AE42" s="248"/>
      <c r="AF42" s="248"/>
      <c r="AG42" s="248"/>
      <c r="AH42" s="249"/>
      <c r="AI42" s="247"/>
      <c r="AJ42" s="248"/>
      <c r="AK42" s="248"/>
      <c r="AL42" s="248"/>
      <c r="AM42" s="248"/>
      <c r="AN42" s="248"/>
      <c r="AO42" s="248"/>
      <c r="AP42" s="249"/>
      <c r="AQ42" s="247"/>
      <c r="AR42" s="248"/>
      <c r="AS42" s="248"/>
      <c r="AT42" s="248"/>
      <c r="AU42" s="248"/>
      <c r="AV42" s="248"/>
      <c r="AW42" s="248"/>
      <c r="AX42" s="248"/>
      <c r="AY42" s="248"/>
      <c r="AZ42" s="248"/>
      <c r="BA42" s="248"/>
      <c r="BB42" s="248"/>
      <c r="BC42" s="248"/>
      <c r="BD42" s="248"/>
      <c r="BE42" s="248"/>
      <c r="BF42" s="248"/>
      <c r="BG42" s="248"/>
      <c r="BH42" s="248"/>
      <c r="BI42" s="248"/>
      <c r="BJ42" s="248"/>
      <c r="BK42" s="248"/>
      <c r="BL42" s="248"/>
      <c r="BM42" s="248"/>
      <c r="BN42" s="248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8"/>
      <c r="CA42" s="248"/>
      <c r="CB42" s="248"/>
      <c r="CC42" s="248"/>
      <c r="CD42" s="248"/>
      <c r="CE42" s="248"/>
      <c r="CF42" s="248"/>
      <c r="CG42" s="248"/>
      <c r="CH42" s="248"/>
      <c r="CI42" s="248"/>
      <c r="CJ42" s="248"/>
      <c r="CK42" s="248"/>
      <c r="CL42" s="249"/>
      <c r="CM42" s="200"/>
      <c r="CN42" s="200"/>
      <c r="CO42" s="200"/>
      <c r="CP42" s="200"/>
      <c r="CQ42" s="200"/>
      <c r="CR42" s="200"/>
      <c r="CS42" s="200"/>
      <c r="CT42" s="202"/>
      <c r="CU42" s="443"/>
      <c r="CV42" s="444"/>
      <c r="CW42" s="444"/>
      <c r="CX42" s="444"/>
      <c r="CY42" s="444"/>
      <c r="CZ42" s="444"/>
      <c r="DA42" s="444"/>
      <c r="DB42" s="445"/>
      <c r="DC42" s="443"/>
      <c r="DD42" s="444"/>
      <c r="DE42" s="444"/>
      <c r="DF42" s="444"/>
      <c r="DG42" s="444"/>
      <c r="DH42" s="444"/>
      <c r="DI42" s="444"/>
      <c r="DJ42" s="446"/>
      <c r="DL42" s="447"/>
      <c r="DM42" s="448"/>
      <c r="DN42" s="449"/>
      <c r="DO42" s="447"/>
      <c r="DP42" s="448"/>
      <c r="DQ42" s="449"/>
      <c r="DR42" s="48"/>
      <c r="DS42" s="48"/>
      <c r="DT42" s="48"/>
      <c r="DU42" s="50"/>
    </row>
    <row r="43" spans="1:125" s="212" customFormat="1" ht="15" customHeight="1">
      <c r="A43" s="378"/>
      <c r="B43" s="368"/>
      <c r="C43" s="364"/>
      <c r="D43" s="365"/>
      <c r="E43" s="247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7"/>
      <c r="AD43" s="248"/>
      <c r="AE43" s="248"/>
      <c r="AF43" s="248"/>
      <c r="AG43" s="248"/>
      <c r="AH43" s="249"/>
      <c r="AI43" s="247"/>
      <c r="AJ43" s="248"/>
      <c r="AK43" s="248"/>
      <c r="AL43" s="248"/>
      <c r="AM43" s="248"/>
      <c r="AN43" s="248"/>
      <c r="AO43" s="248"/>
      <c r="AP43" s="249"/>
      <c r="AQ43" s="247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8"/>
      <c r="BJ43" s="248"/>
      <c r="BK43" s="248"/>
      <c r="BL43" s="248"/>
      <c r="BM43" s="248"/>
      <c r="BN43" s="248"/>
      <c r="BO43" s="248"/>
      <c r="BP43" s="248"/>
      <c r="BQ43" s="248"/>
      <c r="BR43" s="248"/>
      <c r="BS43" s="248"/>
      <c r="BT43" s="248"/>
      <c r="BU43" s="248"/>
      <c r="BV43" s="248"/>
      <c r="BW43" s="248"/>
      <c r="BX43" s="248"/>
      <c r="BY43" s="248"/>
      <c r="BZ43" s="248"/>
      <c r="CA43" s="248"/>
      <c r="CB43" s="248"/>
      <c r="CC43" s="248"/>
      <c r="CD43" s="248"/>
      <c r="CE43" s="248"/>
      <c r="CF43" s="248"/>
      <c r="CG43" s="248"/>
      <c r="CH43" s="248"/>
      <c r="CI43" s="248"/>
      <c r="CJ43" s="248"/>
      <c r="CK43" s="248"/>
      <c r="CL43" s="249"/>
      <c r="CM43" s="200"/>
      <c r="CN43" s="200"/>
      <c r="CO43" s="200"/>
      <c r="CP43" s="200"/>
      <c r="CQ43" s="200"/>
      <c r="CR43" s="200"/>
      <c r="CS43" s="200"/>
      <c r="CT43" s="202"/>
      <c r="CU43" s="443"/>
      <c r="CV43" s="444"/>
      <c r="CW43" s="444"/>
      <c r="CX43" s="444"/>
      <c r="CY43" s="444"/>
      <c r="CZ43" s="444"/>
      <c r="DA43" s="444"/>
      <c r="DB43" s="445"/>
      <c r="DC43" s="443"/>
      <c r="DD43" s="444"/>
      <c r="DE43" s="444"/>
      <c r="DF43" s="444"/>
      <c r="DG43" s="444"/>
      <c r="DH43" s="444"/>
      <c r="DI43" s="444"/>
      <c r="DJ43" s="446"/>
      <c r="DL43" s="447"/>
      <c r="DM43" s="448"/>
      <c r="DN43" s="449"/>
      <c r="DO43" s="447"/>
      <c r="DP43" s="448"/>
      <c r="DQ43" s="449"/>
      <c r="DR43" s="48"/>
      <c r="DS43" s="48"/>
      <c r="DT43" s="48"/>
      <c r="DU43" s="50"/>
    </row>
    <row r="44" spans="1:125" s="212" customFormat="1" ht="15" customHeight="1">
      <c r="A44" s="378"/>
      <c r="B44" s="368"/>
      <c r="C44" s="364"/>
      <c r="D44" s="365"/>
      <c r="E44" s="247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7"/>
      <c r="AD44" s="248"/>
      <c r="AE44" s="248"/>
      <c r="AF44" s="248"/>
      <c r="AG44" s="248"/>
      <c r="AH44" s="249"/>
      <c r="AI44" s="247"/>
      <c r="AJ44" s="248"/>
      <c r="AK44" s="248"/>
      <c r="AL44" s="248"/>
      <c r="AM44" s="248"/>
      <c r="AN44" s="248"/>
      <c r="AO44" s="248"/>
      <c r="AP44" s="249"/>
      <c r="AQ44" s="247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48"/>
      <c r="BK44" s="248"/>
      <c r="BL44" s="248"/>
      <c r="BM44" s="248"/>
      <c r="BN44" s="248"/>
      <c r="BO44" s="248"/>
      <c r="BP44" s="248"/>
      <c r="BQ44" s="248"/>
      <c r="BR44" s="248"/>
      <c r="BS44" s="248"/>
      <c r="BT44" s="248"/>
      <c r="BU44" s="248"/>
      <c r="BV44" s="248"/>
      <c r="BW44" s="248"/>
      <c r="BX44" s="248"/>
      <c r="BY44" s="248"/>
      <c r="BZ44" s="248"/>
      <c r="CA44" s="248"/>
      <c r="CB44" s="248"/>
      <c r="CC44" s="248"/>
      <c r="CD44" s="248"/>
      <c r="CE44" s="248"/>
      <c r="CF44" s="248"/>
      <c r="CG44" s="248"/>
      <c r="CH44" s="248"/>
      <c r="CI44" s="248"/>
      <c r="CJ44" s="248"/>
      <c r="CK44" s="248"/>
      <c r="CL44" s="249"/>
      <c r="CM44" s="200"/>
      <c r="CN44" s="200"/>
      <c r="CO44" s="200"/>
      <c r="CP44" s="200"/>
      <c r="CQ44" s="200"/>
      <c r="CR44" s="200"/>
      <c r="CS44" s="200"/>
      <c r="CT44" s="202"/>
      <c r="CU44" s="443"/>
      <c r="CV44" s="444"/>
      <c r="CW44" s="444"/>
      <c r="CX44" s="444"/>
      <c r="CY44" s="444"/>
      <c r="CZ44" s="444"/>
      <c r="DA44" s="444"/>
      <c r="DB44" s="445"/>
      <c r="DC44" s="443"/>
      <c r="DD44" s="444"/>
      <c r="DE44" s="444"/>
      <c r="DF44" s="444"/>
      <c r="DG44" s="444"/>
      <c r="DH44" s="444"/>
      <c r="DI44" s="444"/>
      <c r="DJ44" s="446"/>
      <c r="DL44" s="447"/>
      <c r="DM44" s="448"/>
      <c r="DN44" s="449"/>
      <c r="DO44" s="447"/>
      <c r="DP44" s="448"/>
      <c r="DQ44" s="449"/>
      <c r="DR44" s="48"/>
      <c r="DS44" s="48"/>
      <c r="DT44" s="48"/>
      <c r="DU44" s="50"/>
    </row>
    <row r="45" spans="1:125" s="212" customFormat="1" ht="15" customHeight="1">
      <c r="A45" s="378"/>
      <c r="B45" s="368"/>
      <c r="C45" s="364"/>
      <c r="D45" s="365"/>
      <c r="E45" s="247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7"/>
      <c r="AD45" s="248"/>
      <c r="AE45" s="248"/>
      <c r="AF45" s="248"/>
      <c r="AG45" s="248"/>
      <c r="AH45" s="249"/>
      <c r="AI45" s="247"/>
      <c r="AJ45" s="248"/>
      <c r="AK45" s="248"/>
      <c r="AL45" s="248"/>
      <c r="AM45" s="248"/>
      <c r="AN45" s="248"/>
      <c r="AO45" s="248"/>
      <c r="AP45" s="249"/>
      <c r="AQ45" s="247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8"/>
      <c r="BF45" s="248"/>
      <c r="BG45" s="248"/>
      <c r="BH45" s="248"/>
      <c r="BI45" s="248"/>
      <c r="BJ45" s="248"/>
      <c r="BK45" s="248"/>
      <c r="BL45" s="248"/>
      <c r="BM45" s="248"/>
      <c r="BN45" s="248"/>
      <c r="BO45" s="248"/>
      <c r="BP45" s="248"/>
      <c r="BQ45" s="248"/>
      <c r="BR45" s="248"/>
      <c r="BS45" s="248"/>
      <c r="BT45" s="248"/>
      <c r="BU45" s="248"/>
      <c r="BV45" s="248"/>
      <c r="BW45" s="248"/>
      <c r="BX45" s="248"/>
      <c r="BY45" s="248"/>
      <c r="BZ45" s="248"/>
      <c r="CA45" s="248"/>
      <c r="CB45" s="248"/>
      <c r="CC45" s="248"/>
      <c r="CD45" s="248"/>
      <c r="CE45" s="248"/>
      <c r="CF45" s="248"/>
      <c r="CG45" s="248"/>
      <c r="CH45" s="248"/>
      <c r="CI45" s="248"/>
      <c r="CJ45" s="248"/>
      <c r="CK45" s="248"/>
      <c r="CL45" s="249"/>
      <c r="CM45" s="200"/>
      <c r="CN45" s="200"/>
      <c r="CO45" s="200"/>
      <c r="CP45" s="200"/>
      <c r="CQ45" s="200"/>
      <c r="CR45" s="200"/>
      <c r="CS45" s="200"/>
      <c r="CT45" s="202"/>
      <c r="CU45" s="443"/>
      <c r="CV45" s="444"/>
      <c r="CW45" s="444"/>
      <c r="CX45" s="444"/>
      <c r="CY45" s="444"/>
      <c r="CZ45" s="444"/>
      <c r="DA45" s="444"/>
      <c r="DB45" s="445"/>
      <c r="DC45" s="443"/>
      <c r="DD45" s="444"/>
      <c r="DE45" s="444"/>
      <c r="DF45" s="444"/>
      <c r="DG45" s="444"/>
      <c r="DH45" s="444"/>
      <c r="DI45" s="444"/>
      <c r="DJ45" s="446"/>
      <c r="DL45" s="447"/>
      <c r="DM45" s="448"/>
      <c r="DN45" s="449"/>
      <c r="DO45" s="447"/>
      <c r="DP45" s="448"/>
      <c r="DQ45" s="449"/>
      <c r="DR45" s="48"/>
      <c r="DS45" s="48"/>
      <c r="DT45" s="48"/>
      <c r="DU45" s="50"/>
    </row>
    <row r="46" spans="1:125" s="212" customFormat="1" ht="15" customHeight="1">
      <c r="A46" s="378"/>
      <c r="B46" s="368"/>
      <c r="C46" s="364"/>
      <c r="D46" s="365"/>
      <c r="E46" s="247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7"/>
      <c r="AD46" s="248"/>
      <c r="AE46" s="248"/>
      <c r="AF46" s="248"/>
      <c r="AG46" s="248"/>
      <c r="AH46" s="249"/>
      <c r="AI46" s="247"/>
      <c r="AJ46" s="248"/>
      <c r="AK46" s="248"/>
      <c r="AL46" s="248"/>
      <c r="AM46" s="248"/>
      <c r="AN46" s="248"/>
      <c r="AO46" s="248"/>
      <c r="AP46" s="249"/>
      <c r="AQ46" s="247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8"/>
      <c r="BF46" s="248"/>
      <c r="BG46" s="248"/>
      <c r="BH46" s="248"/>
      <c r="BI46" s="248"/>
      <c r="BJ46" s="248"/>
      <c r="BK46" s="248"/>
      <c r="BL46" s="248"/>
      <c r="BM46" s="248"/>
      <c r="BN46" s="248"/>
      <c r="BO46" s="248"/>
      <c r="BP46" s="248"/>
      <c r="BQ46" s="248"/>
      <c r="BR46" s="248"/>
      <c r="BS46" s="248"/>
      <c r="BT46" s="248"/>
      <c r="BU46" s="248"/>
      <c r="BV46" s="248"/>
      <c r="BW46" s="248"/>
      <c r="BX46" s="248"/>
      <c r="BY46" s="248"/>
      <c r="BZ46" s="248"/>
      <c r="CA46" s="248"/>
      <c r="CB46" s="248"/>
      <c r="CC46" s="248"/>
      <c r="CD46" s="248"/>
      <c r="CE46" s="248"/>
      <c r="CF46" s="248"/>
      <c r="CG46" s="248"/>
      <c r="CH46" s="248"/>
      <c r="CI46" s="248"/>
      <c r="CJ46" s="248"/>
      <c r="CK46" s="248"/>
      <c r="CL46" s="249"/>
      <c r="CM46" s="200"/>
      <c r="CN46" s="200"/>
      <c r="CO46" s="200"/>
      <c r="CP46" s="200"/>
      <c r="CQ46" s="200"/>
      <c r="CR46" s="200"/>
      <c r="CS46" s="200"/>
      <c r="CT46" s="202"/>
      <c r="CU46" s="443"/>
      <c r="CV46" s="444"/>
      <c r="CW46" s="444"/>
      <c r="CX46" s="444"/>
      <c r="CY46" s="444"/>
      <c r="CZ46" s="444"/>
      <c r="DA46" s="444"/>
      <c r="DB46" s="445"/>
      <c r="DC46" s="443"/>
      <c r="DD46" s="444"/>
      <c r="DE46" s="444"/>
      <c r="DF46" s="444"/>
      <c r="DG46" s="444"/>
      <c r="DH46" s="444"/>
      <c r="DI46" s="444"/>
      <c r="DJ46" s="446"/>
      <c r="DL46" s="447"/>
      <c r="DM46" s="448"/>
      <c r="DN46" s="449"/>
      <c r="DO46" s="447"/>
      <c r="DP46" s="448"/>
      <c r="DQ46" s="449"/>
      <c r="DR46" s="48"/>
      <c r="DS46" s="48"/>
      <c r="DT46" s="48"/>
      <c r="DU46" s="50"/>
    </row>
    <row r="47" spans="1:125" s="212" customFormat="1" ht="15" customHeight="1">
      <c r="A47" s="378"/>
      <c r="B47" s="368"/>
      <c r="C47" s="364"/>
      <c r="D47" s="365"/>
      <c r="E47" s="247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7"/>
      <c r="AD47" s="248"/>
      <c r="AE47" s="248"/>
      <c r="AF47" s="248"/>
      <c r="AG47" s="248"/>
      <c r="AH47" s="249"/>
      <c r="AI47" s="247"/>
      <c r="AJ47" s="248"/>
      <c r="AK47" s="248"/>
      <c r="AL47" s="248"/>
      <c r="AM47" s="248"/>
      <c r="AN47" s="248"/>
      <c r="AO47" s="248"/>
      <c r="AP47" s="249"/>
      <c r="AQ47" s="247"/>
      <c r="AR47" s="248"/>
      <c r="AS47" s="248"/>
      <c r="AT47" s="248"/>
      <c r="AU47" s="248"/>
      <c r="AV47" s="248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8"/>
      <c r="BI47" s="248"/>
      <c r="BJ47" s="248"/>
      <c r="BK47" s="248"/>
      <c r="BL47" s="248"/>
      <c r="BM47" s="248"/>
      <c r="BN47" s="248"/>
      <c r="BO47" s="248"/>
      <c r="BP47" s="248"/>
      <c r="BQ47" s="248"/>
      <c r="BR47" s="248"/>
      <c r="BS47" s="248"/>
      <c r="BT47" s="248"/>
      <c r="BU47" s="248"/>
      <c r="BV47" s="248"/>
      <c r="BW47" s="248"/>
      <c r="BX47" s="248"/>
      <c r="BY47" s="248"/>
      <c r="BZ47" s="248"/>
      <c r="CA47" s="248"/>
      <c r="CB47" s="248"/>
      <c r="CC47" s="248"/>
      <c r="CD47" s="248"/>
      <c r="CE47" s="248"/>
      <c r="CF47" s="248"/>
      <c r="CG47" s="248"/>
      <c r="CH47" s="248"/>
      <c r="CI47" s="248"/>
      <c r="CJ47" s="248"/>
      <c r="CK47" s="248"/>
      <c r="CL47" s="249"/>
      <c r="CM47" s="200"/>
      <c r="CN47" s="200"/>
      <c r="CO47" s="200"/>
      <c r="CP47" s="200"/>
      <c r="CQ47" s="200"/>
      <c r="CR47" s="200"/>
      <c r="CS47" s="200"/>
      <c r="CT47" s="202"/>
      <c r="CU47" s="443"/>
      <c r="CV47" s="444"/>
      <c r="CW47" s="444"/>
      <c r="CX47" s="444"/>
      <c r="CY47" s="444"/>
      <c r="CZ47" s="444"/>
      <c r="DA47" s="444"/>
      <c r="DB47" s="445"/>
      <c r="DC47" s="443"/>
      <c r="DD47" s="444"/>
      <c r="DE47" s="444"/>
      <c r="DF47" s="444"/>
      <c r="DG47" s="444"/>
      <c r="DH47" s="444"/>
      <c r="DI47" s="444"/>
      <c r="DJ47" s="446"/>
      <c r="DL47" s="447"/>
      <c r="DM47" s="448"/>
      <c r="DN47" s="449"/>
      <c r="DO47" s="447"/>
      <c r="DP47" s="448"/>
      <c r="DQ47" s="449"/>
      <c r="DR47" s="48"/>
      <c r="DS47" s="48"/>
      <c r="DT47" s="48"/>
      <c r="DU47" s="50"/>
    </row>
    <row r="48" spans="1:125" s="212" customFormat="1" ht="15" customHeight="1">
      <c r="A48" s="378"/>
      <c r="B48" s="368"/>
      <c r="C48" s="364"/>
      <c r="D48" s="365"/>
      <c r="E48" s="247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7"/>
      <c r="AD48" s="248"/>
      <c r="AE48" s="248"/>
      <c r="AF48" s="248"/>
      <c r="AG48" s="248"/>
      <c r="AH48" s="249"/>
      <c r="AI48" s="247"/>
      <c r="AJ48" s="248"/>
      <c r="AK48" s="248"/>
      <c r="AL48" s="248"/>
      <c r="AM48" s="248"/>
      <c r="AN48" s="248"/>
      <c r="AO48" s="248"/>
      <c r="AP48" s="249"/>
      <c r="AQ48" s="247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8"/>
      <c r="BJ48" s="248"/>
      <c r="BK48" s="248"/>
      <c r="BL48" s="248"/>
      <c r="BM48" s="248"/>
      <c r="BN48" s="248"/>
      <c r="BO48" s="248"/>
      <c r="BP48" s="248"/>
      <c r="BQ48" s="248"/>
      <c r="BR48" s="248"/>
      <c r="BS48" s="248"/>
      <c r="BT48" s="248"/>
      <c r="BU48" s="248"/>
      <c r="BV48" s="248"/>
      <c r="BW48" s="248"/>
      <c r="BX48" s="248"/>
      <c r="BY48" s="248"/>
      <c r="BZ48" s="248"/>
      <c r="CA48" s="248"/>
      <c r="CB48" s="248"/>
      <c r="CC48" s="248"/>
      <c r="CD48" s="248"/>
      <c r="CE48" s="248"/>
      <c r="CF48" s="248"/>
      <c r="CG48" s="248"/>
      <c r="CH48" s="248"/>
      <c r="CI48" s="248"/>
      <c r="CJ48" s="248"/>
      <c r="CK48" s="248"/>
      <c r="CL48" s="249"/>
      <c r="CM48" s="200"/>
      <c r="CN48" s="200"/>
      <c r="CO48" s="200"/>
      <c r="CP48" s="200"/>
      <c r="CQ48" s="200"/>
      <c r="CR48" s="200"/>
      <c r="CS48" s="200"/>
      <c r="CT48" s="202"/>
      <c r="CU48" s="443"/>
      <c r="CV48" s="444"/>
      <c r="CW48" s="444"/>
      <c r="CX48" s="444"/>
      <c r="CY48" s="444"/>
      <c r="CZ48" s="444"/>
      <c r="DA48" s="444"/>
      <c r="DB48" s="445"/>
      <c r="DC48" s="443"/>
      <c r="DD48" s="444"/>
      <c r="DE48" s="444"/>
      <c r="DF48" s="444"/>
      <c r="DG48" s="444"/>
      <c r="DH48" s="444"/>
      <c r="DI48" s="444"/>
      <c r="DJ48" s="446"/>
      <c r="DL48" s="447"/>
      <c r="DM48" s="448"/>
      <c r="DN48" s="449"/>
      <c r="DO48" s="447"/>
      <c r="DP48" s="448"/>
      <c r="DQ48" s="449"/>
      <c r="DR48" s="48"/>
      <c r="DS48" s="48"/>
      <c r="DT48" s="48"/>
      <c r="DU48" s="50"/>
    </row>
    <row r="49" spans="1:125" s="212" customFormat="1" ht="15" customHeight="1">
      <c r="A49" s="378"/>
      <c r="B49" s="368"/>
      <c r="C49" s="364"/>
      <c r="D49" s="365"/>
      <c r="E49" s="247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7"/>
      <c r="AD49" s="248"/>
      <c r="AE49" s="248"/>
      <c r="AF49" s="248"/>
      <c r="AG49" s="248"/>
      <c r="AH49" s="249"/>
      <c r="AI49" s="247"/>
      <c r="AJ49" s="248"/>
      <c r="AK49" s="248"/>
      <c r="AL49" s="248"/>
      <c r="AM49" s="248"/>
      <c r="AN49" s="248"/>
      <c r="AO49" s="248"/>
      <c r="AP49" s="249"/>
      <c r="AQ49" s="247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8"/>
      <c r="BJ49" s="248"/>
      <c r="BK49" s="248"/>
      <c r="BL49" s="248"/>
      <c r="BM49" s="248"/>
      <c r="BN49" s="248"/>
      <c r="BO49" s="248"/>
      <c r="BP49" s="248"/>
      <c r="BQ49" s="248"/>
      <c r="BR49" s="248"/>
      <c r="BS49" s="248"/>
      <c r="BT49" s="248"/>
      <c r="BU49" s="248"/>
      <c r="BV49" s="248"/>
      <c r="BW49" s="248"/>
      <c r="BX49" s="248"/>
      <c r="BY49" s="248"/>
      <c r="BZ49" s="248"/>
      <c r="CA49" s="248"/>
      <c r="CB49" s="248"/>
      <c r="CC49" s="248"/>
      <c r="CD49" s="248"/>
      <c r="CE49" s="248"/>
      <c r="CF49" s="248"/>
      <c r="CG49" s="248"/>
      <c r="CH49" s="248"/>
      <c r="CI49" s="248"/>
      <c r="CJ49" s="248"/>
      <c r="CK49" s="248"/>
      <c r="CL49" s="249"/>
      <c r="CM49" s="200"/>
      <c r="CN49" s="200"/>
      <c r="CO49" s="200"/>
      <c r="CP49" s="200"/>
      <c r="CQ49" s="200"/>
      <c r="CR49" s="200"/>
      <c r="CS49" s="200"/>
      <c r="CT49" s="202"/>
      <c r="CU49" s="443"/>
      <c r="CV49" s="444"/>
      <c r="CW49" s="444"/>
      <c r="CX49" s="444"/>
      <c r="CY49" s="444"/>
      <c r="CZ49" s="444"/>
      <c r="DA49" s="444"/>
      <c r="DB49" s="445"/>
      <c r="DC49" s="443"/>
      <c r="DD49" s="444"/>
      <c r="DE49" s="444"/>
      <c r="DF49" s="444"/>
      <c r="DG49" s="444"/>
      <c r="DH49" s="444"/>
      <c r="DI49" s="444"/>
      <c r="DJ49" s="446"/>
      <c r="DL49" s="447"/>
      <c r="DM49" s="448"/>
      <c r="DN49" s="449"/>
      <c r="DO49" s="447"/>
      <c r="DP49" s="448"/>
      <c r="DQ49" s="449"/>
      <c r="DR49" s="48"/>
      <c r="DS49" s="48"/>
      <c r="DT49" s="48"/>
      <c r="DU49" s="50"/>
    </row>
    <row r="50" spans="1:125" s="212" customFormat="1" ht="15" customHeight="1">
      <c r="A50" s="378"/>
      <c r="B50" s="368"/>
      <c r="C50" s="364"/>
      <c r="D50" s="365"/>
      <c r="E50" s="247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7"/>
      <c r="AD50" s="248"/>
      <c r="AE50" s="248"/>
      <c r="AF50" s="248"/>
      <c r="AG50" s="248"/>
      <c r="AH50" s="249"/>
      <c r="AI50" s="247"/>
      <c r="AJ50" s="248"/>
      <c r="AK50" s="248"/>
      <c r="AL50" s="248"/>
      <c r="AM50" s="248"/>
      <c r="AN50" s="248"/>
      <c r="AO50" s="248"/>
      <c r="AP50" s="249"/>
      <c r="AQ50" s="247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8"/>
      <c r="BJ50" s="248"/>
      <c r="BK50" s="248"/>
      <c r="BL50" s="248"/>
      <c r="BM50" s="248"/>
      <c r="BN50" s="248"/>
      <c r="BO50" s="248"/>
      <c r="BP50" s="248"/>
      <c r="BQ50" s="248"/>
      <c r="BR50" s="248"/>
      <c r="BS50" s="248"/>
      <c r="BT50" s="248"/>
      <c r="BU50" s="248"/>
      <c r="BV50" s="248"/>
      <c r="BW50" s="248"/>
      <c r="BX50" s="248"/>
      <c r="BY50" s="248"/>
      <c r="BZ50" s="248"/>
      <c r="CA50" s="248"/>
      <c r="CB50" s="248"/>
      <c r="CC50" s="248"/>
      <c r="CD50" s="248"/>
      <c r="CE50" s="248"/>
      <c r="CF50" s="248"/>
      <c r="CG50" s="248"/>
      <c r="CH50" s="248"/>
      <c r="CI50" s="248"/>
      <c r="CJ50" s="248"/>
      <c r="CK50" s="248"/>
      <c r="CL50" s="249"/>
      <c r="CM50" s="200"/>
      <c r="CN50" s="200"/>
      <c r="CO50" s="200"/>
      <c r="CP50" s="200"/>
      <c r="CQ50" s="200"/>
      <c r="CR50" s="200"/>
      <c r="CS50" s="200"/>
      <c r="CT50" s="202"/>
      <c r="CU50" s="443"/>
      <c r="CV50" s="444"/>
      <c r="CW50" s="444"/>
      <c r="CX50" s="444"/>
      <c r="CY50" s="444"/>
      <c r="CZ50" s="444"/>
      <c r="DA50" s="444"/>
      <c r="DB50" s="445"/>
      <c r="DC50" s="443"/>
      <c r="DD50" s="444"/>
      <c r="DE50" s="444"/>
      <c r="DF50" s="444"/>
      <c r="DG50" s="444"/>
      <c r="DH50" s="444"/>
      <c r="DI50" s="444"/>
      <c r="DJ50" s="446"/>
      <c r="DL50" s="447"/>
      <c r="DM50" s="448"/>
      <c r="DN50" s="449"/>
      <c r="DO50" s="447"/>
      <c r="DP50" s="448"/>
      <c r="DQ50" s="449"/>
      <c r="DR50" s="48"/>
      <c r="DS50" s="48"/>
      <c r="DT50" s="48"/>
      <c r="DU50" s="50"/>
    </row>
    <row r="51" spans="1:125" s="212" customFormat="1" ht="15" customHeight="1">
      <c r="A51" s="378"/>
      <c r="B51" s="368"/>
      <c r="C51" s="364"/>
      <c r="D51" s="365"/>
      <c r="E51" s="247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7"/>
      <c r="AD51" s="248"/>
      <c r="AE51" s="248"/>
      <c r="AF51" s="248"/>
      <c r="AG51" s="248"/>
      <c r="AH51" s="249"/>
      <c r="AI51" s="247"/>
      <c r="AJ51" s="248"/>
      <c r="AK51" s="248"/>
      <c r="AL51" s="248"/>
      <c r="AM51" s="248"/>
      <c r="AN51" s="248"/>
      <c r="AO51" s="248"/>
      <c r="AP51" s="249"/>
      <c r="AQ51" s="247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8"/>
      <c r="BJ51" s="248"/>
      <c r="BK51" s="248"/>
      <c r="BL51" s="248"/>
      <c r="BM51" s="248"/>
      <c r="BN51" s="248"/>
      <c r="BO51" s="248"/>
      <c r="BP51" s="248"/>
      <c r="BQ51" s="248"/>
      <c r="BR51" s="248"/>
      <c r="BS51" s="248"/>
      <c r="BT51" s="248"/>
      <c r="BU51" s="248"/>
      <c r="BV51" s="248"/>
      <c r="BW51" s="248"/>
      <c r="BX51" s="248"/>
      <c r="BY51" s="248"/>
      <c r="BZ51" s="248"/>
      <c r="CA51" s="248"/>
      <c r="CB51" s="248"/>
      <c r="CC51" s="248"/>
      <c r="CD51" s="248"/>
      <c r="CE51" s="248"/>
      <c r="CF51" s="248"/>
      <c r="CG51" s="248"/>
      <c r="CH51" s="248"/>
      <c r="CI51" s="248"/>
      <c r="CJ51" s="248"/>
      <c r="CK51" s="248"/>
      <c r="CL51" s="249"/>
      <c r="CM51" s="200"/>
      <c r="CN51" s="200"/>
      <c r="CO51" s="200"/>
      <c r="CP51" s="200"/>
      <c r="CQ51" s="200"/>
      <c r="CR51" s="200"/>
      <c r="CS51" s="200"/>
      <c r="CT51" s="202"/>
      <c r="CU51" s="443"/>
      <c r="CV51" s="444"/>
      <c r="CW51" s="444"/>
      <c r="CX51" s="444"/>
      <c r="CY51" s="444"/>
      <c r="CZ51" s="444"/>
      <c r="DA51" s="444"/>
      <c r="DB51" s="445"/>
      <c r="DC51" s="443"/>
      <c r="DD51" s="444"/>
      <c r="DE51" s="444"/>
      <c r="DF51" s="444"/>
      <c r="DG51" s="444"/>
      <c r="DH51" s="444"/>
      <c r="DI51" s="444"/>
      <c r="DJ51" s="446"/>
      <c r="DL51" s="447"/>
      <c r="DM51" s="448"/>
      <c r="DN51" s="449"/>
      <c r="DO51" s="447"/>
      <c r="DP51" s="448"/>
      <c r="DQ51" s="449"/>
      <c r="DR51" s="48"/>
      <c r="DS51" s="48"/>
      <c r="DT51" s="48"/>
      <c r="DU51" s="50"/>
    </row>
    <row r="52" spans="1:125" s="212" customFormat="1" ht="15" customHeight="1">
      <c r="A52" s="378"/>
      <c r="B52" s="368"/>
      <c r="C52" s="364"/>
      <c r="D52" s="365"/>
      <c r="E52" s="247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7"/>
      <c r="AD52" s="248"/>
      <c r="AE52" s="248"/>
      <c r="AF52" s="248"/>
      <c r="AG52" s="248"/>
      <c r="AH52" s="249"/>
      <c r="AI52" s="247"/>
      <c r="AJ52" s="248"/>
      <c r="AK52" s="248"/>
      <c r="AL52" s="248"/>
      <c r="AM52" s="248"/>
      <c r="AN52" s="248"/>
      <c r="AO52" s="248"/>
      <c r="AP52" s="249"/>
      <c r="AQ52" s="247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8"/>
      <c r="BJ52" s="248"/>
      <c r="BK52" s="248"/>
      <c r="BL52" s="248"/>
      <c r="BM52" s="248"/>
      <c r="BN52" s="248"/>
      <c r="BO52" s="248"/>
      <c r="BP52" s="248"/>
      <c r="BQ52" s="248"/>
      <c r="BR52" s="248"/>
      <c r="BS52" s="248"/>
      <c r="BT52" s="248"/>
      <c r="BU52" s="248"/>
      <c r="BV52" s="248"/>
      <c r="BW52" s="248"/>
      <c r="BX52" s="248"/>
      <c r="BY52" s="248"/>
      <c r="BZ52" s="248"/>
      <c r="CA52" s="248"/>
      <c r="CB52" s="248"/>
      <c r="CC52" s="248"/>
      <c r="CD52" s="248"/>
      <c r="CE52" s="248"/>
      <c r="CF52" s="248"/>
      <c r="CG52" s="248"/>
      <c r="CH52" s="248"/>
      <c r="CI52" s="248"/>
      <c r="CJ52" s="248"/>
      <c r="CK52" s="248"/>
      <c r="CL52" s="249"/>
      <c r="CM52" s="200"/>
      <c r="CN52" s="200"/>
      <c r="CO52" s="200"/>
      <c r="CP52" s="200"/>
      <c r="CQ52" s="200"/>
      <c r="CR52" s="200"/>
      <c r="CS52" s="200"/>
      <c r="CT52" s="202"/>
      <c r="CU52" s="443"/>
      <c r="CV52" s="444"/>
      <c r="CW52" s="444"/>
      <c r="CX52" s="444"/>
      <c r="CY52" s="444"/>
      <c r="CZ52" s="444"/>
      <c r="DA52" s="444"/>
      <c r="DB52" s="445"/>
      <c r="DC52" s="443"/>
      <c r="DD52" s="444"/>
      <c r="DE52" s="444"/>
      <c r="DF52" s="444"/>
      <c r="DG52" s="444"/>
      <c r="DH52" s="444"/>
      <c r="DI52" s="444"/>
      <c r="DJ52" s="446"/>
      <c r="DL52" s="447"/>
      <c r="DM52" s="448"/>
      <c r="DN52" s="449"/>
      <c r="DO52" s="447"/>
      <c r="DP52" s="448"/>
      <c r="DQ52" s="449"/>
      <c r="DR52" s="48"/>
      <c r="DS52" s="48"/>
      <c r="DT52" s="48"/>
      <c r="DU52" s="50"/>
    </row>
    <row r="53" spans="1:125" s="212" customFormat="1" ht="15" customHeight="1">
      <c r="A53" s="378"/>
      <c r="B53" s="368"/>
      <c r="C53" s="364"/>
      <c r="D53" s="365"/>
      <c r="E53" s="247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7"/>
      <c r="AD53" s="248"/>
      <c r="AE53" s="248"/>
      <c r="AF53" s="248"/>
      <c r="AG53" s="248"/>
      <c r="AH53" s="249"/>
      <c r="AI53" s="247"/>
      <c r="AJ53" s="248"/>
      <c r="AK53" s="248"/>
      <c r="AL53" s="248"/>
      <c r="AM53" s="248"/>
      <c r="AN53" s="248"/>
      <c r="AO53" s="248"/>
      <c r="AP53" s="249"/>
      <c r="AQ53" s="247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8"/>
      <c r="BJ53" s="248"/>
      <c r="BK53" s="248"/>
      <c r="BL53" s="248"/>
      <c r="BM53" s="248"/>
      <c r="BN53" s="248"/>
      <c r="BO53" s="248"/>
      <c r="BP53" s="248"/>
      <c r="BQ53" s="248"/>
      <c r="BR53" s="248"/>
      <c r="BS53" s="248"/>
      <c r="BT53" s="248"/>
      <c r="BU53" s="248"/>
      <c r="BV53" s="248"/>
      <c r="BW53" s="248"/>
      <c r="BX53" s="248"/>
      <c r="BY53" s="248"/>
      <c r="BZ53" s="248"/>
      <c r="CA53" s="248"/>
      <c r="CB53" s="248"/>
      <c r="CC53" s="248"/>
      <c r="CD53" s="248"/>
      <c r="CE53" s="248"/>
      <c r="CF53" s="248"/>
      <c r="CG53" s="248"/>
      <c r="CH53" s="248"/>
      <c r="CI53" s="248"/>
      <c r="CJ53" s="248"/>
      <c r="CK53" s="248"/>
      <c r="CL53" s="249"/>
      <c r="CM53" s="200"/>
      <c r="CN53" s="200"/>
      <c r="CO53" s="200"/>
      <c r="CP53" s="200"/>
      <c r="CQ53" s="200"/>
      <c r="CR53" s="219"/>
      <c r="CS53" s="200"/>
      <c r="CT53" s="202"/>
      <c r="CU53" s="443"/>
      <c r="CV53" s="444"/>
      <c r="CW53" s="444"/>
      <c r="CX53" s="444"/>
      <c r="CY53" s="444"/>
      <c r="CZ53" s="444"/>
      <c r="DA53" s="444"/>
      <c r="DB53" s="445"/>
      <c r="DC53" s="443"/>
      <c r="DD53" s="444"/>
      <c r="DE53" s="444"/>
      <c r="DF53" s="444"/>
      <c r="DG53" s="444"/>
      <c r="DH53" s="444"/>
      <c r="DI53" s="444"/>
      <c r="DJ53" s="446"/>
      <c r="DL53" s="447"/>
      <c r="DM53" s="448"/>
      <c r="DN53" s="449"/>
      <c r="DO53" s="447"/>
      <c r="DP53" s="448"/>
      <c r="DQ53" s="449"/>
      <c r="DR53" s="48"/>
      <c r="DS53" s="48"/>
      <c r="DT53" s="48"/>
      <c r="DU53" s="50"/>
    </row>
    <row r="54" spans="1:125" s="212" customFormat="1" ht="15" customHeight="1">
      <c r="A54" s="378"/>
      <c r="B54" s="368"/>
      <c r="C54" s="364"/>
      <c r="D54" s="365"/>
      <c r="E54" s="247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7"/>
      <c r="AD54" s="248"/>
      <c r="AE54" s="248"/>
      <c r="AF54" s="248"/>
      <c r="AG54" s="248"/>
      <c r="AH54" s="249"/>
      <c r="AI54" s="247"/>
      <c r="AJ54" s="248"/>
      <c r="AK54" s="248"/>
      <c r="AL54" s="248"/>
      <c r="AM54" s="248"/>
      <c r="AN54" s="248"/>
      <c r="AO54" s="248"/>
      <c r="AP54" s="249"/>
      <c r="AQ54" s="247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8"/>
      <c r="BJ54" s="248"/>
      <c r="BK54" s="248"/>
      <c r="BL54" s="248"/>
      <c r="BM54" s="248"/>
      <c r="BN54" s="248"/>
      <c r="BO54" s="248"/>
      <c r="BP54" s="248"/>
      <c r="BQ54" s="248"/>
      <c r="BR54" s="248"/>
      <c r="BS54" s="248"/>
      <c r="BT54" s="248"/>
      <c r="BU54" s="248"/>
      <c r="BV54" s="248"/>
      <c r="BW54" s="248"/>
      <c r="BX54" s="248"/>
      <c r="BY54" s="248"/>
      <c r="BZ54" s="248"/>
      <c r="CA54" s="248"/>
      <c r="CB54" s="248"/>
      <c r="CC54" s="248"/>
      <c r="CD54" s="248"/>
      <c r="CE54" s="248"/>
      <c r="CF54" s="248"/>
      <c r="CG54" s="248"/>
      <c r="CH54" s="248"/>
      <c r="CI54" s="248"/>
      <c r="CJ54" s="248"/>
      <c r="CK54" s="248"/>
      <c r="CL54" s="249"/>
      <c r="CM54" s="200"/>
      <c r="CN54" s="200"/>
      <c r="CO54" s="200"/>
      <c r="CP54" s="200"/>
      <c r="CQ54" s="200"/>
      <c r="CR54" s="219"/>
      <c r="CS54" s="200"/>
      <c r="CT54" s="202"/>
      <c r="CU54" s="443"/>
      <c r="CV54" s="444"/>
      <c r="CW54" s="444"/>
      <c r="CX54" s="444"/>
      <c r="CY54" s="444"/>
      <c r="CZ54" s="444"/>
      <c r="DA54" s="444"/>
      <c r="DB54" s="445"/>
      <c r="DC54" s="443"/>
      <c r="DD54" s="444"/>
      <c r="DE54" s="444"/>
      <c r="DF54" s="444"/>
      <c r="DG54" s="444"/>
      <c r="DH54" s="444"/>
      <c r="DI54" s="444"/>
      <c r="DJ54" s="446"/>
      <c r="DL54" s="447"/>
      <c r="DM54" s="448"/>
      <c r="DN54" s="449"/>
      <c r="DO54" s="447"/>
      <c r="DP54" s="448"/>
      <c r="DQ54" s="449"/>
      <c r="DR54" s="48"/>
      <c r="DS54" s="48"/>
      <c r="DT54" s="48"/>
      <c r="DU54" s="50"/>
    </row>
    <row r="55" spans="1:125" s="212" customFormat="1" ht="15" customHeight="1">
      <c r="A55" s="387"/>
      <c r="B55" s="388"/>
      <c r="C55" s="389"/>
      <c r="D55" s="390"/>
      <c r="E55" s="391"/>
      <c r="F55" s="392"/>
      <c r="G55" s="392"/>
      <c r="H55" s="392"/>
      <c r="I55" s="392"/>
      <c r="J55" s="392"/>
      <c r="K55" s="392"/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92"/>
      <c r="AB55" s="392"/>
      <c r="AC55" s="391"/>
      <c r="AD55" s="392"/>
      <c r="AE55" s="392"/>
      <c r="AF55" s="392"/>
      <c r="AG55" s="392"/>
      <c r="AH55" s="393"/>
      <c r="AI55" s="391"/>
      <c r="AJ55" s="392"/>
      <c r="AK55" s="392"/>
      <c r="AL55" s="392"/>
      <c r="AM55" s="392"/>
      <c r="AN55" s="392"/>
      <c r="AO55" s="392"/>
      <c r="AP55" s="393"/>
      <c r="AQ55" s="391"/>
      <c r="AR55" s="392"/>
      <c r="AS55" s="392"/>
      <c r="AT55" s="392"/>
      <c r="AU55" s="392"/>
      <c r="AV55" s="392"/>
      <c r="AW55" s="392"/>
      <c r="AX55" s="392"/>
      <c r="AY55" s="392"/>
      <c r="AZ55" s="392"/>
      <c r="BA55" s="392"/>
      <c r="BB55" s="392"/>
      <c r="BC55" s="392"/>
      <c r="BD55" s="392"/>
      <c r="BE55" s="392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3"/>
      <c r="CM55" s="200"/>
      <c r="CN55" s="200"/>
      <c r="CO55" s="200"/>
      <c r="CP55" s="200"/>
      <c r="CQ55" s="200"/>
      <c r="CR55" s="200"/>
      <c r="CS55" s="200"/>
      <c r="CT55" s="202"/>
      <c r="CU55" s="443"/>
      <c r="CV55" s="444"/>
      <c r="CW55" s="444"/>
      <c r="CX55" s="444"/>
      <c r="CY55" s="444"/>
      <c r="CZ55" s="444"/>
      <c r="DA55" s="444"/>
      <c r="DB55" s="445"/>
      <c r="DC55" s="443"/>
      <c r="DD55" s="444"/>
      <c r="DE55" s="444"/>
      <c r="DF55" s="444"/>
      <c r="DG55" s="444"/>
      <c r="DH55" s="444"/>
      <c r="DI55" s="444"/>
      <c r="DJ55" s="446"/>
      <c r="DL55" s="447"/>
      <c r="DM55" s="448"/>
      <c r="DN55" s="449"/>
      <c r="DO55" s="447"/>
      <c r="DP55" s="448"/>
      <c r="DQ55" s="449"/>
      <c r="DR55" s="48"/>
      <c r="DS55" s="48"/>
      <c r="DT55" s="48"/>
      <c r="DU55" s="50"/>
    </row>
    <row r="56" spans="1:125" s="221" customFormat="1" ht="15" customHeight="1">
      <c r="A56" s="220"/>
      <c r="B56" s="379"/>
      <c r="C56" s="380"/>
      <c r="D56" s="381"/>
      <c r="E56" s="382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4"/>
      <c r="V56" s="384"/>
      <c r="W56" s="383"/>
      <c r="X56" s="383"/>
      <c r="Y56" s="383"/>
      <c r="Z56" s="383"/>
      <c r="AA56" s="383"/>
      <c r="AB56" s="383"/>
      <c r="AC56" s="382"/>
      <c r="AD56" s="383"/>
      <c r="AE56" s="383"/>
      <c r="AF56" s="383"/>
      <c r="AG56" s="383"/>
      <c r="AH56" s="385"/>
      <c r="AI56" s="382"/>
      <c r="AJ56" s="383"/>
      <c r="AK56" s="383"/>
      <c r="AL56" s="383"/>
      <c r="AM56" s="383"/>
      <c r="AN56" s="383"/>
      <c r="AO56" s="383"/>
      <c r="AP56" s="385"/>
      <c r="AQ56" s="382"/>
      <c r="AR56" s="384"/>
      <c r="AS56" s="384"/>
      <c r="AT56" s="384"/>
      <c r="AU56" s="384"/>
      <c r="AV56" s="383"/>
      <c r="AW56" s="383"/>
      <c r="AX56" s="383"/>
      <c r="AY56" s="383"/>
      <c r="AZ56" s="383"/>
      <c r="BA56" s="383"/>
      <c r="BB56" s="383"/>
      <c r="BC56" s="383"/>
      <c r="BD56" s="383"/>
      <c r="BE56" s="383"/>
      <c r="BF56" s="383"/>
      <c r="BG56" s="383"/>
      <c r="BH56" s="383"/>
      <c r="BI56" s="383"/>
      <c r="BJ56" s="383"/>
      <c r="BK56" s="383"/>
      <c r="BL56" s="383"/>
      <c r="BM56" s="383"/>
      <c r="BN56" s="383"/>
      <c r="BO56" s="383"/>
      <c r="BP56" s="383"/>
      <c r="BQ56" s="383"/>
      <c r="BR56" s="383"/>
      <c r="BS56" s="383"/>
      <c r="BT56" s="383"/>
      <c r="BU56" s="383"/>
      <c r="BV56" s="383"/>
      <c r="BW56" s="383"/>
      <c r="BX56" s="383"/>
      <c r="BY56" s="383"/>
      <c r="BZ56" s="383"/>
      <c r="CA56" s="383"/>
      <c r="CB56" s="383"/>
      <c r="CC56" s="383"/>
      <c r="CD56" s="383"/>
      <c r="CE56" s="383"/>
      <c r="CF56" s="383"/>
      <c r="CG56" s="383"/>
      <c r="CH56" s="383"/>
      <c r="CI56" s="383"/>
      <c r="CJ56" s="383"/>
      <c r="CK56" s="383"/>
      <c r="CL56" s="386"/>
      <c r="CM56" s="201"/>
      <c r="CN56" s="200"/>
      <c r="CO56" s="200"/>
      <c r="CP56" s="200"/>
      <c r="CQ56" s="200"/>
      <c r="CR56" s="200"/>
      <c r="CS56" s="200"/>
      <c r="CT56" s="202"/>
      <c r="CU56" s="443"/>
      <c r="CV56" s="444"/>
      <c r="CW56" s="444"/>
      <c r="CX56" s="444"/>
      <c r="CY56" s="444"/>
      <c r="CZ56" s="444"/>
      <c r="DA56" s="444"/>
      <c r="DB56" s="445"/>
      <c r="DC56" s="443"/>
      <c r="DD56" s="444"/>
      <c r="DE56" s="444"/>
      <c r="DF56" s="444"/>
      <c r="DG56" s="444"/>
      <c r="DH56" s="444"/>
      <c r="DI56" s="444"/>
      <c r="DJ56" s="446"/>
      <c r="DL56" s="447"/>
      <c r="DM56" s="448"/>
      <c r="DN56" s="449"/>
      <c r="DO56" s="447"/>
      <c r="DP56" s="448"/>
      <c r="DQ56" s="449"/>
      <c r="DR56" s="48"/>
      <c r="DS56" s="48"/>
      <c r="DT56" s="48"/>
      <c r="DU56" s="50"/>
    </row>
    <row r="57" spans="1:125" s="184" customFormat="1" ht="15" customHeight="1">
      <c r="A57" s="185"/>
      <c r="B57" s="213"/>
      <c r="C57" s="198"/>
      <c r="D57" s="199"/>
      <c r="E57" s="201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1"/>
      <c r="AD57" s="200"/>
      <c r="AE57" s="200"/>
      <c r="AF57" s="200"/>
      <c r="AG57" s="200"/>
      <c r="AH57" s="202"/>
      <c r="AI57" s="201"/>
      <c r="AJ57" s="200"/>
      <c r="AK57" s="200"/>
      <c r="AL57" s="200"/>
      <c r="AM57" s="200"/>
      <c r="AN57" s="200"/>
      <c r="AO57" s="200"/>
      <c r="AP57" s="202"/>
      <c r="AQ57" s="201"/>
      <c r="AR57" s="200"/>
      <c r="AS57" s="200"/>
      <c r="AT57" s="200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  <c r="BE57" s="200"/>
      <c r="BF57" s="200"/>
      <c r="BG57" s="200"/>
      <c r="BH57" s="200"/>
      <c r="BI57" s="200"/>
      <c r="BJ57" s="200"/>
      <c r="BK57" s="200"/>
      <c r="BL57" s="200"/>
      <c r="BM57" s="200"/>
      <c r="BN57" s="200"/>
      <c r="BO57" s="200"/>
      <c r="BP57" s="200"/>
      <c r="BQ57" s="200"/>
      <c r="BR57" s="200"/>
      <c r="BS57" s="200"/>
      <c r="BT57" s="200"/>
      <c r="BU57" s="200"/>
      <c r="BV57" s="200"/>
      <c r="BW57" s="200"/>
      <c r="BX57" s="200"/>
      <c r="BY57" s="200"/>
      <c r="BZ57" s="200"/>
      <c r="CA57" s="200"/>
      <c r="CB57" s="200"/>
      <c r="CC57" s="200"/>
      <c r="CD57" s="200"/>
      <c r="CE57" s="200"/>
      <c r="CF57" s="200"/>
      <c r="CG57" s="200"/>
      <c r="CH57" s="200"/>
      <c r="CI57" s="200"/>
      <c r="CJ57" s="200"/>
      <c r="CK57" s="200"/>
      <c r="CL57" s="202"/>
      <c r="CM57" s="201"/>
      <c r="CN57" s="200"/>
      <c r="CO57" s="200"/>
      <c r="CP57" s="200"/>
      <c r="CQ57" s="200"/>
      <c r="CR57" s="200"/>
      <c r="CS57" s="200"/>
      <c r="CT57" s="202"/>
      <c r="CU57" s="443"/>
      <c r="CV57" s="444"/>
      <c r="CW57" s="444"/>
      <c r="CX57" s="444"/>
      <c r="CY57" s="444"/>
      <c r="CZ57" s="444"/>
      <c r="DA57" s="444"/>
      <c r="DB57" s="445"/>
      <c r="DC57" s="443"/>
      <c r="DD57" s="444"/>
      <c r="DE57" s="444"/>
      <c r="DF57" s="444"/>
      <c r="DG57" s="444"/>
      <c r="DH57" s="444"/>
      <c r="DI57" s="444"/>
      <c r="DJ57" s="446"/>
      <c r="DL57" s="447"/>
      <c r="DM57" s="448"/>
      <c r="DN57" s="449"/>
      <c r="DO57" s="447"/>
      <c r="DP57" s="448"/>
      <c r="DQ57" s="449"/>
      <c r="DR57" s="48"/>
      <c r="DS57" s="48"/>
      <c r="DT57" s="48"/>
      <c r="DU57" s="50"/>
    </row>
    <row r="58" spans="1:125" s="184" customFormat="1" ht="15" customHeight="1" thickBot="1">
      <c r="A58" s="185"/>
      <c r="B58" s="222"/>
      <c r="C58" s="223"/>
      <c r="D58" s="224"/>
      <c r="E58" s="225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5"/>
      <c r="AD58" s="226"/>
      <c r="AE58" s="226"/>
      <c r="AF58" s="226"/>
      <c r="AG58" s="226"/>
      <c r="AH58" s="227"/>
      <c r="AI58" s="225"/>
      <c r="AJ58" s="226"/>
      <c r="AK58" s="226"/>
      <c r="AL58" s="226"/>
      <c r="AM58" s="226"/>
      <c r="AN58" s="226"/>
      <c r="AO58" s="226"/>
      <c r="AP58" s="227"/>
      <c r="AQ58" s="225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6"/>
      <c r="BG58" s="226"/>
      <c r="BH58" s="226"/>
      <c r="BI58" s="226"/>
      <c r="BJ58" s="226"/>
      <c r="BK58" s="226"/>
      <c r="BL58" s="226"/>
      <c r="BM58" s="226"/>
      <c r="BN58" s="226"/>
      <c r="BO58" s="226"/>
      <c r="BP58" s="226"/>
      <c r="BQ58" s="226"/>
      <c r="BR58" s="226"/>
      <c r="BS58" s="226"/>
      <c r="BT58" s="226"/>
      <c r="BU58" s="226"/>
      <c r="BV58" s="226"/>
      <c r="BW58" s="226"/>
      <c r="BX58" s="226"/>
      <c r="BY58" s="226"/>
      <c r="BZ58" s="226"/>
      <c r="CA58" s="226"/>
      <c r="CB58" s="226"/>
      <c r="CC58" s="226"/>
      <c r="CD58" s="226"/>
      <c r="CE58" s="226"/>
      <c r="CF58" s="226"/>
      <c r="CG58" s="226"/>
      <c r="CH58" s="226"/>
      <c r="CI58" s="226"/>
      <c r="CJ58" s="226"/>
      <c r="CK58" s="226"/>
      <c r="CL58" s="227"/>
      <c r="CM58" s="225"/>
      <c r="CN58" s="226"/>
      <c r="CO58" s="226"/>
      <c r="CP58" s="226"/>
      <c r="CQ58" s="226"/>
      <c r="CR58" s="226"/>
      <c r="CS58" s="226"/>
      <c r="CT58" s="227"/>
      <c r="CU58" s="460"/>
      <c r="CV58" s="461"/>
      <c r="CW58" s="461"/>
      <c r="CX58" s="461"/>
      <c r="CY58" s="461"/>
      <c r="CZ58" s="461"/>
      <c r="DA58" s="461"/>
      <c r="DB58" s="462"/>
      <c r="DC58" s="460"/>
      <c r="DD58" s="461"/>
      <c r="DE58" s="461"/>
      <c r="DF58" s="461"/>
      <c r="DG58" s="461"/>
      <c r="DH58" s="461"/>
      <c r="DI58" s="461"/>
      <c r="DJ58" s="463"/>
      <c r="DL58" s="464"/>
      <c r="DM58" s="465"/>
      <c r="DN58" s="466"/>
      <c r="DO58" s="464"/>
      <c r="DP58" s="465"/>
      <c r="DQ58" s="466"/>
      <c r="DR58" s="48"/>
      <c r="DS58" s="48"/>
      <c r="DT58" s="48"/>
      <c r="DU58" s="50"/>
    </row>
    <row r="59" spans="1:125" ht="15" customHeight="1" thickBot="1">
      <c r="A59" s="96"/>
      <c r="B59" s="228"/>
      <c r="C59" s="228"/>
      <c r="D59" s="228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7"/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8"/>
    </row>
  </sheetData>
  <mergeCells count="203">
    <mergeCell ref="K1:V1"/>
    <mergeCell ref="A1:J1"/>
    <mergeCell ref="BH1:BK1"/>
    <mergeCell ref="BC1:BG1"/>
    <mergeCell ref="AY1:BB1"/>
    <mergeCell ref="AT1:AX1"/>
    <mergeCell ref="AP1:AS1"/>
    <mergeCell ref="W1:AO3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CU58:DB58"/>
    <mergeCell ref="DC58:DJ58"/>
    <mergeCell ref="DL58:DN58"/>
    <mergeCell ref="DO58:DQ58"/>
    <mergeCell ref="AP4:BK4"/>
    <mergeCell ref="Z4:AO4"/>
    <mergeCell ref="CU56:DB56"/>
    <mergeCell ref="DC56:DJ56"/>
    <mergeCell ref="DL56:DN56"/>
    <mergeCell ref="DO56:DQ56"/>
    <mergeCell ref="CU57:DB57"/>
    <mergeCell ref="DC57:DJ57"/>
    <mergeCell ref="DL57:DN57"/>
    <mergeCell ref="DO57:DQ57"/>
    <mergeCell ref="CU54:DB54"/>
    <mergeCell ref="DC54:DJ54"/>
    <mergeCell ref="DL54:DN54"/>
    <mergeCell ref="DO54:DQ54"/>
    <mergeCell ref="CU55:DB55"/>
    <mergeCell ref="DC55:DJ55"/>
    <mergeCell ref="DL55:DN55"/>
    <mergeCell ref="DO55:DQ55"/>
    <mergeCell ref="CU52:DB52"/>
    <mergeCell ref="DC52:DJ52"/>
    <mergeCell ref="DL52:DN52"/>
    <mergeCell ref="DO52:DQ52"/>
    <mergeCell ref="CU53:DB53"/>
    <mergeCell ref="DC53:DJ53"/>
    <mergeCell ref="DL53:DN53"/>
    <mergeCell ref="DO53:DQ53"/>
    <mergeCell ref="CU50:DB50"/>
    <mergeCell ref="DC50:DJ50"/>
    <mergeCell ref="DL50:DN50"/>
    <mergeCell ref="DO50:DQ50"/>
    <mergeCell ref="CU51:DB51"/>
    <mergeCell ref="DC51:DJ51"/>
    <mergeCell ref="DL51:DN51"/>
    <mergeCell ref="DO51:DQ51"/>
    <mergeCell ref="CU48:DB48"/>
    <mergeCell ref="DC48:DJ48"/>
    <mergeCell ref="DL48:DN48"/>
    <mergeCell ref="DO48:DQ48"/>
    <mergeCell ref="CU49:DB49"/>
    <mergeCell ref="DC49:DJ49"/>
    <mergeCell ref="DL49:DN49"/>
    <mergeCell ref="DO49:DQ49"/>
    <mergeCell ref="CU46:DB46"/>
    <mergeCell ref="DC46:DJ46"/>
    <mergeCell ref="DL46:DN46"/>
    <mergeCell ref="DO46:DQ46"/>
    <mergeCell ref="CU47:DB47"/>
    <mergeCell ref="DC47:DJ47"/>
    <mergeCell ref="DL47:DN47"/>
    <mergeCell ref="DO47:DQ47"/>
    <mergeCell ref="CU44:DB44"/>
    <mergeCell ref="DC44:DJ44"/>
    <mergeCell ref="DL44:DN44"/>
    <mergeCell ref="DO44:DQ44"/>
    <mergeCell ref="CU45:DB45"/>
    <mergeCell ref="DC45:DJ45"/>
    <mergeCell ref="DL45:DN45"/>
    <mergeCell ref="DO45:DQ45"/>
    <mergeCell ref="CU42:DB42"/>
    <mergeCell ref="DC42:DJ42"/>
    <mergeCell ref="DL42:DN42"/>
    <mergeCell ref="DO42:DQ42"/>
    <mergeCell ref="CU43:DB43"/>
    <mergeCell ref="DC43:DJ43"/>
    <mergeCell ref="DL43:DN43"/>
    <mergeCell ref="DO43:DQ43"/>
    <mergeCell ref="CU40:DB40"/>
    <mergeCell ref="DC40:DJ40"/>
    <mergeCell ref="DL40:DN40"/>
    <mergeCell ref="DO40:DQ40"/>
    <mergeCell ref="CU41:DB41"/>
    <mergeCell ref="DC41:DJ41"/>
    <mergeCell ref="DL41:DN41"/>
    <mergeCell ref="DO41:DQ41"/>
    <mergeCell ref="CU38:DB38"/>
    <mergeCell ref="DC38:DJ38"/>
    <mergeCell ref="DL38:DN38"/>
    <mergeCell ref="DO38:DQ38"/>
    <mergeCell ref="CU39:DB39"/>
    <mergeCell ref="DC39:DJ39"/>
    <mergeCell ref="DL39:DN39"/>
    <mergeCell ref="DO39:DQ39"/>
    <mergeCell ref="CU36:DB36"/>
    <mergeCell ref="DC36:DJ36"/>
    <mergeCell ref="DL36:DN36"/>
    <mergeCell ref="DO36:DQ36"/>
    <mergeCell ref="CU37:DB37"/>
    <mergeCell ref="DC37:DJ37"/>
    <mergeCell ref="DL37:DN37"/>
    <mergeCell ref="DO37:DQ37"/>
    <mergeCell ref="CU34:DB34"/>
    <mergeCell ref="DC34:DJ34"/>
    <mergeCell ref="DL34:DN34"/>
    <mergeCell ref="DO34:DQ34"/>
    <mergeCell ref="DL35:DN35"/>
    <mergeCell ref="DO35:DQ35"/>
    <mergeCell ref="CU32:DB32"/>
    <mergeCell ref="DC32:DJ32"/>
    <mergeCell ref="DL32:DN32"/>
    <mergeCell ref="DO32:DQ32"/>
    <mergeCell ref="CU33:DB33"/>
    <mergeCell ref="DC33:DJ33"/>
    <mergeCell ref="DL33:DN33"/>
    <mergeCell ref="DO33:DQ33"/>
    <mergeCell ref="CU30:DB30"/>
    <mergeCell ref="DC30:DJ30"/>
    <mergeCell ref="DL30:DN30"/>
    <mergeCell ref="DO30:DQ30"/>
    <mergeCell ref="CU31:DB31"/>
    <mergeCell ref="DC31:DJ31"/>
    <mergeCell ref="DL31:DN31"/>
    <mergeCell ref="DO31:DQ31"/>
    <mergeCell ref="CU28:DB28"/>
    <mergeCell ref="DC28:DJ28"/>
    <mergeCell ref="DL28:DN28"/>
    <mergeCell ref="DO28:DQ28"/>
    <mergeCell ref="CU29:DB29"/>
    <mergeCell ref="DC29:DJ29"/>
    <mergeCell ref="DL29:DN29"/>
    <mergeCell ref="DO29:DQ29"/>
    <mergeCell ref="CU26:DB26"/>
    <mergeCell ref="DC26:DJ26"/>
    <mergeCell ref="DL26:DN26"/>
    <mergeCell ref="DO26:DQ26"/>
    <mergeCell ref="CU27:DB27"/>
    <mergeCell ref="DC27:DJ27"/>
    <mergeCell ref="DL27:DN27"/>
    <mergeCell ref="DO27:DQ27"/>
    <mergeCell ref="DL24:DN24"/>
    <mergeCell ref="DO24:DQ24"/>
    <mergeCell ref="CU25:DB25"/>
    <mergeCell ref="DC25:DJ25"/>
    <mergeCell ref="DL25:DN25"/>
    <mergeCell ref="DO25:DQ25"/>
    <mergeCell ref="CU22:DB22"/>
    <mergeCell ref="DC22:DJ22"/>
    <mergeCell ref="DL22:DN22"/>
    <mergeCell ref="DO22:DQ22"/>
    <mergeCell ref="CU23:DB23"/>
    <mergeCell ref="DC23:DJ23"/>
    <mergeCell ref="DL23:DN23"/>
    <mergeCell ref="DO23:DQ23"/>
    <mergeCell ref="CU17:DB17"/>
    <mergeCell ref="DC17:DJ17"/>
    <mergeCell ref="DL17:DN17"/>
    <mergeCell ref="DO17:DQ17"/>
    <mergeCell ref="CU20:DB20"/>
    <mergeCell ref="DC20:DJ20"/>
    <mergeCell ref="CU21:DB21"/>
    <mergeCell ref="DC21:DJ21"/>
    <mergeCell ref="DL21:DN21"/>
    <mergeCell ref="DO21:DQ21"/>
    <mergeCell ref="CU18:DB18"/>
    <mergeCell ref="DC18:DJ18"/>
    <mergeCell ref="DL18:DN18"/>
    <mergeCell ref="DO18:DQ18"/>
    <mergeCell ref="DL19:DN19"/>
    <mergeCell ref="DO19:DQ19"/>
    <mergeCell ref="AQ14:BS14"/>
    <mergeCell ref="AQ15:CL15"/>
    <mergeCell ref="CU15:DB15"/>
    <mergeCell ref="DC15:DJ15"/>
    <mergeCell ref="DL15:DN15"/>
    <mergeCell ref="DO15:DQ15"/>
    <mergeCell ref="AQ16:CL16"/>
    <mergeCell ref="CU16:DB16"/>
    <mergeCell ref="DC16:DJ16"/>
    <mergeCell ref="DL16:DN16"/>
    <mergeCell ref="DO16:DQ16"/>
    <mergeCell ref="DL9:DN9"/>
    <mergeCell ref="DO9:DQ9"/>
    <mergeCell ref="CU10:DB10"/>
    <mergeCell ref="DC10:DJ10"/>
    <mergeCell ref="DL10:DN10"/>
    <mergeCell ref="DO10:DQ10"/>
    <mergeCell ref="DL8:DN8"/>
    <mergeCell ref="DO8:DQ8"/>
    <mergeCell ref="CU11:DB11"/>
    <mergeCell ref="DC11:DJ11"/>
    <mergeCell ref="DL11:DN11"/>
    <mergeCell ref="DO11:DQ11"/>
  </mergeCells>
  <phoneticPr fontId="1"/>
  <hyperlinks>
    <hyperlink ref="B10" location="'R001'!A1" display="R001" xr:uid="{71A82921-BC9F-4C5A-93DE-BA92383ED506}"/>
    <hyperlink ref="B11" location="'R002'!A1" display="R002" xr:uid="{3FAB35B8-E8F8-4293-960A-4C93613536FC}"/>
    <hyperlink ref="B12" location="'R003'!A1" display="R003" xr:uid="{F14493B4-AD2F-4F53-90AC-455110B7FD8F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31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88A8-8D18-4526-9C8B-703290786008}">
  <sheetPr>
    <pageSetUpPr fitToPage="1"/>
  </sheetPr>
  <dimension ref="A1:DU67"/>
  <sheetViews>
    <sheetView view="pageBreakPreview" zoomScale="75" zoomScaleNormal="75" zoomScaleSheetLayoutView="75" workbookViewId="0">
      <selection activeCell="A6" sqref="A6:XFD7"/>
    </sheetView>
  </sheetViews>
  <sheetFormatPr defaultColWidth="2.77734375" defaultRowHeight="15" customHeight="1"/>
  <cols>
    <col min="1" max="43" width="2.77734375" style="48" customWidth="1"/>
    <col min="44" max="71" width="2.77734375" style="48"/>
    <col min="72" max="72" width="2.77734375" style="48" customWidth="1"/>
    <col min="73" max="16384" width="2.77734375" style="48"/>
  </cols>
  <sheetData>
    <row r="1" spans="1:125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  <c r="BU1" t="s">
        <v>77</v>
      </c>
      <c r="CJ1" t="s">
        <v>78</v>
      </c>
      <c r="CX1" t="s">
        <v>47</v>
      </c>
      <c r="DG1" t="s">
        <v>48</v>
      </c>
    </row>
    <row r="2" spans="1:125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  <c r="BU2" t="s">
        <v>79</v>
      </c>
      <c r="CJ2" t="s">
        <v>80</v>
      </c>
      <c r="CX2" t="s">
        <v>49</v>
      </c>
      <c r="DA2" t="s">
        <v>81</v>
      </c>
      <c r="DG2" t="s">
        <v>51</v>
      </c>
      <c r="DJ2" t="s">
        <v>81</v>
      </c>
    </row>
    <row r="3" spans="1:125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  <c r="CX3" t="s">
        <v>52</v>
      </c>
      <c r="DA3">
        <v>44621</v>
      </c>
      <c r="DG3" t="s">
        <v>53</v>
      </c>
      <c r="DJ3">
        <v>44638</v>
      </c>
    </row>
    <row r="4" spans="1:125" customFormat="1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125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125" s="349" customFormat="1" ht="15" customHeight="1">
      <c r="A6" s="340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43"/>
      <c r="AF6" s="343"/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2"/>
      <c r="BK6" s="344"/>
      <c r="BL6" s="345"/>
      <c r="BM6" s="345"/>
      <c r="BN6" s="345"/>
      <c r="BO6" s="345"/>
      <c r="BP6" s="345"/>
      <c r="BQ6" s="345"/>
      <c r="BR6" s="345"/>
      <c r="BS6" s="345"/>
      <c r="BT6" s="345"/>
      <c r="BU6" s="345"/>
      <c r="BV6" s="345"/>
      <c r="BW6" s="345"/>
      <c r="BX6" s="345"/>
      <c r="BY6" s="345"/>
      <c r="BZ6" s="345"/>
      <c r="CA6" s="345"/>
      <c r="CB6" s="345"/>
      <c r="CC6" s="345"/>
      <c r="CD6" s="345"/>
      <c r="CE6" s="345"/>
      <c r="CF6" s="345"/>
      <c r="CG6" s="345"/>
      <c r="CH6" s="345"/>
      <c r="CI6" s="345"/>
      <c r="CJ6" s="345"/>
      <c r="CK6" s="345"/>
      <c r="CL6" s="345"/>
      <c r="CM6" s="345"/>
      <c r="CN6" s="345"/>
      <c r="CO6" s="345"/>
      <c r="CP6" s="345"/>
      <c r="CQ6" s="345"/>
      <c r="CR6" s="345"/>
      <c r="CS6" s="345"/>
      <c r="CT6" s="345"/>
      <c r="CU6" s="345"/>
      <c r="CV6" s="345"/>
      <c r="CW6" s="345"/>
      <c r="CX6" s="346"/>
      <c r="CY6" s="346"/>
      <c r="CZ6" s="346"/>
      <c r="DA6" s="347"/>
      <c r="DB6" s="347"/>
      <c r="DC6" s="347"/>
      <c r="DD6" s="347"/>
      <c r="DE6" s="347"/>
      <c r="DF6" s="347"/>
      <c r="DG6" s="346"/>
      <c r="DH6" s="346"/>
      <c r="DI6" s="346"/>
      <c r="DJ6" s="347"/>
      <c r="DK6" s="347"/>
      <c r="DL6" s="347"/>
      <c r="DM6" s="347"/>
      <c r="DN6" s="347"/>
      <c r="DO6" s="348"/>
      <c r="DP6" s="48"/>
      <c r="DQ6" s="48"/>
      <c r="DR6" s="48"/>
      <c r="DS6" s="48"/>
      <c r="DT6" s="48"/>
      <c r="DU6" s="48"/>
    </row>
    <row r="7" spans="1:125" ht="15" customHeight="1">
      <c r="A7" s="235"/>
      <c r="B7" s="257" t="s">
        <v>82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36"/>
      <c r="DO7" s="50"/>
    </row>
    <row r="8" spans="1:125" ht="15" customHeight="1">
      <c r="A8" s="235"/>
      <c r="B8" s="263" t="s">
        <v>83</v>
      </c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3" t="s">
        <v>84</v>
      </c>
      <c r="BI8" s="264"/>
      <c r="BJ8" s="264"/>
      <c r="BK8" s="324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O8" s="50"/>
    </row>
    <row r="9" spans="1:125" ht="15" customHeight="1">
      <c r="A9" s="235"/>
      <c r="B9" s="265"/>
      <c r="C9" s="311" t="s">
        <v>85</v>
      </c>
      <c r="D9" s="311"/>
      <c r="E9" s="311"/>
      <c r="F9" s="311"/>
      <c r="G9" s="311"/>
      <c r="H9" s="311"/>
      <c r="I9" s="311"/>
      <c r="J9" s="311"/>
      <c r="K9" s="311"/>
      <c r="L9" s="311"/>
      <c r="M9" s="266"/>
      <c r="N9" s="266"/>
      <c r="O9" s="266"/>
      <c r="P9" s="267" t="s">
        <v>86</v>
      </c>
      <c r="Q9" s="266"/>
      <c r="R9" s="266"/>
      <c r="S9" s="311"/>
      <c r="T9" s="311"/>
      <c r="U9" s="267" t="s">
        <v>87</v>
      </c>
      <c r="V9" s="311"/>
      <c r="W9" s="311"/>
      <c r="X9" s="311"/>
      <c r="Y9" s="311"/>
      <c r="Z9" s="267" t="s">
        <v>88</v>
      </c>
      <c r="AA9" s="266"/>
      <c r="AB9" s="311"/>
      <c r="AC9" s="311"/>
      <c r="AD9" s="311"/>
      <c r="AE9" s="311"/>
      <c r="AF9" s="311"/>
      <c r="AG9" s="311"/>
      <c r="AH9" s="311"/>
      <c r="AI9" s="311"/>
      <c r="AJ9" s="311"/>
      <c r="AK9" s="268" t="s">
        <v>89</v>
      </c>
      <c r="AL9" s="267"/>
      <c r="AM9" s="269"/>
      <c r="AN9" s="267" t="s">
        <v>90</v>
      </c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70"/>
      <c r="BH9" s="265"/>
      <c r="BI9" s="311" t="s">
        <v>85</v>
      </c>
      <c r="BJ9" s="311"/>
      <c r="BK9" s="325"/>
      <c r="BL9" s="51"/>
      <c r="BM9" s="51"/>
      <c r="BN9" s="51"/>
      <c r="BO9" s="51"/>
      <c r="BP9" s="51"/>
      <c r="BQ9" s="51"/>
      <c r="BR9" s="51"/>
      <c r="BS9" s="52"/>
      <c r="BT9" s="52"/>
      <c r="BU9" s="52"/>
      <c r="BV9" s="53" t="s">
        <v>91</v>
      </c>
      <c r="BW9" s="52"/>
      <c r="BX9" s="52"/>
      <c r="BY9" s="51"/>
      <c r="BZ9" s="51"/>
      <c r="CA9" s="53" t="s">
        <v>92</v>
      </c>
      <c r="CB9" s="51"/>
      <c r="CC9" s="51"/>
      <c r="CD9" s="51"/>
      <c r="CE9" s="51"/>
      <c r="CF9" s="53" t="s">
        <v>93</v>
      </c>
      <c r="CG9" s="52"/>
      <c r="CH9" s="51"/>
      <c r="CI9" s="51"/>
      <c r="CJ9" s="51"/>
      <c r="CK9" s="51"/>
      <c r="CL9" s="51"/>
      <c r="CM9" s="51"/>
      <c r="CN9" s="51"/>
      <c r="CO9" s="51"/>
      <c r="CP9" s="51"/>
      <c r="CQ9" s="52"/>
      <c r="CR9" s="54"/>
      <c r="CS9" s="53" t="s">
        <v>94</v>
      </c>
      <c r="CT9" s="53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5"/>
      <c r="DO9" s="50"/>
    </row>
    <row r="10" spans="1:125" ht="15" customHeight="1">
      <c r="A10" s="235"/>
      <c r="B10" s="271"/>
      <c r="C10" s="272" t="s">
        <v>95</v>
      </c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3" t="s">
        <v>96</v>
      </c>
      <c r="Q10" s="272"/>
      <c r="R10" s="272"/>
      <c r="S10" s="272"/>
      <c r="T10" s="272"/>
      <c r="U10" s="274" t="s">
        <v>97</v>
      </c>
      <c r="V10" s="272"/>
      <c r="W10" s="272"/>
      <c r="X10" s="272"/>
      <c r="Y10" s="272"/>
      <c r="Z10" s="275" t="s">
        <v>98</v>
      </c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7" t="s">
        <v>99</v>
      </c>
      <c r="AL10" s="278"/>
      <c r="AM10" s="279"/>
      <c r="AN10" s="280" t="s">
        <v>100</v>
      </c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271"/>
      <c r="BI10" s="272" t="s">
        <v>101</v>
      </c>
      <c r="BJ10" s="272"/>
      <c r="BK10" s="32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7" t="s">
        <v>102</v>
      </c>
      <c r="BW10" s="56"/>
      <c r="BX10" s="56"/>
      <c r="BY10" s="56"/>
      <c r="BZ10" s="56"/>
      <c r="CA10" s="58" t="s">
        <v>103</v>
      </c>
      <c r="CB10" s="56"/>
      <c r="CC10" s="56"/>
      <c r="CD10" s="56"/>
      <c r="CE10" s="56"/>
      <c r="CF10" s="59" t="s">
        <v>104</v>
      </c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1"/>
      <c r="CS10" s="62" t="s">
        <v>100</v>
      </c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4"/>
      <c r="DO10" s="50"/>
    </row>
    <row r="11" spans="1:125" ht="15" customHeight="1">
      <c r="A11" s="235"/>
      <c r="B11" s="271"/>
      <c r="C11" s="272" t="s">
        <v>105</v>
      </c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3" t="s">
        <v>96</v>
      </c>
      <c r="Q11" s="272"/>
      <c r="R11" s="272"/>
      <c r="S11" s="272"/>
      <c r="T11" s="272"/>
      <c r="U11" s="281" t="s">
        <v>97</v>
      </c>
      <c r="V11" s="272"/>
      <c r="W11" s="272"/>
      <c r="X11" s="272"/>
      <c r="Y11" s="272"/>
      <c r="Z11" s="275" t="s">
        <v>106</v>
      </c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7" t="s">
        <v>99</v>
      </c>
      <c r="AL11" s="278"/>
      <c r="AM11" s="279"/>
      <c r="AN11" s="282" t="s">
        <v>107</v>
      </c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271"/>
      <c r="BI11" s="283" t="s">
        <v>108</v>
      </c>
      <c r="BJ11" s="283"/>
      <c r="BK11" s="327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6"/>
      <c r="BW11" s="65"/>
      <c r="BX11" s="65"/>
      <c r="BY11" s="65"/>
      <c r="BZ11" s="65"/>
      <c r="CA11" s="58"/>
      <c r="CB11" s="65"/>
      <c r="CC11" s="65"/>
      <c r="CD11" s="65"/>
      <c r="CE11" s="65"/>
      <c r="CF11" s="67" t="s">
        <v>109</v>
      </c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9"/>
      <c r="CS11" s="70" t="s">
        <v>110</v>
      </c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2"/>
      <c r="DO11" s="50"/>
    </row>
    <row r="12" spans="1:125" ht="15" customHeight="1">
      <c r="A12" s="235"/>
      <c r="B12" s="271"/>
      <c r="C12" s="283" t="s">
        <v>111</v>
      </c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73" t="s">
        <v>96</v>
      </c>
      <c r="Q12" s="283"/>
      <c r="R12" s="283"/>
      <c r="S12" s="283"/>
      <c r="T12" s="283"/>
      <c r="U12" s="284" t="s">
        <v>97</v>
      </c>
      <c r="V12" s="283"/>
      <c r="W12" s="283"/>
      <c r="X12" s="283"/>
      <c r="Y12" s="283"/>
      <c r="Z12" s="262" t="s">
        <v>112</v>
      </c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6"/>
      <c r="AL12" s="287"/>
      <c r="AM12" s="288"/>
      <c r="AN12" s="280" t="s">
        <v>113</v>
      </c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271"/>
      <c r="BI12" s="283"/>
      <c r="BJ12" s="283" t="s">
        <v>95</v>
      </c>
      <c r="BK12" s="327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6" t="s">
        <v>114</v>
      </c>
      <c r="BW12" s="65"/>
      <c r="BX12" s="65"/>
      <c r="BY12" s="65"/>
      <c r="BZ12" s="65"/>
      <c r="CA12" s="58" t="s">
        <v>103</v>
      </c>
      <c r="CB12" s="65"/>
      <c r="CC12" s="65"/>
      <c r="CD12" s="65"/>
      <c r="CE12" s="65"/>
      <c r="CF12" s="67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9"/>
      <c r="CS12" s="74" t="s">
        <v>115</v>
      </c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2"/>
      <c r="DO12" s="50"/>
    </row>
    <row r="13" spans="1:125" ht="15" customHeight="1">
      <c r="A13" s="235"/>
      <c r="B13" s="271"/>
      <c r="C13" s="283" t="s">
        <v>116</v>
      </c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73" t="s">
        <v>96</v>
      </c>
      <c r="Q13" s="283"/>
      <c r="R13" s="283"/>
      <c r="S13" s="283"/>
      <c r="T13" s="283"/>
      <c r="U13" s="284" t="s">
        <v>97</v>
      </c>
      <c r="V13" s="283"/>
      <c r="W13" s="283"/>
      <c r="X13" s="283"/>
      <c r="Y13" s="283"/>
      <c r="Z13" s="262" t="s">
        <v>117</v>
      </c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6"/>
      <c r="AL13" s="287"/>
      <c r="AM13" s="288"/>
      <c r="AN13" s="280" t="s">
        <v>118</v>
      </c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271"/>
      <c r="BI13" s="283"/>
      <c r="BJ13" s="283" t="s">
        <v>105</v>
      </c>
      <c r="BK13" s="327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6" t="s">
        <v>114</v>
      </c>
      <c r="BW13" s="65"/>
      <c r="BX13" s="65"/>
      <c r="BY13" s="65"/>
      <c r="BZ13" s="65"/>
      <c r="CA13" s="58" t="s">
        <v>103</v>
      </c>
      <c r="CB13" s="65"/>
      <c r="CC13" s="65"/>
      <c r="CD13" s="65"/>
      <c r="CE13" s="65"/>
      <c r="CF13" s="67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75" t="s">
        <v>119</v>
      </c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2"/>
      <c r="DO13" s="50"/>
    </row>
    <row r="14" spans="1:125" ht="15" customHeight="1">
      <c r="A14" s="235"/>
      <c r="B14" s="271"/>
      <c r="C14" s="283" t="s">
        <v>120</v>
      </c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73" t="s">
        <v>96</v>
      </c>
      <c r="Q14" s="283"/>
      <c r="R14" s="283"/>
      <c r="S14" s="283"/>
      <c r="T14" s="283"/>
      <c r="U14" s="284" t="s">
        <v>121</v>
      </c>
      <c r="V14" s="283"/>
      <c r="W14" s="283"/>
      <c r="X14" s="283"/>
      <c r="Y14" s="283"/>
      <c r="Z14" s="262" t="s">
        <v>122</v>
      </c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6"/>
      <c r="AL14" s="287"/>
      <c r="AM14" s="288"/>
      <c r="AN14" s="257" t="s">
        <v>123</v>
      </c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271"/>
      <c r="BI14" s="283"/>
      <c r="BJ14" s="283" t="s">
        <v>105</v>
      </c>
      <c r="BK14" s="327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6" t="s">
        <v>114</v>
      </c>
      <c r="BW14" s="65"/>
      <c r="BX14" s="65"/>
      <c r="BY14" s="65"/>
      <c r="BZ14" s="65"/>
      <c r="CA14" s="58" t="s">
        <v>103</v>
      </c>
      <c r="CB14" s="65"/>
      <c r="CC14" s="65"/>
      <c r="CD14" s="65"/>
      <c r="CE14" s="65"/>
      <c r="CF14" s="67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75" t="s">
        <v>124</v>
      </c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2"/>
      <c r="DO14" s="50"/>
    </row>
    <row r="15" spans="1:125" s="74" customFormat="1" ht="15" customHeight="1">
      <c r="A15" s="318"/>
      <c r="B15" s="289"/>
      <c r="C15" s="285" t="s">
        <v>125</v>
      </c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75" t="s">
        <v>96</v>
      </c>
      <c r="Q15" s="285"/>
      <c r="R15" s="285"/>
      <c r="S15" s="285"/>
      <c r="T15" s="285"/>
      <c r="U15" s="284" t="s">
        <v>121</v>
      </c>
      <c r="V15" s="285"/>
      <c r="W15" s="285"/>
      <c r="X15" s="285"/>
      <c r="Y15" s="285"/>
      <c r="Z15" s="262" t="s">
        <v>126</v>
      </c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90"/>
      <c r="AL15" s="291"/>
      <c r="AM15" s="292"/>
      <c r="AN15" s="257" t="s">
        <v>127</v>
      </c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  <c r="BA15" s="313"/>
      <c r="BB15" s="313"/>
      <c r="BC15" s="313"/>
      <c r="BD15" s="313"/>
      <c r="BE15" s="313"/>
      <c r="BF15" s="313"/>
      <c r="BG15" s="313"/>
      <c r="BH15" s="289"/>
      <c r="BI15" s="285"/>
      <c r="BJ15" s="285" t="s">
        <v>128</v>
      </c>
      <c r="BK15" s="32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6" t="s">
        <v>114</v>
      </c>
      <c r="BW15" s="68"/>
      <c r="BX15" s="68"/>
      <c r="BY15" s="68"/>
      <c r="BZ15" s="68"/>
      <c r="CA15" s="58" t="s">
        <v>103</v>
      </c>
      <c r="CB15" s="68"/>
      <c r="CC15" s="68"/>
      <c r="CD15" s="68"/>
      <c r="CE15" s="68"/>
      <c r="CF15" s="67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75" t="s">
        <v>129</v>
      </c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2"/>
      <c r="DO15" s="76"/>
    </row>
    <row r="16" spans="1:125" ht="15" customHeight="1">
      <c r="A16" s="235"/>
      <c r="B16" s="271"/>
      <c r="C16" s="283" t="s">
        <v>130</v>
      </c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73" t="s">
        <v>96</v>
      </c>
      <c r="Q16" s="283"/>
      <c r="R16" s="283"/>
      <c r="S16" s="283"/>
      <c r="T16" s="283"/>
      <c r="U16" s="284" t="s">
        <v>131</v>
      </c>
      <c r="V16" s="283"/>
      <c r="W16" s="283"/>
      <c r="X16" s="283"/>
      <c r="Y16" s="283"/>
      <c r="Z16" s="262" t="s">
        <v>132</v>
      </c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6"/>
      <c r="AL16" s="287"/>
      <c r="AM16" s="288"/>
      <c r="AN16" s="257" t="s">
        <v>133</v>
      </c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271"/>
      <c r="BI16" s="283"/>
      <c r="BJ16" s="283" t="s">
        <v>134</v>
      </c>
      <c r="BK16" s="327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6" t="s">
        <v>114</v>
      </c>
      <c r="BW16" s="65"/>
      <c r="BX16" s="65"/>
      <c r="BY16" s="65"/>
      <c r="BZ16" s="65"/>
      <c r="CA16" s="58" t="s">
        <v>135</v>
      </c>
      <c r="CB16" s="65"/>
      <c r="CC16" s="65"/>
      <c r="CD16" s="65"/>
      <c r="CE16" s="65"/>
      <c r="CF16" s="67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75" t="s">
        <v>136</v>
      </c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2"/>
      <c r="DO16" s="50"/>
    </row>
    <row r="17" spans="1:119" ht="15" customHeight="1">
      <c r="A17" s="235"/>
      <c r="B17" s="271"/>
      <c r="C17" s="283" t="s">
        <v>137</v>
      </c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73" t="s">
        <v>96</v>
      </c>
      <c r="Q17" s="283"/>
      <c r="R17" s="283"/>
      <c r="S17" s="283"/>
      <c r="T17" s="283"/>
      <c r="U17" s="284" t="s">
        <v>138</v>
      </c>
      <c r="V17" s="283"/>
      <c r="W17" s="283"/>
      <c r="X17" s="283"/>
      <c r="Y17" s="283"/>
      <c r="Z17" s="262" t="s">
        <v>139</v>
      </c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6"/>
      <c r="AL17" s="287"/>
      <c r="AM17" s="288"/>
      <c r="AN17" s="257" t="s">
        <v>140</v>
      </c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271"/>
      <c r="BI17" s="283"/>
      <c r="BJ17" s="283" t="s">
        <v>130</v>
      </c>
      <c r="BK17" s="327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6" t="s">
        <v>114</v>
      </c>
      <c r="BW17" s="65"/>
      <c r="BX17" s="65"/>
      <c r="BY17" s="65"/>
      <c r="BZ17" s="65"/>
      <c r="CA17" s="58" t="s">
        <v>141</v>
      </c>
      <c r="CB17" s="65"/>
      <c r="CC17" s="65"/>
      <c r="CD17" s="65"/>
      <c r="CE17" s="65"/>
      <c r="CF17" s="67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75" t="s">
        <v>142</v>
      </c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2"/>
      <c r="DO17" s="50"/>
    </row>
    <row r="18" spans="1:119" ht="15" customHeight="1">
      <c r="A18" s="235"/>
      <c r="B18" s="271"/>
      <c r="C18" s="283" t="s">
        <v>143</v>
      </c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93" t="s">
        <v>144</v>
      </c>
      <c r="Q18" s="283"/>
      <c r="R18" s="283"/>
      <c r="S18" s="283"/>
      <c r="T18" s="283"/>
      <c r="U18" s="284" t="s">
        <v>145</v>
      </c>
      <c r="V18" s="283"/>
      <c r="W18" s="283"/>
      <c r="X18" s="283"/>
      <c r="Y18" s="283"/>
      <c r="Z18" s="262" t="s">
        <v>146</v>
      </c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6" t="s">
        <v>99</v>
      </c>
      <c r="AL18" s="287"/>
      <c r="AM18" s="288"/>
      <c r="AN18" s="257" t="s">
        <v>147</v>
      </c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12"/>
      <c r="AZ18" s="312"/>
      <c r="BA18" s="312"/>
      <c r="BB18" s="312"/>
      <c r="BC18" s="312"/>
      <c r="BD18" s="312"/>
      <c r="BE18" s="312"/>
      <c r="BF18" s="312"/>
      <c r="BG18" s="312"/>
      <c r="BH18" s="271"/>
      <c r="BI18" s="283"/>
      <c r="BJ18" s="283" t="s">
        <v>137</v>
      </c>
      <c r="BK18" s="327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6" t="s">
        <v>114</v>
      </c>
      <c r="BW18" s="65"/>
      <c r="BX18" s="65"/>
      <c r="BY18" s="65"/>
      <c r="BZ18" s="65"/>
      <c r="CA18" s="58" t="s">
        <v>148</v>
      </c>
      <c r="CB18" s="65"/>
      <c r="CC18" s="65"/>
      <c r="CD18" s="65"/>
      <c r="CE18" s="65"/>
      <c r="CF18" s="67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75" t="s">
        <v>149</v>
      </c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2"/>
      <c r="DO18" s="50"/>
    </row>
    <row r="19" spans="1:119" ht="15" customHeight="1">
      <c r="A19" s="235"/>
      <c r="B19" s="271"/>
      <c r="C19" s="283" t="s">
        <v>150</v>
      </c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93" t="s">
        <v>144</v>
      </c>
      <c r="Q19" s="283"/>
      <c r="R19" s="283"/>
      <c r="S19" s="283"/>
      <c r="T19" s="283"/>
      <c r="U19" s="284" t="s">
        <v>97</v>
      </c>
      <c r="V19" s="283"/>
      <c r="W19" s="283"/>
      <c r="X19" s="283"/>
      <c r="Y19" s="283"/>
      <c r="Z19" s="262" t="s">
        <v>151</v>
      </c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6" t="s">
        <v>99</v>
      </c>
      <c r="AL19" s="287"/>
      <c r="AM19" s="288"/>
      <c r="AN19" s="257" t="s">
        <v>152</v>
      </c>
      <c r="AO19" s="312"/>
      <c r="AP19" s="312"/>
      <c r="AQ19" s="312"/>
      <c r="AR19" s="312"/>
      <c r="AS19" s="312"/>
      <c r="AT19" s="312"/>
      <c r="AU19" s="312"/>
      <c r="AV19" s="312"/>
      <c r="AW19" s="312"/>
      <c r="AX19" s="312"/>
      <c r="AY19" s="312"/>
      <c r="AZ19" s="312"/>
      <c r="BA19" s="312"/>
      <c r="BB19" s="312"/>
      <c r="BC19" s="312"/>
      <c r="BD19" s="312"/>
      <c r="BE19" s="312"/>
      <c r="BF19" s="312"/>
      <c r="BG19" s="312"/>
      <c r="BH19" s="271"/>
      <c r="BI19" s="283"/>
      <c r="BJ19" s="283" t="s">
        <v>153</v>
      </c>
      <c r="BK19" s="327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6" t="s">
        <v>154</v>
      </c>
      <c r="BW19" s="65"/>
      <c r="BX19" s="65"/>
      <c r="BY19" s="65"/>
      <c r="BZ19" s="65"/>
      <c r="CA19" s="58" t="s">
        <v>103</v>
      </c>
      <c r="CB19" s="65"/>
      <c r="CC19" s="65"/>
      <c r="CD19" s="65"/>
      <c r="CE19" s="65"/>
      <c r="CF19" s="67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75" t="s">
        <v>155</v>
      </c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2"/>
      <c r="DO19" s="50"/>
    </row>
    <row r="20" spans="1:119" ht="15" customHeight="1">
      <c r="A20" s="235"/>
      <c r="B20" s="271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93"/>
      <c r="Q20" s="283"/>
      <c r="R20" s="283"/>
      <c r="S20" s="283"/>
      <c r="T20" s="283"/>
      <c r="U20" s="284"/>
      <c r="V20" s="283"/>
      <c r="W20" s="283"/>
      <c r="X20" s="283"/>
      <c r="Y20" s="283"/>
      <c r="Z20" s="144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6"/>
      <c r="AL20" s="287"/>
      <c r="AM20" s="288"/>
      <c r="AN20" s="257" t="s">
        <v>156</v>
      </c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271"/>
      <c r="BI20" s="283"/>
      <c r="BJ20" s="283"/>
      <c r="BK20" s="327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6"/>
      <c r="BW20" s="65"/>
      <c r="BX20" s="65"/>
      <c r="BY20" s="65"/>
      <c r="BZ20" s="65"/>
      <c r="CA20" s="66"/>
      <c r="CB20" s="65"/>
      <c r="CC20" s="65"/>
      <c r="CD20" s="65"/>
      <c r="CE20" s="65"/>
      <c r="CF20" s="67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75" t="s">
        <v>157</v>
      </c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2"/>
      <c r="DO20" s="50"/>
    </row>
    <row r="21" spans="1:119" ht="15" customHeight="1">
      <c r="A21" s="235"/>
      <c r="B21" s="271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93"/>
      <c r="Q21" s="283"/>
      <c r="R21" s="283"/>
      <c r="S21" s="283"/>
      <c r="T21" s="283"/>
      <c r="U21" s="284"/>
      <c r="V21" s="283"/>
      <c r="W21" s="283"/>
      <c r="X21" s="283"/>
      <c r="Y21" s="283"/>
      <c r="Z21" s="144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6"/>
      <c r="AL21" s="287"/>
      <c r="AM21" s="288"/>
      <c r="AN21" s="280" t="s">
        <v>158</v>
      </c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271"/>
      <c r="BI21" s="283"/>
      <c r="BJ21" s="283"/>
      <c r="BK21" s="327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6"/>
      <c r="BW21" s="65"/>
      <c r="BX21" s="65"/>
      <c r="BY21" s="65"/>
      <c r="BZ21" s="65"/>
      <c r="CA21" s="66"/>
      <c r="CB21" s="65"/>
      <c r="CC21" s="65"/>
      <c r="CD21" s="65"/>
      <c r="CE21" s="65"/>
      <c r="CF21" s="67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75" t="s">
        <v>159</v>
      </c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2"/>
      <c r="DO21" s="50"/>
    </row>
    <row r="22" spans="1:119" ht="15" customHeight="1">
      <c r="A22" s="235"/>
      <c r="B22" s="271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93"/>
      <c r="Q22" s="283"/>
      <c r="R22" s="283"/>
      <c r="S22" s="283"/>
      <c r="T22" s="283"/>
      <c r="U22" s="284"/>
      <c r="V22" s="283"/>
      <c r="W22" s="283"/>
      <c r="X22" s="283"/>
      <c r="Y22" s="283"/>
      <c r="Z22" s="144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6"/>
      <c r="AL22" s="287"/>
      <c r="AM22" s="288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271"/>
      <c r="BI22" s="283"/>
      <c r="BJ22" s="283"/>
      <c r="BK22" s="327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6"/>
      <c r="BW22" s="65"/>
      <c r="BX22" s="65"/>
      <c r="BY22" s="65"/>
      <c r="BZ22" s="65"/>
      <c r="CA22" s="66"/>
      <c r="CB22" s="65"/>
      <c r="CC22" s="65"/>
      <c r="CD22" s="65"/>
      <c r="CE22" s="65"/>
      <c r="CF22" s="67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75" t="s">
        <v>160</v>
      </c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2"/>
      <c r="DO22" s="50"/>
    </row>
    <row r="23" spans="1:119" ht="15" customHeight="1">
      <c r="A23" s="235"/>
      <c r="B23" s="271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93"/>
      <c r="Q23" s="283"/>
      <c r="R23" s="283"/>
      <c r="S23" s="283"/>
      <c r="T23" s="283"/>
      <c r="U23" s="284"/>
      <c r="V23" s="283"/>
      <c r="W23" s="283"/>
      <c r="X23" s="283"/>
      <c r="Y23" s="283"/>
      <c r="Z23" s="144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6"/>
      <c r="AL23" s="287"/>
      <c r="AM23" s="288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312"/>
      <c r="BH23" s="271"/>
      <c r="BI23" s="283"/>
      <c r="BJ23" s="283"/>
      <c r="BK23" s="327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6"/>
      <c r="BW23" s="65"/>
      <c r="BX23" s="65"/>
      <c r="BY23" s="65"/>
      <c r="BZ23" s="65"/>
      <c r="CA23" s="66"/>
      <c r="CB23" s="65"/>
      <c r="CC23" s="65"/>
      <c r="CD23" s="65"/>
      <c r="CE23" s="65"/>
      <c r="CF23" s="67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75" t="s">
        <v>161</v>
      </c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2"/>
      <c r="DO23" s="50"/>
    </row>
    <row r="24" spans="1:119" ht="15" customHeight="1">
      <c r="A24" s="235"/>
      <c r="B24" s="271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93"/>
      <c r="Q24" s="283"/>
      <c r="R24" s="283"/>
      <c r="S24" s="283"/>
      <c r="T24" s="283"/>
      <c r="U24" s="293"/>
      <c r="V24" s="283"/>
      <c r="W24" s="283"/>
      <c r="X24" s="283"/>
      <c r="Y24" s="283"/>
      <c r="Z24" s="29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6"/>
      <c r="AL24" s="287"/>
      <c r="AM24" s="288"/>
      <c r="AN24" s="257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12"/>
      <c r="AZ24" s="312"/>
      <c r="BA24" s="312"/>
      <c r="BB24" s="312"/>
      <c r="BC24" s="312"/>
      <c r="BD24" s="312"/>
      <c r="BE24" s="312"/>
      <c r="BF24" s="312"/>
      <c r="BG24" s="312"/>
      <c r="BH24" s="271"/>
      <c r="BI24" s="283"/>
      <c r="BJ24" s="283"/>
      <c r="BK24" s="327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6"/>
      <c r="BW24" s="65"/>
      <c r="BX24" s="65"/>
      <c r="BY24" s="65"/>
      <c r="BZ24" s="65"/>
      <c r="CA24" s="66"/>
      <c r="CB24" s="65"/>
      <c r="CC24" s="65"/>
      <c r="CD24" s="65"/>
      <c r="CE24" s="65"/>
      <c r="CF24" s="66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2" t="s">
        <v>158</v>
      </c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63"/>
      <c r="DG24" s="63"/>
      <c r="DH24" s="63"/>
      <c r="DI24" s="63"/>
      <c r="DJ24" s="63"/>
      <c r="DK24" s="63"/>
      <c r="DL24" s="63"/>
      <c r="DM24" s="64"/>
      <c r="DO24" s="50"/>
    </row>
    <row r="25" spans="1:119" ht="15" customHeight="1">
      <c r="A25" s="235"/>
      <c r="B25" s="294" t="s">
        <v>162</v>
      </c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5"/>
      <c r="AS25" s="295"/>
      <c r="AT25" s="295"/>
      <c r="AU25" s="295"/>
      <c r="AV25" s="295"/>
      <c r="AW25" s="295"/>
      <c r="AX25" s="295"/>
      <c r="AY25" s="295"/>
      <c r="AZ25" s="295"/>
      <c r="BA25" s="295"/>
      <c r="BB25" s="295"/>
      <c r="BC25" s="295"/>
      <c r="BD25" s="295"/>
      <c r="BE25" s="295"/>
      <c r="BF25" s="295"/>
      <c r="BG25" s="264"/>
      <c r="BH25" s="263" t="s">
        <v>163</v>
      </c>
      <c r="BI25" s="295"/>
      <c r="BJ25" s="295"/>
      <c r="BK25" s="329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9"/>
      <c r="DO25" s="50"/>
    </row>
    <row r="26" spans="1:119" ht="15" customHeight="1">
      <c r="A26" s="235"/>
      <c r="B26" s="271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7"/>
      <c r="BH26" s="298"/>
      <c r="BI26" s="266" t="s">
        <v>164</v>
      </c>
      <c r="BJ26" s="266"/>
      <c r="BK26" s="270"/>
      <c r="BL26" s="52"/>
      <c r="BM26" s="52"/>
      <c r="BN26" s="52"/>
      <c r="BO26" s="52"/>
      <c r="BP26" s="52"/>
      <c r="BQ26" s="53" t="s">
        <v>165</v>
      </c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4"/>
      <c r="CS26" s="52" t="s">
        <v>166</v>
      </c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O26" s="50"/>
    </row>
    <row r="27" spans="1:119" ht="15" customHeight="1">
      <c r="A27" s="235"/>
      <c r="B27" s="271"/>
      <c r="C27" s="257"/>
      <c r="D27" s="257" t="s">
        <v>167</v>
      </c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36"/>
      <c r="BH27" s="271"/>
      <c r="BI27" s="299" t="s">
        <v>168</v>
      </c>
      <c r="BJ27" s="299"/>
      <c r="BK27" s="330"/>
      <c r="BL27" s="80"/>
      <c r="BM27" s="80"/>
      <c r="BN27" s="80"/>
      <c r="BO27" s="80"/>
      <c r="BP27" s="80"/>
      <c r="BQ27" s="58" t="s">
        <v>169</v>
      </c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1"/>
      <c r="CS27" s="80" t="s">
        <v>170</v>
      </c>
      <c r="CT27" s="82"/>
      <c r="CU27" s="82"/>
      <c r="CV27" s="83"/>
      <c r="CW27" s="83"/>
      <c r="CX27" s="83"/>
      <c r="CY27" s="83"/>
      <c r="CZ27" s="83"/>
      <c r="DA27" s="83"/>
      <c r="DB27" s="83"/>
      <c r="DC27" s="83"/>
      <c r="DD27" s="83"/>
      <c r="DE27" s="82"/>
      <c r="DF27" s="82"/>
      <c r="DG27" s="82"/>
      <c r="DH27" s="82"/>
      <c r="DI27" s="82"/>
      <c r="DJ27" s="82"/>
      <c r="DK27" s="82"/>
      <c r="DL27" s="82"/>
      <c r="DM27" s="84"/>
      <c r="DO27" s="50"/>
    </row>
    <row r="28" spans="1:119" ht="15" customHeight="1">
      <c r="A28" s="235"/>
      <c r="B28" s="271"/>
      <c r="C28" s="257"/>
      <c r="D28" s="257" t="s">
        <v>171</v>
      </c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36"/>
      <c r="BH28" s="271"/>
      <c r="BI28" s="300"/>
      <c r="BJ28" s="300"/>
      <c r="BK28" s="331"/>
      <c r="BL28" s="85"/>
      <c r="BM28" s="85"/>
      <c r="BN28" s="85"/>
      <c r="BO28" s="85"/>
      <c r="BP28" s="85"/>
      <c r="BQ28" s="73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6"/>
      <c r="CS28" s="85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8"/>
      <c r="DO28" s="50"/>
    </row>
    <row r="29" spans="1:119" ht="15" customHeight="1">
      <c r="A29" s="235"/>
      <c r="B29" s="271"/>
      <c r="C29" s="257"/>
      <c r="D29" s="257" t="s">
        <v>172</v>
      </c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36"/>
      <c r="BH29" s="271"/>
      <c r="BI29" s="300"/>
      <c r="BJ29" s="300"/>
      <c r="BK29" s="331"/>
      <c r="BL29" s="85"/>
      <c r="BM29" s="85"/>
      <c r="BN29" s="85"/>
      <c r="BO29" s="85"/>
      <c r="BP29" s="85"/>
      <c r="BQ29" s="73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6"/>
      <c r="CS29" s="85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8"/>
      <c r="DO29" s="50"/>
    </row>
    <row r="30" spans="1:119" ht="15" customHeight="1">
      <c r="A30" s="235"/>
      <c r="B30" s="271"/>
      <c r="C30" s="257"/>
      <c r="D30" s="257" t="s">
        <v>173</v>
      </c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36"/>
      <c r="BH30" s="271"/>
      <c r="BI30" s="300"/>
      <c r="BJ30" s="300"/>
      <c r="BK30" s="331"/>
      <c r="BL30" s="85"/>
      <c r="BM30" s="85"/>
      <c r="BN30" s="85"/>
      <c r="BO30" s="85"/>
      <c r="BP30" s="85"/>
      <c r="BQ30" s="73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6"/>
      <c r="CS30" s="85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8"/>
      <c r="DO30" s="50"/>
    </row>
    <row r="31" spans="1:119" ht="15" customHeight="1">
      <c r="A31" s="235"/>
      <c r="B31" s="271"/>
      <c r="C31" s="257"/>
      <c r="D31" s="257" t="s">
        <v>174</v>
      </c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36"/>
      <c r="BH31" s="271"/>
      <c r="BI31" s="299"/>
      <c r="BJ31" s="299"/>
      <c r="BK31" s="330"/>
      <c r="BL31" s="80"/>
      <c r="BM31" s="80"/>
      <c r="BN31" s="80"/>
      <c r="BO31" s="80"/>
      <c r="BP31" s="80"/>
      <c r="BQ31" s="58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1"/>
      <c r="CS31" s="80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4"/>
      <c r="DO31" s="50"/>
    </row>
    <row r="32" spans="1:119" ht="15" customHeight="1">
      <c r="A32" s="235"/>
      <c r="B32" s="271"/>
      <c r="C32" s="257"/>
      <c r="D32" s="257" t="s">
        <v>175</v>
      </c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36"/>
      <c r="BH32" s="271"/>
      <c r="BI32" s="300"/>
      <c r="BJ32" s="300"/>
      <c r="BK32" s="331"/>
      <c r="BL32" s="87"/>
      <c r="BM32" s="87"/>
      <c r="BN32" s="87"/>
      <c r="BO32" s="87"/>
      <c r="BP32" s="87"/>
      <c r="BQ32" s="89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90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8"/>
      <c r="DO32" s="50"/>
    </row>
    <row r="33" spans="1:119" ht="15" customHeight="1">
      <c r="A33" s="235"/>
      <c r="B33" s="271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36"/>
      <c r="BH33" s="271"/>
      <c r="BI33" s="300"/>
      <c r="BJ33" s="300"/>
      <c r="BK33" s="331"/>
      <c r="BL33" s="87"/>
      <c r="BM33" s="87"/>
      <c r="BN33" s="87"/>
      <c r="BO33" s="87"/>
      <c r="BP33" s="87"/>
      <c r="BQ33" s="89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90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8"/>
      <c r="DO33" s="50"/>
    </row>
    <row r="34" spans="1:119" ht="15" customHeight="1">
      <c r="A34" s="235"/>
      <c r="B34" s="271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36"/>
      <c r="BH34" s="271"/>
      <c r="BI34" s="299"/>
      <c r="BJ34" s="299"/>
      <c r="BK34" s="330"/>
      <c r="BL34" s="82"/>
      <c r="BM34" s="82"/>
      <c r="BN34" s="82"/>
      <c r="BO34" s="82"/>
      <c r="BP34" s="82"/>
      <c r="BQ34" s="91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90"/>
      <c r="CS34" s="82"/>
      <c r="CT34" s="87"/>
      <c r="CU34" s="87"/>
      <c r="CV34" s="82"/>
      <c r="CW34" s="87"/>
      <c r="CX34" s="87"/>
      <c r="CY34" s="87"/>
      <c r="CZ34" s="87"/>
      <c r="DA34" s="87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4"/>
      <c r="DO34" s="50"/>
    </row>
    <row r="35" spans="1:119" ht="15" customHeight="1">
      <c r="A35" s="235"/>
      <c r="B35" s="271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60"/>
      <c r="BH35" s="271"/>
      <c r="BI35" s="259"/>
      <c r="BJ35" s="259"/>
      <c r="BK35" s="260"/>
      <c r="BL35" s="92"/>
      <c r="BM35" s="92"/>
      <c r="BN35" s="92"/>
      <c r="BO35" s="92"/>
      <c r="BP35" s="92"/>
      <c r="BQ35" s="93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4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5"/>
      <c r="DO35" s="50"/>
    </row>
    <row r="36" spans="1:119" ht="15" customHeight="1" thickBot="1">
      <c r="A36" s="319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01"/>
      <c r="BI36" s="301"/>
      <c r="BJ36" s="301"/>
      <c r="BK36" s="332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8"/>
    </row>
    <row r="37" spans="1:119" ht="15" customHeight="1">
      <c r="A37" s="235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36"/>
    </row>
    <row r="38" spans="1:119" ht="15" customHeight="1">
      <c r="A38" s="320" t="s">
        <v>176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4"/>
      <c r="BK38" s="333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100"/>
    </row>
    <row r="39" spans="1:119" ht="15" customHeight="1">
      <c r="A39" s="321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34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</row>
    <row r="40" spans="1:119" ht="15" customHeight="1">
      <c r="A40" s="302"/>
      <c r="B40" s="316" t="s">
        <v>177</v>
      </c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316"/>
      <c r="BI40" s="316"/>
      <c r="BJ40" s="316"/>
      <c r="BK40" s="335"/>
      <c r="BL40" s="102"/>
      <c r="BM40" s="102"/>
      <c r="BN40" s="102"/>
      <c r="BO40" s="102"/>
      <c r="BP40" s="102"/>
      <c r="BQ40" s="102"/>
      <c r="BR40" s="102"/>
      <c r="BS40" s="102"/>
      <c r="BT40" s="103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1"/>
    </row>
    <row r="41" spans="1:119" ht="15" customHeight="1">
      <c r="A41" s="303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  <c r="AT41" s="315"/>
      <c r="AU41" s="315"/>
      <c r="AV41" s="315"/>
      <c r="AW41" s="315"/>
      <c r="AX41" s="315"/>
      <c r="AY41" s="315"/>
      <c r="AZ41" s="315"/>
      <c r="BA41" s="315"/>
      <c r="BB41" s="315"/>
      <c r="BC41" s="315"/>
      <c r="BD41" s="315"/>
      <c r="BE41" s="315"/>
      <c r="BF41" s="315"/>
      <c r="BG41" s="315"/>
      <c r="BH41" s="315"/>
      <c r="BI41" s="315"/>
      <c r="BJ41" s="315"/>
      <c r="BK41" s="334"/>
      <c r="BL41" s="101"/>
      <c r="BM41" s="101"/>
      <c r="BN41" s="101"/>
      <c r="BO41" s="101"/>
      <c r="BP41" s="101"/>
      <c r="BQ41" s="101"/>
      <c r="BR41" s="101"/>
      <c r="BS41" s="101"/>
      <c r="BT41" s="101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6"/>
      <c r="DO41" s="101"/>
    </row>
    <row r="42" spans="1:119" ht="15" customHeight="1">
      <c r="A42" s="303"/>
      <c r="B42" s="315"/>
      <c r="C42" s="304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15"/>
      <c r="AX42" s="315"/>
      <c r="AY42" s="315"/>
      <c r="AZ42" s="315"/>
      <c r="BA42" s="315"/>
      <c r="BB42" s="315"/>
      <c r="BC42" s="315"/>
      <c r="BD42" s="315"/>
      <c r="BE42" s="315"/>
      <c r="BF42" s="272"/>
      <c r="BG42" s="272"/>
      <c r="BH42" s="272"/>
      <c r="BI42" s="272"/>
      <c r="BJ42" s="272"/>
      <c r="BK42" s="326"/>
      <c r="BL42" s="56"/>
      <c r="BM42" s="56"/>
      <c r="BN42" s="56"/>
      <c r="BO42" s="56"/>
      <c r="BP42" s="56"/>
      <c r="BQ42" s="56"/>
      <c r="BR42" s="56"/>
      <c r="BS42" s="56"/>
      <c r="BU42" s="56"/>
      <c r="BV42" s="56"/>
      <c r="BW42" s="56"/>
      <c r="BX42" s="56"/>
      <c r="BY42" s="56"/>
      <c r="BZ42" s="56"/>
      <c r="CA42" s="80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107"/>
      <c r="CR42" s="107"/>
      <c r="CS42" s="107"/>
      <c r="CT42" s="107"/>
      <c r="CU42" s="107"/>
      <c r="CV42" s="107"/>
      <c r="CW42" s="107"/>
      <c r="CX42" s="107"/>
      <c r="CY42" s="107"/>
      <c r="CZ42" s="107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6"/>
      <c r="DO42" s="101"/>
    </row>
    <row r="43" spans="1:119" ht="15" customHeight="1">
      <c r="A43" s="303"/>
      <c r="B43" s="315"/>
      <c r="C43" s="305"/>
      <c r="D43" s="283" t="s">
        <v>178</v>
      </c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327"/>
      <c r="BL43" s="65"/>
      <c r="BM43" s="65"/>
      <c r="BN43" s="65"/>
      <c r="BO43" s="65"/>
      <c r="BP43" s="65"/>
      <c r="BQ43" s="65"/>
      <c r="BR43" s="65"/>
      <c r="BS43" s="65"/>
      <c r="BU43" s="65"/>
      <c r="BV43" s="65"/>
      <c r="BW43" s="65"/>
      <c r="BX43" s="65"/>
      <c r="BY43" s="65"/>
      <c r="BZ43" s="65"/>
      <c r="CA43" s="8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107"/>
      <c r="CR43" s="107"/>
      <c r="CS43" s="107"/>
      <c r="CT43" s="107"/>
      <c r="CU43" s="107"/>
      <c r="CV43" s="107"/>
      <c r="CW43" s="107"/>
      <c r="CX43" s="107"/>
      <c r="CY43" s="107"/>
      <c r="CZ43" s="107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6"/>
      <c r="DO43" s="101"/>
    </row>
    <row r="44" spans="1:119" ht="15" customHeight="1">
      <c r="A44" s="303"/>
      <c r="B44" s="315"/>
      <c r="C44" s="305"/>
      <c r="D44" s="283" t="s">
        <v>179</v>
      </c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  <c r="AT44" s="283"/>
      <c r="AU44" s="283"/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/>
      <c r="BI44" s="283"/>
      <c r="BJ44" s="283"/>
      <c r="BK44" s="327"/>
      <c r="BL44" s="65"/>
      <c r="BM44" s="65"/>
      <c r="BN44" s="65"/>
      <c r="BO44" s="65"/>
      <c r="BP44" s="65"/>
      <c r="BQ44" s="65"/>
      <c r="BR44" s="65"/>
      <c r="BS44" s="65"/>
      <c r="BU44" s="65"/>
      <c r="BV44" s="65"/>
      <c r="BW44" s="65"/>
      <c r="BX44" s="65"/>
      <c r="BY44" s="65"/>
      <c r="BZ44" s="65"/>
      <c r="CA44" s="8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107"/>
      <c r="CR44" s="107"/>
      <c r="CS44" s="107"/>
      <c r="CT44" s="107"/>
      <c r="CU44" s="107"/>
      <c r="CV44" s="107"/>
      <c r="CW44" s="107"/>
      <c r="CX44" s="107"/>
      <c r="CY44" s="107"/>
      <c r="CZ44" s="107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6"/>
      <c r="DO44" s="101"/>
    </row>
    <row r="45" spans="1:119" ht="15" customHeight="1">
      <c r="A45" s="303"/>
      <c r="B45" s="315"/>
      <c r="C45" s="305"/>
      <c r="D45" s="283" t="s">
        <v>180</v>
      </c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300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306"/>
      <c r="AL45" s="306"/>
      <c r="AM45" s="307"/>
      <c r="AN45" s="308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283"/>
      <c r="BK45" s="327"/>
      <c r="BL45" s="65"/>
      <c r="BM45" s="65"/>
      <c r="BN45" s="65"/>
      <c r="BO45" s="65"/>
      <c r="BP45" s="65"/>
      <c r="BQ45" s="65"/>
      <c r="BR45" s="65"/>
      <c r="BS45" s="65"/>
      <c r="BU45" s="65"/>
      <c r="BV45" s="65"/>
      <c r="BW45" s="65"/>
      <c r="BX45" s="65"/>
      <c r="BY45" s="65"/>
      <c r="BZ45" s="65"/>
      <c r="CA45" s="8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6"/>
      <c r="DO45" s="101"/>
    </row>
    <row r="46" spans="1:119" ht="15" customHeight="1">
      <c r="A46" s="303"/>
      <c r="B46" s="315"/>
      <c r="C46" s="315"/>
      <c r="D46" s="315" t="s">
        <v>181</v>
      </c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34"/>
      <c r="BL46" s="101"/>
      <c r="BM46" s="101"/>
      <c r="BN46" s="101"/>
      <c r="BO46" s="101"/>
      <c r="BP46" s="101"/>
      <c r="BQ46" s="101"/>
      <c r="BR46" s="101"/>
      <c r="BS46" s="101"/>
      <c r="BT46" s="101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E46" s="107"/>
      <c r="CF46" s="107"/>
      <c r="CG46" s="107"/>
      <c r="CH46" s="107"/>
      <c r="CI46" s="107"/>
      <c r="CJ46" s="107"/>
      <c r="CK46" s="107"/>
      <c r="CL46" s="107"/>
      <c r="CM46" s="107"/>
      <c r="CN46" s="107"/>
      <c r="CO46" s="107"/>
      <c r="CP46" s="107"/>
      <c r="CQ46" s="107"/>
      <c r="CR46" s="107"/>
      <c r="CS46" s="107"/>
      <c r="CT46" s="107"/>
      <c r="CU46" s="107"/>
      <c r="CV46" s="107"/>
      <c r="CW46" s="107"/>
      <c r="CX46" s="107"/>
      <c r="CY46" s="107"/>
      <c r="CZ46" s="107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6"/>
      <c r="DO46" s="101"/>
    </row>
    <row r="47" spans="1:119" ht="15" customHeight="1">
      <c r="A47" s="303"/>
      <c r="B47" s="315"/>
      <c r="C47" s="317"/>
      <c r="D47" s="315" t="s">
        <v>182</v>
      </c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  <c r="AT47" s="315"/>
      <c r="AU47" s="315"/>
      <c r="AV47" s="315"/>
      <c r="AW47" s="315"/>
      <c r="AX47" s="315"/>
      <c r="AY47" s="315"/>
      <c r="AZ47" s="315"/>
      <c r="BA47" s="315"/>
      <c r="BB47" s="315"/>
      <c r="BC47" s="315"/>
      <c r="BD47" s="315"/>
      <c r="BE47" s="315"/>
      <c r="BF47" s="315"/>
      <c r="BG47" s="315"/>
      <c r="BH47" s="315"/>
      <c r="BI47" s="315"/>
      <c r="BJ47" s="315"/>
      <c r="BK47" s="334"/>
      <c r="BL47" s="101"/>
      <c r="BM47" s="101"/>
      <c r="BN47" s="101"/>
      <c r="BO47" s="101"/>
      <c r="BP47" s="101"/>
      <c r="BQ47" s="101"/>
      <c r="BR47" s="101"/>
      <c r="BS47" s="101"/>
      <c r="BT47" s="101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07"/>
      <c r="CV47" s="107"/>
      <c r="CW47" s="107"/>
      <c r="CX47" s="107"/>
      <c r="CY47" s="107"/>
      <c r="CZ47" s="107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6"/>
      <c r="DO47" s="101"/>
    </row>
    <row r="48" spans="1:119" ht="15" customHeight="1">
      <c r="A48" s="310"/>
      <c r="B48" s="315"/>
      <c r="C48" s="315"/>
      <c r="D48" s="315" t="s">
        <v>183</v>
      </c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  <c r="AP48" s="315"/>
      <c r="AQ48" s="315"/>
      <c r="AR48" s="315"/>
      <c r="AS48" s="315"/>
      <c r="AT48" s="315"/>
      <c r="AU48" s="315"/>
      <c r="AV48" s="315"/>
      <c r="AW48" s="315"/>
      <c r="AX48" s="315"/>
      <c r="AY48" s="315"/>
      <c r="AZ48" s="315"/>
      <c r="BA48" s="315"/>
      <c r="BB48" s="315"/>
      <c r="BC48" s="315"/>
      <c r="BD48" s="315"/>
      <c r="BE48" s="315"/>
      <c r="BF48" s="315"/>
      <c r="BG48" s="315"/>
      <c r="BH48" s="315"/>
      <c r="BI48" s="315"/>
      <c r="BJ48" s="315"/>
      <c r="BK48" s="334"/>
      <c r="BL48" s="101"/>
      <c r="BM48" s="101"/>
      <c r="BN48" s="101"/>
      <c r="BO48" s="101"/>
      <c r="BP48" s="101"/>
      <c r="BQ48" s="101"/>
      <c r="BR48" s="101"/>
      <c r="BS48" s="101"/>
      <c r="BT48" s="101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07"/>
      <c r="CF48" s="107"/>
      <c r="CG48" s="107"/>
      <c r="CH48" s="107"/>
      <c r="CI48" s="107"/>
      <c r="CJ48" s="107"/>
      <c r="CK48" s="107"/>
      <c r="CL48" s="107"/>
      <c r="CM48" s="107"/>
      <c r="CN48" s="107"/>
      <c r="CO48" s="107"/>
      <c r="CP48" s="107"/>
      <c r="CQ48" s="107"/>
      <c r="CR48" s="107"/>
      <c r="CS48" s="107"/>
      <c r="CT48" s="107"/>
      <c r="CU48" s="107"/>
      <c r="CV48" s="107"/>
      <c r="CW48" s="107"/>
      <c r="CX48" s="107"/>
      <c r="CY48" s="107"/>
      <c r="CZ48" s="107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6"/>
      <c r="DO48" s="101"/>
    </row>
    <row r="49" spans="1:119" ht="15" customHeight="1">
      <c r="A49" s="310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  <c r="AT49" s="315"/>
      <c r="AU49" s="315"/>
      <c r="AV49" s="315"/>
      <c r="AW49" s="315"/>
      <c r="AX49" s="315"/>
      <c r="AY49" s="315"/>
      <c r="AZ49" s="315"/>
      <c r="BA49" s="315"/>
      <c r="BB49" s="315"/>
      <c r="BC49" s="315"/>
      <c r="BD49" s="315"/>
      <c r="BE49" s="315"/>
      <c r="BF49" s="315"/>
      <c r="BG49" s="315"/>
      <c r="BH49" s="315"/>
      <c r="BI49" s="315"/>
      <c r="BJ49" s="315"/>
      <c r="BK49" s="334"/>
      <c r="BL49" s="101"/>
      <c r="BM49" s="101"/>
      <c r="BN49" s="101"/>
      <c r="BO49" s="101"/>
      <c r="BP49" s="101"/>
      <c r="BQ49" s="101"/>
      <c r="BR49" s="101"/>
      <c r="BS49" s="101"/>
      <c r="BT49" s="101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10"/>
      <c r="DO49" s="101"/>
    </row>
    <row r="50" spans="1:119" ht="15" customHeight="1">
      <c r="A50" s="310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5"/>
      <c r="AU50" s="315"/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5"/>
      <c r="BG50" s="315"/>
      <c r="BH50" s="315"/>
      <c r="BI50" s="315"/>
      <c r="BJ50" s="315"/>
      <c r="BK50" s="334"/>
      <c r="BL50" s="101"/>
      <c r="BM50" s="101"/>
      <c r="BN50" s="101"/>
      <c r="BO50" s="101"/>
      <c r="BP50" s="101"/>
      <c r="BQ50" s="101"/>
      <c r="BR50" s="101"/>
      <c r="BS50" s="101"/>
      <c r="BT50" s="101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10"/>
      <c r="DO50" s="101"/>
    </row>
    <row r="51" spans="1:119" ht="15" customHeight="1">
      <c r="A51" s="310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34"/>
      <c r="BL51" s="101"/>
      <c r="BM51" s="101"/>
      <c r="BN51" s="101"/>
      <c r="BO51" s="101"/>
      <c r="BP51" s="101"/>
      <c r="BQ51" s="101"/>
      <c r="BR51" s="101"/>
      <c r="BS51" s="101"/>
      <c r="BT51" s="101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  <c r="DN51" s="110"/>
      <c r="DO51" s="101"/>
    </row>
    <row r="52" spans="1:119" ht="15" customHeight="1">
      <c r="A52" s="310"/>
      <c r="B52" s="315"/>
      <c r="C52" s="315"/>
      <c r="D52" s="315" t="s">
        <v>184</v>
      </c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  <c r="AT52" s="315"/>
      <c r="AU52" s="315"/>
      <c r="AV52" s="315"/>
      <c r="AW52" s="315"/>
      <c r="AX52" s="315"/>
      <c r="AY52" s="315"/>
      <c r="AZ52" s="315"/>
      <c r="BA52" s="315"/>
      <c r="BB52" s="315"/>
      <c r="BC52" s="315"/>
      <c r="BD52" s="315"/>
      <c r="BE52" s="315"/>
      <c r="BF52" s="315"/>
      <c r="BG52" s="315"/>
      <c r="BH52" s="315"/>
      <c r="BI52" s="315"/>
      <c r="BJ52" s="315"/>
      <c r="BK52" s="334"/>
      <c r="BL52" s="101"/>
      <c r="BM52" s="101"/>
      <c r="BN52" s="101"/>
      <c r="BO52" s="101"/>
      <c r="BP52" s="101"/>
      <c r="BQ52" s="101"/>
      <c r="BR52" s="101"/>
      <c r="BS52" s="101"/>
      <c r="BT52" s="101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10"/>
      <c r="DO52" s="101"/>
    </row>
    <row r="53" spans="1:119" ht="15" customHeight="1">
      <c r="A53" s="310"/>
      <c r="B53" s="315"/>
      <c r="C53" s="315"/>
      <c r="D53" s="315" t="s">
        <v>179</v>
      </c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34"/>
      <c r="BL53" s="101"/>
      <c r="BM53" s="101"/>
      <c r="BN53" s="101"/>
      <c r="BO53" s="101"/>
      <c r="BP53" s="101"/>
      <c r="BQ53" s="101"/>
      <c r="BR53" s="101"/>
      <c r="BS53" s="101"/>
      <c r="BT53" s="101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107"/>
      <c r="CL53" s="107"/>
      <c r="CM53" s="107"/>
      <c r="CN53" s="107"/>
      <c r="CO53" s="107"/>
      <c r="CP53" s="107"/>
      <c r="CQ53" s="107"/>
      <c r="CR53" s="107"/>
      <c r="CS53" s="107"/>
      <c r="CT53" s="107"/>
      <c r="CU53" s="107"/>
      <c r="CV53" s="107"/>
      <c r="CW53" s="107"/>
      <c r="CX53" s="107"/>
      <c r="CY53" s="107"/>
      <c r="CZ53" s="107"/>
      <c r="DA53" s="107"/>
      <c r="DB53" s="107"/>
      <c r="DC53" s="107"/>
      <c r="DD53" s="107"/>
      <c r="DE53" s="107"/>
      <c r="DF53" s="107"/>
      <c r="DG53" s="107"/>
      <c r="DH53" s="107"/>
      <c r="DI53" s="107"/>
      <c r="DJ53" s="107"/>
      <c r="DK53" s="107"/>
      <c r="DL53" s="107"/>
      <c r="DM53" s="107"/>
      <c r="DN53" s="110"/>
      <c r="DO53" s="101"/>
    </row>
    <row r="54" spans="1:119" ht="15" customHeight="1">
      <c r="A54" s="310"/>
      <c r="B54" s="315"/>
      <c r="C54" s="315"/>
      <c r="D54" s="315" t="s">
        <v>180</v>
      </c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15"/>
      <c r="BD54" s="315"/>
      <c r="BE54" s="315"/>
      <c r="BF54" s="315"/>
      <c r="BG54" s="315"/>
      <c r="BH54" s="315"/>
      <c r="BI54" s="315"/>
      <c r="BJ54" s="315"/>
      <c r="BK54" s="334"/>
      <c r="BL54" s="101"/>
      <c r="BM54" s="101"/>
      <c r="BN54" s="101"/>
      <c r="BO54" s="101"/>
      <c r="BP54" s="101"/>
      <c r="BQ54" s="101"/>
      <c r="BR54" s="101"/>
      <c r="BS54" s="101"/>
      <c r="BT54" s="101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10"/>
      <c r="DO54" s="101"/>
    </row>
    <row r="55" spans="1:119" ht="15" customHeight="1">
      <c r="A55" s="322"/>
      <c r="B55" s="323"/>
      <c r="C55" s="323"/>
      <c r="D55" s="323" t="s">
        <v>181</v>
      </c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 s="323"/>
      <c r="BJ55" s="323"/>
      <c r="BK55" s="336"/>
      <c r="BL55" s="101"/>
      <c r="BM55" s="101"/>
      <c r="BN55" s="101"/>
      <c r="BO55" s="101"/>
      <c r="BP55" s="101"/>
      <c r="BQ55" s="101"/>
      <c r="BR55" s="101"/>
      <c r="BS55" s="101"/>
      <c r="BT55" s="101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10"/>
      <c r="DO55" s="101"/>
    </row>
    <row r="56" spans="1:119" ht="15" customHeight="1">
      <c r="A56" s="109"/>
      <c r="B56" s="101"/>
      <c r="C56" s="101"/>
      <c r="D56" s="101" t="s">
        <v>185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  <c r="CQ56" s="107"/>
      <c r="CR56" s="107"/>
      <c r="CS56" s="107"/>
      <c r="CT56" s="107"/>
      <c r="CU56" s="107"/>
      <c r="CV56" s="107"/>
      <c r="CW56" s="107"/>
      <c r="CX56" s="107"/>
      <c r="CY56" s="107"/>
      <c r="CZ56" s="107"/>
      <c r="DA56" s="107"/>
      <c r="DB56" s="107"/>
      <c r="DC56" s="107"/>
      <c r="DD56" s="107"/>
      <c r="DE56" s="107"/>
      <c r="DF56" s="107"/>
      <c r="DG56" s="107"/>
      <c r="DH56" s="107"/>
      <c r="DI56" s="107"/>
      <c r="DJ56" s="107"/>
      <c r="DK56" s="107"/>
      <c r="DL56" s="107"/>
      <c r="DM56" s="107"/>
      <c r="DN56" s="110"/>
      <c r="DO56" s="101"/>
    </row>
    <row r="57" spans="1:119" ht="15" customHeight="1">
      <c r="A57" s="109"/>
      <c r="B57" s="101"/>
      <c r="C57" s="101"/>
      <c r="D57" s="101" t="s">
        <v>186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107"/>
      <c r="CL57" s="107"/>
      <c r="CM57" s="107"/>
      <c r="CN57" s="107"/>
      <c r="CO57" s="107"/>
      <c r="CP57" s="107"/>
      <c r="CQ57" s="107"/>
      <c r="CR57" s="107"/>
      <c r="CS57" s="107"/>
      <c r="CT57" s="107"/>
      <c r="CU57" s="107"/>
      <c r="CV57" s="107"/>
      <c r="CW57" s="107"/>
      <c r="CX57" s="107"/>
      <c r="CY57" s="107"/>
      <c r="CZ57" s="107"/>
      <c r="DA57" s="107"/>
      <c r="DB57" s="107"/>
      <c r="DC57" s="107"/>
      <c r="DD57" s="107"/>
      <c r="DE57" s="107"/>
      <c r="DF57" s="107"/>
      <c r="DG57" s="107"/>
      <c r="DH57" s="107"/>
      <c r="DI57" s="107"/>
      <c r="DJ57" s="107"/>
      <c r="DK57" s="107"/>
      <c r="DL57" s="107"/>
      <c r="DM57" s="107"/>
      <c r="DN57" s="110"/>
      <c r="DO57" s="101"/>
    </row>
    <row r="58" spans="1:119" ht="15" customHeight="1">
      <c r="A58" s="109"/>
      <c r="B58" s="101"/>
      <c r="C58" s="101"/>
      <c r="D58" s="48" t="s">
        <v>187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  <c r="DL58" s="107"/>
      <c r="DM58" s="107"/>
      <c r="DN58" s="110"/>
      <c r="DO58" s="101"/>
    </row>
    <row r="59" spans="1:119" ht="15" customHeight="1">
      <c r="A59" s="109"/>
      <c r="B59" s="101"/>
      <c r="C59" s="101"/>
      <c r="D59" s="101" t="s">
        <v>188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  <c r="CU59" s="107"/>
      <c r="CV59" s="107"/>
      <c r="CW59" s="107"/>
      <c r="CX59" s="107"/>
      <c r="CY59" s="107"/>
      <c r="CZ59" s="107"/>
      <c r="DA59" s="107"/>
      <c r="DB59" s="107"/>
      <c r="DC59" s="107"/>
      <c r="DD59" s="107"/>
      <c r="DE59" s="107"/>
      <c r="DF59" s="107"/>
      <c r="DG59" s="107"/>
      <c r="DH59" s="107"/>
      <c r="DI59" s="107"/>
      <c r="DJ59" s="107"/>
      <c r="DK59" s="107"/>
      <c r="DL59" s="107"/>
      <c r="DM59" s="107"/>
      <c r="DN59" s="110"/>
      <c r="DO59" s="101"/>
    </row>
    <row r="60" spans="1:119" ht="15" customHeight="1">
      <c r="A60" s="109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  <c r="CU60" s="107"/>
      <c r="CV60" s="107"/>
      <c r="CW60" s="107"/>
      <c r="CX60" s="107"/>
      <c r="CY60" s="107"/>
      <c r="CZ60" s="107"/>
      <c r="DA60" s="107"/>
      <c r="DB60" s="107"/>
      <c r="DC60" s="107"/>
      <c r="DD60" s="107"/>
      <c r="DE60" s="107"/>
      <c r="DF60" s="107"/>
      <c r="DG60" s="107"/>
      <c r="DH60" s="107"/>
      <c r="DI60" s="107"/>
      <c r="DJ60" s="107"/>
      <c r="DK60" s="107"/>
      <c r="DL60" s="107"/>
      <c r="DM60" s="107"/>
      <c r="DN60" s="110"/>
      <c r="DO60" s="101"/>
    </row>
    <row r="61" spans="1:119" ht="15" customHeight="1">
      <c r="A61" s="109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7"/>
      <c r="CW61" s="107"/>
      <c r="CX61" s="107"/>
      <c r="CY61" s="107"/>
      <c r="CZ61" s="107"/>
      <c r="DA61" s="107"/>
      <c r="DB61" s="107"/>
      <c r="DC61" s="107"/>
      <c r="DD61" s="107"/>
      <c r="DE61" s="107"/>
      <c r="DF61" s="107"/>
      <c r="DG61" s="107"/>
      <c r="DH61" s="107"/>
      <c r="DI61" s="107"/>
      <c r="DJ61" s="107"/>
      <c r="DK61" s="107"/>
      <c r="DL61" s="107"/>
      <c r="DM61" s="107"/>
      <c r="DN61" s="110"/>
      <c r="DO61" s="101"/>
    </row>
    <row r="62" spans="1:119" ht="15" customHeight="1">
      <c r="A62" s="109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  <c r="DF62" s="107"/>
      <c r="DG62" s="107"/>
      <c r="DH62" s="107"/>
      <c r="DI62" s="107"/>
      <c r="DJ62" s="107"/>
      <c r="DK62" s="107"/>
      <c r="DL62" s="107"/>
      <c r="DM62" s="107"/>
      <c r="DN62" s="110"/>
      <c r="DO62" s="101"/>
    </row>
    <row r="63" spans="1:119" ht="15" customHeight="1">
      <c r="A63" s="109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  <c r="CZ63" s="107"/>
      <c r="DA63" s="107"/>
      <c r="DB63" s="107"/>
      <c r="DC63" s="107"/>
      <c r="DD63" s="107"/>
      <c r="DE63" s="107"/>
      <c r="DF63" s="107"/>
      <c r="DG63" s="107"/>
      <c r="DH63" s="107"/>
      <c r="DI63" s="107"/>
      <c r="DJ63" s="107"/>
      <c r="DK63" s="107"/>
      <c r="DL63" s="107"/>
      <c r="DM63" s="107"/>
      <c r="DN63" s="110"/>
      <c r="DO63" s="101"/>
    </row>
    <row r="64" spans="1:119" ht="15" customHeight="1">
      <c r="A64" s="109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  <c r="DF64" s="107"/>
      <c r="DG64" s="107"/>
      <c r="DH64" s="107"/>
      <c r="DI64" s="107"/>
      <c r="DJ64" s="107"/>
      <c r="DK64" s="107"/>
      <c r="DL64" s="107"/>
      <c r="DM64" s="107"/>
      <c r="DN64" s="110"/>
      <c r="DO64" s="101"/>
    </row>
    <row r="65" spans="1:119" ht="15" customHeight="1">
      <c r="A65" s="109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  <c r="CZ65" s="107"/>
      <c r="DA65" s="107"/>
      <c r="DB65" s="107"/>
      <c r="DC65" s="107"/>
      <c r="DD65" s="107"/>
      <c r="DE65" s="107"/>
      <c r="DF65" s="107"/>
      <c r="DG65" s="107"/>
      <c r="DH65" s="107"/>
      <c r="DI65" s="107"/>
      <c r="DJ65" s="107"/>
      <c r="DK65" s="107"/>
      <c r="DL65" s="107"/>
      <c r="DM65" s="107"/>
      <c r="DN65" s="110"/>
      <c r="DO65" s="101"/>
    </row>
    <row r="66" spans="1:119" ht="15" customHeight="1">
      <c r="A66" s="109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  <c r="CZ66" s="107"/>
      <c r="DA66" s="107"/>
      <c r="DB66" s="107"/>
      <c r="DC66" s="107"/>
      <c r="DD66" s="107"/>
      <c r="DE66" s="107"/>
      <c r="DF66" s="107"/>
      <c r="DG66" s="107"/>
      <c r="DH66" s="107"/>
      <c r="DI66" s="107"/>
      <c r="DJ66" s="107"/>
      <c r="DK66" s="107"/>
      <c r="DL66" s="107"/>
      <c r="DM66" s="107"/>
      <c r="DN66" s="110"/>
      <c r="DO66" s="101"/>
    </row>
    <row r="67" spans="1:119" ht="15" customHeight="1" thickBot="1">
      <c r="A67" s="111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12"/>
      <c r="CG67" s="112"/>
      <c r="CH67" s="112"/>
      <c r="CI67" s="112"/>
      <c r="CJ67" s="112"/>
      <c r="CK67" s="112"/>
      <c r="CL67" s="112"/>
      <c r="CM67" s="112"/>
      <c r="CN67" s="112"/>
      <c r="CO67" s="112"/>
      <c r="CP67" s="112"/>
      <c r="CQ67" s="112"/>
      <c r="CR67" s="112"/>
      <c r="CS67" s="112"/>
      <c r="CT67" s="112"/>
      <c r="CU67" s="112"/>
      <c r="CV67" s="112"/>
      <c r="CW67" s="112"/>
      <c r="CX67" s="112"/>
      <c r="CY67" s="112"/>
      <c r="CZ67" s="112"/>
      <c r="DA67" s="112"/>
      <c r="DB67" s="112"/>
      <c r="DC67" s="112"/>
      <c r="DD67" s="112"/>
      <c r="DE67" s="112"/>
      <c r="DF67" s="112"/>
      <c r="DG67" s="112"/>
      <c r="DH67" s="112"/>
      <c r="DI67" s="112"/>
      <c r="DJ67" s="112"/>
      <c r="DK67" s="112"/>
      <c r="DL67" s="112"/>
      <c r="DM67" s="112"/>
      <c r="DN67" s="113"/>
      <c r="DO67" s="101"/>
    </row>
  </sheetData>
  <mergeCells count="20">
    <mergeCell ref="H4:T4"/>
    <mergeCell ref="A4:G4"/>
    <mergeCell ref="AT1:AX1"/>
    <mergeCell ref="AP1:AS1"/>
    <mergeCell ref="W1:AO3"/>
    <mergeCell ref="K1:V1"/>
    <mergeCell ref="A1:J1"/>
    <mergeCell ref="K2:V3"/>
    <mergeCell ref="A2:J3"/>
    <mergeCell ref="AT2:AX3"/>
    <mergeCell ref="AP2:AS3"/>
    <mergeCell ref="AP4:BK4"/>
    <mergeCell ref="Z4:AO4"/>
    <mergeCell ref="U4:Y4"/>
    <mergeCell ref="BH1:BK1"/>
    <mergeCell ref="BC1:BG1"/>
    <mergeCell ref="AY1:BB1"/>
    <mergeCell ref="BH2:BK3"/>
    <mergeCell ref="BC2:BG3"/>
    <mergeCell ref="AY2:BB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3" orientation="landscape" r:id="rId1"/>
  <headerFooter>
    <oddHeader>&amp;R&amp;F</oddHeader>
    <oddFooter>&amp;C&amp;P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03D3-3FEB-443F-9FE2-BF9BFEACA2C7}">
  <sheetPr>
    <pageSetUpPr fitToPage="1"/>
  </sheetPr>
  <dimension ref="A1:DO67"/>
  <sheetViews>
    <sheetView view="pageBreakPreview" zoomScale="75" zoomScaleNormal="75" zoomScaleSheetLayoutView="75" workbookViewId="0">
      <selection activeCell="A6" sqref="A6:BK55"/>
    </sheetView>
  </sheetViews>
  <sheetFormatPr defaultColWidth="2.77734375" defaultRowHeight="15" customHeight="1"/>
  <cols>
    <col min="1" max="43" width="2.77734375" style="48" customWidth="1"/>
    <col min="44" max="71" width="2.77734375" style="48"/>
    <col min="72" max="72" width="2.77734375" style="48" customWidth="1"/>
    <col min="73" max="16384" width="2.77734375" style="48"/>
  </cols>
  <sheetData>
    <row r="1" spans="1:119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  <c r="BU1" t="s">
        <v>77</v>
      </c>
      <c r="CJ1" t="s">
        <v>78</v>
      </c>
      <c r="CX1" t="s">
        <v>47</v>
      </c>
      <c r="DG1" t="s">
        <v>48</v>
      </c>
    </row>
    <row r="2" spans="1:119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  <c r="BU2" t="s">
        <v>79</v>
      </c>
      <c r="CJ2" t="s">
        <v>80</v>
      </c>
      <c r="CX2" t="s">
        <v>49</v>
      </c>
      <c r="DA2" t="s">
        <v>81</v>
      </c>
      <c r="DG2" t="s">
        <v>51</v>
      </c>
      <c r="DJ2" t="s">
        <v>81</v>
      </c>
    </row>
    <row r="3" spans="1:119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  <c r="CX3" t="s">
        <v>52</v>
      </c>
      <c r="DA3">
        <v>44621</v>
      </c>
      <c r="DG3" t="s">
        <v>53</v>
      </c>
      <c r="DJ3">
        <v>44638</v>
      </c>
    </row>
    <row r="4" spans="1:119" customFormat="1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119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119" ht="15" customHeight="1">
      <c r="A6" s="235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36"/>
      <c r="DO6" s="50"/>
    </row>
    <row r="7" spans="1:119" ht="15" customHeight="1">
      <c r="A7" s="235"/>
      <c r="B7" s="257" t="s">
        <v>189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36"/>
      <c r="DO7" s="50"/>
    </row>
    <row r="8" spans="1:119" ht="15" customHeight="1">
      <c r="A8" s="235"/>
      <c r="B8" s="263" t="s">
        <v>83</v>
      </c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3" t="s">
        <v>84</v>
      </c>
      <c r="BI8" s="264"/>
      <c r="BJ8" s="264"/>
      <c r="BK8" s="324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O8" s="50"/>
    </row>
    <row r="9" spans="1:119" ht="15" customHeight="1">
      <c r="A9" s="235"/>
      <c r="B9" s="265"/>
      <c r="C9" s="311" t="s">
        <v>85</v>
      </c>
      <c r="D9" s="311"/>
      <c r="E9" s="311"/>
      <c r="F9" s="311"/>
      <c r="G9" s="311"/>
      <c r="H9" s="311"/>
      <c r="I9" s="311"/>
      <c r="J9" s="311"/>
      <c r="K9" s="311"/>
      <c r="L9" s="311"/>
      <c r="M9" s="266"/>
      <c r="N9" s="266"/>
      <c r="O9" s="266"/>
      <c r="P9" s="267" t="s">
        <v>190</v>
      </c>
      <c r="Q9" s="266"/>
      <c r="R9" s="266"/>
      <c r="S9" s="311"/>
      <c r="T9" s="311"/>
      <c r="U9" s="267" t="s">
        <v>87</v>
      </c>
      <c r="V9" s="311"/>
      <c r="W9" s="311"/>
      <c r="X9" s="311"/>
      <c r="Y9" s="311"/>
      <c r="Z9" s="267" t="s">
        <v>88</v>
      </c>
      <c r="AA9" s="266"/>
      <c r="AB9" s="311"/>
      <c r="AC9" s="311"/>
      <c r="AD9" s="311"/>
      <c r="AE9" s="311"/>
      <c r="AF9" s="311"/>
      <c r="AG9" s="311"/>
      <c r="AH9" s="311"/>
      <c r="AI9" s="311"/>
      <c r="AJ9" s="311"/>
      <c r="AK9" s="268" t="s">
        <v>89</v>
      </c>
      <c r="AL9" s="267"/>
      <c r="AM9" s="269"/>
      <c r="AN9" s="267" t="s">
        <v>90</v>
      </c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70"/>
      <c r="BH9" s="265"/>
      <c r="BI9" s="311" t="s">
        <v>85</v>
      </c>
      <c r="BJ9" s="311"/>
      <c r="BK9" s="325"/>
      <c r="BL9" s="51"/>
      <c r="BM9" s="51"/>
      <c r="BN9" s="51"/>
      <c r="BO9" s="51"/>
      <c r="BP9" s="51"/>
      <c r="BQ9" s="51"/>
      <c r="BR9" s="51"/>
      <c r="BS9" s="52"/>
      <c r="BT9" s="52"/>
      <c r="BU9" s="52"/>
      <c r="BV9" s="53" t="s">
        <v>91</v>
      </c>
      <c r="BW9" s="52"/>
      <c r="BX9" s="52"/>
      <c r="BY9" s="51"/>
      <c r="BZ9" s="51"/>
      <c r="CA9" s="53" t="s">
        <v>191</v>
      </c>
      <c r="CB9" s="51"/>
      <c r="CC9" s="51"/>
      <c r="CD9" s="51"/>
      <c r="CE9" s="51"/>
      <c r="CF9" s="53" t="s">
        <v>93</v>
      </c>
      <c r="CG9" s="52"/>
      <c r="CH9" s="51"/>
      <c r="CI9" s="51"/>
      <c r="CJ9" s="51"/>
      <c r="CK9" s="51"/>
      <c r="CL9" s="51"/>
      <c r="CM9" s="51"/>
      <c r="CN9" s="51"/>
      <c r="CO9" s="51"/>
      <c r="CP9" s="51"/>
      <c r="CQ9" s="52"/>
      <c r="CR9" s="54"/>
      <c r="CS9" s="53" t="s">
        <v>94</v>
      </c>
      <c r="CT9" s="53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5"/>
      <c r="DO9" s="50"/>
    </row>
    <row r="10" spans="1:119" ht="15" customHeight="1">
      <c r="A10" s="235"/>
      <c r="B10" s="271"/>
      <c r="C10" s="272" t="s">
        <v>95</v>
      </c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3" t="s">
        <v>96</v>
      </c>
      <c r="Q10" s="272"/>
      <c r="R10" s="272"/>
      <c r="S10" s="272"/>
      <c r="T10" s="272"/>
      <c r="U10" s="274" t="s">
        <v>97</v>
      </c>
      <c r="V10" s="272"/>
      <c r="W10" s="272"/>
      <c r="X10" s="272"/>
      <c r="Y10" s="272"/>
      <c r="Z10" s="275" t="s">
        <v>98</v>
      </c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7" t="s">
        <v>99</v>
      </c>
      <c r="AL10" s="278"/>
      <c r="AM10" s="279"/>
      <c r="AN10" s="280" t="s">
        <v>100</v>
      </c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271"/>
      <c r="BI10" s="272" t="s">
        <v>192</v>
      </c>
      <c r="BJ10" s="272"/>
      <c r="BK10" s="32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66" t="s">
        <v>114</v>
      </c>
      <c r="BW10" s="56"/>
      <c r="BX10" s="56"/>
      <c r="BY10" s="56"/>
      <c r="BZ10" s="56"/>
      <c r="CA10" s="58" t="s">
        <v>148</v>
      </c>
      <c r="CB10" s="56"/>
      <c r="CC10" s="56"/>
      <c r="CD10" s="56"/>
      <c r="CE10" s="56"/>
      <c r="CF10" s="59" t="s">
        <v>193</v>
      </c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1"/>
      <c r="CS10" s="62" t="s">
        <v>194</v>
      </c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4"/>
      <c r="DO10" s="50"/>
    </row>
    <row r="11" spans="1:119" ht="15" customHeight="1">
      <c r="A11" s="235"/>
      <c r="B11" s="271"/>
      <c r="C11" s="272" t="s">
        <v>105</v>
      </c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3" t="s">
        <v>96</v>
      </c>
      <c r="Q11" s="272"/>
      <c r="R11" s="272"/>
      <c r="S11" s="272"/>
      <c r="T11" s="272"/>
      <c r="U11" s="281" t="s">
        <v>97</v>
      </c>
      <c r="V11" s="272"/>
      <c r="W11" s="272"/>
      <c r="X11" s="272"/>
      <c r="Y11" s="272"/>
      <c r="Z11" s="275" t="s">
        <v>106</v>
      </c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7" t="s">
        <v>99</v>
      </c>
      <c r="AL11" s="278"/>
      <c r="AM11" s="279"/>
      <c r="AN11" s="282" t="s">
        <v>107</v>
      </c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271"/>
      <c r="BI11" s="283" t="s">
        <v>195</v>
      </c>
      <c r="BJ11" s="283"/>
      <c r="BK11" s="327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6" t="s">
        <v>114</v>
      </c>
      <c r="BW11" s="65"/>
      <c r="BX11" s="65"/>
      <c r="BY11" s="65"/>
      <c r="BZ11" s="65"/>
      <c r="CA11" s="58" t="s">
        <v>196</v>
      </c>
      <c r="CB11" s="65"/>
      <c r="CC11" s="65"/>
      <c r="CD11" s="65"/>
      <c r="CE11" s="65"/>
      <c r="CF11" s="67" t="s">
        <v>197</v>
      </c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9"/>
      <c r="CS11" s="70" t="s">
        <v>198</v>
      </c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2"/>
      <c r="DO11" s="50"/>
    </row>
    <row r="12" spans="1:119" ht="15" customHeight="1">
      <c r="A12" s="235"/>
      <c r="B12" s="271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73"/>
      <c r="Q12" s="283"/>
      <c r="R12" s="283"/>
      <c r="S12" s="283"/>
      <c r="T12" s="283"/>
      <c r="U12" s="284"/>
      <c r="V12" s="283"/>
      <c r="W12" s="283"/>
      <c r="X12" s="283"/>
      <c r="Y12" s="283"/>
      <c r="Z12" s="262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6"/>
      <c r="AL12" s="287"/>
      <c r="AM12" s="288"/>
      <c r="AN12" s="280" t="s">
        <v>199</v>
      </c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271"/>
      <c r="BI12" s="283"/>
      <c r="BJ12" s="283"/>
      <c r="BK12" s="327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6"/>
      <c r="BW12" s="65"/>
      <c r="BX12" s="65"/>
      <c r="BY12" s="65"/>
      <c r="BZ12" s="65"/>
      <c r="CA12" s="58"/>
      <c r="CB12" s="65"/>
      <c r="CC12" s="65"/>
      <c r="CD12" s="65"/>
      <c r="CE12" s="65"/>
      <c r="CF12" s="67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9"/>
      <c r="CS12" s="74" t="s">
        <v>200</v>
      </c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2"/>
      <c r="DO12" s="50"/>
    </row>
    <row r="13" spans="1:119" ht="15" customHeight="1">
      <c r="A13" s="235"/>
      <c r="B13" s="271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73"/>
      <c r="Q13" s="283"/>
      <c r="R13" s="283"/>
      <c r="S13" s="283"/>
      <c r="T13" s="283"/>
      <c r="U13" s="284"/>
      <c r="V13" s="283"/>
      <c r="W13" s="283"/>
      <c r="X13" s="283"/>
      <c r="Y13" s="283"/>
      <c r="Z13" s="262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6"/>
      <c r="AL13" s="287"/>
      <c r="AM13" s="288"/>
      <c r="AN13" s="280" t="s">
        <v>158</v>
      </c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271"/>
      <c r="BI13" s="283"/>
      <c r="BJ13" s="283"/>
      <c r="BK13" s="327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6"/>
      <c r="BW13" s="65"/>
      <c r="BX13" s="65"/>
      <c r="BY13" s="65"/>
      <c r="BZ13" s="65"/>
      <c r="CA13" s="58"/>
      <c r="CB13" s="65"/>
      <c r="CC13" s="65"/>
      <c r="CD13" s="65"/>
      <c r="CE13" s="65"/>
      <c r="CF13" s="67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75" t="s">
        <v>201</v>
      </c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2"/>
      <c r="DO13" s="50"/>
    </row>
    <row r="14" spans="1:119" ht="15" customHeight="1">
      <c r="A14" s="235"/>
      <c r="B14" s="271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73"/>
      <c r="Q14" s="283"/>
      <c r="R14" s="283"/>
      <c r="S14" s="283"/>
      <c r="T14" s="283"/>
      <c r="U14" s="284"/>
      <c r="V14" s="283"/>
      <c r="W14" s="283"/>
      <c r="X14" s="283"/>
      <c r="Y14" s="283"/>
      <c r="Z14" s="262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6"/>
      <c r="AL14" s="287"/>
      <c r="AM14" s="288"/>
      <c r="AN14" s="257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271"/>
      <c r="BI14" s="283"/>
      <c r="BJ14" s="283"/>
      <c r="BK14" s="327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6"/>
      <c r="BW14" s="65"/>
      <c r="BX14" s="65"/>
      <c r="BY14" s="65"/>
      <c r="BZ14" s="65"/>
      <c r="CA14" s="58"/>
      <c r="CB14" s="65"/>
      <c r="CC14" s="65"/>
      <c r="CD14" s="65"/>
      <c r="CE14" s="65"/>
      <c r="CF14" s="67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75" t="s">
        <v>202</v>
      </c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2"/>
      <c r="DO14" s="50"/>
    </row>
    <row r="15" spans="1:119" s="74" customFormat="1" ht="15" customHeight="1">
      <c r="A15" s="318"/>
      <c r="B15" s="289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75"/>
      <c r="Q15" s="285"/>
      <c r="R15" s="285"/>
      <c r="S15" s="285"/>
      <c r="T15" s="285"/>
      <c r="U15" s="284"/>
      <c r="V15" s="285"/>
      <c r="W15" s="285"/>
      <c r="X15" s="285"/>
      <c r="Y15" s="285"/>
      <c r="Z15" s="262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90"/>
      <c r="AL15" s="291"/>
      <c r="AM15" s="292"/>
      <c r="AN15" s="257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  <c r="BA15" s="313"/>
      <c r="BB15" s="313"/>
      <c r="BC15" s="313"/>
      <c r="BD15" s="313"/>
      <c r="BE15" s="313"/>
      <c r="BF15" s="313"/>
      <c r="BG15" s="313"/>
      <c r="BH15" s="289"/>
      <c r="BI15" s="285"/>
      <c r="BJ15" s="285"/>
      <c r="BK15" s="32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6"/>
      <c r="BW15" s="68"/>
      <c r="BX15" s="68"/>
      <c r="BY15" s="68"/>
      <c r="BZ15" s="68"/>
      <c r="CA15" s="58"/>
      <c r="CB15" s="68"/>
      <c r="CC15" s="68"/>
      <c r="CD15" s="68"/>
      <c r="CE15" s="68"/>
      <c r="CF15" s="67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75" t="s">
        <v>198</v>
      </c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2"/>
      <c r="DO15" s="76"/>
    </row>
    <row r="16" spans="1:119" ht="15" customHeight="1">
      <c r="A16" s="235"/>
      <c r="B16" s="271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73"/>
      <c r="Q16" s="283"/>
      <c r="R16" s="283"/>
      <c r="S16" s="283"/>
      <c r="T16" s="283"/>
      <c r="U16" s="284"/>
      <c r="V16" s="283"/>
      <c r="W16" s="283"/>
      <c r="X16" s="283"/>
      <c r="Y16" s="283"/>
      <c r="Z16" s="262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6"/>
      <c r="AL16" s="287"/>
      <c r="AM16" s="288"/>
      <c r="AN16" s="257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271"/>
      <c r="BI16" s="283"/>
      <c r="BJ16" s="283"/>
      <c r="BK16" s="327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6"/>
      <c r="BW16" s="65"/>
      <c r="BX16" s="65"/>
      <c r="BY16" s="65"/>
      <c r="BZ16" s="65"/>
      <c r="CA16" s="58"/>
      <c r="CB16" s="65"/>
      <c r="CC16" s="65"/>
      <c r="CD16" s="65"/>
      <c r="CE16" s="65"/>
      <c r="CF16" s="67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75" t="s">
        <v>203</v>
      </c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2"/>
      <c r="DO16" s="50"/>
    </row>
    <row r="17" spans="1:119" ht="15" customHeight="1">
      <c r="A17" s="235"/>
      <c r="B17" s="271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73"/>
      <c r="Q17" s="283"/>
      <c r="R17" s="283"/>
      <c r="S17" s="283"/>
      <c r="T17" s="283"/>
      <c r="U17" s="284"/>
      <c r="V17" s="283"/>
      <c r="W17" s="283"/>
      <c r="X17" s="283"/>
      <c r="Y17" s="283"/>
      <c r="Z17" s="262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6"/>
      <c r="AL17" s="287"/>
      <c r="AM17" s="288"/>
      <c r="AN17" s="257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271"/>
      <c r="BI17" s="283"/>
      <c r="BJ17" s="283"/>
      <c r="BK17" s="327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6"/>
      <c r="BW17" s="65"/>
      <c r="BX17" s="65"/>
      <c r="BY17" s="65"/>
      <c r="BZ17" s="65"/>
      <c r="CA17" s="58"/>
      <c r="CB17" s="65"/>
      <c r="CC17" s="65"/>
      <c r="CD17" s="65"/>
      <c r="CE17" s="65"/>
      <c r="CF17" s="67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75" t="s">
        <v>204</v>
      </c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2"/>
      <c r="DO17" s="50"/>
    </row>
    <row r="18" spans="1:119" ht="15" customHeight="1">
      <c r="A18" s="235"/>
      <c r="B18" s="271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93"/>
      <c r="Q18" s="283"/>
      <c r="R18" s="283"/>
      <c r="S18" s="283"/>
      <c r="T18" s="283"/>
      <c r="U18" s="284"/>
      <c r="V18" s="283"/>
      <c r="W18" s="283"/>
      <c r="X18" s="283"/>
      <c r="Y18" s="283"/>
      <c r="Z18" s="262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6"/>
      <c r="AL18" s="287"/>
      <c r="AM18" s="288"/>
      <c r="AN18" s="257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12"/>
      <c r="AZ18" s="312"/>
      <c r="BA18" s="312"/>
      <c r="BB18" s="312"/>
      <c r="BC18" s="312"/>
      <c r="BD18" s="312"/>
      <c r="BE18" s="312"/>
      <c r="BF18" s="312"/>
      <c r="BG18" s="312"/>
      <c r="BH18" s="271"/>
      <c r="BI18" s="283"/>
      <c r="BJ18" s="283"/>
      <c r="BK18" s="327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6"/>
      <c r="BW18" s="65"/>
      <c r="BX18" s="65"/>
      <c r="BY18" s="65"/>
      <c r="BZ18" s="65"/>
      <c r="CA18" s="58"/>
      <c r="CB18" s="65"/>
      <c r="CC18" s="65"/>
      <c r="CD18" s="65"/>
      <c r="CE18" s="65"/>
      <c r="CF18" s="67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75" t="s">
        <v>205</v>
      </c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2"/>
      <c r="DO18" s="50"/>
    </row>
    <row r="19" spans="1:119" ht="15" customHeight="1">
      <c r="A19" s="235"/>
      <c r="B19" s="271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93"/>
      <c r="Q19" s="283"/>
      <c r="R19" s="283"/>
      <c r="S19" s="283"/>
      <c r="T19" s="283"/>
      <c r="U19" s="284"/>
      <c r="V19" s="283"/>
      <c r="W19" s="283"/>
      <c r="X19" s="283"/>
      <c r="Y19" s="283"/>
      <c r="Z19" s="262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6"/>
      <c r="AL19" s="287"/>
      <c r="AM19" s="288"/>
      <c r="AN19" s="257"/>
      <c r="AO19" s="312"/>
      <c r="AP19" s="312"/>
      <c r="AQ19" s="312"/>
      <c r="AR19" s="312"/>
      <c r="AS19" s="312"/>
      <c r="AT19" s="312"/>
      <c r="AU19" s="312"/>
      <c r="AV19" s="312"/>
      <c r="AW19" s="312"/>
      <c r="AX19" s="312"/>
      <c r="AY19" s="312"/>
      <c r="AZ19" s="312"/>
      <c r="BA19" s="312"/>
      <c r="BB19" s="312"/>
      <c r="BC19" s="312"/>
      <c r="BD19" s="312"/>
      <c r="BE19" s="312"/>
      <c r="BF19" s="312"/>
      <c r="BG19" s="312"/>
      <c r="BH19" s="271"/>
      <c r="BI19" s="283"/>
      <c r="BJ19" s="283"/>
      <c r="BK19" s="327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6"/>
      <c r="BW19" s="65"/>
      <c r="BX19" s="65"/>
      <c r="BY19" s="65"/>
      <c r="BZ19" s="65"/>
      <c r="CA19" s="58"/>
      <c r="CB19" s="65"/>
      <c r="CC19" s="65"/>
      <c r="CD19" s="65"/>
      <c r="CE19" s="65"/>
      <c r="CF19" s="67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75" t="s">
        <v>206</v>
      </c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2"/>
      <c r="DO19" s="50"/>
    </row>
    <row r="20" spans="1:119" ht="15" customHeight="1">
      <c r="A20" s="235"/>
      <c r="B20" s="271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93"/>
      <c r="Q20" s="283"/>
      <c r="R20" s="283"/>
      <c r="S20" s="283"/>
      <c r="T20" s="283"/>
      <c r="U20" s="284"/>
      <c r="V20" s="283"/>
      <c r="W20" s="283"/>
      <c r="X20" s="283"/>
      <c r="Y20" s="283"/>
      <c r="Z20" s="144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6"/>
      <c r="AL20" s="287"/>
      <c r="AM20" s="288"/>
      <c r="AN20" s="257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271"/>
      <c r="BI20" s="283"/>
      <c r="BJ20" s="283"/>
      <c r="BK20" s="327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6"/>
      <c r="BW20" s="65"/>
      <c r="BX20" s="65"/>
      <c r="BY20" s="65"/>
      <c r="BZ20" s="65"/>
      <c r="CA20" s="66"/>
      <c r="CB20" s="65"/>
      <c r="CC20" s="65"/>
      <c r="CD20" s="65"/>
      <c r="CE20" s="65"/>
      <c r="CF20" s="67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75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2"/>
      <c r="DO20" s="50"/>
    </row>
    <row r="21" spans="1:119" ht="15" customHeight="1">
      <c r="A21" s="235"/>
      <c r="B21" s="271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93"/>
      <c r="Q21" s="283"/>
      <c r="R21" s="283"/>
      <c r="S21" s="283"/>
      <c r="T21" s="283"/>
      <c r="U21" s="284"/>
      <c r="V21" s="283"/>
      <c r="W21" s="283"/>
      <c r="X21" s="283"/>
      <c r="Y21" s="283"/>
      <c r="Z21" s="144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6"/>
      <c r="AL21" s="287"/>
      <c r="AM21" s="288"/>
      <c r="AN21" s="257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271"/>
      <c r="BI21" s="283"/>
      <c r="BJ21" s="283"/>
      <c r="BK21" s="327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6"/>
      <c r="BW21" s="65"/>
      <c r="BX21" s="65"/>
      <c r="BY21" s="65"/>
      <c r="BZ21" s="65"/>
      <c r="CA21" s="66"/>
      <c r="CB21" s="65"/>
      <c r="CC21" s="65"/>
      <c r="CD21" s="65"/>
      <c r="CE21" s="65"/>
      <c r="CF21" s="67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75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2"/>
      <c r="DO21" s="50"/>
    </row>
    <row r="22" spans="1:119" ht="15" customHeight="1">
      <c r="A22" s="235"/>
      <c r="B22" s="271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93"/>
      <c r="Q22" s="283"/>
      <c r="R22" s="283"/>
      <c r="S22" s="283"/>
      <c r="T22" s="283"/>
      <c r="U22" s="284"/>
      <c r="V22" s="283"/>
      <c r="W22" s="283"/>
      <c r="X22" s="283"/>
      <c r="Y22" s="283"/>
      <c r="Z22" s="144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6"/>
      <c r="AL22" s="287"/>
      <c r="AM22" s="288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271"/>
      <c r="BI22" s="283"/>
      <c r="BJ22" s="283"/>
      <c r="BK22" s="327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6"/>
      <c r="BW22" s="65"/>
      <c r="BX22" s="65"/>
      <c r="BY22" s="65"/>
      <c r="BZ22" s="65"/>
      <c r="CA22" s="66"/>
      <c r="CB22" s="65"/>
      <c r="CC22" s="65"/>
      <c r="CD22" s="65"/>
      <c r="CE22" s="65"/>
      <c r="CF22" s="67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75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2"/>
      <c r="DO22" s="50"/>
    </row>
    <row r="23" spans="1:119" ht="15" customHeight="1">
      <c r="A23" s="235"/>
      <c r="B23" s="271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93"/>
      <c r="Q23" s="283"/>
      <c r="R23" s="283"/>
      <c r="S23" s="283"/>
      <c r="T23" s="283"/>
      <c r="U23" s="284"/>
      <c r="V23" s="283"/>
      <c r="W23" s="283"/>
      <c r="X23" s="283"/>
      <c r="Y23" s="283"/>
      <c r="Z23" s="144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6"/>
      <c r="AL23" s="287"/>
      <c r="AM23" s="288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312"/>
      <c r="BH23" s="271"/>
      <c r="BI23" s="283"/>
      <c r="BJ23" s="283"/>
      <c r="BK23" s="327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6"/>
      <c r="BW23" s="65"/>
      <c r="BX23" s="65"/>
      <c r="BY23" s="65"/>
      <c r="BZ23" s="65"/>
      <c r="CA23" s="66"/>
      <c r="CB23" s="65"/>
      <c r="CC23" s="65"/>
      <c r="CD23" s="65"/>
      <c r="CE23" s="65"/>
      <c r="CF23" s="67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75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2"/>
      <c r="DO23" s="50"/>
    </row>
    <row r="24" spans="1:119" ht="15" customHeight="1">
      <c r="A24" s="235"/>
      <c r="B24" s="271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93"/>
      <c r="Q24" s="283"/>
      <c r="R24" s="283"/>
      <c r="S24" s="283"/>
      <c r="T24" s="283"/>
      <c r="U24" s="293"/>
      <c r="V24" s="283"/>
      <c r="W24" s="283"/>
      <c r="X24" s="283"/>
      <c r="Y24" s="283"/>
      <c r="Z24" s="29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6"/>
      <c r="AL24" s="287"/>
      <c r="AM24" s="288"/>
      <c r="AN24" s="257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12"/>
      <c r="AZ24" s="312"/>
      <c r="BA24" s="312"/>
      <c r="BB24" s="312"/>
      <c r="BC24" s="312"/>
      <c r="BD24" s="312"/>
      <c r="BE24" s="312"/>
      <c r="BF24" s="312"/>
      <c r="BG24" s="312"/>
      <c r="BH24" s="271"/>
      <c r="BI24" s="283"/>
      <c r="BJ24" s="283"/>
      <c r="BK24" s="327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6"/>
      <c r="BW24" s="65"/>
      <c r="BX24" s="65"/>
      <c r="BY24" s="65"/>
      <c r="BZ24" s="65"/>
      <c r="CA24" s="66"/>
      <c r="CB24" s="65"/>
      <c r="CC24" s="65"/>
      <c r="CD24" s="65"/>
      <c r="CE24" s="65"/>
      <c r="CF24" s="66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2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63"/>
      <c r="DG24" s="63"/>
      <c r="DH24" s="63"/>
      <c r="DI24" s="63"/>
      <c r="DJ24" s="63"/>
      <c r="DK24" s="63"/>
      <c r="DL24" s="63"/>
      <c r="DM24" s="64"/>
      <c r="DO24" s="50"/>
    </row>
    <row r="25" spans="1:119" ht="15" customHeight="1">
      <c r="A25" s="235"/>
      <c r="B25" s="294" t="s">
        <v>162</v>
      </c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5"/>
      <c r="AS25" s="295"/>
      <c r="AT25" s="295"/>
      <c r="AU25" s="295"/>
      <c r="AV25" s="295"/>
      <c r="AW25" s="295"/>
      <c r="AX25" s="295"/>
      <c r="AY25" s="295"/>
      <c r="AZ25" s="295"/>
      <c r="BA25" s="295"/>
      <c r="BB25" s="295"/>
      <c r="BC25" s="295"/>
      <c r="BD25" s="295"/>
      <c r="BE25" s="295"/>
      <c r="BF25" s="295"/>
      <c r="BG25" s="264"/>
      <c r="BH25" s="263" t="s">
        <v>163</v>
      </c>
      <c r="BI25" s="295"/>
      <c r="BJ25" s="295"/>
      <c r="BK25" s="329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9"/>
      <c r="DO25" s="50"/>
    </row>
    <row r="26" spans="1:119" ht="15" customHeight="1">
      <c r="A26" s="235"/>
      <c r="B26" s="271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7"/>
      <c r="BH26" s="298"/>
      <c r="BI26" s="266" t="s">
        <v>164</v>
      </c>
      <c r="BJ26" s="266"/>
      <c r="BK26" s="270"/>
      <c r="BL26" s="52"/>
      <c r="BM26" s="52"/>
      <c r="BN26" s="52"/>
      <c r="BO26" s="52"/>
      <c r="BP26" s="52"/>
      <c r="BQ26" s="53" t="s">
        <v>165</v>
      </c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4"/>
      <c r="CS26" s="52" t="s">
        <v>166</v>
      </c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O26" s="50"/>
    </row>
    <row r="27" spans="1:119" ht="15" customHeight="1">
      <c r="A27" s="235"/>
      <c r="B27" s="271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36"/>
      <c r="BH27" s="271"/>
      <c r="BI27" s="299" t="s">
        <v>168</v>
      </c>
      <c r="BJ27" s="299"/>
      <c r="BK27" s="330"/>
      <c r="BL27" s="80"/>
      <c r="BM27" s="80"/>
      <c r="BN27" s="80"/>
      <c r="BO27" s="80"/>
      <c r="BP27" s="80"/>
      <c r="BQ27" s="58" t="s">
        <v>169</v>
      </c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1"/>
      <c r="CS27" s="80" t="s">
        <v>170</v>
      </c>
      <c r="CT27" s="82"/>
      <c r="CU27" s="82"/>
      <c r="CV27" s="83"/>
      <c r="CW27" s="83"/>
      <c r="CX27" s="83"/>
      <c r="CY27" s="83"/>
      <c r="CZ27" s="83"/>
      <c r="DA27" s="83"/>
      <c r="DB27" s="83"/>
      <c r="DC27" s="83"/>
      <c r="DD27" s="83"/>
      <c r="DE27" s="82"/>
      <c r="DF27" s="82"/>
      <c r="DG27" s="82"/>
      <c r="DH27" s="82"/>
      <c r="DI27" s="82"/>
      <c r="DJ27" s="82"/>
      <c r="DK27" s="82"/>
      <c r="DL27" s="82"/>
      <c r="DM27" s="84"/>
      <c r="DO27" s="50"/>
    </row>
    <row r="28" spans="1:119" ht="15" customHeight="1">
      <c r="A28" s="235"/>
      <c r="B28" s="271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36"/>
      <c r="BH28" s="271"/>
      <c r="BI28" s="300"/>
      <c r="BJ28" s="300"/>
      <c r="BK28" s="331"/>
      <c r="BL28" s="85"/>
      <c r="BM28" s="85"/>
      <c r="BN28" s="85"/>
      <c r="BO28" s="85"/>
      <c r="BP28" s="85"/>
      <c r="BQ28" s="73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6"/>
      <c r="CS28" s="85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8"/>
      <c r="DO28" s="50"/>
    </row>
    <row r="29" spans="1:119" ht="15" customHeight="1">
      <c r="A29" s="235"/>
      <c r="B29" s="271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36"/>
      <c r="BH29" s="271"/>
      <c r="BI29" s="300"/>
      <c r="BJ29" s="300"/>
      <c r="BK29" s="331"/>
      <c r="BL29" s="85"/>
      <c r="BM29" s="85"/>
      <c r="BN29" s="85"/>
      <c r="BO29" s="85"/>
      <c r="BP29" s="85"/>
      <c r="BQ29" s="73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6"/>
      <c r="CS29" s="85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8"/>
      <c r="DO29" s="50"/>
    </row>
    <row r="30" spans="1:119" ht="15" customHeight="1">
      <c r="A30" s="235"/>
      <c r="B30" s="271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36"/>
      <c r="BH30" s="271"/>
      <c r="BI30" s="300"/>
      <c r="BJ30" s="300"/>
      <c r="BK30" s="331"/>
      <c r="BL30" s="85"/>
      <c r="BM30" s="85"/>
      <c r="BN30" s="85"/>
      <c r="BO30" s="85"/>
      <c r="BP30" s="85"/>
      <c r="BQ30" s="73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6"/>
      <c r="CS30" s="85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8"/>
      <c r="DO30" s="50"/>
    </row>
    <row r="31" spans="1:119" ht="15" customHeight="1">
      <c r="A31" s="235"/>
      <c r="B31" s="271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36"/>
      <c r="BH31" s="271"/>
      <c r="BI31" s="299"/>
      <c r="BJ31" s="299"/>
      <c r="BK31" s="330"/>
      <c r="BL31" s="80"/>
      <c r="BM31" s="80"/>
      <c r="BN31" s="80"/>
      <c r="BO31" s="80"/>
      <c r="BP31" s="80"/>
      <c r="BQ31" s="58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1"/>
      <c r="CS31" s="80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4"/>
      <c r="DO31" s="50"/>
    </row>
    <row r="32" spans="1:119" ht="15" customHeight="1">
      <c r="A32" s="235"/>
      <c r="B32" s="271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36"/>
      <c r="BH32" s="271"/>
      <c r="BI32" s="300"/>
      <c r="BJ32" s="300"/>
      <c r="BK32" s="331"/>
      <c r="BL32" s="87"/>
      <c r="BM32" s="87"/>
      <c r="BN32" s="87"/>
      <c r="BO32" s="87"/>
      <c r="BP32" s="87"/>
      <c r="BQ32" s="89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90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8"/>
      <c r="DO32" s="50"/>
    </row>
    <row r="33" spans="1:119" ht="15" customHeight="1">
      <c r="A33" s="235"/>
      <c r="B33" s="271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36"/>
      <c r="BH33" s="271"/>
      <c r="BI33" s="300"/>
      <c r="BJ33" s="300"/>
      <c r="BK33" s="331"/>
      <c r="BL33" s="87"/>
      <c r="BM33" s="87"/>
      <c r="BN33" s="87"/>
      <c r="BO33" s="87"/>
      <c r="BP33" s="87"/>
      <c r="BQ33" s="89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90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8"/>
      <c r="DO33" s="50"/>
    </row>
    <row r="34" spans="1:119" ht="15" customHeight="1">
      <c r="A34" s="235"/>
      <c r="B34" s="271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36"/>
      <c r="BH34" s="271"/>
      <c r="BI34" s="299"/>
      <c r="BJ34" s="299"/>
      <c r="BK34" s="330"/>
      <c r="BL34" s="82"/>
      <c r="BM34" s="82"/>
      <c r="BN34" s="82"/>
      <c r="BO34" s="82"/>
      <c r="BP34" s="82"/>
      <c r="BQ34" s="91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90"/>
      <c r="CS34" s="82"/>
      <c r="CT34" s="87"/>
      <c r="CU34" s="87"/>
      <c r="CV34" s="82"/>
      <c r="CW34" s="87"/>
      <c r="CX34" s="87"/>
      <c r="CY34" s="87"/>
      <c r="CZ34" s="87"/>
      <c r="DA34" s="87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4"/>
      <c r="DO34" s="50"/>
    </row>
    <row r="35" spans="1:119" ht="15" customHeight="1">
      <c r="A35" s="235"/>
      <c r="B35" s="271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60"/>
      <c r="BH35" s="271"/>
      <c r="BI35" s="259"/>
      <c r="BJ35" s="259"/>
      <c r="BK35" s="260"/>
      <c r="BL35" s="92"/>
      <c r="BM35" s="92"/>
      <c r="BN35" s="92"/>
      <c r="BO35" s="92"/>
      <c r="BP35" s="92"/>
      <c r="BQ35" s="93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4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5"/>
      <c r="DO35" s="50"/>
    </row>
    <row r="36" spans="1:119" ht="15" customHeight="1" thickBot="1">
      <c r="A36" s="319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01"/>
      <c r="BI36" s="301"/>
      <c r="BJ36" s="301"/>
      <c r="BK36" s="332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8"/>
    </row>
    <row r="37" spans="1:119" ht="15" customHeight="1">
      <c r="A37" s="235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36"/>
    </row>
    <row r="38" spans="1:119" ht="15" customHeight="1">
      <c r="A38" s="320" t="s">
        <v>176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4"/>
      <c r="BK38" s="333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100"/>
    </row>
    <row r="39" spans="1:119" ht="15" customHeight="1">
      <c r="A39" s="321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34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</row>
    <row r="40" spans="1:119" ht="15" customHeight="1">
      <c r="A40" s="302"/>
      <c r="B40" s="316" t="s">
        <v>177</v>
      </c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316"/>
      <c r="BI40" s="316"/>
      <c r="BJ40" s="316"/>
      <c r="BK40" s="335"/>
      <c r="BL40" s="102"/>
      <c r="BM40" s="102"/>
      <c r="BN40" s="102"/>
      <c r="BO40" s="102"/>
      <c r="BP40" s="102"/>
      <c r="BQ40" s="102"/>
      <c r="BR40" s="102"/>
      <c r="BS40" s="102"/>
      <c r="BT40" s="103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1"/>
    </row>
    <row r="41" spans="1:119" ht="15" customHeight="1">
      <c r="A41" s="303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  <c r="AT41" s="315"/>
      <c r="AU41" s="315"/>
      <c r="AV41" s="315"/>
      <c r="AW41" s="315"/>
      <c r="AX41" s="315"/>
      <c r="AY41" s="315"/>
      <c r="AZ41" s="315"/>
      <c r="BA41" s="315"/>
      <c r="BB41" s="315"/>
      <c r="BC41" s="315"/>
      <c r="BD41" s="315"/>
      <c r="BE41" s="315"/>
      <c r="BF41" s="315"/>
      <c r="BG41" s="315"/>
      <c r="BH41" s="315"/>
      <c r="BI41" s="315"/>
      <c r="BJ41" s="315"/>
      <c r="BK41" s="334"/>
      <c r="BL41" s="101"/>
      <c r="BM41" s="101"/>
      <c r="BN41" s="101"/>
      <c r="BO41" s="101"/>
      <c r="BP41" s="101"/>
      <c r="BQ41" s="101"/>
      <c r="BR41" s="101"/>
      <c r="BS41" s="101"/>
      <c r="BT41" s="101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8"/>
      <c r="DB41" s="108"/>
      <c r="DC41" s="108"/>
      <c r="DD41" s="108"/>
      <c r="DE41" s="108"/>
      <c r="DF41" s="108"/>
      <c r="DG41" s="108"/>
      <c r="DH41" s="108"/>
      <c r="DI41" s="108"/>
      <c r="DJ41" s="108"/>
      <c r="DK41" s="108"/>
      <c r="DL41" s="108"/>
      <c r="DM41" s="108"/>
      <c r="DN41" s="106"/>
      <c r="DO41" s="101"/>
    </row>
    <row r="42" spans="1:119" ht="15" customHeight="1">
      <c r="A42" s="303"/>
      <c r="B42" s="315"/>
      <c r="C42" s="304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15"/>
      <c r="AX42" s="315"/>
      <c r="AY42" s="315"/>
      <c r="AZ42" s="315"/>
      <c r="BA42" s="315"/>
      <c r="BB42" s="315"/>
      <c r="BC42" s="315"/>
      <c r="BD42" s="315"/>
      <c r="BE42" s="315"/>
      <c r="BF42" s="272"/>
      <c r="BG42" s="272"/>
      <c r="BH42" s="272"/>
      <c r="BI42" s="272"/>
      <c r="BJ42" s="272"/>
      <c r="BK42" s="326"/>
      <c r="BL42" s="56"/>
      <c r="BM42" s="56"/>
      <c r="BN42" s="56"/>
      <c r="BO42" s="56"/>
      <c r="BP42" s="56"/>
      <c r="BQ42" s="56"/>
      <c r="BR42" s="56"/>
      <c r="BS42" s="56"/>
      <c r="BU42" s="56"/>
      <c r="BV42" s="56"/>
      <c r="BW42" s="56"/>
      <c r="BX42" s="56"/>
      <c r="BY42" s="56"/>
      <c r="BZ42" s="56"/>
      <c r="CA42" s="80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107"/>
      <c r="CR42" s="107"/>
      <c r="CS42" s="107"/>
      <c r="CT42" s="107"/>
      <c r="CU42" s="107"/>
      <c r="CV42" s="107"/>
      <c r="CW42" s="107"/>
      <c r="CX42" s="107"/>
      <c r="CY42" s="107"/>
      <c r="CZ42" s="107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6"/>
      <c r="DO42" s="101"/>
    </row>
    <row r="43" spans="1:119" ht="15" customHeight="1">
      <c r="A43" s="303"/>
      <c r="B43" s="315"/>
      <c r="C43" s="305"/>
      <c r="D43" s="283" t="s">
        <v>207</v>
      </c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327"/>
      <c r="BL43" s="65"/>
      <c r="BM43" s="65"/>
      <c r="BN43" s="65"/>
      <c r="BO43" s="65"/>
      <c r="BP43" s="65"/>
      <c r="BQ43" s="65"/>
      <c r="BR43" s="65"/>
      <c r="BS43" s="65"/>
      <c r="BU43" s="65"/>
      <c r="BV43" s="65"/>
      <c r="BW43" s="65"/>
      <c r="BX43" s="65"/>
      <c r="BY43" s="65"/>
      <c r="BZ43" s="65"/>
      <c r="CA43" s="8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107"/>
      <c r="CR43" s="107"/>
      <c r="CS43" s="107"/>
      <c r="CT43" s="107"/>
      <c r="CU43" s="107"/>
      <c r="CV43" s="107"/>
      <c r="CW43" s="107"/>
      <c r="CX43" s="107"/>
      <c r="CY43" s="107"/>
      <c r="CZ43" s="107"/>
      <c r="DA43" s="108"/>
      <c r="DB43" s="108"/>
      <c r="DC43" s="108"/>
      <c r="DD43" s="108"/>
      <c r="DE43" s="108"/>
      <c r="DF43" s="108"/>
      <c r="DG43" s="108"/>
      <c r="DH43" s="108"/>
      <c r="DI43" s="108"/>
      <c r="DJ43" s="108"/>
      <c r="DK43" s="108"/>
      <c r="DL43" s="108"/>
      <c r="DM43" s="108"/>
      <c r="DN43" s="106"/>
      <c r="DO43" s="101"/>
    </row>
    <row r="44" spans="1:119" ht="15" customHeight="1">
      <c r="A44" s="303"/>
      <c r="B44" s="315"/>
      <c r="C44" s="305"/>
      <c r="D44" s="283" t="s">
        <v>208</v>
      </c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  <c r="AT44" s="283"/>
      <c r="AU44" s="283"/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/>
      <c r="BI44" s="283"/>
      <c r="BJ44" s="283"/>
      <c r="BK44" s="327"/>
      <c r="BL44" s="65"/>
      <c r="BM44" s="65"/>
      <c r="BN44" s="65"/>
      <c r="BO44" s="65"/>
      <c r="BP44" s="65"/>
      <c r="BQ44" s="65"/>
      <c r="BR44" s="65"/>
      <c r="BS44" s="65"/>
      <c r="BU44" s="65"/>
      <c r="BV44" s="65"/>
      <c r="BW44" s="65"/>
      <c r="BX44" s="65"/>
      <c r="BY44" s="65"/>
      <c r="BZ44" s="65"/>
      <c r="CA44" s="8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107"/>
      <c r="CR44" s="107"/>
      <c r="CS44" s="107"/>
      <c r="CT44" s="107"/>
      <c r="CU44" s="107"/>
      <c r="CV44" s="107"/>
      <c r="CW44" s="107"/>
      <c r="CX44" s="107"/>
      <c r="CY44" s="107"/>
      <c r="CZ44" s="107"/>
      <c r="DA44" s="108"/>
      <c r="DB44" s="108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6"/>
      <c r="DO44" s="101"/>
    </row>
    <row r="45" spans="1:119" ht="15" customHeight="1">
      <c r="A45" s="303"/>
      <c r="B45" s="315"/>
      <c r="C45" s="305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300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306"/>
      <c r="AL45" s="306"/>
      <c r="AM45" s="307"/>
      <c r="AN45" s="308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283"/>
      <c r="BK45" s="327"/>
      <c r="BL45" s="65"/>
      <c r="BM45" s="65"/>
      <c r="BN45" s="65"/>
      <c r="BO45" s="65"/>
      <c r="BP45" s="65"/>
      <c r="BQ45" s="65"/>
      <c r="BR45" s="65"/>
      <c r="BS45" s="65"/>
      <c r="BU45" s="65"/>
      <c r="BV45" s="65"/>
      <c r="BW45" s="65"/>
      <c r="BX45" s="65"/>
      <c r="BY45" s="65"/>
      <c r="BZ45" s="65"/>
      <c r="CA45" s="8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6"/>
      <c r="DO45" s="101"/>
    </row>
    <row r="46" spans="1:119" ht="15" customHeight="1">
      <c r="A46" s="303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34"/>
      <c r="BL46" s="101"/>
      <c r="BM46" s="101"/>
      <c r="BN46" s="101"/>
      <c r="BO46" s="101"/>
      <c r="BP46" s="101"/>
      <c r="BQ46" s="101"/>
      <c r="BR46" s="101"/>
      <c r="BS46" s="101"/>
      <c r="BT46" s="101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E46" s="107"/>
      <c r="CF46" s="107"/>
      <c r="CG46" s="107"/>
      <c r="CH46" s="107"/>
      <c r="CI46" s="107"/>
      <c r="CJ46" s="107"/>
      <c r="CK46" s="107"/>
      <c r="CL46" s="107"/>
      <c r="CM46" s="107"/>
      <c r="CN46" s="107"/>
      <c r="CO46" s="107"/>
      <c r="CP46" s="107"/>
      <c r="CQ46" s="107"/>
      <c r="CR46" s="107"/>
      <c r="CS46" s="107"/>
      <c r="CT46" s="107"/>
      <c r="CU46" s="107"/>
      <c r="CV46" s="107"/>
      <c r="CW46" s="107"/>
      <c r="CX46" s="107"/>
      <c r="CY46" s="107"/>
      <c r="CZ46" s="107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6"/>
      <c r="DO46" s="101"/>
    </row>
    <row r="47" spans="1:119" ht="15" customHeight="1">
      <c r="A47" s="303"/>
      <c r="B47" s="315"/>
      <c r="C47" s="317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  <c r="AT47" s="315"/>
      <c r="AU47" s="315"/>
      <c r="AV47" s="315"/>
      <c r="AW47" s="315"/>
      <c r="AX47" s="315"/>
      <c r="AY47" s="315"/>
      <c r="AZ47" s="315"/>
      <c r="BA47" s="315"/>
      <c r="BB47" s="315"/>
      <c r="BC47" s="315"/>
      <c r="BD47" s="315"/>
      <c r="BE47" s="315"/>
      <c r="BF47" s="315"/>
      <c r="BG47" s="315"/>
      <c r="BH47" s="315"/>
      <c r="BI47" s="315"/>
      <c r="BJ47" s="315"/>
      <c r="BK47" s="334"/>
      <c r="BL47" s="101"/>
      <c r="BM47" s="101"/>
      <c r="BN47" s="101"/>
      <c r="BO47" s="101"/>
      <c r="BP47" s="101"/>
      <c r="BQ47" s="101"/>
      <c r="BR47" s="101"/>
      <c r="BS47" s="101"/>
      <c r="BT47" s="101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07"/>
      <c r="CV47" s="107"/>
      <c r="CW47" s="107"/>
      <c r="CX47" s="107"/>
      <c r="CY47" s="107"/>
      <c r="CZ47" s="107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6"/>
      <c r="DO47" s="101"/>
    </row>
    <row r="48" spans="1:119" ht="15" customHeight="1">
      <c r="A48" s="310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  <c r="AP48" s="315"/>
      <c r="AQ48" s="315"/>
      <c r="AR48" s="315"/>
      <c r="AS48" s="315"/>
      <c r="AT48" s="315"/>
      <c r="AU48" s="315"/>
      <c r="AV48" s="315"/>
      <c r="AW48" s="315"/>
      <c r="AX48" s="315"/>
      <c r="AY48" s="315"/>
      <c r="AZ48" s="315"/>
      <c r="BA48" s="315"/>
      <c r="BB48" s="315"/>
      <c r="BC48" s="315"/>
      <c r="BD48" s="315"/>
      <c r="BE48" s="315"/>
      <c r="BF48" s="315"/>
      <c r="BG48" s="315"/>
      <c r="BH48" s="315"/>
      <c r="BI48" s="315"/>
      <c r="BJ48" s="315"/>
      <c r="BK48" s="334"/>
      <c r="BL48" s="101"/>
      <c r="BM48" s="101"/>
      <c r="BN48" s="101"/>
      <c r="BO48" s="101"/>
      <c r="BP48" s="101"/>
      <c r="BQ48" s="101"/>
      <c r="BR48" s="101"/>
      <c r="BS48" s="101"/>
      <c r="BT48" s="101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07"/>
      <c r="CF48" s="107"/>
      <c r="CG48" s="107"/>
      <c r="CH48" s="107"/>
      <c r="CI48" s="107"/>
      <c r="CJ48" s="107"/>
      <c r="CK48" s="107"/>
      <c r="CL48" s="107"/>
      <c r="CM48" s="107"/>
      <c r="CN48" s="107"/>
      <c r="CO48" s="107"/>
      <c r="CP48" s="107"/>
      <c r="CQ48" s="107"/>
      <c r="CR48" s="107"/>
      <c r="CS48" s="107"/>
      <c r="CT48" s="107"/>
      <c r="CU48" s="107"/>
      <c r="CV48" s="107"/>
      <c r="CW48" s="107"/>
      <c r="CX48" s="107"/>
      <c r="CY48" s="107"/>
      <c r="CZ48" s="107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6"/>
      <c r="DO48" s="101"/>
    </row>
    <row r="49" spans="1:119" ht="15" customHeight="1">
      <c r="A49" s="310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  <c r="AT49" s="315"/>
      <c r="AU49" s="315"/>
      <c r="AV49" s="315"/>
      <c r="AW49" s="315"/>
      <c r="AX49" s="315"/>
      <c r="AY49" s="315"/>
      <c r="AZ49" s="315"/>
      <c r="BA49" s="315"/>
      <c r="BB49" s="315"/>
      <c r="BC49" s="315"/>
      <c r="BD49" s="315"/>
      <c r="BE49" s="315"/>
      <c r="BF49" s="315"/>
      <c r="BG49" s="315"/>
      <c r="BH49" s="315"/>
      <c r="BI49" s="315"/>
      <c r="BJ49" s="315"/>
      <c r="BK49" s="334"/>
      <c r="BL49" s="101"/>
      <c r="BM49" s="101"/>
      <c r="BN49" s="101"/>
      <c r="BO49" s="101"/>
      <c r="BP49" s="101"/>
      <c r="BQ49" s="101"/>
      <c r="BR49" s="101"/>
      <c r="BS49" s="101"/>
      <c r="BT49" s="101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10"/>
      <c r="DO49" s="101"/>
    </row>
    <row r="50" spans="1:119" ht="15" customHeight="1">
      <c r="A50" s="310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5"/>
      <c r="AU50" s="315"/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5"/>
      <c r="BG50" s="315"/>
      <c r="BH50" s="315"/>
      <c r="BI50" s="315"/>
      <c r="BJ50" s="315"/>
      <c r="BK50" s="334"/>
      <c r="BL50" s="101"/>
      <c r="BM50" s="101"/>
      <c r="BN50" s="101"/>
      <c r="BO50" s="101"/>
      <c r="BP50" s="101"/>
      <c r="BQ50" s="101"/>
      <c r="BR50" s="101"/>
      <c r="BS50" s="101"/>
      <c r="BT50" s="101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10"/>
      <c r="DO50" s="101"/>
    </row>
    <row r="51" spans="1:119" ht="15" customHeight="1">
      <c r="A51" s="310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34"/>
      <c r="BL51" s="101"/>
      <c r="BM51" s="101"/>
      <c r="BN51" s="101"/>
      <c r="BO51" s="101"/>
      <c r="BP51" s="101"/>
      <c r="BQ51" s="101"/>
      <c r="BR51" s="101"/>
      <c r="BS51" s="101"/>
      <c r="BT51" s="101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  <c r="DN51" s="110"/>
      <c r="DO51" s="101"/>
    </row>
    <row r="52" spans="1:119" ht="15" customHeight="1">
      <c r="A52" s="310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  <c r="AT52" s="315"/>
      <c r="AU52" s="315"/>
      <c r="AV52" s="315"/>
      <c r="AW52" s="315"/>
      <c r="AX52" s="315"/>
      <c r="AY52" s="315"/>
      <c r="AZ52" s="315"/>
      <c r="BA52" s="315"/>
      <c r="BB52" s="315"/>
      <c r="BC52" s="315"/>
      <c r="BD52" s="315"/>
      <c r="BE52" s="315"/>
      <c r="BF52" s="315"/>
      <c r="BG52" s="315"/>
      <c r="BH52" s="315"/>
      <c r="BI52" s="315"/>
      <c r="BJ52" s="315"/>
      <c r="BK52" s="334"/>
      <c r="BL52" s="101"/>
      <c r="BM52" s="101"/>
      <c r="BN52" s="101"/>
      <c r="BO52" s="101"/>
      <c r="BP52" s="101"/>
      <c r="BQ52" s="101"/>
      <c r="BR52" s="101"/>
      <c r="BS52" s="101"/>
      <c r="BT52" s="101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10"/>
      <c r="DO52" s="101"/>
    </row>
    <row r="53" spans="1:119" ht="15" customHeight="1">
      <c r="A53" s="310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34"/>
      <c r="BL53" s="101"/>
      <c r="BM53" s="101"/>
      <c r="BN53" s="101"/>
      <c r="BO53" s="101"/>
      <c r="BP53" s="101"/>
      <c r="BQ53" s="101"/>
      <c r="BR53" s="101"/>
      <c r="BS53" s="101"/>
      <c r="BT53" s="101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107"/>
      <c r="CL53" s="107"/>
      <c r="CM53" s="107"/>
      <c r="CN53" s="107"/>
      <c r="CO53" s="107"/>
      <c r="CP53" s="107"/>
      <c r="CQ53" s="107"/>
      <c r="CR53" s="107"/>
      <c r="CS53" s="107"/>
      <c r="CT53" s="107"/>
      <c r="CU53" s="107"/>
      <c r="CV53" s="107"/>
      <c r="CW53" s="107"/>
      <c r="CX53" s="107"/>
      <c r="CY53" s="107"/>
      <c r="CZ53" s="107"/>
      <c r="DA53" s="107"/>
      <c r="DB53" s="107"/>
      <c r="DC53" s="107"/>
      <c r="DD53" s="107"/>
      <c r="DE53" s="107"/>
      <c r="DF53" s="107"/>
      <c r="DG53" s="107"/>
      <c r="DH53" s="107"/>
      <c r="DI53" s="107"/>
      <c r="DJ53" s="107"/>
      <c r="DK53" s="107"/>
      <c r="DL53" s="107"/>
      <c r="DM53" s="107"/>
      <c r="DN53" s="110"/>
      <c r="DO53" s="101"/>
    </row>
    <row r="54" spans="1:119" ht="15" customHeight="1">
      <c r="A54" s="310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15"/>
      <c r="BD54" s="315"/>
      <c r="BE54" s="315"/>
      <c r="BF54" s="315"/>
      <c r="BG54" s="315"/>
      <c r="BH54" s="315"/>
      <c r="BI54" s="315"/>
      <c r="BJ54" s="315"/>
      <c r="BK54" s="334"/>
      <c r="BL54" s="101"/>
      <c r="BM54" s="101"/>
      <c r="BN54" s="101"/>
      <c r="BO54" s="101"/>
      <c r="BP54" s="101"/>
      <c r="BQ54" s="101"/>
      <c r="BR54" s="101"/>
      <c r="BS54" s="101"/>
      <c r="BT54" s="101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10"/>
      <c r="DO54" s="101"/>
    </row>
    <row r="55" spans="1:119" ht="15" customHeight="1">
      <c r="A55" s="322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 s="323"/>
      <c r="BJ55" s="323"/>
      <c r="BK55" s="336"/>
      <c r="BL55" s="101"/>
      <c r="BM55" s="101"/>
      <c r="BN55" s="101"/>
      <c r="BO55" s="101"/>
      <c r="BP55" s="101"/>
      <c r="BQ55" s="101"/>
      <c r="BR55" s="101"/>
      <c r="BS55" s="101"/>
      <c r="BT55" s="101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10"/>
      <c r="DO55" s="101"/>
    </row>
    <row r="56" spans="1:119" ht="15" customHeight="1">
      <c r="A56" s="109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  <c r="CQ56" s="107"/>
      <c r="CR56" s="107"/>
      <c r="CS56" s="107"/>
      <c r="CT56" s="107"/>
      <c r="CU56" s="107"/>
      <c r="CV56" s="107"/>
      <c r="CW56" s="107"/>
      <c r="CX56" s="107"/>
      <c r="CY56" s="107"/>
      <c r="CZ56" s="107"/>
      <c r="DA56" s="107"/>
      <c r="DB56" s="107"/>
      <c r="DC56" s="107"/>
      <c r="DD56" s="107"/>
      <c r="DE56" s="107"/>
      <c r="DF56" s="107"/>
      <c r="DG56" s="107"/>
      <c r="DH56" s="107"/>
      <c r="DI56" s="107"/>
      <c r="DJ56" s="107"/>
      <c r="DK56" s="107"/>
      <c r="DL56" s="107"/>
      <c r="DM56" s="107"/>
      <c r="DN56" s="110"/>
      <c r="DO56" s="101"/>
    </row>
    <row r="57" spans="1:119" ht="15" customHeight="1">
      <c r="A57" s="109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  <c r="BS57" s="101"/>
      <c r="BT57" s="101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107"/>
      <c r="CL57" s="107"/>
      <c r="CM57" s="107"/>
      <c r="CN57" s="107"/>
      <c r="CO57" s="107"/>
      <c r="CP57" s="107"/>
      <c r="CQ57" s="107"/>
      <c r="CR57" s="107"/>
      <c r="CS57" s="107"/>
      <c r="CT57" s="107"/>
      <c r="CU57" s="107"/>
      <c r="CV57" s="107"/>
      <c r="CW57" s="107"/>
      <c r="CX57" s="107"/>
      <c r="CY57" s="107"/>
      <c r="CZ57" s="107"/>
      <c r="DA57" s="107"/>
      <c r="DB57" s="107"/>
      <c r="DC57" s="107"/>
      <c r="DD57" s="107"/>
      <c r="DE57" s="107"/>
      <c r="DF57" s="107"/>
      <c r="DG57" s="107"/>
      <c r="DH57" s="107"/>
      <c r="DI57" s="107"/>
      <c r="DJ57" s="107"/>
      <c r="DK57" s="107"/>
      <c r="DL57" s="107"/>
      <c r="DM57" s="107"/>
      <c r="DN57" s="110"/>
      <c r="DO57" s="101"/>
    </row>
    <row r="58" spans="1:119" ht="15" customHeight="1">
      <c r="A58" s="109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  <c r="DL58" s="107"/>
      <c r="DM58" s="107"/>
      <c r="DN58" s="110"/>
      <c r="DO58" s="101"/>
    </row>
    <row r="59" spans="1:119" ht="15" customHeight="1">
      <c r="A59" s="109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  <c r="CU59" s="107"/>
      <c r="CV59" s="107"/>
      <c r="CW59" s="107"/>
      <c r="CX59" s="107"/>
      <c r="CY59" s="107"/>
      <c r="CZ59" s="107"/>
      <c r="DA59" s="107"/>
      <c r="DB59" s="107"/>
      <c r="DC59" s="107"/>
      <c r="DD59" s="107"/>
      <c r="DE59" s="107"/>
      <c r="DF59" s="107"/>
      <c r="DG59" s="107"/>
      <c r="DH59" s="107"/>
      <c r="DI59" s="107"/>
      <c r="DJ59" s="107"/>
      <c r="DK59" s="107"/>
      <c r="DL59" s="107"/>
      <c r="DM59" s="107"/>
      <c r="DN59" s="110"/>
      <c r="DO59" s="101"/>
    </row>
    <row r="60" spans="1:119" ht="15" customHeight="1">
      <c r="A60" s="109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  <c r="CU60" s="107"/>
      <c r="CV60" s="107"/>
      <c r="CW60" s="107"/>
      <c r="CX60" s="107"/>
      <c r="CY60" s="107"/>
      <c r="CZ60" s="107"/>
      <c r="DA60" s="107"/>
      <c r="DB60" s="107"/>
      <c r="DC60" s="107"/>
      <c r="DD60" s="107"/>
      <c r="DE60" s="107"/>
      <c r="DF60" s="107"/>
      <c r="DG60" s="107"/>
      <c r="DH60" s="107"/>
      <c r="DI60" s="107"/>
      <c r="DJ60" s="107"/>
      <c r="DK60" s="107"/>
      <c r="DL60" s="107"/>
      <c r="DM60" s="107"/>
      <c r="DN60" s="110"/>
      <c r="DO60" s="101"/>
    </row>
    <row r="61" spans="1:119" ht="15" customHeight="1">
      <c r="A61" s="109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7"/>
      <c r="CW61" s="107"/>
      <c r="CX61" s="107"/>
      <c r="CY61" s="107"/>
      <c r="CZ61" s="107"/>
      <c r="DA61" s="107"/>
      <c r="DB61" s="107"/>
      <c r="DC61" s="107"/>
      <c r="DD61" s="107"/>
      <c r="DE61" s="107"/>
      <c r="DF61" s="107"/>
      <c r="DG61" s="107"/>
      <c r="DH61" s="107"/>
      <c r="DI61" s="107"/>
      <c r="DJ61" s="107"/>
      <c r="DK61" s="107"/>
      <c r="DL61" s="107"/>
      <c r="DM61" s="107"/>
      <c r="DN61" s="110"/>
      <c r="DO61" s="101"/>
    </row>
    <row r="62" spans="1:119" ht="15" customHeight="1">
      <c r="A62" s="109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  <c r="DF62" s="107"/>
      <c r="DG62" s="107"/>
      <c r="DH62" s="107"/>
      <c r="DI62" s="107"/>
      <c r="DJ62" s="107"/>
      <c r="DK62" s="107"/>
      <c r="DL62" s="107"/>
      <c r="DM62" s="107"/>
      <c r="DN62" s="110"/>
      <c r="DO62" s="101"/>
    </row>
    <row r="63" spans="1:119" ht="15" customHeight="1">
      <c r="A63" s="109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  <c r="CZ63" s="107"/>
      <c r="DA63" s="107"/>
      <c r="DB63" s="107"/>
      <c r="DC63" s="107"/>
      <c r="DD63" s="107"/>
      <c r="DE63" s="107"/>
      <c r="DF63" s="107"/>
      <c r="DG63" s="107"/>
      <c r="DH63" s="107"/>
      <c r="DI63" s="107"/>
      <c r="DJ63" s="107"/>
      <c r="DK63" s="107"/>
      <c r="DL63" s="107"/>
      <c r="DM63" s="107"/>
      <c r="DN63" s="110"/>
      <c r="DO63" s="101"/>
    </row>
    <row r="64" spans="1:119" ht="15" customHeight="1">
      <c r="A64" s="109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  <c r="DF64" s="107"/>
      <c r="DG64" s="107"/>
      <c r="DH64" s="107"/>
      <c r="DI64" s="107"/>
      <c r="DJ64" s="107"/>
      <c r="DK64" s="107"/>
      <c r="DL64" s="107"/>
      <c r="DM64" s="107"/>
      <c r="DN64" s="110"/>
      <c r="DO64" s="101"/>
    </row>
    <row r="65" spans="1:119" ht="15" customHeight="1">
      <c r="A65" s="109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  <c r="CZ65" s="107"/>
      <c r="DA65" s="107"/>
      <c r="DB65" s="107"/>
      <c r="DC65" s="107"/>
      <c r="DD65" s="107"/>
      <c r="DE65" s="107"/>
      <c r="DF65" s="107"/>
      <c r="DG65" s="107"/>
      <c r="DH65" s="107"/>
      <c r="DI65" s="107"/>
      <c r="DJ65" s="107"/>
      <c r="DK65" s="107"/>
      <c r="DL65" s="107"/>
      <c r="DM65" s="107"/>
      <c r="DN65" s="110"/>
      <c r="DO65" s="101"/>
    </row>
    <row r="66" spans="1:119" ht="15" customHeight="1">
      <c r="A66" s="109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  <c r="CZ66" s="107"/>
      <c r="DA66" s="107"/>
      <c r="DB66" s="107"/>
      <c r="DC66" s="107"/>
      <c r="DD66" s="107"/>
      <c r="DE66" s="107"/>
      <c r="DF66" s="107"/>
      <c r="DG66" s="107"/>
      <c r="DH66" s="107"/>
      <c r="DI66" s="107"/>
      <c r="DJ66" s="107"/>
      <c r="DK66" s="107"/>
      <c r="DL66" s="107"/>
      <c r="DM66" s="107"/>
      <c r="DN66" s="110"/>
      <c r="DO66" s="101"/>
    </row>
    <row r="67" spans="1:119" ht="15" customHeight="1" thickBot="1">
      <c r="A67" s="111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12"/>
      <c r="CG67" s="112"/>
      <c r="CH67" s="112"/>
      <c r="CI67" s="112"/>
      <c r="CJ67" s="112"/>
      <c r="CK67" s="112"/>
      <c r="CL67" s="112"/>
      <c r="CM67" s="112"/>
      <c r="CN67" s="112"/>
      <c r="CO67" s="112"/>
      <c r="CP67" s="112"/>
      <c r="CQ67" s="112"/>
      <c r="CR67" s="112"/>
      <c r="CS67" s="112"/>
      <c r="CT67" s="112"/>
      <c r="CU67" s="112"/>
      <c r="CV67" s="112"/>
      <c r="CW67" s="112"/>
      <c r="CX67" s="112"/>
      <c r="CY67" s="112"/>
      <c r="CZ67" s="112"/>
      <c r="DA67" s="112"/>
      <c r="DB67" s="112"/>
      <c r="DC67" s="112"/>
      <c r="DD67" s="112"/>
      <c r="DE67" s="112"/>
      <c r="DF67" s="112"/>
      <c r="DG67" s="112"/>
      <c r="DH67" s="112"/>
      <c r="DI67" s="112"/>
      <c r="DJ67" s="112"/>
      <c r="DK67" s="112"/>
      <c r="DL67" s="112"/>
      <c r="DM67" s="112"/>
      <c r="DN67" s="113"/>
      <c r="DO67" s="101"/>
    </row>
  </sheetData>
  <mergeCells count="20">
    <mergeCell ref="H4:T4"/>
    <mergeCell ref="A4:G4"/>
    <mergeCell ref="AT1:AX1"/>
    <mergeCell ref="AP1:AS1"/>
    <mergeCell ref="W1:AO3"/>
    <mergeCell ref="K1:V1"/>
    <mergeCell ref="A1:J1"/>
    <mergeCell ref="K2:V3"/>
    <mergeCell ref="A2:J3"/>
    <mergeCell ref="AT2:AX3"/>
    <mergeCell ref="AP2:AS3"/>
    <mergeCell ref="AP4:BK4"/>
    <mergeCell ref="Z4:AO4"/>
    <mergeCell ref="U4:Y4"/>
    <mergeCell ref="BH1:BK1"/>
    <mergeCell ref="BC1:BG1"/>
    <mergeCell ref="AY1:BB1"/>
    <mergeCell ref="BH2:BK3"/>
    <mergeCell ref="BC2:BG3"/>
    <mergeCell ref="AY2:BB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3" orientation="landscape" r:id="rId1"/>
  <headerFooter>
    <oddHeader>&amp;R&amp;F</oddHeader>
    <oddFooter>&amp;C&amp;P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5D3E-81A1-4026-B250-6E972924307D}">
  <sheetPr>
    <pageSetUpPr fitToPage="1"/>
  </sheetPr>
  <dimension ref="A1:DO65"/>
  <sheetViews>
    <sheetView view="pageBreakPreview" zoomScale="75" zoomScaleNormal="75" zoomScaleSheetLayoutView="75" workbookViewId="0">
      <selection activeCell="AV23" sqref="AV23"/>
    </sheetView>
  </sheetViews>
  <sheetFormatPr defaultColWidth="2.77734375" defaultRowHeight="15" customHeight="1"/>
  <cols>
    <col min="1" max="43" width="2.77734375" style="166" customWidth="1"/>
    <col min="44" max="71" width="2.77734375" style="166"/>
    <col min="72" max="72" width="2.77734375" style="166" customWidth="1"/>
    <col min="73" max="16384" width="2.77734375" style="166"/>
  </cols>
  <sheetData>
    <row r="1" spans="1:119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  <c r="BU1" t="s">
        <v>209</v>
      </c>
      <c r="CJ1" t="s">
        <v>210</v>
      </c>
      <c r="CX1" t="s">
        <v>211</v>
      </c>
      <c r="DG1" t="s">
        <v>212</v>
      </c>
    </row>
    <row r="2" spans="1:119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  <c r="BU2" t="s">
        <v>213</v>
      </c>
      <c r="CJ2" t="s">
        <v>214</v>
      </c>
      <c r="CX2" t="s">
        <v>215</v>
      </c>
      <c r="DA2" t="s">
        <v>216</v>
      </c>
      <c r="DG2" t="s">
        <v>217</v>
      </c>
      <c r="DJ2" t="s">
        <v>216</v>
      </c>
    </row>
    <row r="3" spans="1:119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  <c r="CX3" t="s">
        <v>218</v>
      </c>
      <c r="DA3">
        <v>44621</v>
      </c>
      <c r="DG3" t="s">
        <v>219</v>
      </c>
      <c r="DJ3">
        <v>44638</v>
      </c>
    </row>
    <row r="4" spans="1:119" customFormat="1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119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119" s="114" customFormat="1" ht="15" customHeight="1">
      <c r="A6" s="235"/>
      <c r="B6" s="337" t="s">
        <v>83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7" t="s">
        <v>84</v>
      </c>
      <c r="BI6" s="338"/>
      <c r="BJ6" s="338"/>
      <c r="BK6" s="339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O6" s="116"/>
    </row>
    <row r="7" spans="1:119" s="114" customFormat="1" ht="15" customHeight="1">
      <c r="A7" s="235"/>
      <c r="B7" s="265"/>
      <c r="C7" s="311" t="s">
        <v>85</v>
      </c>
      <c r="D7" s="311"/>
      <c r="E7" s="311"/>
      <c r="F7" s="311"/>
      <c r="G7" s="311"/>
      <c r="H7" s="311"/>
      <c r="I7" s="311"/>
      <c r="J7" s="311"/>
      <c r="K7" s="311"/>
      <c r="L7" s="311"/>
      <c r="M7" s="266"/>
      <c r="N7" s="266"/>
      <c r="O7" s="266"/>
      <c r="P7" s="267" t="s">
        <v>190</v>
      </c>
      <c r="Q7" s="266"/>
      <c r="R7" s="266"/>
      <c r="S7" s="311"/>
      <c r="T7" s="311"/>
      <c r="U7" s="267" t="s">
        <v>87</v>
      </c>
      <c r="V7" s="311"/>
      <c r="W7" s="311"/>
      <c r="X7" s="311"/>
      <c r="Y7" s="311"/>
      <c r="Z7" s="267" t="s">
        <v>88</v>
      </c>
      <c r="AA7" s="266"/>
      <c r="AB7" s="311"/>
      <c r="AC7" s="311"/>
      <c r="AD7" s="311"/>
      <c r="AE7" s="311"/>
      <c r="AF7" s="311"/>
      <c r="AG7" s="311"/>
      <c r="AH7" s="311"/>
      <c r="AI7" s="311"/>
      <c r="AJ7" s="311"/>
      <c r="AK7" s="268" t="s">
        <v>89</v>
      </c>
      <c r="AL7" s="267"/>
      <c r="AM7" s="269"/>
      <c r="AN7" s="267" t="s">
        <v>90</v>
      </c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266"/>
      <c r="BG7" s="270"/>
      <c r="BH7" s="265"/>
      <c r="BI7" s="311" t="s">
        <v>85</v>
      </c>
      <c r="BJ7" s="311"/>
      <c r="BK7" s="325"/>
      <c r="BL7" s="117"/>
      <c r="BM7" s="117"/>
      <c r="BN7" s="117"/>
      <c r="BO7" s="117"/>
      <c r="BP7" s="117"/>
      <c r="BQ7" s="117"/>
      <c r="BR7" s="117"/>
      <c r="BS7" s="118"/>
      <c r="BT7" s="118"/>
      <c r="BU7" s="118"/>
      <c r="BV7" s="119" t="s">
        <v>220</v>
      </c>
      <c r="BW7" s="118"/>
      <c r="BX7" s="118"/>
      <c r="BY7" s="117"/>
      <c r="BZ7" s="117"/>
      <c r="CA7" s="122" t="s">
        <v>92</v>
      </c>
      <c r="CB7" s="117"/>
      <c r="CC7" s="117"/>
      <c r="CD7" s="117"/>
      <c r="CE7" s="117"/>
      <c r="CF7" s="119" t="s">
        <v>221</v>
      </c>
      <c r="CG7" s="118"/>
      <c r="CH7" s="117"/>
      <c r="CI7" s="117"/>
      <c r="CJ7" s="117"/>
      <c r="CK7" s="117"/>
      <c r="CL7" s="117"/>
      <c r="CM7" s="117"/>
      <c r="CN7" s="117"/>
      <c r="CO7" s="117"/>
      <c r="CP7" s="117"/>
      <c r="CQ7" s="118"/>
      <c r="CR7" s="120"/>
      <c r="CS7" s="119" t="s">
        <v>222</v>
      </c>
      <c r="CT7" s="119"/>
      <c r="CU7" s="118"/>
      <c r="CV7" s="118"/>
      <c r="CW7" s="118"/>
      <c r="CX7" s="118"/>
      <c r="CY7" s="118"/>
      <c r="CZ7" s="118"/>
      <c r="DA7" s="118"/>
      <c r="DB7" s="118"/>
      <c r="DC7" s="118"/>
      <c r="DD7" s="118"/>
      <c r="DE7" s="118"/>
      <c r="DF7" s="118"/>
      <c r="DG7" s="118"/>
      <c r="DH7" s="118"/>
      <c r="DI7" s="118"/>
      <c r="DJ7" s="118"/>
      <c r="DK7" s="118"/>
      <c r="DL7" s="118"/>
      <c r="DM7" s="121"/>
      <c r="DO7" s="116"/>
    </row>
    <row r="8" spans="1:119" s="114" customFormat="1" ht="15" customHeight="1">
      <c r="A8" s="235"/>
      <c r="B8" s="271"/>
      <c r="C8" s="272" t="s">
        <v>153</v>
      </c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3" t="s">
        <v>223</v>
      </c>
      <c r="Q8" s="272"/>
      <c r="R8" s="272"/>
      <c r="S8" s="272"/>
      <c r="T8" s="272"/>
      <c r="U8" s="274" t="s">
        <v>97</v>
      </c>
      <c r="V8" s="272"/>
      <c r="W8" s="272"/>
      <c r="X8" s="272"/>
      <c r="Y8" s="272"/>
      <c r="Z8" s="275" t="s">
        <v>224</v>
      </c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7" t="s">
        <v>99</v>
      </c>
      <c r="AL8" s="278"/>
      <c r="AM8" s="279"/>
      <c r="AN8" s="280" t="s">
        <v>100</v>
      </c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271"/>
      <c r="BI8" s="272" t="s">
        <v>225</v>
      </c>
      <c r="BJ8" s="272"/>
      <c r="BK8" s="326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7" t="s">
        <v>226</v>
      </c>
      <c r="BW8" s="123"/>
      <c r="BX8" s="123"/>
      <c r="BY8" s="123"/>
      <c r="BZ8" s="123"/>
      <c r="CA8" s="128" t="s">
        <v>227</v>
      </c>
      <c r="CB8" s="123"/>
      <c r="CC8" s="123"/>
      <c r="CD8" s="123"/>
      <c r="CE8" s="123"/>
      <c r="CF8" s="125" t="s">
        <v>228</v>
      </c>
      <c r="CG8" s="126"/>
      <c r="CH8" s="126"/>
      <c r="CI8" s="126"/>
      <c r="CJ8" s="126"/>
      <c r="CK8" s="126"/>
      <c r="CL8" s="126"/>
      <c r="CM8" s="126"/>
      <c r="CN8" s="126"/>
      <c r="CO8" s="126"/>
      <c r="CP8" s="126"/>
      <c r="CQ8" s="126"/>
      <c r="CR8" s="129"/>
      <c r="CS8" s="130" t="s">
        <v>100</v>
      </c>
      <c r="CT8" s="131"/>
      <c r="CU8" s="131"/>
      <c r="CV8" s="131"/>
      <c r="CW8" s="131"/>
      <c r="CX8" s="131"/>
      <c r="CY8" s="131"/>
      <c r="CZ8" s="131"/>
      <c r="DA8" s="131"/>
      <c r="DB8" s="131"/>
      <c r="DC8" s="131"/>
      <c r="DD8" s="131"/>
      <c r="DE8" s="131"/>
      <c r="DF8" s="131"/>
      <c r="DG8" s="131"/>
      <c r="DH8" s="131"/>
      <c r="DI8" s="131"/>
      <c r="DJ8" s="131"/>
      <c r="DK8" s="131"/>
      <c r="DL8" s="131"/>
      <c r="DM8" s="132"/>
      <c r="DO8" s="116"/>
    </row>
    <row r="9" spans="1:119" s="114" customFormat="1" ht="15" customHeight="1">
      <c r="A9" s="235"/>
      <c r="B9" s="271"/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3"/>
      <c r="Q9" s="272"/>
      <c r="R9" s="272"/>
      <c r="S9" s="272"/>
      <c r="T9" s="272"/>
      <c r="U9" s="281"/>
      <c r="V9" s="272"/>
      <c r="W9" s="272"/>
      <c r="X9" s="272"/>
      <c r="Y9" s="272"/>
      <c r="Z9" s="275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7"/>
      <c r="AL9" s="278"/>
      <c r="AM9" s="279"/>
      <c r="AN9" s="282" t="s">
        <v>229</v>
      </c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271"/>
      <c r="BI9" s="283" t="s">
        <v>230</v>
      </c>
      <c r="BJ9" s="283"/>
      <c r="BK9" s="327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27" t="s">
        <v>226</v>
      </c>
      <c r="BW9" s="133"/>
      <c r="BX9" s="133"/>
      <c r="BY9" s="133"/>
      <c r="BZ9" s="133"/>
      <c r="CA9" s="128" t="s">
        <v>227</v>
      </c>
      <c r="CB9" s="133"/>
      <c r="CC9" s="133"/>
      <c r="CD9" s="133"/>
      <c r="CE9" s="133"/>
      <c r="CF9" s="134" t="s">
        <v>231</v>
      </c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6"/>
      <c r="CS9" s="137" t="s">
        <v>232</v>
      </c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9"/>
      <c r="DO9" s="116"/>
    </row>
    <row r="10" spans="1:119" s="114" customFormat="1" ht="15" customHeight="1">
      <c r="A10" s="235"/>
      <c r="B10" s="271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73"/>
      <c r="Q10" s="283"/>
      <c r="R10" s="283"/>
      <c r="S10" s="283"/>
      <c r="T10" s="283"/>
      <c r="U10" s="284"/>
      <c r="V10" s="283"/>
      <c r="W10" s="283"/>
      <c r="X10" s="283"/>
      <c r="Y10" s="283"/>
      <c r="Z10" s="262"/>
      <c r="AA10" s="285"/>
      <c r="AB10" s="285"/>
      <c r="AC10" s="285"/>
      <c r="AD10" s="285"/>
      <c r="AE10" s="285"/>
      <c r="AF10" s="285"/>
      <c r="AG10" s="285"/>
      <c r="AH10" s="285"/>
      <c r="AI10" s="285"/>
      <c r="AJ10" s="285"/>
      <c r="AK10" s="286"/>
      <c r="AL10" s="287"/>
      <c r="AM10" s="288"/>
      <c r="AN10" s="280" t="s">
        <v>158</v>
      </c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271"/>
      <c r="BI10" s="283"/>
      <c r="BJ10" s="283"/>
      <c r="BK10" s="327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27"/>
      <c r="BW10" s="133"/>
      <c r="BX10" s="133"/>
      <c r="BY10" s="133"/>
      <c r="BZ10" s="133"/>
      <c r="CA10" s="124"/>
      <c r="CB10" s="133"/>
      <c r="CC10" s="133"/>
      <c r="CD10" s="133"/>
      <c r="CE10" s="133"/>
      <c r="CF10" s="134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6"/>
      <c r="CS10" s="141" t="s">
        <v>233</v>
      </c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9"/>
      <c r="DO10" s="116"/>
    </row>
    <row r="11" spans="1:119" s="114" customFormat="1" ht="15" customHeight="1">
      <c r="A11" s="235"/>
      <c r="B11" s="271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73"/>
      <c r="Q11" s="283"/>
      <c r="R11" s="283"/>
      <c r="S11" s="283"/>
      <c r="T11" s="283"/>
      <c r="U11" s="284"/>
      <c r="V11" s="283"/>
      <c r="W11" s="283"/>
      <c r="X11" s="283"/>
      <c r="Y11" s="283"/>
      <c r="Z11" s="262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6"/>
      <c r="AL11" s="287"/>
      <c r="AM11" s="288"/>
      <c r="AN11" s="257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271"/>
      <c r="BI11" s="283"/>
      <c r="BJ11" s="283"/>
      <c r="BK11" s="327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27"/>
      <c r="BW11" s="133"/>
      <c r="BX11" s="133"/>
      <c r="BY11" s="133"/>
      <c r="BZ11" s="133"/>
      <c r="CA11" s="124"/>
      <c r="CB11" s="133"/>
      <c r="CC11" s="133"/>
      <c r="CD11" s="133"/>
      <c r="CE11" s="133"/>
      <c r="CF11" s="134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42" t="s">
        <v>158</v>
      </c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9"/>
      <c r="DO11" s="116"/>
    </row>
    <row r="12" spans="1:119" s="114" customFormat="1" ht="15" customHeight="1">
      <c r="A12" s="235"/>
      <c r="B12" s="271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73"/>
      <c r="Q12" s="283"/>
      <c r="R12" s="283"/>
      <c r="S12" s="283"/>
      <c r="T12" s="283"/>
      <c r="U12" s="284"/>
      <c r="V12" s="283"/>
      <c r="W12" s="283"/>
      <c r="X12" s="283"/>
      <c r="Y12" s="283"/>
      <c r="Z12" s="262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6"/>
      <c r="AL12" s="287"/>
      <c r="AM12" s="288"/>
      <c r="AN12" s="257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271"/>
      <c r="BI12" s="283"/>
      <c r="BJ12" s="283"/>
      <c r="BK12" s="327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27"/>
      <c r="BW12" s="133"/>
      <c r="BX12" s="133"/>
      <c r="BY12" s="133"/>
      <c r="BZ12" s="133"/>
      <c r="CA12" s="124"/>
      <c r="CB12" s="133"/>
      <c r="CC12" s="133"/>
      <c r="CD12" s="133"/>
      <c r="CE12" s="133"/>
      <c r="CF12" s="134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42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9"/>
      <c r="DO12" s="116"/>
    </row>
    <row r="13" spans="1:119" s="141" customFormat="1" ht="15" customHeight="1">
      <c r="A13" s="318"/>
      <c r="B13" s="289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75"/>
      <c r="Q13" s="285"/>
      <c r="R13" s="285"/>
      <c r="S13" s="285"/>
      <c r="T13" s="285"/>
      <c r="U13" s="284"/>
      <c r="V13" s="285"/>
      <c r="W13" s="285"/>
      <c r="X13" s="285"/>
      <c r="Y13" s="285"/>
      <c r="Z13" s="262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90"/>
      <c r="AL13" s="291"/>
      <c r="AM13" s="292"/>
      <c r="AN13" s="257"/>
      <c r="AO13" s="313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/>
      <c r="BA13" s="313"/>
      <c r="BB13" s="313"/>
      <c r="BC13" s="313"/>
      <c r="BD13" s="313"/>
      <c r="BE13" s="313"/>
      <c r="BF13" s="313"/>
      <c r="BG13" s="313"/>
      <c r="BH13" s="289"/>
      <c r="BI13" s="285"/>
      <c r="BJ13" s="285"/>
      <c r="BK13" s="328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27"/>
      <c r="BW13" s="135"/>
      <c r="BX13" s="135"/>
      <c r="BY13" s="135"/>
      <c r="BZ13" s="135"/>
      <c r="CA13" s="124"/>
      <c r="CB13" s="135"/>
      <c r="CC13" s="135"/>
      <c r="CD13" s="135"/>
      <c r="CE13" s="135"/>
      <c r="CF13" s="134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42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9"/>
      <c r="DO13" s="143"/>
    </row>
    <row r="14" spans="1:119" s="114" customFormat="1" ht="15" customHeight="1">
      <c r="A14" s="235"/>
      <c r="B14" s="271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73"/>
      <c r="Q14" s="283"/>
      <c r="R14" s="283"/>
      <c r="S14" s="283"/>
      <c r="T14" s="283"/>
      <c r="U14" s="284"/>
      <c r="V14" s="283"/>
      <c r="W14" s="283"/>
      <c r="X14" s="283"/>
      <c r="Y14" s="283"/>
      <c r="Z14" s="262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6"/>
      <c r="AL14" s="287"/>
      <c r="AM14" s="288"/>
      <c r="AN14" s="257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271"/>
      <c r="BI14" s="283"/>
      <c r="BJ14" s="283"/>
      <c r="BK14" s="327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27"/>
      <c r="BW14" s="133"/>
      <c r="BX14" s="133"/>
      <c r="BY14" s="133"/>
      <c r="BZ14" s="133"/>
      <c r="CA14" s="124"/>
      <c r="CB14" s="133"/>
      <c r="CC14" s="133"/>
      <c r="CD14" s="133"/>
      <c r="CE14" s="133"/>
      <c r="CF14" s="134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42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9"/>
      <c r="DO14" s="116"/>
    </row>
    <row r="15" spans="1:119" s="114" customFormat="1" ht="15" customHeight="1">
      <c r="A15" s="235"/>
      <c r="B15" s="271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73"/>
      <c r="Q15" s="283"/>
      <c r="R15" s="283"/>
      <c r="S15" s="283"/>
      <c r="T15" s="283"/>
      <c r="U15" s="284"/>
      <c r="V15" s="283"/>
      <c r="W15" s="283"/>
      <c r="X15" s="283"/>
      <c r="Y15" s="283"/>
      <c r="Z15" s="262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6"/>
      <c r="AL15" s="287"/>
      <c r="AM15" s="288"/>
      <c r="AN15" s="257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271"/>
      <c r="BI15" s="283"/>
      <c r="BJ15" s="283"/>
      <c r="BK15" s="327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27"/>
      <c r="BW15" s="133"/>
      <c r="BX15" s="133"/>
      <c r="BY15" s="133"/>
      <c r="BZ15" s="133"/>
      <c r="CA15" s="124"/>
      <c r="CB15" s="133"/>
      <c r="CC15" s="133"/>
      <c r="CD15" s="133"/>
      <c r="CE15" s="133"/>
      <c r="CF15" s="134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42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9"/>
      <c r="DO15" s="116"/>
    </row>
    <row r="16" spans="1:119" s="114" customFormat="1" ht="15" customHeight="1">
      <c r="A16" s="235"/>
      <c r="B16" s="271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93"/>
      <c r="Q16" s="283"/>
      <c r="R16" s="283"/>
      <c r="S16" s="283"/>
      <c r="T16" s="283"/>
      <c r="U16" s="284"/>
      <c r="V16" s="283"/>
      <c r="W16" s="283"/>
      <c r="X16" s="283"/>
      <c r="Y16" s="283"/>
      <c r="Z16" s="262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6"/>
      <c r="AL16" s="287"/>
      <c r="AM16" s="288"/>
      <c r="AN16" s="257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271"/>
      <c r="BI16" s="283"/>
      <c r="BJ16" s="283"/>
      <c r="BK16" s="327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27"/>
      <c r="BW16" s="133"/>
      <c r="BX16" s="133"/>
      <c r="BY16" s="133"/>
      <c r="BZ16" s="133"/>
      <c r="CA16" s="124"/>
      <c r="CB16" s="133"/>
      <c r="CC16" s="133"/>
      <c r="CD16" s="133"/>
      <c r="CE16" s="133"/>
      <c r="CF16" s="134"/>
      <c r="CG16" s="135"/>
      <c r="CH16" s="135"/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42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9"/>
      <c r="DO16" s="116"/>
    </row>
    <row r="17" spans="1:119" s="114" customFormat="1" ht="15" customHeight="1">
      <c r="A17" s="235"/>
      <c r="B17" s="271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93"/>
      <c r="Q17" s="283"/>
      <c r="R17" s="283"/>
      <c r="S17" s="283"/>
      <c r="T17" s="283"/>
      <c r="U17" s="284"/>
      <c r="V17" s="283"/>
      <c r="W17" s="283"/>
      <c r="X17" s="283"/>
      <c r="Y17" s="283"/>
      <c r="Z17" s="262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6"/>
      <c r="AL17" s="287"/>
      <c r="AM17" s="288"/>
      <c r="AN17" s="257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271"/>
      <c r="BI17" s="283"/>
      <c r="BJ17" s="283"/>
      <c r="BK17" s="327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27"/>
      <c r="BW17" s="133"/>
      <c r="BX17" s="133"/>
      <c r="BY17" s="133"/>
      <c r="BZ17" s="133"/>
      <c r="CA17" s="124"/>
      <c r="CB17" s="133"/>
      <c r="CC17" s="133"/>
      <c r="CD17" s="133"/>
      <c r="CE17" s="133"/>
      <c r="CF17" s="134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42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9"/>
      <c r="DO17" s="116"/>
    </row>
    <row r="18" spans="1:119" s="114" customFormat="1" ht="15" customHeight="1">
      <c r="A18" s="235"/>
      <c r="B18" s="271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93"/>
      <c r="Q18" s="283"/>
      <c r="R18" s="283"/>
      <c r="S18" s="283"/>
      <c r="T18" s="283"/>
      <c r="U18" s="284"/>
      <c r="V18" s="283"/>
      <c r="W18" s="283"/>
      <c r="X18" s="283"/>
      <c r="Y18" s="283"/>
      <c r="Z18" s="144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6"/>
      <c r="AL18" s="287"/>
      <c r="AM18" s="288"/>
      <c r="AN18" s="257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12"/>
      <c r="AZ18" s="312"/>
      <c r="BA18" s="312"/>
      <c r="BB18" s="312"/>
      <c r="BC18" s="312"/>
      <c r="BD18" s="312"/>
      <c r="BE18" s="312"/>
      <c r="BF18" s="312"/>
      <c r="BG18" s="312"/>
      <c r="BH18" s="271"/>
      <c r="BI18" s="283"/>
      <c r="BJ18" s="283"/>
      <c r="BK18" s="327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27"/>
      <c r="BW18" s="133"/>
      <c r="BX18" s="133"/>
      <c r="BY18" s="133"/>
      <c r="BZ18" s="133"/>
      <c r="CA18" s="127"/>
      <c r="CB18" s="133"/>
      <c r="CC18" s="133"/>
      <c r="CD18" s="133"/>
      <c r="CE18" s="133"/>
      <c r="CF18" s="134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42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9"/>
      <c r="DO18" s="116"/>
    </row>
    <row r="19" spans="1:119" s="114" customFormat="1" ht="15" customHeight="1">
      <c r="A19" s="235"/>
      <c r="B19" s="271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93"/>
      <c r="Q19" s="283"/>
      <c r="R19" s="283"/>
      <c r="S19" s="283"/>
      <c r="T19" s="283"/>
      <c r="U19" s="284"/>
      <c r="V19" s="283"/>
      <c r="W19" s="283"/>
      <c r="X19" s="283"/>
      <c r="Y19" s="283"/>
      <c r="Z19" s="144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6"/>
      <c r="AL19" s="287"/>
      <c r="AM19" s="288"/>
      <c r="AN19" s="257"/>
      <c r="AO19" s="312"/>
      <c r="AP19" s="312"/>
      <c r="AQ19" s="312"/>
      <c r="AR19" s="312"/>
      <c r="AS19" s="312"/>
      <c r="AT19" s="312"/>
      <c r="AU19" s="312"/>
      <c r="AV19" s="312"/>
      <c r="AW19" s="312"/>
      <c r="AX19" s="312"/>
      <c r="AY19" s="312"/>
      <c r="AZ19" s="312"/>
      <c r="BA19" s="312"/>
      <c r="BB19" s="312"/>
      <c r="BC19" s="312"/>
      <c r="BD19" s="312"/>
      <c r="BE19" s="312"/>
      <c r="BF19" s="312"/>
      <c r="BG19" s="312"/>
      <c r="BH19" s="271"/>
      <c r="BI19" s="283"/>
      <c r="BJ19" s="283"/>
      <c r="BK19" s="327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27"/>
      <c r="BW19" s="133"/>
      <c r="BX19" s="133"/>
      <c r="BY19" s="133"/>
      <c r="BZ19" s="133"/>
      <c r="CA19" s="127"/>
      <c r="CB19" s="133"/>
      <c r="CC19" s="133"/>
      <c r="CD19" s="133"/>
      <c r="CE19" s="133"/>
      <c r="CF19" s="134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42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9"/>
      <c r="DO19" s="116"/>
    </row>
    <row r="20" spans="1:119" s="114" customFormat="1" ht="15" customHeight="1">
      <c r="A20" s="235"/>
      <c r="B20" s="271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93"/>
      <c r="Q20" s="283"/>
      <c r="R20" s="283"/>
      <c r="S20" s="283"/>
      <c r="T20" s="283"/>
      <c r="U20" s="284"/>
      <c r="V20" s="283"/>
      <c r="W20" s="283"/>
      <c r="X20" s="283"/>
      <c r="Y20" s="283"/>
      <c r="Z20" s="144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6"/>
      <c r="AL20" s="287"/>
      <c r="AM20" s="288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271"/>
      <c r="BI20" s="283"/>
      <c r="BJ20" s="283"/>
      <c r="BK20" s="327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27"/>
      <c r="BW20" s="133"/>
      <c r="BX20" s="133"/>
      <c r="BY20" s="133"/>
      <c r="BZ20" s="133"/>
      <c r="CA20" s="127"/>
      <c r="CB20" s="133"/>
      <c r="CC20" s="133"/>
      <c r="CD20" s="133"/>
      <c r="CE20" s="133"/>
      <c r="CF20" s="134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42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9"/>
      <c r="DO20" s="116"/>
    </row>
    <row r="21" spans="1:119" s="114" customFormat="1" ht="15" customHeight="1">
      <c r="A21" s="235"/>
      <c r="B21" s="271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93"/>
      <c r="Q21" s="283"/>
      <c r="R21" s="283"/>
      <c r="S21" s="283"/>
      <c r="T21" s="283"/>
      <c r="U21" s="284"/>
      <c r="V21" s="283"/>
      <c r="W21" s="283"/>
      <c r="X21" s="283"/>
      <c r="Y21" s="283"/>
      <c r="Z21" s="144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6"/>
      <c r="AL21" s="287"/>
      <c r="AM21" s="288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12"/>
      <c r="BE21" s="312"/>
      <c r="BF21" s="312"/>
      <c r="BG21" s="312"/>
      <c r="BH21" s="271"/>
      <c r="BI21" s="283"/>
      <c r="BJ21" s="283"/>
      <c r="BK21" s="327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27"/>
      <c r="BW21" s="133"/>
      <c r="BX21" s="133"/>
      <c r="BY21" s="133"/>
      <c r="BZ21" s="133"/>
      <c r="CA21" s="127"/>
      <c r="CB21" s="133"/>
      <c r="CC21" s="133"/>
      <c r="CD21" s="133"/>
      <c r="CE21" s="133"/>
      <c r="CF21" s="134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42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9"/>
      <c r="DO21" s="116"/>
    </row>
    <row r="22" spans="1:119" s="114" customFormat="1" ht="15" customHeight="1">
      <c r="A22" s="235"/>
      <c r="B22" s="271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93"/>
      <c r="Q22" s="283"/>
      <c r="R22" s="283"/>
      <c r="S22" s="283"/>
      <c r="T22" s="283"/>
      <c r="U22" s="293"/>
      <c r="V22" s="283"/>
      <c r="W22" s="283"/>
      <c r="X22" s="283"/>
      <c r="Y22" s="283"/>
      <c r="Z22" s="293"/>
      <c r="AA22" s="283"/>
      <c r="AB22" s="283"/>
      <c r="AC22" s="283"/>
      <c r="AD22" s="283"/>
      <c r="AE22" s="283"/>
      <c r="AF22" s="283"/>
      <c r="AG22" s="283"/>
      <c r="AH22" s="283"/>
      <c r="AI22" s="283"/>
      <c r="AJ22" s="283"/>
      <c r="AK22" s="286"/>
      <c r="AL22" s="287"/>
      <c r="AM22" s="288"/>
      <c r="AN22" s="257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271"/>
      <c r="BI22" s="283"/>
      <c r="BJ22" s="283"/>
      <c r="BK22" s="327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27"/>
      <c r="BW22" s="133"/>
      <c r="BX22" s="133"/>
      <c r="BY22" s="133"/>
      <c r="BZ22" s="133"/>
      <c r="CA22" s="127"/>
      <c r="CB22" s="133"/>
      <c r="CC22" s="133"/>
      <c r="CD22" s="133"/>
      <c r="CE22" s="133"/>
      <c r="CF22" s="127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  <c r="CS22" s="130"/>
      <c r="CT22" s="145"/>
      <c r="CU22" s="145"/>
      <c r="CV22" s="145"/>
      <c r="CW22" s="145"/>
      <c r="CX22" s="145"/>
      <c r="CY22" s="145"/>
      <c r="CZ22" s="145"/>
      <c r="DA22" s="145"/>
      <c r="DB22" s="145"/>
      <c r="DC22" s="145"/>
      <c r="DD22" s="145"/>
      <c r="DE22" s="145"/>
      <c r="DF22" s="131"/>
      <c r="DG22" s="131"/>
      <c r="DH22" s="131"/>
      <c r="DI22" s="131"/>
      <c r="DJ22" s="131"/>
      <c r="DK22" s="131"/>
      <c r="DL22" s="131"/>
      <c r="DM22" s="132"/>
      <c r="DO22" s="116"/>
    </row>
    <row r="23" spans="1:119" s="114" customFormat="1" ht="15" customHeight="1">
      <c r="A23" s="235"/>
      <c r="B23" s="294" t="s">
        <v>162</v>
      </c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  <c r="AO23" s="295"/>
      <c r="AP23" s="295"/>
      <c r="AQ23" s="295"/>
      <c r="AR23" s="295"/>
      <c r="AS23" s="295"/>
      <c r="AT23" s="295"/>
      <c r="AU23" s="295"/>
      <c r="AV23" s="295"/>
      <c r="AW23" s="295"/>
      <c r="AX23" s="295"/>
      <c r="AY23" s="295"/>
      <c r="AZ23" s="295"/>
      <c r="BA23" s="295"/>
      <c r="BB23" s="295"/>
      <c r="BC23" s="295"/>
      <c r="BD23" s="295"/>
      <c r="BE23" s="295"/>
      <c r="BF23" s="295"/>
      <c r="BG23" s="264"/>
      <c r="BH23" s="263" t="s">
        <v>163</v>
      </c>
      <c r="BI23" s="295"/>
      <c r="BJ23" s="295"/>
      <c r="BK23" s="329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7"/>
      <c r="DO23" s="116"/>
    </row>
    <row r="24" spans="1:119" s="114" customFormat="1" ht="15" customHeight="1">
      <c r="A24" s="235"/>
      <c r="B24" s="271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7"/>
      <c r="BH24" s="298"/>
      <c r="BI24" s="266" t="s">
        <v>164</v>
      </c>
      <c r="BJ24" s="266"/>
      <c r="BK24" s="270"/>
      <c r="BL24" s="118"/>
      <c r="BM24" s="118"/>
      <c r="BN24" s="118"/>
      <c r="BO24" s="118"/>
      <c r="BP24" s="118"/>
      <c r="BQ24" s="119" t="s">
        <v>234</v>
      </c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20"/>
      <c r="CS24" s="118" t="s">
        <v>235</v>
      </c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O24" s="116"/>
    </row>
    <row r="25" spans="1:119" s="114" customFormat="1" ht="15" customHeight="1">
      <c r="A25" s="235"/>
      <c r="B25" s="271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7"/>
      <c r="BD25" s="257"/>
      <c r="BE25" s="257"/>
      <c r="BF25" s="257"/>
      <c r="BG25" s="236"/>
      <c r="BH25" s="271"/>
      <c r="BI25" s="299" t="s">
        <v>168</v>
      </c>
      <c r="BJ25" s="299"/>
      <c r="BK25" s="330"/>
      <c r="BL25" s="148"/>
      <c r="BM25" s="148"/>
      <c r="BN25" s="148"/>
      <c r="BO25" s="148"/>
      <c r="BP25" s="148"/>
      <c r="BQ25" s="124" t="s">
        <v>236</v>
      </c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9"/>
      <c r="CS25" s="148" t="s">
        <v>237</v>
      </c>
      <c r="CT25" s="150"/>
      <c r="CU25" s="150"/>
      <c r="CV25" s="151"/>
      <c r="CW25" s="151"/>
      <c r="CX25" s="151"/>
      <c r="CY25" s="151"/>
      <c r="CZ25" s="151"/>
      <c r="DA25" s="151"/>
      <c r="DB25" s="151"/>
      <c r="DC25" s="151"/>
      <c r="DD25" s="151"/>
      <c r="DE25" s="150"/>
      <c r="DF25" s="150"/>
      <c r="DG25" s="150"/>
      <c r="DH25" s="150"/>
      <c r="DI25" s="150"/>
      <c r="DJ25" s="150"/>
      <c r="DK25" s="150"/>
      <c r="DL25" s="150"/>
      <c r="DM25" s="152"/>
      <c r="DO25" s="116"/>
    </row>
    <row r="26" spans="1:119" s="114" customFormat="1" ht="15" customHeight="1">
      <c r="A26" s="235"/>
      <c r="B26" s="271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36"/>
      <c r="BH26" s="271"/>
      <c r="BI26" s="300"/>
      <c r="BJ26" s="300"/>
      <c r="BK26" s="331"/>
      <c r="BL26" s="153"/>
      <c r="BM26" s="153"/>
      <c r="BN26" s="153"/>
      <c r="BO26" s="153"/>
      <c r="BP26" s="153"/>
      <c r="BQ26" s="140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4"/>
      <c r="CS26" s="153"/>
      <c r="CT26" s="155"/>
      <c r="CU26" s="155"/>
      <c r="CV26" s="155"/>
      <c r="CW26" s="155"/>
      <c r="CX26" s="155"/>
      <c r="CY26" s="155"/>
      <c r="CZ26" s="155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5"/>
      <c r="DL26" s="155"/>
      <c r="DM26" s="156"/>
      <c r="DO26" s="116"/>
    </row>
    <row r="27" spans="1:119" s="114" customFormat="1" ht="15" customHeight="1">
      <c r="A27" s="235"/>
      <c r="B27" s="271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36"/>
      <c r="BH27" s="271"/>
      <c r="BI27" s="300"/>
      <c r="BJ27" s="300"/>
      <c r="BK27" s="331"/>
      <c r="BL27" s="153"/>
      <c r="BM27" s="153"/>
      <c r="BN27" s="153"/>
      <c r="BO27" s="153"/>
      <c r="BP27" s="153"/>
      <c r="BQ27" s="140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4"/>
      <c r="CS27" s="153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5"/>
      <c r="DL27" s="155"/>
      <c r="DM27" s="156"/>
      <c r="DO27" s="116"/>
    </row>
    <row r="28" spans="1:119" s="114" customFormat="1" ht="15" customHeight="1">
      <c r="A28" s="235"/>
      <c r="B28" s="271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36"/>
      <c r="BH28" s="271"/>
      <c r="BI28" s="300"/>
      <c r="BJ28" s="300"/>
      <c r="BK28" s="331"/>
      <c r="BL28" s="153"/>
      <c r="BM28" s="153"/>
      <c r="BN28" s="153"/>
      <c r="BO28" s="153"/>
      <c r="BP28" s="153"/>
      <c r="BQ28" s="140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4"/>
      <c r="CS28" s="153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6"/>
      <c r="DO28" s="116"/>
    </row>
    <row r="29" spans="1:119" s="114" customFormat="1" ht="15" customHeight="1">
      <c r="A29" s="235"/>
      <c r="B29" s="271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36"/>
      <c r="BH29" s="271"/>
      <c r="BI29" s="299"/>
      <c r="BJ29" s="299"/>
      <c r="BK29" s="330"/>
      <c r="BL29" s="148"/>
      <c r="BM29" s="148"/>
      <c r="BN29" s="148"/>
      <c r="BO29" s="148"/>
      <c r="BP29" s="148"/>
      <c r="BQ29" s="124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9"/>
      <c r="CS29" s="148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2"/>
      <c r="DO29" s="116"/>
    </row>
    <row r="30" spans="1:119" s="114" customFormat="1" ht="15" customHeight="1">
      <c r="A30" s="235"/>
      <c r="B30" s="271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36"/>
      <c r="BH30" s="271"/>
      <c r="BI30" s="300"/>
      <c r="BJ30" s="300"/>
      <c r="BK30" s="331"/>
      <c r="BL30" s="155"/>
      <c r="BM30" s="155"/>
      <c r="BN30" s="155"/>
      <c r="BO30" s="155"/>
      <c r="BP30" s="155"/>
      <c r="BQ30" s="157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8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6"/>
      <c r="DO30" s="116"/>
    </row>
    <row r="31" spans="1:119" s="114" customFormat="1" ht="15" customHeight="1">
      <c r="A31" s="235"/>
      <c r="B31" s="271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36"/>
      <c r="BH31" s="271"/>
      <c r="BI31" s="300"/>
      <c r="BJ31" s="300"/>
      <c r="BK31" s="331"/>
      <c r="BL31" s="155"/>
      <c r="BM31" s="155"/>
      <c r="BN31" s="155"/>
      <c r="BO31" s="155"/>
      <c r="BP31" s="155"/>
      <c r="BQ31" s="157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8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6"/>
      <c r="DO31" s="116"/>
    </row>
    <row r="32" spans="1:119" s="114" customFormat="1" ht="15" customHeight="1">
      <c r="A32" s="235"/>
      <c r="B32" s="271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36"/>
      <c r="BH32" s="271"/>
      <c r="BI32" s="299"/>
      <c r="BJ32" s="299"/>
      <c r="BK32" s="330"/>
      <c r="BL32" s="150"/>
      <c r="BM32" s="150"/>
      <c r="BN32" s="150"/>
      <c r="BO32" s="150"/>
      <c r="BP32" s="150"/>
      <c r="BQ32" s="159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8"/>
      <c r="CS32" s="150"/>
      <c r="CT32" s="155"/>
      <c r="CU32" s="155"/>
      <c r="CV32" s="150"/>
      <c r="CW32" s="155"/>
      <c r="CX32" s="155"/>
      <c r="CY32" s="155"/>
      <c r="CZ32" s="155"/>
      <c r="DA32" s="155"/>
      <c r="DB32" s="150"/>
      <c r="DC32" s="150"/>
      <c r="DD32" s="150"/>
      <c r="DE32" s="150"/>
      <c r="DF32" s="150"/>
      <c r="DG32" s="150"/>
      <c r="DH32" s="150"/>
      <c r="DI32" s="150"/>
      <c r="DJ32" s="150"/>
      <c r="DK32" s="150"/>
      <c r="DL32" s="150"/>
      <c r="DM32" s="152"/>
      <c r="DO32" s="116"/>
    </row>
    <row r="33" spans="1:119" s="114" customFormat="1" ht="15" customHeight="1">
      <c r="A33" s="235"/>
      <c r="B33" s="271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60"/>
      <c r="BH33" s="271"/>
      <c r="BI33" s="259"/>
      <c r="BJ33" s="259"/>
      <c r="BK33" s="260"/>
      <c r="BL33" s="160"/>
      <c r="BM33" s="160"/>
      <c r="BN33" s="160"/>
      <c r="BO33" s="160"/>
      <c r="BP33" s="160"/>
      <c r="BQ33" s="161"/>
      <c r="BR33" s="160"/>
      <c r="BS33" s="160"/>
      <c r="BT33" s="160"/>
      <c r="BU33" s="160"/>
      <c r="BV33" s="160"/>
      <c r="BW33" s="160"/>
      <c r="BX33" s="160"/>
      <c r="BY33" s="160"/>
      <c r="BZ33" s="160"/>
      <c r="CA33" s="160"/>
      <c r="CB33" s="160"/>
      <c r="CC33" s="160"/>
      <c r="CD33" s="160"/>
      <c r="CE33" s="160"/>
      <c r="CF33" s="160"/>
      <c r="CG33" s="160"/>
      <c r="CH33" s="160"/>
      <c r="CI33" s="160"/>
      <c r="CJ33" s="160"/>
      <c r="CK33" s="160"/>
      <c r="CL33" s="160"/>
      <c r="CM33" s="160"/>
      <c r="CN33" s="160"/>
      <c r="CO33" s="160"/>
      <c r="CP33" s="160"/>
      <c r="CQ33" s="160"/>
      <c r="CR33" s="162"/>
      <c r="CS33" s="160"/>
      <c r="CT33" s="160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160"/>
      <c r="DF33" s="160"/>
      <c r="DG33" s="160"/>
      <c r="DH33" s="160"/>
      <c r="DI33" s="160"/>
      <c r="DJ33" s="160"/>
      <c r="DK33" s="160"/>
      <c r="DL33" s="160"/>
      <c r="DM33" s="163"/>
      <c r="DO33" s="116"/>
    </row>
    <row r="34" spans="1:119" ht="15" customHeight="1" thickBot="1">
      <c r="A34" s="319"/>
      <c r="B34" s="301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  <c r="BB34" s="301"/>
      <c r="BC34" s="301"/>
      <c r="BD34" s="301"/>
      <c r="BE34" s="301"/>
      <c r="BF34" s="301"/>
      <c r="BG34" s="301"/>
      <c r="BH34" s="301"/>
      <c r="BI34" s="301"/>
      <c r="BJ34" s="301"/>
      <c r="BK34" s="332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  <c r="DO34" s="165"/>
    </row>
    <row r="35" spans="1:119" ht="15" customHeight="1">
      <c r="A35" s="235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36"/>
    </row>
    <row r="36" spans="1:119" ht="15" customHeight="1">
      <c r="A36" s="320" t="s">
        <v>176</v>
      </c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4"/>
      <c r="BK36" s="333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7"/>
      <c r="DH36" s="167"/>
      <c r="DI36" s="167"/>
      <c r="DJ36" s="167"/>
      <c r="DK36" s="167"/>
      <c r="DL36" s="167"/>
      <c r="DM36" s="167"/>
      <c r="DN36" s="167"/>
      <c r="DO36" s="168"/>
    </row>
    <row r="37" spans="1:119" ht="15" customHeight="1">
      <c r="A37" s="321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34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</row>
    <row r="38" spans="1:119" ht="15" customHeight="1">
      <c r="A38" s="302"/>
      <c r="B38" s="316" t="s">
        <v>177</v>
      </c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6"/>
      <c r="AR38" s="316"/>
      <c r="AS38" s="316"/>
      <c r="AT38" s="316"/>
      <c r="AU38" s="316"/>
      <c r="AV38" s="316"/>
      <c r="AW38" s="316"/>
      <c r="AX38" s="316"/>
      <c r="AY38" s="316"/>
      <c r="AZ38" s="316"/>
      <c r="BA38" s="316"/>
      <c r="BB38" s="316"/>
      <c r="BC38" s="316"/>
      <c r="BD38" s="316"/>
      <c r="BE38" s="316"/>
      <c r="BF38" s="316"/>
      <c r="BG38" s="316"/>
      <c r="BH38" s="316"/>
      <c r="BI38" s="316"/>
      <c r="BJ38" s="316"/>
      <c r="BK38" s="335"/>
      <c r="BL38" s="170"/>
      <c r="BM38" s="170"/>
      <c r="BN38" s="170"/>
      <c r="BO38" s="170"/>
      <c r="BP38" s="170"/>
      <c r="BQ38" s="170"/>
      <c r="BR38" s="170"/>
      <c r="BS38" s="170"/>
      <c r="BT38" s="171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3"/>
      <c r="DB38" s="173"/>
      <c r="DC38" s="173"/>
      <c r="DD38" s="173"/>
      <c r="DE38" s="173"/>
      <c r="DF38" s="173"/>
      <c r="DG38" s="173"/>
      <c r="DH38" s="173"/>
      <c r="DI38" s="173"/>
      <c r="DJ38" s="173"/>
      <c r="DK38" s="173"/>
      <c r="DL38" s="173"/>
      <c r="DM38" s="173"/>
      <c r="DN38" s="174"/>
      <c r="DO38" s="169"/>
    </row>
    <row r="39" spans="1:119" ht="15" customHeight="1">
      <c r="A39" s="303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34"/>
      <c r="BL39" s="169"/>
      <c r="BM39" s="169"/>
      <c r="BN39" s="169"/>
      <c r="BO39" s="169"/>
      <c r="BP39" s="169"/>
      <c r="BQ39" s="169"/>
      <c r="BR39" s="169"/>
      <c r="BS39" s="169"/>
      <c r="BT39" s="169"/>
      <c r="BU39" s="176"/>
      <c r="BV39" s="176"/>
      <c r="BW39" s="176"/>
      <c r="BX39" s="176"/>
      <c r="BY39" s="176"/>
      <c r="BZ39" s="176"/>
      <c r="CA39" s="176"/>
      <c r="CB39" s="176"/>
      <c r="CC39" s="176"/>
      <c r="CD39" s="176"/>
      <c r="CE39" s="176"/>
      <c r="CF39" s="176"/>
      <c r="CG39" s="176"/>
      <c r="CH39" s="176"/>
      <c r="CI39" s="176"/>
      <c r="CJ39" s="176"/>
      <c r="CK39" s="176"/>
      <c r="CL39" s="176"/>
      <c r="CM39" s="176"/>
      <c r="CN39" s="176"/>
      <c r="CO39" s="176"/>
      <c r="CP39" s="176"/>
      <c r="CQ39" s="176"/>
      <c r="CR39" s="176"/>
      <c r="CS39" s="176"/>
      <c r="CT39" s="176"/>
      <c r="CU39" s="176"/>
      <c r="CV39" s="176"/>
      <c r="CW39" s="176"/>
      <c r="CX39" s="176"/>
      <c r="CY39" s="176"/>
      <c r="CZ39" s="176"/>
      <c r="DA39" s="177"/>
      <c r="DB39" s="177"/>
      <c r="DC39" s="177"/>
      <c r="DD39" s="177"/>
      <c r="DE39" s="177"/>
      <c r="DF39" s="177"/>
      <c r="DG39" s="177"/>
      <c r="DH39" s="177"/>
      <c r="DI39" s="177"/>
      <c r="DJ39" s="177"/>
      <c r="DK39" s="177"/>
      <c r="DL39" s="177"/>
      <c r="DM39" s="177"/>
      <c r="DN39" s="174"/>
      <c r="DO39" s="169"/>
    </row>
    <row r="40" spans="1:119" ht="15" customHeight="1">
      <c r="A40" s="303"/>
      <c r="B40" s="315"/>
      <c r="C40" s="304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  <c r="AP40" s="315"/>
      <c r="AQ40" s="315"/>
      <c r="AR40" s="315"/>
      <c r="AS40" s="315"/>
      <c r="AT40" s="315"/>
      <c r="AU40" s="315"/>
      <c r="AV40" s="315"/>
      <c r="AW40" s="315"/>
      <c r="AX40" s="315"/>
      <c r="AY40" s="315"/>
      <c r="AZ40" s="315"/>
      <c r="BA40" s="315"/>
      <c r="BB40" s="315"/>
      <c r="BC40" s="315"/>
      <c r="BD40" s="315"/>
      <c r="BE40" s="315"/>
      <c r="BF40" s="272"/>
      <c r="BG40" s="272"/>
      <c r="BH40" s="272"/>
      <c r="BI40" s="272"/>
      <c r="BJ40" s="272"/>
      <c r="BK40" s="326"/>
      <c r="BL40" s="123"/>
      <c r="BM40" s="123"/>
      <c r="BN40" s="123"/>
      <c r="BO40" s="123"/>
      <c r="BP40" s="123"/>
      <c r="BQ40" s="123"/>
      <c r="BR40" s="123"/>
      <c r="BS40" s="123"/>
      <c r="BT40" s="114"/>
      <c r="BU40" s="123"/>
      <c r="BV40" s="123"/>
      <c r="BW40" s="123"/>
      <c r="BX40" s="123"/>
      <c r="BY40" s="123"/>
      <c r="BZ40" s="123"/>
      <c r="CA40" s="148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76"/>
      <c r="CR40" s="176"/>
      <c r="CS40" s="176"/>
      <c r="CT40" s="176"/>
      <c r="CU40" s="176"/>
      <c r="CV40" s="176"/>
      <c r="CW40" s="176"/>
      <c r="CX40" s="176"/>
      <c r="CY40" s="176"/>
      <c r="CZ40" s="176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4"/>
      <c r="DO40" s="169"/>
    </row>
    <row r="41" spans="1:119" ht="15" customHeight="1">
      <c r="A41" s="303"/>
      <c r="B41" s="315"/>
      <c r="C41" s="305"/>
      <c r="D41" s="283" t="s">
        <v>238</v>
      </c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327"/>
      <c r="BL41" s="133"/>
      <c r="BM41" s="133"/>
      <c r="BN41" s="133"/>
      <c r="BO41" s="133"/>
      <c r="BP41" s="133"/>
      <c r="BQ41" s="133"/>
      <c r="BR41" s="133"/>
      <c r="BS41" s="133"/>
      <c r="BT41" s="114"/>
      <c r="BU41" s="133"/>
      <c r="BV41" s="133"/>
      <c r="BW41" s="133"/>
      <c r="BX41" s="133"/>
      <c r="BY41" s="133"/>
      <c r="BZ41" s="133"/>
      <c r="CA41" s="15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76"/>
      <c r="CR41" s="176"/>
      <c r="CS41" s="176"/>
      <c r="CT41" s="176"/>
      <c r="CU41" s="176"/>
      <c r="CV41" s="176"/>
      <c r="CW41" s="176"/>
      <c r="CX41" s="176"/>
      <c r="CY41" s="176"/>
      <c r="CZ41" s="176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4"/>
      <c r="DO41" s="169"/>
    </row>
    <row r="42" spans="1:119" ht="15" customHeight="1">
      <c r="A42" s="303"/>
      <c r="B42" s="315"/>
      <c r="C42" s="305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327"/>
      <c r="BL42" s="133"/>
      <c r="BM42" s="133"/>
      <c r="BN42" s="133"/>
      <c r="BO42" s="133"/>
      <c r="BP42" s="133"/>
      <c r="BQ42" s="133"/>
      <c r="BR42" s="133"/>
      <c r="BS42" s="133"/>
      <c r="BT42" s="114"/>
      <c r="BU42" s="133"/>
      <c r="BV42" s="133"/>
      <c r="BW42" s="133"/>
      <c r="BX42" s="133"/>
      <c r="BY42" s="133"/>
      <c r="BZ42" s="133"/>
      <c r="CA42" s="15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76"/>
      <c r="CR42" s="176"/>
      <c r="CS42" s="176"/>
      <c r="CT42" s="176"/>
      <c r="CU42" s="176"/>
      <c r="CV42" s="176"/>
      <c r="CW42" s="176"/>
      <c r="CX42" s="176"/>
      <c r="CY42" s="176"/>
      <c r="CZ42" s="176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4"/>
      <c r="DO42" s="169"/>
    </row>
    <row r="43" spans="1:119" ht="15" customHeight="1">
      <c r="A43" s="303"/>
      <c r="B43" s="315"/>
      <c r="C43" s="305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300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306"/>
      <c r="AL43" s="306"/>
      <c r="AM43" s="307"/>
      <c r="AN43" s="308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283"/>
      <c r="BK43" s="327"/>
      <c r="BL43" s="133"/>
      <c r="BM43" s="133"/>
      <c r="BN43" s="133"/>
      <c r="BO43" s="133"/>
      <c r="BP43" s="133"/>
      <c r="BQ43" s="133"/>
      <c r="BR43" s="133"/>
      <c r="BS43" s="133"/>
      <c r="BT43" s="114"/>
      <c r="BU43" s="133"/>
      <c r="BV43" s="133"/>
      <c r="BW43" s="133"/>
      <c r="BX43" s="133"/>
      <c r="BY43" s="133"/>
      <c r="BZ43" s="133"/>
      <c r="CA43" s="15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  <c r="CN43" s="133"/>
      <c r="CO43" s="133"/>
      <c r="CP43" s="133"/>
      <c r="CQ43" s="176"/>
      <c r="CR43" s="176"/>
      <c r="CS43" s="176"/>
      <c r="CT43" s="176"/>
      <c r="CU43" s="176"/>
      <c r="CV43" s="176"/>
      <c r="CW43" s="176"/>
      <c r="CX43" s="176"/>
      <c r="CY43" s="176"/>
      <c r="CZ43" s="176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4"/>
      <c r="DO43" s="169"/>
    </row>
    <row r="44" spans="1:119" ht="15" customHeight="1">
      <c r="A44" s="303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  <c r="AS44" s="315"/>
      <c r="AT44" s="315"/>
      <c r="AU44" s="315"/>
      <c r="AV44" s="315"/>
      <c r="AW44" s="315"/>
      <c r="AX44" s="315"/>
      <c r="AY44" s="315"/>
      <c r="AZ44" s="315"/>
      <c r="BA44" s="315"/>
      <c r="BB44" s="315"/>
      <c r="BC44" s="315"/>
      <c r="BD44" s="315"/>
      <c r="BE44" s="315"/>
      <c r="BF44" s="315"/>
      <c r="BG44" s="315"/>
      <c r="BH44" s="315"/>
      <c r="BI44" s="315"/>
      <c r="BJ44" s="315"/>
      <c r="BK44" s="334"/>
      <c r="BL44" s="169"/>
      <c r="BM44" s="169"/>
      <c r="BN44" s="169"/>
      <c r="BO44" s="169"/>
      <c r="BP44" s="169"/>
      <c r="BQ44" s="169"/>
      <c r="BR44" s="169"/>
      <c r="BS44" s="169"/>
      <c r="BT44" s="169"/>
      <c r="BU44" s="176"/>
      <c r="BV44" s="176"/>
      <c r="BW44" s="176"/>
      <c r="BX44" s="176"/>
      <c r="BY44" s="176"/>
      <c r="BZ44" s="176"/>
      <c r="CA44" s="176"/>
      <c r="CB44" s="176"/>
      <c r="CC44" s="176"/>
      <c r="CD44" s="176"/>
      <c r="CE44" s="176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176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4"/>
      <c r="DO44" s="169"/>
    </row>
    <row r="45" spans="1:119" ht="15" customHeight="1">
      <c r="A45" s="303"/>
      <c r="B45" s="315"/>
      <c r="C45" s="317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315"/>
      <c r="AW45" s="315"/>
      <c r="AX45" s="315"/>
      <c r="AY45" s="315"/>
      <c r="AZ45" s="315"/>
      <c r="BA45" s="315"/>
      <c r="BB45" s="315"/>
      <c r="BC45" s="315"/>
      <c r="BD45" s="315"/>
      <c r="BE45" s="315"/>
      <c r="BF45" s="315"/>
      <c r="BG45" s="315"/>
      <c r="BH45" s="315"/>
      <c r="BI45" s="315"/>
      <c r="BJ45" s="315"/>
      <c r="BK45" s="334"/>
      <c r="BL45" s="169"/>
      <c r="BM45" s="169"/>
      <c r="BN45" s="169"/>
      <c r="BO45" s="169"/>
      <c r="BP45" s="169"/>
      <c r="BQ45" s="169"/>
      <c r="BR45" s="169"/>
      <c r="BS45" s="169"/>
      <c r="BT45" s="169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176"/>
      <c r="DA45" s="177"/>
      <c r="DB45" s="177"/>
      <c r="DC45" s="177"/>
      <c r="DD45" s="177"/>
      <c r="DE45" s="177"/>
      <c r="DF45" s="177"/>
      <c r="DG45" s="177"/>
      <c r="DH45" s="177"/>
      <c r="DI45" s="177"/>
      <c r="DJ45" s="177"/>
      <c r="DK45" s="177"/>
      <c r="DL45" s="177"/>
      <c r="DM45" s="177"/>
      <c r="DN45" s="174"/>
      <c r="DO45" s="169"/>
    </row>
    <row r="46" spans="1:119" ht="15" customHeight="1">
      <c r="A46" s="310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34"/>
      <c r="BL46" s="169"/>
      <c r="BM46" s="169"/>
      <c r="BN46" s="169"/>
      <c r="BO46" s="169"/>
      <c r="BP46" s="169"/>
      <c r="BQ46" s="169"/>
      <c r="BR46" s="169"/>
      <c r="BS46" s="169"/>
      <c r="BT46" s="169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176"/>
      <c r="DA46" s="177"/>
      <c r="DB46" s="177"/>
      <c r="DC46" s="177"/>
      <c r="DD46" s="177"/>
      <c r="DE46" s="177"/>
      <c r="DF46" s="177"/>
      <c r="DG46" s="177"/>
      <c r="DH46" s="177"/>
      <c r="DI46" s="177"/>
      <c r="DJ46" s="177"/>
      <c r="DK46" s="177"/>
      <c r="DL46" s="177"/>
      <c r="DM46" s="177"/>
      <c r="DN46" s="174"/>
      <c r="DO46" s="169"/>
    </row>
    <row r="47" spans="1:119" ht="15" customHeight="1">
      <c r="A47" s="310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  <c r="AT47" s="315"/>
      <c r="AU47" s="315"/>
      <c r="AV47" s="315"/>
      <c r="AW47" s="315"/>
      <c r="AX47" s="315"/>
      <c r="AY47" s="315"/>
      <c r="AZ47" s="315"/>
      <c r="BA47" s="315"/>
      <c r="BB47" s="315"/>
      <c r="BC47" s="315"/>
      <c r="BD47" s="315"/>
      <c r="BE47" s="315"/>
      <c r="BF47" s="315"/>
      <c r="BG47" s="315"/>
      <c r="BH47" s="315"/>
      <c r="BI47" s="315"/>
      <c r="BJ47" s="315"/>
      <c r="BK47" s="334"/>
      <c r="BL47" s="169"/>
      <c r="BM47" s="169"/>
      <c r="BN47" s="169"/>
      <c r="BO47" s="169"/>
      <c r="BP47" s="169"/>
      <c r="BQ47" s="169"/>
      <c r="BR47" s="169"/>
      <c r="BS47" s="169"/>
      <c r="BT47" s="169"/>
      <c r="BU47" s="176"/>
      <c r="BV47" s="176"/>
      <c r="BW47" s="176"/>
      <c r="BX47" s="176"/>
      <c r="BY47" s="176"/>
      <c r="BZ47" s="176"/>
      <c r="CA47" s="176"/>
      <c r="CB47" s="176"/>
      <c r="CC47" s="176"/>
      <c r="CD47" s="176"/>
      <c r="CE47" s="176"/>
      <c r="CF47" s="176"/>
      <c r="CG47" s="176"/>
      <c r="CH47" s="176"/>
      <c r="CI47" s="176"/>
      <c r="CJ47" s="176"/>
      <c r="CK47" s="176"/>
      <c r="CL47" s="176"/>
      <c r="CM47" s="176"/>
      <c r="CN47" s="176"/>
      <c r="CO47" s="176"/>
      <c r="CP47" s="176"/>
      <c r="CQ47" s="176"/>
      <c r="CR47" s="176"/>
      <c r="CS47" s="176"/>
      <c r="CT47" s="176"/>
      <c r="CU47" s="176"/>
      <c r="CV47" s="176"/>
      <c r="CW47" s="176"/>
      <c r="CX47" s="176"/>
      <c r="CY47" s="176"/>
      <c r="CZ47" s="176"/>
      <c r="DA47" s="176"/>
      <c r="DB47" s="176"/>
      <c r="DC47" s="176"/>
      <c r="DD47" s="176"/>
      <c r="DE47" s="176"/>
      <c r="DF47" s="176"/>
      <c r="DG47" s="176"/>
      <c r="DH47" s="176"/>
      <c r="DI47" s="176"/>
      <c r="DJ47" s="176"/>
      <c r="DK47" s="176"/>
      <c r="DL47" s="176"/>
      <c r="DM47" s="176"/>
      <c r="DN47" s="179"/>
      <c r="DO47" s="169"/>
    </row>
    <row r="48" spans="1:119" ht="15" customHeight="1">
      <c r="A48" s="310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  <c r="AP48" s="315"/>
      <c r="AQ48" s="315"/>
      <c r="AR48" s="315"/>
      <c r="AS48" s="315"/>
      <c r="AT48" s="315"/>
      <c r="AU48" s="315"/>
      <c r="AV48" s="315"/>
      <c r="AW48" s="315"/>
      <c r="AX48" s="315"/>
      <c r="AY48" s="315"/>
      <c r="AZ48" s="315"/>
      <c r="BA48" s="315"/>
      <c r="BB48" s="315"/>
      <c r="BC48" s="315"/>
      <c r="BD48" s="315"/>
      <c r="BE48" s="315"/>
      <c r="BF48" s="315"/>
      <c r="BG48" s="315"/>
      <c r="BH48" s="315"/>
      <c r="BI48" s="315"/>
      <c r="BJ48" s="315"/>
      <c r="BK48" s="334"/>
      <c r="BL48" s="169"/>
      <c r="BM48" s="169"/>
      <c r="BN48" s="169"/>
      <c r="BO48" s="169"/>
      <c r="BP48" s="169"/>
      <c r="BQ48" s="169"/>
      <c r="BR48" s="169"/>
      <c r="BS48" s="169"/>
      <c r="BT48" s="169"/>
      <c r="BU48" s="176"/>
      <c r="BV48" s="176"/>
      <c r="BW48" s="176"/>
      <c r="BX48" s="176"/>
      <c r="BY48" s="176"/>
      <c r="BZ48" s="176"/>
      <c r="CA48" s="176"/>
      <c r="CB48" s="176"/>
      <c r="CC48" s="176"/>
      <c r="CD48" s="176"/>
      <c r="CE48" s="176"/>
      <c r="CF48" s="176"/>
      <c r="CG48" s="176"/>
      <c r="CH48" s="176"/>
      <c r="CI48" s="176"/>
      <c r="CJ48" s="176"/>
      <c r="CK48" s="176"/>
      <c r="CL48" s="176"/>
      <c r="CM48" s="176"/>
      <c r="CN48" s="176"/>
      <c r="CO48" s="176"/>
      <c r="CP48" s="176"/>
      <c r="CQ48" s="176"/>
      <c r="CR48" s="176"/>
      <c r="CS48" s="176"/>
      <c r="CT48" s="176"/>
      <c r="CU48" s="176"/>
      <c r="CV48" s="176"/>
      <c r="CW48" s="176"/>
      <c r="CX48" s="176"/>
      <c r="CY48" s="176"/>
      <c r="CZ48" s="176"/>
      <c r="DA48" s="176"/>
      <c r="DB48" s="176"/>
      <c r="DC48" s="176"/>
      <c r="DD48" s="176"/>
      <c r="DE48" s="176"/>
      <c r="DF48" s="176"/>
      <c r="DG48" s="176"/>
      <c r="DH48" s="176"/>
      <c r="DI48" s="176"/>
      <c r="DJ48" s="176"/>
      <c r="DK48" s="176"/>
      <c r="DL48" s="176"/>
      <c r="DM48" s="176"/>
      <c r="DN48" s="179"/>
      <c r="DO48" s="169"/>
    </row>
    <row r="49" spans="1:119" ht="15" customHeight="1">
      <c r="A49" s="310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  <c r="AT49" s="315"/>
      <c r="AU49" s="315"/>
      <c r="AV49" s="315"/>
      <c r="AW49" s="315"/>
      <c r="AX49" s="315"/>
      <c r="AY49" s="315"/>
      <c r="AZ49" s="315"/>
      <c r="BA49" s="315"/>
      <c r="BB49" s="315"/>
      <c r="BC49" s="315"/>
      <c r="BD49" s="315"/>
      <c r="BE49" s="315"/>
      <c r="BF49" s="315"/>
      <c r="BG49" s="315"/>
      <c r="BH49" s="315"/>
      <c r="BI49" s="315"/>
      <c r="BJ49" s="315"/>
      <c r="BK49" s="334"/>
      <c r="BL49" s="169"/>
      <c r="BM49" s="169"/>
      <c r="BN49" s="169"/>
      <c r="BO49" s="169"/>
      <c r="BP49" s="169"/>
      <c r="BQ49" s="169"/>
      <c r="BR49" s="169"/>
      <c r="BS49" s="169"/>
      <c r="BT49" s="169"/>
      <c r="BU49" s="176"/>
      <c r="BV49" s="176"/>
      <c r="BW49" s="176"/>
      <c r="BX49" s="176"/>
      <c r="BY49" s="176"/>
      <c r="BZ49" s="176"/>
      <c r="CA49" s="176"/>
      <c r="CB49" s="176"/>
      <c r="CC49" s="176"/>
      <c r="CD49" s="176"/>
      <c r="CE49" s="176"/>
      <c r="CF49" s="176"/>
      <c r="CG49" s="176"/>
      <c r="CH49" s="176"/>
      <c r="CI49" s="176"/>
      <c r="CJ49" s="176"/>
      <c r="CK49" s="176"/>
      <c r="CL49" s="176"/>
      <c r="CM49" s="176"/>
      <c r="CN49" s="176"/>
      <c r="CO49" s="176"/>
      <c r="CP49" s="176"/>
      <c r="CQ49" s="176"/>
      <c r="CR49" s="176"/>
      <c r="CS49" s="176"/>
      <c r="CT49" s="176"/>
      <c r="CU49" s="176"/>
      <c r="CV49" s="176"/>
      <c r="CW49" s="176"/>
      <c r="CX49" s="176"/>
      <c r="CY49" s="176"/>
      <c r="CZ49" s="176"/>
      <c r="DA49" s="176"/>
      <c r="DB49" s="176"/>
      <c r="DC49" s="176"/>
      <c r="DD49" s="176"/>
      <c r="DE49" s="176"/>
      <c r="DF49" s="176"/>
      <c r="DG49" s="176"/>
      <c r="DH49" s="176"/>
      <c r="DI49" s="176"/>
      <c r="DJ49" s="176"/>
      <c r="DK49" s="176"/>
      <c r="DL49" s="176"/>
      <c r="DM49" s="176"/>
      <c r="DN49" s="179"/>
      <c r="DO49" s="169"/>
    </row>
    <row r="50" spans="1:119" ht="15" customHeight="1">
      <c r="A50" s="310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5"/>
      <c r="AU50" s="315"/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5"/>
      <c r="BG50" s="315"/>
      <c r="BH50" s="315"/>
      <c r="BI50" s="315"/>
      <c r="BJ50" s="315"/>
      <c r="BK50" s="334"/>
      <c r="BL50" s="169"/>
      <c r="BM50" s="169"/>
      <c r="BN50" s="169"/>
      <c r="BO50" s="169"/>
      <c r="BP50" s="169"/>
      <c r="BQ50" s="169"/>
      <c r="BR50" s="169"/>
      <c r="BS50" s="169"/>
      <c r="BT50" s="169"/>
      <c r="BU50" s="176"/>
      <c r="BV50" s="176"/>
      <c r="BW50" s="176"/>
      <c r="BX50" s="176"/>
      <c r="BY50" s="176"/>
      <c r="BZ50" s="176"/>
      <c r="CA50" s="176"/>
      <c r="CB50" s="176"/>
      <c r="CC50" s="176"/>
      <c r="CD50" s="176"/>
      <c r="CE50" s="176"/>
      <c r="CF50" s="176"/>
      <c r="CG50" s="176"/>
      <c r="CH50" s="176"/>
      <c r="CI50" s="176"/>
      <c r="CJ50" s="176"/>
      <c r="CK50" s="176"/>
      <c r="CL50" s="176"/>
      <c r="CM50" s="176"/>
      <c r="CN50" s="176"/>
      <c r="CO50" s="176"/>
      <c r="CP50" s="176"/>
      <c r="CQ50" s="176"/>
      <c r="CR50" s="176"/>
      <c r="CS50" s="176"/>
      <c r="CT50" s="176"/>
      <c r="CU50" s="176"/>
      <c r="CV50" s="176"/>
      <c r="CW50" s="176"/>
      <c r="CX50" s="176"/>
      <c r="CY50" s="176"/>
      <c r="CZ50" s="176"/>
      <c r="DA50" s="176"/>
      <c r="DB50" s="176"/>
      <c r="DC50" s="176"/>
      <c r="DD50" s="176"/>
      <c r="DE50" s="176"/>
      <c r="DF50" s="176"/>
      <c r="DG50" s="176"/>
      <c r="DH50" s="176"/>
      <c r="DI50" s="176"/>
      <c r="DJ50" s="176"/>
      <c r="DK50" s="176"/>
      <c r="DL50" s="176"/>
      <c r="DM50" s="176"/>
      <c r="DN50" s="179"/>
      <c r="DO50" s="169"/>
    </row>
    <row r="51" spans="1:119" ht="15" customHeight="1">
      <c r="A51" s="310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34"/>
      <c r="BL51" s="169"/>
      <c r="BM51" s="169"/>
      <c r="BN51" s="169"/>
      <c r="BO51" s="169"/>
      <c r="BP51" s="169"/>
      <c r="BQ51" s="169"/>
      <c r="BR51" s="169"/>
      <c r="BS51" s="169"/>
      <c r="BT51" s="169"/>
      <c r="BU51" s="176"/>
      <c r="BV51" s="176"/>
      <c r="BW51" s="176"/>
      <c r="BX51" s="176"/>
      <c r="BY51" s="176"/>
      <c r="BZ51" s="176"/>
      <c r="CA51" s="176"/>
      <c r="CB51" s="176"/>
      <c r="CC51" s="176"/>
      <c r="CD51" s="176"/>
      <c r="CE51" s="176"/>
      <c r="CF51" s="176"/>
      <c r="CG51" s="176"/>
      <c r="CH51" s="176"/>
      <c r="CI51" s="176"/>
      <c r="CJ51" s="176"/>
      <c r="CK51" s="176"/>
      <c r="CL51" s="176"/>
      <c r="CM51" s="176"/>
      <c r="CN51" s="176"/>
      <c r="CO51" s="176"/>
      <c r="CP51" s="176"/>
      <c r="CQ51" s="176"/>
      <c r="CR51" s="176"/>
      <c r="CS51" s="176"/>
      <c r="CT51" s="176"/>
      <c r="CU51" s="176"/>
      <c r="CV51" s="176"/>
      <c r="CW51" s="176"/>
      <c r="CX51" s="176"/>
      <c r="CY51" s="176"/>
      <c r="CZ51" s="176"/>
      <c r="DA51" s="176"/>
      <c r="DB51" s="176"/>
      <c r="DC51" s="176"/>
      <c r="DD51" s="176"/>
      <c r="DE51" s="176"/>
      <c r="DF51" s="176"/>
      <c r="DG51" s="176"/>
      <c r="DH51" s="176"/>
      <c r="DI51" s="176"/>
      <c r="DJ51" s="176"/>
      <c r="DK51" s="176"/>
      <c r="DL51" s="176"/>
      <c r="DM51" s="176"/>
      <c r="DN51" s="179"/>
      <c r="DO51" s="169"/>
    </row>
    <row r="52" spans="1:119" ht="15" customHeight="1">
      <c r="A52" s="310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  <c r="AT52" s="315"/>
      <c r="AU52" s="315"/>
      <c r="AV52" s="315"/>
      <c r="AW52" s="315"/>
      <c r="AX52" s="315"/>
      <c r="AY52" s="315"/>
      <c r="AZ52" s="315"/>
      <c r="BA52" s="315"/>
      <c r="BB52" s="315"/>
      <c r="BC52" s="315"/>
      <c r="BD52" s="315"/>
      <c r="BE52" s="315"/>
      <c r="BF52" s="315"/>
      <c r="BG52" s="315"/>
      <c r="BH52" s="315"/>
      <c r="BI52" s="315"/>
      <c r="BJ52" s="315"/>
      <c r="BK52" s="334"/>
      <c r="BL52" s="169"/>
      <c r="BM52" s="169"/>
      <c r="BN52" s="169"/>
      <c r="BO52" s="169"/>
      <c r="BP52" s="169"/>
      <c r="BQ52" s="169"/>
      <c r="BR52" s="169"/>
      <c r="BS52" s="169"/>
      <c r="BT52" s="169"/>
      <c r="BU52" s="176"/>
      <c r="BV52" s="176"/>
      <c r="BW52" s="176"/>
      <c r="BX52" s="176"/>
      <c r="BY52" s="176"/>
      <c r="BZ52" s="176"/>
      <c r="CA52" s="176"/>
      <c r="CB52" s="176"/>
      <c r="CC52" s="176"/>
      <c r="CD52" s="176"/>
      <c r="CE52" s="176"/>
      <c r="CF52" s="176"/>
      <c r="CG52" s="176"/>
      <c r="CH52" s="176"/>
      <c r="CI52" s="176"/>
      <c r="CJ52" s="176"/>
      <c r="CK52" s="176"/>
      <c r="CL52" s="176"/>
      <c r="CM52" s="176"/>
      <c r="CN52" s="176"/>
      <c r="CO52" s="176"/>
      <c r="CP52" s="176"/>
      <c r="CQ52" s="176"/>
      <c r="CR52" s="176"/>
      <c r="CS52" s="176"/>
      <c r="CT52" s="176"/>
      <c r="CU52" s="176"/>
      <c r="CV52" s="176"/>
      <c r="CW52" s="176"/>
      <c r="CX52" s="176"/>
      <c r="CY52" s="176"/>
      <c r="CZ52" s="176"/>
      <c r="DA52" s="176"/>
      <c r="DB52" s="176"/>
      <c r="DC52" s="176"/>
      <c r="DD52" s="176"/>
      <c r="DE52" s="176"/>
      <c r="DF52" s="176"/>
      <c r="DG52" s="176"/>
      <c r="DH52" s="176"/>
      <c r="DI52" s="176"/>
      <c r="DJ52" s="176"/>
      <c r="DK52" s="176"/>
      <c r="DL52" s="176"/>
      <c r="DM52" s="176"/>
      <c r="DN52" s="179"/>
      <c r="DO52" s="169"/>
    </row>
    <row r="53" spans="1:119" ht="15" customHeight="1">
      <c r="A53" s="310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15"/>
      <c r="BD53" s="315"/>
      <c r="BE53" s="315"/>
      <c r="BF53" s="315"/>
      <c r="BG53" s="315"/>
      <c r="BH53" s="315"/>
      <c r="BI53" s="315"/>
      <c r="BJ53" s="315"/>
      <c r="BK53" s="334"/>
      <c r="BL53" s="169"/>
      <c r="BM53" s="169"/>
      <c r="BN53" s="169"/>
      <c r="BO53" s="169"/>
      <c r="BP53" s="169"/>
      <c r="BQ53" s="169"/>
      <c r="BR53" s="169"/>
      <c r="BS53" s="169"/>
      <c r="BT53" s="169"/>
      <c r="BU53" s="176"/>
      <c r="BV53" s="176"/>
      <c r="BW53" s="176"/>
      <c r="BX53" s="176"/>
      <c r="BY53" s="176"/>
      <c r="BZ53" s="176"/>
      <c r="CA53" s="176"/>
      <c r="CB53" s="176"/>
      <c r="CC53" s="176"/>
      <c r="CD53" s="176"/>
      <c r="CE53" s="176"/>
      <c r="CF53" s="176"/>
      <c r="CG53" s="176"/>
      <c r="CH53" s="176"/>
      <c r="CI53" s="176"/>
      <c r="CJ53" s="176"/>
      <c r="CK53" s="176"/>
      <c r="CL53" s="176"/>
      <c r="CM53" s="176"/>
      <c r="CN53" s="176"/>
      <c r="CO53" s="176"/>
      <c r="CP53" s="176"/>
      <c r="CQ53" s="176"/>
      <c r="CR53" s="176"/>
      <c r="CS53" s="176"/>
      <c r="CT53" s="176"/>
      <c r="CU53" s="176"/>
      <c r="CV53" s="176"/>
      <c r="CW53" s="176"/>
      <c r="CX53" s="176"/>
      <c r="CY53" s="176"/>
      <c r="CZ53" s="176"/>
      <c r="DA53" s="176"/>
      <c r="DB53" s="176"/>
      <c r="DC53" s="176"/>
      <c r="DD53" s="176"/>
      <c r="DE53" s="176"/>
      <c r="DF53" s="176"/>
      <c r="DG53" s="176"/>
      <c r="DH53" s="176"/>
      <c r="DI53" s="176"/>
      <c r="DJ53" s="176"/>
      <c r="DK53" s="176"/>
      <c r="DL53" s="176"/>
      <c r="DM53" s="176"/>
      <c r="DN53" s="179"/>
      <c r="DO53" s="169"/>
    </row>
    <row r="54" spans="1:119" ht="15" customHeight="1">
      <c r="A54" s="310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15"/>
      <c r="BD54" s="315"/>
      <c r="BE54" s="315"/>
      <c r="BF54" s="315"/>
      <c r="BG54" s="315"/>
      <c r="BH54" s="315"/>
      <c r="BI54" s="315"/>
      <c r="BJ54" s="315"/>
      <c r="BK54" s="334"/>
      <c r="BL54" s="169"/>
      <c r="BM54" s="169"/>
      <c r="BN54" s="169"/>
      <c r="BO54" s="169"/>
      <c r="BP54" s="169"/>
      <c r="BQ54" s="169"/>
      <c r="BR54" s="169"/>
      <c r="BS54" s="169"/>
      <c r="BT54" s="169"/>
      <c r="BU54" s="176"/>
      <c r="BV54" s="176"/>
      <c r="BW54" s="176"/>
      <c r="BX54" s="176"/>
      <c r="BY54" s="176"/>
      <c r="BZ54" s="176"/>
      <c r="CA54" s="176"/>
      <c r="CB54" s="176"/>
      <c r="CC54" s="176"/>
      <c r="CD54" s="176"/>
      <c r="CE54" s="176"/>
      <c r="CF54" s="176"/>
      <c r="CG54" s="176"/>
      <c r="CH54" s="176"/>
      <c r="CI54" s="176"/>
      <c r="CJ54" s="176"/>
      <c r="CK54" s="176"/>
      <c r="CL54" s="176"/>
      <c r="CM54" s="176"/>
      <c r="CN54" s="176"/>
      <c r="CO54" s="176"/>
      <c r="CP54" s="176"/>
      <c r="CQ54" s="176"/>
      <c r="CR54" s="176"/>
      <c r="CS54" s="176"/>
      <c r="CT54" s="176"/>
      <c r="CU54" s="176"/>
      <c r="CV54" s="176"/>
      <c r="CW54" s="176"/>
      <c r="CX54" s="176"/>
      <c r="CY54" s="176"/>
      <c r="CZ54" s="176"/>
      <c r="DA54" s="176"/>
      <c r="DB54" s="176"/>
      <c r="DC54" s="176"/>
      <c r="DD54" s="176"/>
      <c r="DE54" s="176"/>
      <c r="DF54" s="176"/>
      <c r="DG54" s="176"/>
      <c r="DH54" s="176"/>
      <c r="DI54" s="176"/>
      <c r="DJ54" s="176"/>
      <c r="DK54" s="176"/>
      <c r="DL54" s="176"/>
      <c r="DM54" s="176"/>
      <c r="DN54" s="179"/>
      <c r="DO54" s="169"/>
    </row>
    <row r="55" spans="1:119" ht="15" customHeight="1">
      <c r="A55" s="322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3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 s="323"/>
      <c r="BJ55" s="323"/>
      <c r="BK55" s="336"/>
      <c r="BL55" s="169"/>
      <c r="BM55" s="169"/>
      <c r="BN55" s="169"/>
      <c r="BO55" s="169"/>
      <c r="BP55" s="169"/>
      <c r="BQ55" s="169"/>
      <c r="BR55" s="169"/>
      <c r="BS55" s="169"/>
      <c r="BT55" s="169"/>
      <c r="BU55" s="176"/>
      <c r="BV55" s="176"/>
      <c r="BW55" s="176"/>
      <c r="BX55" s="176"/>
      <c r="BY55" s="176"/>
      <c r="BZ55" s="176"/>
      <c r="CA55" s="176"/>
      <c r="CB55" s="176"/>
      <c r="CC55" s="176"/>
      <c r="CD55" s="176"/>
      <c r="CE55" s="176"/>
      <c r="CF55" s="176"/>
      <c r="CG55" s="176"/>
      <c r="CH55" s="176"/>
      <c r="CI55" s="176"/>
      <c r="CJ55" s="176"/>
      <c r="CK55" s="176"/>
      <c r="CL55" s="176"/>
      <c r="CM55" s="176"/>
      <c r="CN55" s="176"/>
      <c r="CO55" s="176"/>
      <c r="CP55" s="176"/>
      <c r="CQ55" s="176"/>
      <c r="CR55" s="176"/>
      <c r="CS55" s="176"/>
      <c r="CT55" s="176"/>
      <c r="CU55" s="176"/>
      <c r="CV55" s="176"/>
      <c r="CW55" s="176"/>
      <c r="CX55" s="176"/>
      <c r="CY55" s="176"/>
      <c r="CZ55" s="176"/>
      <c r="DA55" s="176"/>
      <c r="DB55" s="176"/>
      <c r="DC55" s="176"/>
      <c r="DD55" s="176"/>
      <c r="DE55" s="176"/>
      <c r="DF55" s="176"/>
      <c r="DG55" s="176"/>
      <c r="DH55" s="176"/>
      <c r="DI55" s="176"/>
      <c r="DJ55" s="176"/>
      <c r="DK55" s="176"/>
      <c r="DL55" s="176"/>
      <c r="DM55" s="176"/>
      <c r="DN55" s="179"/>
      <c r="DO55" s="169"/>
    </row>
    <row r="56" spans="1:119" ht="15" customHeight="1">
      <c r="A56" s="178"/>
      <c r="B56" s="169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75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9"/>
      <c r="DO56" s="169"/>
    </row>
    <row r="57" spans="1:119" ht="15" customHeight="1">
      <c r="A57" s="178"/>
      <c r="B57" s="169"/>
      <c r="C57" s="169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75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9"/>
      <c r="DO57" s="169"/>
    </row>
    <row r="58" spans="1:119" ht="15" customHeight="1">
      <c r="A58" s="178"/>
      <c r="B58" s="169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75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9"/>
      <c r="DO58" s="169"/>
    </row>
    <row r="59" spans="1:119" ht="15" customHeight="1">
      <c r="A59" s="178"/>
      <c r="B59" s="169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75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9"/>
      <c r="DO59" s="169"/>
    </row>
    <row r="60" spans="1:119" ht="15" customHeight="1">
      <c r="A60" s="178"/>
      <c r="B60" s="169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75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9"/>
      <c r="DO60" s="169"/>
    </row>
    <row r="61" spans="1:119" ht="15" customHeight="1">
      <c r="A61" s="178"/>
      <c r="B61" s="169"/>
      <c r="C61" s="169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75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9"/>
      <c r="DO61" s="169"/>
    </row>
    <row r="62" spans="1:119" ht="15" customHeight="1">
      <c r="A62" s="178"/>
      <c r="B62" s="169"/>
      <c r="C62" s="169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75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76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176"/>
      <c r="CW62" s="176"/>
      <c r="CX62" s="176"/>
      <c r="CY62" s="176"/>
      <c r="CZ62" s="176"/>
      <c r="DA62" s="176"/>
      <c r="DB62" s="176"/>
      <c r="DC62" s="176"/>
      <c r="DD62" s="176"/>
      <c r="DE62" s="176"/>
      <c r="DF62" s="176"/>
      <c r="DG62" s="176"/>
      <c r="DH62" s="176"/>
      <c r="DI62" s="176"/>
      <c r="DJ62" s="176"/>
      <c r="DK62" s="176"/>
      <c r="DL62" s="176"/>
      <c r="DM62" s="176"/>
      <c r="DN62" s="179"/>
      <c r="DO62" s="169"/>
    </row>
    <row r="63" spans="1:119" ht="15" customHeight="1">
      <c r="A63" s="178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75"/>
      <c r="BK63" s="169"/>
      <c r="BL63" s="169"/>
      <c r="BM63" s="169"/>
      <c r="BN63" s="169"/>
      <c r="BO63" s="169"/>
      <c r="BP63" s="169"/>
      <c r="BQ63" s="169"/>
      <c r="BR63" s="169"/>
      <c r="BS63" s="169"/>
      <c r="BT63" s="169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9"/>
      <c r="DO63" s="169"/>
    </row>
    <row r="64" spans="1:119" ht="15" customHeight="1">
      <c r="A64" s="178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75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  <c r="BU64" s="176"/>
      <c r="BV64" s="176"/>
      <c r="BW64" s="176"/>
      <c r="BX64" s="176"/>
      <c r="BY64" s="176"/>
      <c r="BZ64" s="176"/>
      <c r="CA64" s="176"/>
      <c r="CB64" s="176"/>
      <c r="CC64" s="176"/>
      <c r="CD64" s="176"/>
      <c r="CE64" s="176"/>
      <c r="CF64" s="176"/>
      <c r="CG64" s="176"/>
      <c r="CH64" s="176"/>
      <c r="CI64" s="176"/>
      <c r="CJ64" s="176"/>
      <c r="CK64" s="176"/>
      <c r="CL64" s="176"/>
      <c r="CM64" s="176"/>
      <c r="CN64" s="176"/>
      <c r="CO64" s="176"/>
      <c r="CP64" s="176"/>
      <c r="CQ64" s="176"/>
      <c r="CR64" s="176"/>
      <c r="CS64" s="176"/>
      <c r="CT64" s="176"/>
      <c r="CU64" s="176"/>
      <c r="CV64" s="176"/>
      <c r="CW64" s="176"/>
      <c r="CX64" s="176"/>
      <c r="CY64" s="176"/>
      <c r="CZ64" s="176"/>
      <c r="DA64" s="176"/>
      <c r="DB64" s="176"/>
      <c r="DC64" s="176"/>
      <c r="DD64" s="176"/>
      <c r="DE64" s="176"/>
      <c r="DF64" s="176"/>
      <c r="DG64" s="176"/>
      <c r="DH64" s="176"/>
      <c r="DI64" s="176"/>
      <c r="DJ64" s="176"/>
      <c r="DK64" s="176"/>
      <c r="DL64" s="176"/>
      <c r="DM64" s="176"/>
      <c r="DN64" s="179"/>
      <c r="DO64" s="169"/>
    </row>
    <row r="65" spans="1:119" ht="15" customHeight="1" thickBo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82"/>
      <c r="BW65" s="182"/>
      <c r="BX65" s="182"/>
      <c r="BY65" s="181"/>
      <c r="BZ65" s="181"/>
      <c r="CA65" s="181"/>
      <c r="CB65" s="181"/>
      <c r="CC65" s="181"/>
      <c r="CD65" s="181"/>
      <c r="CE65" s="181"/>
      <c r="CF65" s="181"/>
      <c r="CG65" s="181"/>
      <c r="CH65" s="181"/>
      <c r="CI65" s="181"/>
      <c r="CJ65" s="181"/>
      <c r="CK65" s="181"/>
      <c r="CL65" s="181"/>
      <c r="CM65" s="181"/>
      <c r="CN65" s="181"/>
      <c r="CO65" s="181"/>
      <c r="CP65" s="181"/>
      <c r="CQ65" s="181"/>
      <c r="CR65" s="181"/>
      <c r="CS65" s="181"/>
      <c r="CT65" s="181"/>
      <c r="CU65" s="181"/>
      <c r="CV65" s="181"/>
      <c r="CW65" s="181"/>
      <c r="CX65" s="181"/>
      <c r="CY65" s="181"/>
      <c r="CZ65" s="181"/>
      <c r="DA65" s="181"/>
      <c r="DB65" s="181"/>
      <c r="DC65" s="181"/>
      <c r="DD65" s="181"/>
      <c r="DE65" s="181"/>
      <c r="DF65" s="181"/>
      <c r="DG65" s="181"/>
      <c r="DH65" s="181"/>
      <c r="DI65" s="181"/>
      <c r="DJ65" s="181"/>
      <c r="DK65" s="181"/>
      <c r="DL65" s="181"/>
      <c r="DM65" s="181"/>
      <c r="DN65" s="183"/>
      <c r="DO65" s="169"/>
    </row>
  </sheetData>
  <mergeCells count="20">
    <mergeCell ref="H4:T4"/>
    <mergeCell ref="A4:G4"/>
    <mergeCell ref="AT1:AX1"/>
    <mergeCell ref="AP1:AS1"/>
    <mergeCell ref="W1:AO3"/>
    <mergeCell ref="K1:V1"/>
    <mergeCell ref="A1:J1"/>
    <mergeCell ref="K2:V3"/>
    <mergeCell ref="A2:J3"/>
    <mergeCell ref="AT2:AX3"/>
    <mergeCell ref="AP2:AS3"/>
    <mergeCell ref="AP4:BK4"/>
    <mergeCell ref="Z4:AO4"/>
    <mergeCell ref="U4:Y4"/>
    <mergeCell ref="BH1:BK1"/>
    <mergeCell ref="BC1:BG1"/>
    <mergeCell ref="AY1:BB1"/>
    <mergeCell ref="BH2:BK3"/>
    <mergeCell ref="BC2:BG3"/>
    <mergeCell ref="AY2:BB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3" orientation="landscape" r:id="rId1"/>
  <headerFooter>
    <oddHeader>&amp;R&amp;F</oddHeader>
    <oddFooter>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B051-B49C-4708-A0E2-71DC20AFD8AF}">
  <sheetPr>
    <pageSetUpPr fitToPage="1"/>
  </sheetPr>
  <dimension ref="A1:BP111"/>
  <sheetViews>
    <sheetView view="pageBreakPreview" topLeftCell="A3" zoomScale="75" zoomScaleNormal="75" zoomScaleSheetLayoutView="75" workbookViewId="0">
      <selection activeCell="D35" sqref="D35"/>
    </sheetView>
  </sheetViews>
  <sheetFormatPr defaultColWidth="2.77734375" defaultRowHeight="15" customHeight="1"/>
  <cols>
    <col min="1" max="1" width="2.77734375" style="184"/>
    <col min="2" max="2" width="3.77734375" style="184" bestFit="1" customWidth="1"/>
    <col min="3" max="33" width="2.77734375" style="184"/>
    <col min="34" max="34" width="2.88671875" style="184" bestFit="1" customWidth="1"/>
    <col min="35" max="45" width="2.77734375" style="184"/>
    <col min="46" max="46" width="6.88671875" style="184" bestFit="1" customWidth="1"/>
    <col min="47" max="54" width="2.77734375" style="184"/>
    <col min="55" max="55" width="6.88671875" style="184" bestFit="1" customWidth="1"/>
    <col min="56" max="59" width="2.77734375" style="184"/>
    <col min="60" max="60" width="4.88671875" style="184" bestFit="1" customWidth="1"/>
    <col min="61" max="16384" width="2.77734375" style="184"/>
  </cols>
  <sheetData>
    <row r="1" spans="1:63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36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38</v>
      </c>
      <c r="BD1" s="413"/>
      <c r="BE1" s="413"/>
      <c r="BF1" s="413"/>
      <c r="BG1" s="414"/>
      <c r="BH1" s="412" t="s">
        <v>39</v>
      </c>
      <c r="BI1" s="413"/>
      <c r="BJ1" s="413"/>
      <c r="BK1" s="414"/>
    </row>
    <row r="2" spans="1:63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customFormat="1" ht="24.95" customHeight="1">
      <c r="A4" s="412" t="s">
        <v>40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41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235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36"/>
    </row>
    <row r="7" spans="1:63" ht="15" customHeight="1">
      <c r="A7" s="235"/>
      <c r="B7" s="257" t="s">
        <v>239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36"/>
    </row>
    <row r="8" spans="1:63" ht="15" customHeight="1">
      <c r="A8" s="235"/>
      <c r="B8" s="467" t="s">
        <v>240</v>
      </c>
      <c r="C8" s="468"/>
      <c r="D8" s="468"/>
      <c r="E8" s="468"/>
      <c r="F8" s="469"/>
      <c r="G8" s="470" t="s">
        <v>241</v>
      </c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2"/>
      <c r="Y8" s="467" t="s">
        <v>242</v>
      </c>
      <c r="Z8" s="468"/>
      <c r="AA8" s="468"/>
      <c r="AB8" s="468"/>
      <c r="AC8" s="469"/>
      <c r="AD8" s="470"/>
      <c r="AE8" s="471"/>
      <c r="AF8" s="471"/>
      <c r="AG8" s="471"/>
      <c r="AH8" s="471"/>
      <c r="AI8" s="471"/>
      <c r="AJ8" s="471"/>
      <c r="AK8" s="471"/>
      <c r="AL8" s="471"/>
      <c r="AM8" s="471"/>
      <c r="AN8" s="472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36"/>
    </row>
    <row r="9" spans="1:63" ht="15" customHeight="1">
      <c r="A9" s="235"/>
      <c r="B9" s="476" t="s">
        <v>243</v>
      </c>
      <c r="C9" s="477"/>
      <c r="D9" s="477"/>
      <c r="E9" s="477"/>
      <c r="F9" s="478"/>
      <c r="G9" s="479" t="s">
        <v>244</v>
      </c>
      <c r="H9" s="480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1"/>
      <c r="Y9" s="476" t="s">
        <v>245</v>
      </c>
      <c r="Z9" s="477"/>
      <c r="AA9" s="477"/>
      <c r="AB9" s="477"/>
      <c r="AC9" s="478"/>
      <c r="AD9" s="482"/>
      <c r="AE9" s="483"/>
      <c r="AF9" s="483"/>
      <c r="AG9" s="483"/>
      <c r="AH9" s="483"/>
      <c r="AI9" s="483"/>
      <c r="AJ9" s="483"/>
      <c r="AK9" s="483"/>
      <c r="AL9" s="483"/>
      <c r="AM9" s="483"/>
      <c r="AN9" s="484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  <c r="BI9" s="257"/>
      <c r="BJ9" s="257"/>
      <c r="BK9" s="236"/>
    </row>
    <row r="10" spans="1:63" ht="15" customHeight="1">
      <c r="A10" s="235"/>
      <c r="B10" s="485" t="s">
        <v>246</v>
      </c>
      <c r="C10" s="486"/>
      <c r="D10" s="486"/>
      <c r="E10" s="486"/>
      <c r="F10" s="487"/>
      <c r="G10" s="473" t="s">
        <v>247</v>
      </c>
      <c r="H10" s="474"/>
      <c r="I10" s="474"/>
      <c r="J10" s="474"/>
      <c r="K10" s="474"/>
      <c r="L10" s="474"/>
      <c r="M10" s="474"/>
      <c r="N10" s="474"/>
      <c r="O10" s="474"/>
      <c r="P10" s="474"/>
      <c r="Q10" s="474"/>
      <c r="R10" s="474"/>
      <c r="S10" s="474"/>
      <c r="T10" s="474"/>
      <c r="U10" s="474"/>
      <c r="V10" s="474"/>
      <c r="W10" s="474"/>
      <c r="X10" s="475"/>
      <c r="Y10" s="488"/>
      <c r="Z10" s="489"/>
      <c r="AA10" s="489"/>
      <c r="AB10" s="489"/>
      <c r="AC10" s="490"/>
      <c r="AD10" s="491"/>
      <c r="AE10" s="492"/>
      <c r="AF10" s="492"/>
      <c r="AG10" s="492"/>
      <c r="AH10" s="492"/>
      <c r="AI10" s="492"/>
      <c r="AJ10" s="492"/>
      <c r="AK10" s="492"/>
      <c r="AL10" s="492"/>
      <c r="AM10" s="492"/>
      <c r="AN10" s="493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7"/>
      <c r="BD10" s="257"/>
      <c r="BE10" s="257"/>
      <c r="BF10" s="257"/>
      <c r="BG10" s="257"/>
      <c r="BH10" s="257"/>
      <c r="BI10" s="257"/>
      <c r="BJ10" s="257"/>
      <c r="BK10" s="236"/>
    </row>
    <row r="11" spans="1:63" ht="15" customHeight="1">
      <c r="A11" s="235"/>
      <c r="B11" s="494" t="s">
        <v>248</v>
      </c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5"/>
      <c r="AM11" s="495"/>
      <c r="AN11" s="496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  <c r="BI11" s="257"/>
      <c r="BJ11" s="257"/>
      <c r="BK11" s="236"/>
    </row>
    <row r="12" spans="1:63" ht="15" customHeight="1">
      <c r="A12" s="235"/>
      <c r="B12" s="470" t="s">
        <v>249</v>
      </c>
      <c r="C12" s="471"/>
      <c r="D12" s="471"/>
      <c r="E12" s="471"/>
      <c r="F12" s="471"/>
      <c r="G12" s="471"/>
      <c r="H12" s="471"/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1"/>
      <c r="AB12" s="471"/>
      <c r="AC12" s="471"/>
      <c r="AD12" s="471"/>
      <c r="AE12" s="471"/>
      <c r="AF12" s="471"/>
      <c r="AG12" s="471"/>
      <c r="AH12" s="471"/>
      <c r="AI12" s="471"/>
      <c r="AJ12" s="471"/>
      <c r="AK12" s="471"/>
      <c r="AL12" s="471"/>
      <c r="AM12" s="471"/>
      <c r="AN12" s="472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36"/>
    </row>
    <row r="13" spans="1:63" ht="15" customHeight="1">
      <c r="A13" s="235"/>
      <c r="B13" s="479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  <c r="AM13" s="480"/>
      <c r="AN13" s="481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36"/>
    </row>
    <row r="14" spans="1:63" ht="15" customHeight="1">
      <c r="A14" s="235"/>
      <c r="B14" s="479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480"/>
      <c r="AN14" s="481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7"/>
      <c r="BD14" s="257"/>
      <c r="BE14" s="257"/>
      <c r="BF14" s="257"/>
      <c r="BG14" s="257"/>
      <c r="BH14" s="257"/>
      <c r="BI14" s="257"/>
      <c r="BJ14" s="257"/>
      <c r="BK14" s="236"/>
    </row>
    <row r="15" spans="1:63" ht="15" customHeight="1">
      <c r="A15" s="235"/>
      <c r="B15" s="497"/>
      <c r="C15" s="480"/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1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36"/>
    </row>
    <row r="16" spans="1:63" ht="15" customHeight="1">
      <c r="A16" s="235"/>
      <c r="B16" s="473"/>
      <c r="C16" s="474"/>
      <c r="D16" s="474"/>
      <c r="E16" s="474"/>
      <c r="F16" s="474"/>
      <c r="G16" s="474"/>
      <c r="H16" s="474"/>
      <c r="I16" s="474"/>
      <c r="J16" s="474"/>
      <c r="K16" s="474"/>
      <c r="L16" s="474"/>
      <c r="M16" s="474"/>
      <c r="N16" s="474"/>
      <c r="O16" s="474"/>
      <c r="P16" s="474"/>
      <c r="Q16" s="474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5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7"/>
      <c r="BD16" s="257"/>
      <c r="BE16" s="257"/>
      <c r="BF16" s="257"/>
      <c r="BG16" s="257"/>
      <c r="BH16" s="257"/>
      <c r="BI16" s="257"/>
      <c r="BJ16" s="257"/>
      <c r="BK16" s="236"/>
    </row>
    <row r="17" spans="1:68" ht="15" customHeight="1">
      <c r="A17" s="235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7"/>
      <c r="BD17" s="257"/>
      <c r="BE17" s="257"/>
      <c r="BF17" s="257"/>
      <c r="BG17" s="257"/>
      <c r="BH17" s="257"/>
      <c r="BI17" s="257"/>
      <c r="BJ17" s="257"/>
      <c r="BK17" s="236"/>
    </row>
    <row r="18" spans="1:68" ht="15" customHeight="1">
      <c r="A18" s="235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36"/>
    </row>
    <row r="19" spans="1:68" ht="15" customHeight="1">
      <c r="A19" s="235"/>
      <c r="B19" s="257" t="s">
        <v>239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36"/>
      <c r="BP19" s="234" t="str">
        <f>"DROP TABLE IF EXISTS `"&amp;$G$8&amp;"`.`"&amp;$G$10&amp;"`;"</f>
        <v>DROP TABLE IF EXISTS `pos_charge`.`receiptmaster`;</v>
      </c>
    </row>
    <row r="20" spans="1:68" ht="15" customHeight="1">
      <c r="A20" s="235"/>
      <c r="B20" s="237" t="s">
        <v>250</v>
      </c>
      <c r="C20" s="238"/>
      <c r="D20" s="237" t="s">
        <v>243</v>
      </c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8"/>
      <c r="R20" s="237" t="s">
        <v>246</v>
      </c>
      <c r="S20" s="239"/>
      <c r="T20" s="239"/>
      <c r="U20" s="239"/>
      <c r="V20" s="239"/>
      <c r="W20" s="239"/>
      <c r="X20" s="239"/>
      <c r="Y20" s="239"/>
      <c r="Z20" s="239"/>
      <c r="AA20" s="239"/>
      <c r="AB20" s="238"/>
      <c r="AC20" s="237" t="s">
        <v>251</v>
      </c>
      <c r="AD20" s="239"/>
      <c r="AE20" s="239"/>
      <c r="AF20" s="239"/>
      <c r="AG20" s="238"/>
      <c r="AH20" s="237" t="s">
        <v>252</v>
      </c>
      <c r="AI20" s="238"/>
      <c r="AJ20" s="237" t="s">
        <v>253</v>
      </c>
      <c r="AK20" s="239"/>
      <c r="AL20" s="238"/>
      <c r="AM20" s="237" t="s">
        <v>254</v>
      </c>
      <c r="AN20" s="239"/>
      <c r="AO20" s="239"/>
      <c r="AP20" s="239"/>
      <c r="AQ20" s="239"/>
      <c r="AR20" s="239"/>
      <c r="AS20" s="238"/>
      <c r="AT20" s="237" t="s">
        <v>248</v>
      </c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8"/>
      <c r="BK20" s="236"/>
      <c r="BP20" s="234" t="str">
        <f>"CREATE TABLE `"&amp;$G$8&amp;"`.`"&amp;$G$10&amp;"` ("</f>
        <v>CREATE TABLE `pos_charge`.`receiptmaster` (</v>
      </c>
    </row>
    <row r="21" spans="1:68" ht="15" customHeight="1">
      <c r="A21" s="235"/>
      <c r="B21" s="240">
        <v>1</v>
      </c>
      <c r="C21" s="241"/>
      <c r="D21" s="242" t="s">
        <v>255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4"/>
      <c r="R21" s="242" t="s">
        <v>256</v>
      </c>
      <c r="S21" s="243"/>
      <c r="T21" s="243"/>
      <c r="U21" s="243"/>
      <c r="V21" s="243"/>
      <c r="W21" s="243"/>
      <c r="X21" s="243"/>
      <c r="Y21" s="243"/>
      <c r="Z21" s="243"/>
      <c r="AA21" s="243"/>
      <c r="AB21" s="244"/>
      <c r="AC21" s="242" t="s">
        <v>257</v>
      </c>
      <c r="AD21" s="243"/>
      <c r="AE21" s="243"/>
      <c r="AF21" s="243"/>
      <c r="AG21" s="244"/>
      <c r="AH21" s="242">
        <v>1</v>
      </c>
      <c r="AI21" s="244"/>
      <c r="AJ21" s="242" t="s">
        <v>258</v>
      </c>
      <c r="AK21" s="243"/>
      <c r="AL21" s="244"/>
      <c r="AM21" s="242" t="s">
        <v>259</v>
      </c>
      <c r="AN21" s="243"/>
      <c r="AO21" s="243"/>
      <c r="AP21" s="243"/>
      <c r="AQ21" s="243"/>
      <c r="AR21" s="243"/>
      <c r="AS21" s="244"/>
      <c r="AT21" s="242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4"/>
      <c r="BK21" s="236"/>
      <c r="BP21" s="234" t="s">
        <v>260</v>
      </c>
    </row>
    <row r="22" spans="1:68" ht="15" customHeight="1">
      <c r="A22" s="235"/>
      <c r="B22" s="245">
        <f>B21+1</f>
        <v>2</v>
      </c>
      <c r="C22" s="246"/>
      <c r="D22" s="247" t="s">
        <v>261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9"/>
      <c r="R22" s="247" t="s">
        <v>262</v>
      </c>
      <c r="S22" s="248"/>
      <c r="T22" s="248"/>
      <c r="U22" s="248"/>
      <c r="V22" s="248"/>
      <c r="W22" s="248"/>
      <c r="X22" s="248"/>
      <c r="Y22" s="248"/>
      <c r="Z22" s="248"/>
      <c r="AA22" s="248"/>
      <c r="AB22" s="249"/>
      <c r="AC22" s="247" t="s">
        <v>263</v>
      </c>
      <c r="AD22" s="248"/>
      <c r="AE22" s="248"/>
      <c r="AF22" s="248"/>
      <c r="AG22" s="249"/>
      <c r="AH22" s="247"/>
      <c r="AI22" s="249"/>
      <c r="AJ22" s="247" t="s">
        <v>258</v>
      </c>
      <c r="AK22" s="248"/>
      <c r="AL22" s="249"/>
      <c r="AM22" s="247" t="s">
        <v>264</v>
      </c>
      <c r="AN22" s="248"/>
      <c r="AO22" s="248"/>
      <c r="AP22" s="248"/>
      <c r="AQ22" s="248"/>
      <c r="AR22" s="248"/>
      <c r="AS22" s="249"/>
      <c r="AT22" s="247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36"/>
      <c r="BP22" s="234" t="s">
        <v>265</v>
      </c>
    </row>
    <row r="23" spans="1:68" ht="15" customHeight="1">
      <c r="A23" s="235"/>
      <c r="B23" s="245">
        <f t="shared" ref="B23:B26" si="0">B22+1</f>
        <v>3</v>
      </c>
      <c r="C23" s="246"/>
      <c r="D23" s="247" t="s">
        <v>266</v>
      </c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9"/>
      <c r="R23" s="247" t="s">
        <v>267</v>
      </c>
      <c r="S23" s="248"/>
      <c r="T23" s="248"/>
      <c r="U23" s="248"/>
      <c r="V23" s="248"/>
      <c r="W23" s="248"/>
      <c r="X23" s="248"/>
      <c r="Y23" s="248"/>
      <c r="Z23" s="248"/>
      <c r="AA23" s="248"/>
      <c r="AB23" s="249"/>
      <c r="AC23" s="247" t="s">
        <v>268</v>
      </c>
      <c r="AD23" s="248"/>
      <c r="AE23" s="248"/>
      <c r="AF23" s="248"/>
      <c r="AG23" s="249"/>
      <c r="AH23" s="247"/>
      <c r="AI23" s="249"/>
      <c r="AJ23" s="247" t="s">
        <v>258</v>
      </c>
      <c r="AK23" s="248"/>
      <c r="AL23" s="249"/>
      <c r="AM23" s="247" t="s">
        <v>269</v>
      </c>
      <c r="AN23" s="248"/>
      <c r="AO23" s="248"/>
      <c r="AP23" s="248"/>
      <c r="AQ23" s="248"/>
      <c r="AR23" s="248"/>
      <c r="AS23" s="249"/>
      <c r="AT23" s="247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8"/>
      <c r="BJ23" s="249"/>
      <c r="BK23" s="236"/>
      <c r="BP23" s="234" t="s">
        <v>270</v>
      </c>
    </row>
    <row r="24" spans="1:68" ht="15" customHeight="1">
      <c r="A24" s="235"/>
      <c r="B24" s="245">
        <f t="shared" si="0"/>
        <v>4</v>
      </c>
      <c r="C24" s="246"/>
      <c r="D24" s="247" t="s">
        <v>271</v>
      </c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9"/>
      <c r="R24" s="247" t="s">
        <v>272</v>
      </c>
      <c r="S24" s="248"/>
      <c r="T24" s="248"/>
      <c r="U24" s="248"/>
      <c r="V24" s="248"/>
      <c r="W24" s="248"/>
      <c r="X24" s="248"/>
      <c r="Y24" s="248"/>
      <c r="Z24" s="248"/>
      <c r="AA24" s="248"/>
      <c r="AB24" s="249"/>
      <c r="AC24" s="247" t="s">
        <v>263</v>
      </c>
      <c r="AD24" s="248"/>
      <c r="AE24" s="248"/>
      <c r="AF24" s="248"/>
      <c r="AG24" s="249"/>
      <c r="AH24" s="247"/>
      <c r="AI24" s="249"/>
      <c r="AJ24" s="247" t="s">
        <v>258</v>
      </c>
      <c r="AK24" s="248"/>
      <c r="AL24" s="249"/>
      <c r="AM24" s="247" t="s">
        <v>264</v>
      </c>
      <c r="AN24" s="248"/>
      <c r="AO24" s="248"/>
      <c r="AP24" s="248"/>
      <c r="AQ24" s="248"/>
      <c r="AR24" s="248"/>
      <c r="AS24" s="249"/>
      <c r="AT24" s="250" t="s">
        <v>273</v>
      </c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8"/>
      <c r="BJ24" s="249"/>
      <c r="BK24" s="236"/>
      <c r="BP24" s="234" t="s">
        <v>274</v>
      </c>
    </row>
    <row r="25" spans="1:68" ht="15" customHeight="1">
      <c r="A25" s="235"/>
      <c r="B25" s="245">
        <f t="shared" si="0"/>
        <v>5</v>
      </c>
      <c r="C25" s="246"/>
      <c r="D25" s="247" t="s">
        <v>275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9"/>
      <c r="R25" s="247" t="s">
        <v>276</v>
      </c>
      <c r="S25" s="248"/>
      <c r="T25" s="248"/>
      <c r="U25" s="248"/>
      <c r="V25" s="248"/>
      <c r="W25" s="248"/>
      <c r="X25" s="248"/>
      <c r="Y25" s="248"/>
      <c r="Z25" s="248"/>
      <c r="AA25" s="248"/>
      <c r="AB25" s="249"/>
      <c r="AC25" s="247" t="s">
        <v>268</v>
      </c>
      <c r="AD25" s="248"/>
      <c r="AE25" s="248"/>
      <c r="AF25" s="248"/>
      <c r="AG25" s="249"/>
      <c r="AH25" s="247"/>
      <c r="AI25" s="249"/>
      <c r="AJ25" s="247" t="s">
        <v>258</v>
      </c>
      <c r="AK25" s="248"/>
      <c r="AL25" s="249"/>
      <c r="AM25" s="247" t="s">
        <v>269</v>
      </c>
      <c r="AN25" s="248"/>
      <c r="AO25" s="248"/>
      <c r="AP25" s="248"/>
      <c r="AQ25" s="248"/>
      <c r="AR25" s="248"/>
      <c r="AS25" s="249"/>
      <c r="AT25" s="250" t="s">
        <v>273</v>
      </c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36"/>
      <c r="BP25" s="234" t="s">
        <v>277</v>
      </c>
    </row>
    <row r="26" spans="1:68" ht="15" customHeight="1">
      <c r="A26" s="235"/>
      <c r="B26" s="245">
        <f t="shared" si="0"/>
        <v>6</v>
      </c>
      <c r="C26" s="246"/>
      <c r="D26" s="247" t="s">
        <v>278</v>
      </c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9"/>
      <c r="R26" s="247" t="s">
        <v>279</v>
      </c>
      <c r="S26" s="248"/>
      <c r="T26" s="248"/>
      <c r="U26" s="248"/>
      <c r="V26" s="248"/>
      <c r="W26" s="248"/>
      <c r="X26" s="248"/>
      <c r="Y26" s="248"/>
      <c r="Z26" s="248"/>
      <c r="AA26" s="248"/>
      <c r="AB26" s="249"/>
      <c r="AC26" s="247" t="s">
        <v>280</v>
      </c>
      <c r="AD26" s="248"/>
      <c r="AE26" s="248"/>
      <c r="AF26" s="248"/>
      <c r="AG26" s="249"/>
      <c r="AH26" s="247"/>
      <c r="AI26" s="249"/>
      <c r="AJ26" s="247" t="s">
        <v>258</v>
      </c>
      <c r="AK26" s="248"/>
      <c r="AL26" s="249"/>
      <c r="AM26" s="247" t="s">
        <v>281</v>
      </c>
      <c r="AN26" s="248"/>
      <c r="AO26" s="248"/>
      <c r="AP26" s="248"/>
      <c r="AQ26" s="248"/>
      <c r="AR26" s="248"/>
      <c r="AS26" s="249"/>
      <c r="AT26" s="247" t="s">
        <v>282</v>
      </c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9"/>
      <c r="BK26" s="236"/>
      <c r="BP26" s="234" t="s">
        <v>283</v>
      </c>
    </row>
    <row r="27" spans="1:68" ht="15" customHeight="1">
      <c r="A27" s="235"/>
      <c r="B27" s="245">
        <v>7</v>
      </c>
      <c r="C27" s="246"/>
      <c r="D27" s="247" t="s">
        <v>284</v>
      </c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9"/>
      <c r="R27" s="247" t="s">
        <v>285</v>
      </c>
      <c r="S27" s="248"/>
      <c r="T27" s="248"/>
      <c r="U27" s="248"/>
      <c r="V27" s="248"/>
      <c r="W27" s="248"/>
      <c r="X27" s="248"/>
      <c r="Y27" s="248"/>
      <c r="Z27" s="248"/>
      <c r="AA27" s="248"/>
      <c r="AB27" s="249"/>
      <c r="AC27" s="247" t="s">
        <v>286</v>
      </c>
      <c r="AD27" s="248"/>
      <c r="AE27" s="248"/>
      <c r="AF27" s="248"/>
      <c r="AG27" s="249"/>
      <c r="AH27" s="247"/>
      <c r="AI27" s="249"/>
      <c r="AJ27" s="247" t="s">
        <v>258</v>
      </c>
      <c r="AK27" s="248"/>
      <c r="AL27" s="249"/>
      <c r="AM27" s="247"/>
      <c r="AN27" s="248"/>
      <c r="AO27" s="248"/>
      <c r="AP27" s="248"/>
      <c r="AQ27" s="248"/>
      <c r="AR27" s="248"/>
      <c r="AS27" s="249"/>
      <c r="AT27" s="247" t="s">
        <v>287</v>
      </c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8"/>
      <c r="BJ27" s="249"/>
      <c r="BK27" s="236"/>
      <c r="BP27" s="184" t="str">
        <f>",`"&amp;R27&amp;"` "&amp;AC27&amp;" "&amp;IF(AJ27="Y","NOT NULL","")&amp;" COMMENT '"&amp;D27&amp;"'"</f>
        <v>,`CompanyCode` varchar(10) NOT NULL COMMENT '会社コード'</v>
      </c>
    </row>
    <row r="28" spans="1:68" ht="15" customHeight="1">
      <c r="A28" s="235"/>
      <c r="B28" s="245">
        <f t="shared" ref="B28:B34" si="1">B27+1</f>
        <v>8</v>
      </c>
      <c r="C28" s="246"/>
      <c r="D28" s="247" t="s">
        <v>288</v>
      </c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9"/>
      <c r="R28" s="247" t="s">
        <v>289</v>
      </c>
      <c r="S28" s="248"/>
      <c r="T28" s="248"/>
      <c r="U28" s="248"/>
      <c r="V28" s="248"/>
      <c r="W28" s="248"/>
      <c r="X28" s="248"/>
      <c r="Y28" s="248"/>
      <c r="Z28" s="248"/>
      <c r="AA28" s="248"/>
      <c r="AB28" s="249"/>
      <c r="AC28" s="247" t="s">
        <v>286</v>
      </c>
      <c r="AD28" s="248"/>
      <c r="AE28" s="248"/>
      <c r="AF28" s="248"/>
      <c r="AG28" s="249"/>
      <c r="AH28" s="247"/>
      <c r="AI28" s="249"/>
      <c r="AJ28" s="247" t="s">
        <v>258</v>
      </c>
      <c r="AK28" s="248"/>
      <c r="AL28" s="249"/>
      <c r="AM28" s="247"/>
      <c r="AN28" s="248"/>
      <c r="AO28" s="248"/>
      <c r="AP28" s="248"/>
      <c r="AQ28" s="248"/>
      <c r="AR28" s="248"/>
      <c r="AS28" s="249"/>
      <c r="AT28" s="247" t="s">
        <v>290</v>
      </c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36"/>
      <c r="BP28" s="184" t="str">
        <f t="shared" ref="BP28:BP44" si="2">",`"&amp;R28&amp;"` "&amp;AC28&amp;" "&amp;IF(AJ28="Y","NOT NULL","")&amp;" COMMENT '"&amp;D28&amp;"'"</f>
        <v>,`StoreCode` varchar(10) NOT NULL COMMENT '店舗コード'</v>
      </c>
    </row>
    <row r="29" spans="1:68" ht="15" customHeight="1">
      <c r="A29" s="235"/>
      <c r="B29" s="245">
        <f t="shared" si="1"/>
        <v>9</v>
      </c>
      <c r="C29" s="246"/>
      <c r="D29" s="247" t="s">
        <v>291</v>
      </c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9"/>
      <c r="R29" s="247" t="s">
        <v>292</v>
      </c>
      <c r="S29" s="248"/>
      <c r="T29" s="248"/>
      <c r="U29" s="248"/>
      <c r="V29" s="248"/>
      <c r="W29" s="248"/>
      <c r="X29" s="248"/>
      <c r="Y29" s="248"/>
      <c r="Z29" s="248"/>
      <c r="AA29" s="248"/>
      <c r="AB29" s="249"/>
      <c r="AC29" s="247" t="s">
        <v>286</v>
      </c>
      <c r="AD29" s="248"/>
      <c r="AE29" s="248"/>
      <c r="AF29" s="248"/>
      <c r="AG29" s="249"/>
      <c r="AH29" s="247"/>
      <c r="AI29" s="249"/>
      <c r="AJ29" s="247" t="s">
        <v>258</v>
      </c>
      <c r="AK29" s="248"/>
      <c r="AL29" s="249"/>
      <c r="AM29" s="247"/>
      <c r="AN29" s="248"/>
      <c r="AO29" s="248"/>
      <c r="AP29" s="248"/>
      <c r="AQ29" s="248"/>
      <c r="AR29" s="248"/>
      <c r="AS29" s="249"/>
      <c r="AT29" s="247" t="s">
        <v>293</v>
      </c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8"/>
      <c r="BJ29" s="249"/>
      <c r="BK29" s="236"/>
      <c r="BP29" s="184" t="str">
        <f t="shared" si="2"/>
        <v>,`InstoreCode` varchar(10) NOT NULL COMMENT 'レジ番号'</v>
      </c>
    </row>
    <row r="30" spans="1:68" ht="15" customHeight="1">
      <c r="A30" s="235"/>
      <c r="B30" s="245">
        <f t="shared" si="1"/>
        <v>10</v>
      </c>
      <c r="C30" s="246"/>
      <c r="D30" s="247" t="s">
        <v>294</v>
      </c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9"/>
      <c r="R30" s="247" t="s">
        <v>295</v>
      </c>
      <c r="S30" s="248"/>
      <c r="T30" s="248"/>
      <c r="U30" s="248"/>
      <c r="V30" s="248"/>
      <c r="W30" s="248"/>
      <c r="X30" s="248"/>
      <c r="Y30" s="248"/>
      <c r="Z30" s="248"/>
      <c r="AA30" s="248"/>
      <c r="AB30" s="249"/>
      <c r="AC30" s="247" t="s">
        <v>263</v>
      </c>
      <c r="AD30" s="248"/>
      <c r="AE30" s="248"/>
      <c r="AF30" s="248"/>
      <c r="AG30" s="249"/>
      <c r="AH30" s="247"/>
      <c r="AI30" s="249"/>
      <c r="AJ30" s="247" t="s">
        <v>258</v>
      </c>
      <c r="AK30" s="248"/>
      <c r="AL30" s="249"/>
      <c r="AM30" s="247"/>
      <c r="AN30" s="248"/>
      <c r="AO30" s="248"/>
      <c r="AP30" s="248"/>
      <c r="AQ30" s="248"/>
      <c r="AR30" s="248"/>
      <c r="AS30" s="249"/>
      <c r="AT30" s="247" t="s">
        <v>296</v>
      </c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8"/>
      <c r="BJ30" s="249"/>
      <c r="BK30" s="236"/>
      <c r="BP30" s="184" t="str">
        <f t="shared" si="2"/>
        <v>,`ReceiptCreateDate` date NOT NULL COMMENT '帳票作成'</v>
      </c>
    </row>
    <row r="31" spans="1:68" ht="15" customHeight="1">
      <c r="A31" s="235"/>
      <c r="B31" s="245">
        <f t="shared" si="1"/>
        <v>11</v>
      </c>
      <c r="C31" s="251"/>
      <c r="D31" s="247" t="s">
        <v>297</v>
      </c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9"/>
      <c r="R31" s="247" t="s">
        <v>298</v>
      </c>
      <c r="S31" s="248"/>
      <c r="T31" s="248"/>
      <c r="U31" s="248"/>
      <c r="V31" s="248"/>
      <c r="W31" s="248"/>
      <c r="X31" s="248"/>
      <c r="Y31" s="248"/>
      <c r="Z31" s="248"/>
      <c r="AA31" s="248"/>
      <c r="AB31" s="249"/>
      <c r="AC31" s="247" t="s">
        <v>268</v>
      </c>
      <c r="AD31" s="248"/>
      <c r="AE31" s="248"/>
      <c r="AF31" s="248"/>
      <c r="AG31" s="249"/>
      <c r="AH31" s="247"/>
      <c r="AI31" s="249"/>
      <c r="AJ31" s="247" t="s">
        <v>258</v>
      </c>
      <c r="AK31" s="248"/>
      <c r="AL31" s="249"/>
      <c r="AM31" s="261"/>
      <c r="AN31" s="252"/>
      <c r="AO31" s="252"/>
      <c r="AP31" s="252"/>
      <c r="AQ31" s="252"/>
      <c r="AR31" s="252"/>
      <c r="AS31" s="253"/>
      <c r="AT31" s="247" t="s">
        <v>296</v>
      </c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36"/>
      <c r="BP31" s="184" t="str">
        <f t="shared" si="2"/>
        <v>,`ReceiptCreateTime` time NOT NULL COMMENT '帳票作成時間'</v>
      </c>
    </row>
    <row r="32" spans="1:68" ht="15" customHeight="1">
      <c r="A32" s="235"/>
      <c r="B32" s="245">
        <f t="shared" si="1"/>
        <v>12</v>
      </c>
      <c r="C32" s="251"/>
      <c r="D32" s="247" t="s">
        <v>132</v>
      </c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9"/>
      <c r="R32" s="247" t="s">
        <v>299</v>
      </c>
      <c r="S32" s="248"/>
      <c r="T32" s="248"/>
      <c r="U32" s="248"/>
      <c r="V32" s="248"/>
      <c r="W32" s="248"/>
      <c r="X32" s="248"/>
      <c r="Y32" s="248"/>
      <c r="Z32" s="248"/>
      <c r="AA32" s="248"/>
      <c r="AB32" s="249"/>
      <c r="AC32" s="248" t="s">
        <v>300</v>
      </c>
      <c r="AD32" s="248"/>
      <c r="AE32" s="248"/>
      <c r="AF32" s="248"/>
      <c r="AG32" s="249"/>
      <c r="AH32" s="247"/>
      <c r="AI32" s="249"/>
      <c r="AJ32" s="247" t="s">
        <v>258</v>
      </c>
      <c r="AK32" s="248"/>
      <c r="AL32" s="249"/>
      <c r="AM32" s="247"/>
      <c r="AN32" s="248"/>
      <c r="AO32" s="248"/>
      <c r="AP32" s="248"/>
      <c r="AQ32" s="248"/>
      <c r="AR32" s="248"/>
      <c r="AS32" s="249"/>
      <c r="AT32" s="247" t="s">
        <v>296</v>
      </c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9"/>
      <c r="BK32" s="236"/>
      <c r="BP32" s="184" t="str">
        <f t="shared" si="2"/>
        <v>,`ReceiptNo` varchar(20) NOT NULL COMMENT '帳票番号'</v>
      </c>
    </row>
    <row r="33" spans="1:68" ht="15" customHeight="1">
      <c r="A33" s="235"/>
      <c r="B33" s="245">
        <f t="shared" si="1"/>
        <v>13</v>
      </c>
      <c r="C33" s="251"/>
      <c r="D33" s="247" t="s">
        <v>301</v>
      </c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9"/>
      <c r="R33" s="247" t="s">
        <v>302</v>
      </c>
      <c r="S33" s="248"/>
      <c r="T33" s="248"/>
      <c r="U33" s="248"/>
      <c r="V33" s="248"/>
      <c r="W33" s="248"/>
      <c r="X33" s="248"/>
      <c r="Y33" s="248"/>
      <c r="Z33" s="248"/>
      <c r="AA33" s="248"/>
      <c r="AB33" s="249"/>
      <c r="AC33" s="248" t="s">
        <v>303</v>
      </c>
      <c r="AD33" s="248"/>
      <c r="AE33" s="248"/>
      <c r="AF33" s="248"/>
      <c r="AG33" s="249"/>
      <c r="AH33" s="247"/>
      <c r="AI33" s="249"/>
      <c r="AJ33" s="247" t="s">
        <v>258</v>
      </c>
      <c r="AK33" s="248"/>
      <c r="AL33" s="249"/>
      <c r="AM33" s="247"/>
      <c r="AN33" s="248"/>
      <c r="AO33" s="248"/>
      <c r="AP33" s="248"/>
      <c r="AQ33" s="248"/>
      <c r="AR33" s="248"/>
      <c r="AS33" s="249"/>
      <c r="AT33" s="247" t="s">
        <v>296</v>
      </c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8"/>
      <c r="BJ33" s="249"/>
      <c r="BK33" s="236"/>
      <c r="BP33" s="184" t="str">
        <f t="shared" si="2"/>
        <v>,`EmployeeCode` varchar(16) NOT NULL COMMENT '係員コード'</v>
      </c>
    </row>
    <row r="34" spans="1:68" ht="15" customHeight="1">
      <c r="A34" s="235"/>
      <c r="B34" s="245">
        <f t="shared" si="1"/>
        <v>14</v>
      </c>
      <c r="C34" s="251"/>
      <c r="D34" s="247" t="s">
        <v>304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9"/>
      <c r="R34" s="247" t="s">
        <v>305</v>
      </c>
      <c r="S34" s="248"/>
      <c r="T34" s="248"/>
      <c r="U34" s="248"/>
      <c r="V34" s="248"/>
      <c r="W34" s="248"/>
      <c r="X34" s="248"/>
      <c r="Y34" s="248"/>
      <c r="Z34" s="248"/>
      <c r="AA34" s="248"/>
      <c r="AB34" s="249"/>
      <c r="AC34" s="242" t="s">
        <v>257</v>
      </c>
      <c r="AD34" s="248"/>
      <c r="AE34" s="248"/>
      <c r="AF34" s="248"/>
      <c r="AG34" s="249"/>
      <c r="AH34" s="247"/>
      <c r="AI34" s="249"/>
      <c r="AJ34" s="247" t="s">
        <v>258</v>
      </c>
      <c r="AK34" s="248"/>
      <c r="AL34" s="249"/>
      <c r="AM34" s="247"/>
      <c r="AN34" s="248"/>
      <c r="AO34" s="248"/>
      <c r="AP34" s="248"/>
      <c r="AQ34" s="248"/>
      <c r="AR34" s="248"/>
      <c r="AS34" s="249"/>
      <c r="AT34" s="247" t="s">
        <v>306</v>
      </c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36"/>
      <c r="BP34" s="184" t="str">
        <f t="shared" si="2"/>
        <v>,`LogID` bigint NOT NULL COMMENT 'ログID'</v>
      </c>
    </row>
    <row r="35" spans="1:68" ht="15" customHeight="1">
      <c r="A35" s="235"/>
      <c r="B35" s="245"/>
      <c r="C35" s="251"/>
      <c r="D35" s="247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9"/>
      <c r="R35" s="247"/>
      <c r="S35" s="248"/>
      <c r="T35" s="248"/>
      <c r="U35" s="248"/>
      <c r="V35" s="248"/>
      <c r="W35" s="248"/>
      <c r="X35" s="248"/>
      <c r="Y35" s="248"/>
      <c r="Z35" s="248"/>
      <c r="AA35" s="248"/>
      <c r="AB35" s="249"/>
      <c r="AC35" s="248"/>
      <c r="AD35" s="248"/>
      <c r="AE35" s="248"/>
      <c r="AF35" s="248"/>
      <c r="AG35" s="249"/>
      <c r="AH35" s="247"/>
      <c r="AI35" s="249"/>
      <c r="AJ35" s="247"/>
      <c r="AK35" s="248"/>
      <c r="AL35" s="249"/>
      <c r="AM35" s="247"/>
      <c r="AN35" s="248"/>
      <c r="AO35" s="248"/>
      <c r="AP35" s="248"/>
      <c r="AQ35" s="248"/>
      <c r="AR35" s="248"/>
      <c r="AS35" s="249"/>
      <c r="AT35" s="247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8"/>
      <c r="BJ35" s="249"/>
      <c r="BK35" s="236"/>
      <c r="BP35" s="184" t="str">
        <f t="shared" si="2"/>
        <v>,``   COMMENT ''</v>
      </c>
    </row>
    <row r="36" spans="1:68" ht="15" customHeight="1">
      <c r="A36" s="235"/>
      <c r="B36" s="245"/>
      <c r="C36" s="251"/>
      <c r="D36" s="247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9"/>
      <c r="R36" s="247"/>
      <c r="S36" s="248"/>
      <c r="T36" s="248"/>
      <c r="U36" s="248"/>
      <c r="V36" s="248"/>
      <c r="W36" s="248"/>
      <c r="X36" s="248"/>
      <c r="Y36" s="248"/>
      <c r="Z36" s="248"/>
      <c r="AA36" s="248"/>
      <c r="AB36" s="249"/>
      <c r="AC36" s="248"/>
      <c r="AD36" s="248"/>
      <c r="AE36" s="248"/>
      <c r="AF36" s="248"/>
      <c r="AG36" s="249"/>
      <c r="AH36" s="247"/>
      <c r="AI36" s="249"/>
      <c r="AJ36" s="247"/>
      <c r="AK36" s="248"/>
      <c r="AL36" s="249"/>
      <c r="AM36" s="247"/>
      <c r="AN36" s="248"/>
      <c r="AO36" s="248"/>
      <c r="AP36" s="248"/>
      <c r="AQ36" s="248"/>
      <c r="AR36" s="248"/>
      <c r="AS36" s="249"/>
      <c r="AT36" s="254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6"/>
      <c r="BK36" s="236"/>
      <c r="BP36" s="184" t="str">
        <f t="shared" si="2"/>
        <v>,``   COMMENT ''</v>
      </c>
    </row>
    <row r="37" spans="1:68" ht="15" customHeight="1">
      <c r="A37" s="235"/>
      <c r="B37" s="245"/>
      <c r="C37" s="251"/>
      <c r="D37" s="247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9"/>
      <c r="R37" s="247"/>
      <c r="S37" s="248"/>
      <c r="T37" s="248"/>
      <c r="U37" s="248"/>
      <c r="V37" s="248"/>
      <c r="W37" s="248"/>
      <c r="X37" s="248"/>
      <c r="Y37" s="248"/>
      <c r="Z37" s="248"/>
      <c r="AA37" s="248"/>
      <c r="AB37" s="249"/>
      <c r="AC37" s="248"/>
      <c r="AD37" s="248"/>
      <c r="AE37" s="248"/>
      <c r="AF37" s="248"/>
      <c r="AG37" s="249"/>
      <c r="AH37" s="247"/>
      <c r="AI37" s="249"/>
      <c r="AJ37" s="247"/>
      <c r="AK37" s="248"/>
      <c r="AL37" s="249"/>
      <c r="AM37" s="247"/>
      <c r="AN37" s="248"/>
      <c r="AO37" s="248"/>
      <c r="AP37" s="248"/>
      <c r="AQ37" s="248"/>
      <c r="AR37" s="248"/>
      <c r="AS37" s="249"/>
      <c r="AT37" s="247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36"/>
      <c r="BP37" s="184" t="str">
        <f t="shared" si="2"/>
        <v>,``   COMMENT ''</v>
      </c>
    </row>
    <row r="38" spans="1:68" ht="15" customHeight="1">
      <c r="A38" s="235"/>
      <c r="B38" s="245"/>
      <c r="C38" s="251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9"/>
      <c r="R38" s="247"/>
      <c r="S38" s="248"/>
      <c r="T38" s="248"/>
      <c r="U38" s="248"/>
      <c r="V38" s="248"/>
      <c r="W38" s="248"/>
      <c r="X38" s="248"/>
      <c r="Y38" s="248"/>
      <c r="Z38" s="248"/>
      <c r="AA38" s="248"/>
      <c r="AB38" s="249"/>
      <c r="AC38" s="248"/>
      <c r="AD38" s="248"/>
      <c r="AE38" s="248"/>
      <c r="AF38" s="248"/>
      <c r="AG38" s="249"/>
      <c r="AH38" s="247"/>
      <c r="AI38" s="249"/>
      <c r="AJ38" s="247"/>
      <c r="AK38" s="248"/>
      <c r="AL38" s="249"/>
      <c r="AM38" s="247"/>
      <c r="AN38" s="248"/>
      <c r="AO38" s="248"/>
      <c r="AP38" s="248"/>
      <c r="AQ38" s="248"/>
      <c r="AR38" s="248"/>
      <c r="AS38" s="249"/>
      <c r="AT38" s="247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8"/>
      <c r="BJ38" s="249"/>
      <c r="BK38" s="236"/>
      <c r="BP38" s="184" t="str">
        <f t="shared" si="2"/>
        <v>,``   COMMENT ''</v>
      </c>
    </row>
    <row r="39" spans="1:68" ht="15" customHeight="1">
      <c r="A39" s="235"/>
      <c r="B39" s="245"/>
      <c r="C39" s="251"/>
      <c r="D39" s="247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9"/>
      <c r="R39" s="247"/>
      <c r="S39" s="248"/>
      <c r="T39" s="248"/>
      <c r="U39" s="248"/>
      <c r="V39" s="248"/>
      <c r="W39" s="248"/>
      <c r="X39" s="248"/>
      <c r="Y39" s="248"/>
      <c r="Z39" s="248"/>
      <c r="AA39" s="248"/>
      <c r="AB39" s="249"/>
      <c r="AC39" s="248"/>
      <c r="AD39" s="248"/>
      <c r="AE39" s="248"/>
      <c r="AF39" s="248"/>
      <c r="AG39" s="249"/>
      <c r="AH39" s="247"/>
      <c r="AI39" s="249"/>
      <c r="AJ39" s="247"/>
      <c r="AK39" s="248"/>
      <c r="AL39" s="249"/>
      <c r="AM39" s="247"/>
      <c r="AN39" s="248"/>
      <c r="AO39" s="248"/>
      <c r="AP39" s="248"/>
      <c r="AQ39" s="248"/>
      <c r="AR39" s="248"/>
      <c r="AS39" s="249"/>
      <c r="AT39" s="247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8"/>
      <c r="BJ39" s="249"/>
      <c r="BK39" s="236"/>
      <c r="BP39" s="184" t="str">
        <f t="shared" si="2"/>
        <v>,``   COMMENT ''</v>
      </c>
    </row>
    <row r="40" spans="1:68" ht="15" customHeight="1">
      <c r="A40" s="235"/>
      <c r="B40" s="245"/>
      <c r="C40" s="251"/>
      <c r="D40" s="247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9"/>
      <c r="R40" s="247"/>
      <c r="S40" s="248"/>
      <c r="T40" s="248"/>
      <c r="U40" s="248"/>
      <c r="V40" s="248"/>
      <c r="W40" s="248"/>
      <c r="X40" s="248"/>
      <c r="Y40" s="248"/>
      <c r="Z40" s="248"/>
      <c r="AA40" s="248"/>
      <c r="AB40" s="249"/>
      <c r="AC40" s="248"/>
      <c r="AD40" s="248"/>
      <c r="AE40" s="248"/>
      <c r="AF40" s="248"/>
      <c r="AG40" s="249"/>
      <c r="AH40" s="247"/>
      <c r="AI40" s="249"/>
      <c r="AJ40" s="247"/>
      <c r="AK40" s="248"/>
      <c r="AL40" s="249"/>
      <c r="AM40" s="247"/>
      <c r="AN40" s="248"/>
      <c r="AO40" s="248"/>
      <c r="AP40" s="248"/>
      <c r="AQ40" s="248"/>
      <c r="AR40" s="248"/>
      <c r="AS40" s="249"/>
      <c r="AT40" s="247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8"/>
      <c r="BJ40" s="249"/>
      <c r="BK40" s="236"/>
      <c r="BP40" s="184" t="str">
        <f t="shared" si="2"/>
        <v>,``   COMMENT ''</v>
      </c>
    </row>
    <row r="41" spans="1:68" ht="15" customHeight="1">
      <c r="A41" s="235"/>
      <c r="B41" s="245"/>
      <c r="C41" s="251"/>
      <c r="D41" s="247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9"/>
      <c r="R41" s="247"/>
      <c r="S41" s="248"/>
      <c r="T41" s="248"/>
      <c r="U41" s="248"/>
      <c r="V41" s="248"/>
      <c r="W41" s="248"/>
      <c r="X41" s="248"/>
      <c r="Y41" s="248"/>
      <c r="Z41" s="248"/>
      <c r="AA41" s="248"/>
      <c r="AB41" s="249"/>
      <c r="AC41" s="248"/>
      <c r="AD41" s="248"/>
      <c r="AE41" s="248"/>
      <c r="AF41" s="248"/>
      <c r="AG41" s="249"/>
      <c r="AH41" s="247"/>
      <c r="AI41" s="249"/>
      <c r="AJ41" s="247"/>
      <c r="AK41" s="248"/>
      <c r="AL41" s="249"/>
      <c r="AM41" s="247"/>
      <c r="AN41" s="248"/>
      <c r="AO41" s="248"/>
      <c r="AP41" s="248"/>
      <c r="AQ41" s="248"/>
      <c r="AR41" s="248"/>
      <c r="AS41" s="249"/>
      <c r="AT41" s="247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8"/>
      <c r="BJ41" s="249"/>
      <c r="BK41" s="236"/>
      <c r="BP41" s="184" t="str">
        <f t="shared" si="2"/>
        <v>,``   COMMENT ''</v>
      </c>
    </row>
    <row r="42" spans="1:68" ht="15" customHeight="1">
      <c r="A42" s="235"/>
      <c r="B42" s="245"/>
      <c r="C42" s="251"/>
      <c r="D42" s="247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9"/>
      <c r="R42" s="247"/>
      <c r="S42" s="248"/>
      <c r="T42" s="248"/>
      <c r="U42" s="248"/>
      <c r="V42" s="248"/>
      <c r="W42" s="248"/>
      <c r="X42" s="248"/>
      <c r="Y42" s="248"/>
      <c r="Z42" s="248"/>
      <c r="AA42" s="248"/>
      <c r="AB42" s="249"/>
      <c r="AC42" s="248"/>
      <c r="AD42" s="248"/>
      <c r="AE42" s="248"/>
      <c r="AF42" s="248"/>
      <c r="AG42" s="249"/>
      <c r="AH42" s="247"/>
      <c r="AI42" s="249"/>
      <c r="AJ42" s="247"/>
      <c r="AK42" s="248"/>
      <c r="AL42" s="249"/>
      <c r="AM42" s="247"/>
      <c r="AN42" s="248"/>
      <c r="AO42" s="248"/>
      <c r="AP42" s="248"/>
      <c r="AQ42" s="248"/>
      <c r="AR42" s="248"/>
      <c r="AS42" s="249"/>
      <c r="AT42" s="254"/>
      <c r="AU42" s="255"/>
      <c r="AV42" s="255"/>
      <c r="AW42" s="255"/>
      <c r="AX42" s="255"/>
      <c r="AY42" s="255"/>
      <c r="AZ42" s="255"/>
      <c r="BA42" s="255"/>
      <c r="BB42" s="255"/>
      <c r="BC42" s="255"/>
      <c r="BD42" s="255"/>
      <c r="BE42" s="255"/>
      <c r="BF42" s="255"/>
      <c r="BG42" s="255"/>
      <c r="BH42" s="255"/>
      <c r="BI42" s="255"/>
      <c r="BJ42" s="256"/>
      <c r="BK42" s="236"/>
      <c r="BP42" s="184" t="str">
        <f t="shared" si="2"/>
        <v>,``   COMMENT ''</v>
      </c>
    </row>
    <row r="43" spans="1:68" ht="15" customHeight="1">
      <c r="A43" s="235"/>
      <c r="B43" s="245"/>
      <c r="C43" s="251"/>
      <c r="D43" s="247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9"/>
      <c r="R43" s="247"/>
      <c r="S43" s="248"/>
      <c r="T43" s="248"/>
      <c r="U43" s="248"/>
      <c r="V43" s="248"/>
      <c r="W43" s="248"/>
      <c r="X43" s="248"/>
      <c r="Y43" s="248"/>
      <c r="Z43" s="248"/>
      <c r="AA43" s="248"/>
      <c r="AB43" s="249"/>
      <c r="AC43" s="248"/>
      <c r="AD43" s="248"/>
      <c r="AE43" s="248"/>
      <c r="AF43" s="248"/>
      <c r="AG43" s="249"/>
      <c r="AH43" s="247"/>
      <c r="AI43" s="249"/>
      <c r="AJ43" s="247"/>
      <c r="AK43" s="248"/>
      <c r="AL43" s="249"/>
      <c r="AM43" s="247"/>
      <c r="AN43" s="248"/>
      <c r="AO43" s="248"/>
      <c r="AP43" s="248"/>
      <c r="AQ43" s="248"/>
      <c r="AR43" s="248"/>
      <c r="AS43" s="249"/>
      <c r="AT43" s="247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8"/>
      <c r="BJ43" s="249"/>
      <c r="BK43" s="236"/>
      <c r="BP43" s="184" t="str">
        <f t="shared" si="2"/>
        <v>,``   COMMENT ''</v>
      </c>
    </row>
    <row r="44" spans="1:68" ht="15" customHeight="1">
      <c r="A44" s="235"/>
      <c r="B44" s="245"/>
      <c r="C44" s="251"/>
      <c r="D44" s="247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9"/>
      <c r="R44" s="247"/>
      <c r="S44" s="248"/>
      <c r="T44" s="248"/>
      <c r="U44" s="248"/>
      <c r="V44" s="248"/>
      <c r="W44" s="248"/>
      <c r="X44" s="248"/>
      <c r="Y44" s="248"/>
      <c r="Z44" s="248"/>
      <c r="AA44" s="248"/>
      <c r="AB44" s="249"/>
      <c r="AC44" s="248"/>
      <c r="AD44" s="248"/>
      <c r="AE44" s="248"/>
      <c r="AF44" s="248"/>
      <c r="AG44" s="249"/>
      <c r="AH44" s="247"/>
      <c r="AI44" s="249"/>
      <c r="AJ44" s="247"/>
      <c r="AK44" s="248"/>
      <c r="AL44" s="249"/>
      <c r="AM44" s="247"/>
      <c r="AN44" s="248"/>
      <c r="AO44" s="248"/>
      <c r="AP44" s="248"/>
      <c r="AQ44" s="248"/>
      <c r="AR44" s="248"/>
      <c r="AS44" s="249"/>
      <c r="AT44" s="247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49"/>
      <c r="BK44" s="236"/>
      <c r="BP44" s="184" t="str">
        <f t="shared" si="2"/>
        <v>,``   COMMENT ''</v>
      </c>
    </row>
    <row r="45" spans="1:68" ht="15" customHeight="1">
      <c r="A45" s="235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  <c r="BD45" s="257"/>
      <c r="BE45" s="257"/>
      <c r="BF45" s="257"/>
      <c r="BG45" s="257"/>
      <c r="BH45" s="257"/>
      <c r="BI45" s="257"/>
      <c r="BJ45" s="257"/>
      <c r="BK45" s="236"/>
      <c r="BP45" s="234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(`RECORD_ID`),</v>
      </c>
    </row>
    <row r="46" spans="1:68" ht="15" customHeight="1">
      <c r="A46" s="235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/>
      <c r="BJ46" s="257"/>
      <c r="BK46" s="236"/>
      <c r="BP46" s="234" t="s">
        <v>307</v>
      </c>
    </row>
    <row r="47" spans="1:68" ht="15" customHeight="1">
      <c r="A47" s="235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36"/>
      <c r="BP47" s="234" t="str">
        <f>") ENGINE=InnoDB DEFAULT CHARSET=utf8mb4 COLLATE=utf8mb4_0900_ai_ci COMMENT = '"&amp;$G$9&amp;"';"</f>
        <v>) ENGINE=InnoDB DEFAULT CHARSET=utf8mb4 COLLATE=utf8mb4_0900_ai_ci COMMENT = '帳票マスター';</v>
      </c>
    </row>
    <row r="48" spans="1:68" ht="15" customHeight="1">
      <c r="A48" s="235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36"/>
      <c r="BP48" s="234"/>
    </row>
    <row r="49" spans="1:68" ht="15" customHeight="1">
      <c r="A49" s="235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36"/>
      <c r="BP49" s="234" t="str">
        <f>"CREATE TRIGGER `"&amp;$G$8&amp;"`.`"&amp;$G$10&amp;"_CR_Date_Time` BEFORE INSERT ON `"&amp;$G$10&amp;"` FOR EACH ROW SET NEW.record_create_date = CURRENT_DATE, NEW.record_create_time = CURRENT_TIME, NEW.record_update_date = CURRENT_DATE, NEW.record_update_time = CURRENT_TIME;"</f>
        <v>CREATE TRIGGER `pos_charge`.`receiptmaster_CR_Date_Time` BEFORE INSERT ON `receiptmaster` FOR EACH ROW SET NEW.record_create_date = CURRENT_DATE, NEW.record_create_time = CURRENT_TIME, NEW.record_update_date = CURRENT_DATE, NEW.record_update_time = CURRENT_TIME;</v>
      </c>
    </row>
    <row r="50" spans="1:68" ht="15" customHeight="1">
      <c r="A50" s="235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36"/>
      <c r="BP50" s="234" t="str">
        <f>"CREATE TRIGGER `"&amp;$G$8&amp;"`.`"&amp;$G$10&amp;"_UP_Date_Time` BEFORE UPDATE ON `"&amp;$G$10&amp;"` FOR EACH ROW SET NEW.record_update_date = CURRENT_DATE, NEW.record_update_time = CURRENT_TIME;"</f>
        <v>CREATE TRIGGER `pos_charge`.`receiptmaster_UP_Date_Time` BEFORE UPDATE ON `receiptmaster` FOR EACH ROW SET NEW.record_update_date = CURRENT_DATE, NEW.record_update_time = CURRENT_TIME;</v>
      </c>
    </row>
    <row r="51" spans="1:68" ht="15" customHeight="1">
      <c r="A51" s="235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36"/>
    </row>
    <row r="52" spans="1:68" ht="15" customHeight="1">
      <c r="A52" s="235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  <c r="BC52" s="257"/>
      <c r="BD52" s="257"/>
      <c r="BE52" s="257"/>
      <c r="BF52" s="257"/>
      <c r="BG52" s="257"/>
      <c r="BH52" s="257"/>
      <c r="BI52" s="257"/>
      <c r="BJ52" s="257"/>
      <c r="BK52" s="236"/>
    </row>
    <row r="53" spans="1:68" ht="15" customHeight="1">
      <c r="A53" s="235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  <c r="BH53" s="257"/>
      <c r="BI53" s="257"/>
      <c r="BJ53" s="257"/>
      <c r="BK53" s="236"/>
    </row>
    <row r="54" spans="1:68" ht="15" customHeight="1">
      <c r="A54" s="235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  <c r="BA54" s="257"/>
      <c r="BB54" s="257"/>
      <c r="BC54" s="257"/>
      <c r="BD54" s="257"/>
      <c r="BE54" s="257"/>
      <c r="BF54" s="257"/>
      <c r="BG54" s="257"/>
      <c r="BH54" s="257"/>
      <c r="BI54" s="257"/>
      <c r="BJ54" s="257"/>
      <c r="BK54" s="236"/>
    </row>
    <row r="55" spans="1:68" ht="15" customHeight="1">
      <c r="A55" s="258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60"/>
    </row>
    <row r="56" spans="1:68" ht="15" customHeight="1">
      <c r="A56" s="232"/>
      <c r="BK56" s="233"/>
    </row>
    <row r="57" spans="1:68" ht="15" customHeight="1">
      <c r="A57" s="229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1"/>
    </row>
    <row r="106" s="184" customFormat="1" ht="15" customHeight="1"/>
    <row r="107" s="184" customFormat="1" ht="15" customHeight="1"/>
    <row r="108" s="184" customFormat="1" ht="15" customHeight="1"/>
    <row r="109" s="184" customFormat="1" ht="15" customHeight="1"/>
    <row r="110" s="184" customFormat="1" ht="15" customHeight="1"/>
    <row r="111" s="184" customFormat="1" ht="15" customHeight="1"/>
  </sheetData>
  <mergeCells count="38"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8" orientation="landscape" horizontalDpi="300" verticalDpi="300" r:id="rId1"/>
  <headerFooter>
    <oddHeader>&amp;R&amp;F</oddHeader>
    <oddFooter>&amp;C&amp;P / &amp;N ページ</oddFooter>
  </headerFooter>
  <colBreaks count="1" manualBreakCount="1">
    <brk id="62" max="56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994F-CFD7-4DC4-AEA4-D80EFAAC8E4B}">
  <sheetPr>
    <pageSetUpPr fitToPage="1"/>
  </sheetPr>
  <dimension ref="A1:BP111"/>
  <sheetViews>
    <sheetView view="pageBreakPreview" zoomScale="75" zoomScaleNormal="75" zoomScaleSheetLayoutView="75" workbookViewId="0">
      <selection activeCell="A6" sqref="A6:BK55"/>
    </sheetView>
  </sheetViews>
  <sheetFormatPr defaultColWidth="2.77734375" defaultRowHeight="15" customHeight="1"/>
  <cols>
    <col min="1" max="1" width="2.77734375" style="184"/>
    <col min="2" max="2" width="3.77734375" style="184" bestFit="1" customWidth="1"/>
    <col min="3" max="45" width="2.77734375" style="184"/>
    <col min="46" max="46" width="6.88671875" style="184" bestFit="1" customWidth="1"/>
    <col min="47" max="54" width="2.77734375" style="184"/>
    <col min="55" max="55" width="6.88671875" style="184" bestFit="1" customWidth="1"/>
    <col min="56" max="59" width="2.77734375" style="184"/>
    <col min="60" max="60" width="4.88671875" style="184" bestFit="1" customWidth="1"/>
    <col min="61" max="16384" width="2.77734375" style="184"/>
  </cols>
  <sheetData>
    <row r="1" spans="1:63" customFormat="1" ht="24.95" customHeight="1">
      <c r="A1" s="412" t="s">
        <v>33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34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35</v>
      </c>
      <c r="AQ1" s="413"/>
      <c r="AR1" s="413"/>
      <c r="AS1" s="414"/>
      <c r="AT1" s="412" t="s">
        <v>36</v>
      </c>
      <c r="AU1" s="413"/>
      <c r="AV1" s="413"/>
      <c r="AW1" s="413"/>
      <c r="AX1" s="414"/>
      <c r="AY1" s="412" t="s">
        <v>37</v>
      </c>
      <c r="AZ1" s="413"/>
      <c r="BA1" s="413"/>
      <c r="BB1" s="414"/>
      <c r="BC1" s="412" t="s">
        <v>38</v>
      </c>
      <c r="BD1" s="413"/>
      <c r="BE1" s="413"/>
      <c r="BF1" s="413"/>
      <c r="BG1" s="414"/>
      <c r="BH1" s="412" t="s">
        <v>39</v>
      </c>
      <c r="BI1" s="413"/>
      <c r="BJ1" s="413"/>
      <c r="BK1" s="414"/>
    </row>
    <row r="2" spans="1:63" customFormat="1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customFormat="1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customFormat="1" ht="24.95" customHeight="1">
      <c r="A4" s="412" t="s">
        <v>40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41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customFormat="1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235"/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36"/>
    </row>
    <row r="7" spans="1:63" ht="15" customHeight="1">
      <c r="A7" s="235"/>
      <c r="B7" s="257" t="s">
        <v>239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  <c r="AZ7" s="257"/>
      <c r="BA7" s="257"/>
      <c r="BB7" s="257"/>
      <c r="BC7" s="257"/>
      <c r="BD7" s="257"/>
      <c r="BE7" s="257"/>
      <c r="BF7" s="257"/>
      <c r="BG7" s="257"/>
      <c r="BH7" s="257"/>
      <c r="BI7" s="257"/>
      <c r="BJ7" s="257"/>
      <c r="BK7" s="236"/>
    </row>
    <row r="8" spans="1:63" ht="15" customHeight="1">
      <c r="A8" s="235"/>
      <c r="B8" s="467" t="s">
        <v>240</v>
      </c>
      <c r="C8" s="468"/>
      <c r="D8" s="468"/>
      <c r="E8" s="468"/>
      <c r="F8" s="469"/>
      <c r="G8" s="470" t="s">
        <v>241</v>
      </c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2"/>
      <c r="Y8" s="467" t="s">
        <v>242</v>
      </c>
      <c r="Z8" s="468"/>
      <c r="AA8" s="468"/>
      <c r="AB8" s="468"/>
      <c r="AC8" s="469"/>
      <c r="AD8" s="470"/>
      <c r="AE8" s="471"/>
      <c r="AF8" s="471"/>
      <c r="AG8" s="471"/>
      <c r="AH8" s="471"/>
      <c r="AI8" s="471"/>
      <c r="AJ8" s="471"/>
      <c r="AK8" s="471"/>
      <c r="AL8" s="471"/>
      <c r="AM8" s="471"/>
      <c r="AN8" s="472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36"/>
    </row>
    <row r="9" spans="1:63" ht="15" customHeight="1">
      <c r="A9" s="235"/>
      <c r="B9" s="476" t="s">
        <v>243</v>
      </c>
      <c r="C9" s="477"/>
      <c r="D9" s="477"/>
      <c r="E9" s="477"/>
      <c r="F9" s="478"/>
      <c r="G9" s="479" t="s">
        <v>308</v>
      </c>
      <c r="H9" s="480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1"/>
      <c r="Y9" s="476" t="s">
        <v>245</v>
      </c>
      <c r="Z9" s="477"/>
      <c r="AA9" s="477"/>
      <c r="AB9" s="477"/>
      <c r="AC9" s="478"/>
      <c r="AD9" s="482"/>
      <c r="AE9" s="483"/>
      <c r="AF9" s="483"/>
      <c r="AG9" s="483"/>
      <c r="AH9" s="483"/>
      <c r="AI9" s="483"/>
      <c r="AJ9" s="483"/>
      <c r="AK9" s="483"/>
      <c r="AL9" s="483"/>
      <c r="AM9" s="483"/>
      <c r="AN9" s="484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  <c r="BI9" s="257"/>
      <c r="BJ9" s="257"/>
      <c r="BK9" s="236"/>
    </row>
    <row r="10" spans="1:63" ht="15" customHeight="1">
      <c r="A10" s="235"/>
      <c r="B10" s="485" t="s">
        <v>246</v>
      </c>
      <c r="C10" s="486"/>
      <c r="D10" s="486"/>
      <c r="E10" s="486"/>
      <c r="F10" s="487"/>
      <c r="G10" s="473" t="s">
        <v>309</v>
      </c>
      <c r="H10" s="474"/>
      <c r="I10" s="474"/>
      <c r="J10" s="474"/>
      <c r="K10" s="474"/>
      <c r="L10" s="474"/>
      <c r="M10" s="474"/>
      <c r="N10" s="474"/>
      <c r="O10" s="474"/>
      <c r="P10" s="474"/>
      <c r="Q10" s="474"/>
      <c r="R10" s="474"/>
      <c r="S10" s="474"/>
      <c r="T10" s="474"/>
      <c r="U10" s="474"/>
      <c r="V10" s="474"/>
      <c r="W10" s="474"/>
      <c r="X10" s="475"/>
      <c r="Y10" s="488"/>
      <c r="Z10" s="489"/>
      <c r="AA10" s="489"/>
      <c r="AB10" s="489"/>
      <c r="AC10" s="490"/>
      <c r="AD10" s="491"/>
      <c r="AE10" s="492"/>
      <c r="AF10" s="492"/>
      <c r="AG10" s="492"/>
      <c r="AH10" s="492"/>
      <c r="AI10" s="492"/>
      <c r="AJ10" s="492"/>
      <c r="AK10" s="492"/>
      <c r="AL10" s="492"/>
      <c r="AM10" s="492"/>
      <c r="AN10" s="493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7"/>
      <c r="BD10" s="257"/>
      <c r="BE10" s="257"/>
      <c r="BF10" s="257"/>
      <c r="BG10" s="257"/>
      <c r="BH10" s="257"/>
      <c r="BI10" s="257"/>
      <c r="BJ10" s="257"/>
      <c r="BK10" s="236"/>
    </row>
    <row r="11" spans="1:63" ht="15" customHeight="1">
      <c r="A11" s="235"/>
      <c r="B11" s="494" t="s">
        <v>248</v>
      </c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5"/>
      <c r="AM11" s="495"/>
      <c r="AN11" s="496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7"/>
      <c r="BD11" s="257"/>
      <c r="BE11" s="257"/>
      <c r="BF11" s="257"/>
      <c r="BG11" s="257"/>
      <c r="BH11" s="257"/>
      <c r="BI11" s="257"/>
      <c r="BJ11" s="257"/>
      <c r="BK11" s="236"/>
    </row>
    <row r="12" spans="1:63" ht="15" customHeight="1">
      <c r="A12" s="235"/>
      <c r="B12" s="470" t="s">
        <v>310</v>
      </c>
      <c r="C12" s="471"/>
      <c r="D12" s="471"/>
      <c r="E12" s="471"/>
      <c r="F12" s="471"/>
      <c r="G12" s="471"/>
      <c r="H12" s="471"/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1"/>
      <c r="AB12" s="471"/>
      <c r="AC12" s="471"/>
      <c r="AD12" s="471"/>
      <c r="AE12" s="471"/>
      <c r="AF12" s="471"/>
      <c r="AG12" s="471"/>
      <c r="AH12" s="471"/>
      <c r="AI12" s="471"/>
      <c r="AJ12" s="471"/>
      <c r="AK12" s="471"/>
      <c r="AL12" s="471"/>
      <c r="AM12" s="471"/>
      <c r="AN12" s="472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36"/>
    </row>
    <row r="13" spans="1:63" ht="15" customHeight="1">
      <c r="A13" s="235"/>
      <c r="B13" s="479"/>
      <c r="C13" s="480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  <c r="AM13" s="480"/>
      <c r="AN13" s="481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36"/>
    </row>
    <row r="14" spans="1:63" ht="15" customHeight="1">
      <c r="A14" s="235"/>
      <c r="B14" s="479"/>
      <c r="C14" s="480"/>
      <c r="D14" s="48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480"/>
      <c r="AN14" s="481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7"/>
      <c r="BD14" s="257"/>
      <c r="BE14" s="257"/>
      <c r="BF14" s="257"/>
      <c r="BG14" s="257"/>
      <c r="BH14" s="257"/>
      <c r="BI14" s="257"/>
      <c r="BJ14" s="257"/>
      <c r="BK14" s="236"/>
    </row>
    <row r="15" spans="1:63" ht="15" customHeight="1">
      <c r="A15" s="235"/>
      <c r="B15" s="497"/>
      <c r="C15" s="480"/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1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36"/>
    </row>
    <row r="16" spans="1:63" ht="15" customHeight="1">
      <c r="A16" s="235"/>
      <c r="B16" s="473"/>
      <c r="C16" s="474"/>
      <c r="D16" s="474"/>
      <c r="E16" s="474"/>
      <c r="F16" s="474"/>
      <c r="G16" s="474"/>
      <c r="H16" s="474"/>
      <c r="I16" s="474"/>
      <c r="J16" s="474"/>
      <c r="K16" s="474"/>
      <c r="L16" s="474"/>
      <c r="M16" s="474"/>
      <c r="N16" s="474"/>
      <c r="O16" s="474"/>
      <c r="P16" s="474"/>
      <c r="Q16" s="474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5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7"/>
      <c r="BD16" s="257"/>
      <c r="BE16" s="257"/>
      <c r="BF16" s="257"/>
      <c r="BG16" s="257"/>
      <c r="BH16" s="257"/>
      <c r="BI16" s="257"/>
      <c r="BJ16" s="257"/>
      <c r="BK16" s="236"/>
    </row>
    <row r="17" spans="1:68" ht="15" customHeight="1">
      <c r="A17" s="235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7"/>
      <c r="BD17" s="257"/>
      <c r="BE17" s="257"/>
      <c r="BF17" s="257"/>
      <c r="BG17" s="257"/>
      <c r="BH17" s="257"/>
      <c r="BI17" s="257"/>
      <c r="BJ17" s="257"/>
      <c r="BK17" s="236"/>
    </row>
    <row r="18" spans="1:68" ht="15" customHeight="1">
      <c r="A18" s="235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36"/>
    </row>
    <row r="19" spans="1:68" ht="15" customHeight="1">
      <c r="A19" s="235"/>
      <c r="B19" s="257" t="s">
        <v>239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36"/>
      <c r="BP19" s="234" t="str">
        <f>"DROP TABLE IF EXISTS `"&amp;$G$8&amp;"`.`"&amp;$G$10&amp;"`;"</f>
        <v>DROP TABLE IF EXISTS `pos_charge`.`logmaster`;</v>
      </c>
    </row>
    <row r="20" spans="1:68" ht="15" customHeight="1">
      <c r="A20" s="235"/>
      <c r="B20" s="237" t="s">
        <v>250</v>
      </c>
      <c r="C20" s="238"/>
      <c r="D20" s="237" t="s">
        <v>243</v>
      </c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8"/>
      <c r="R20" s="237" t="s">
        <v>246</v>
      </c>
      <c r="S20" s="239"/>
      <c r="T20" s="239"/>
      <c r="U20" s="239"/>
      <c r="V20" s="239"/>
      <c r="W20" s="239"/>
      <c r="X20" s="239"/>
      <c r="Y20" s="239"/>
      <c r="Z20" s="239"/>
      <c r="AA20" s="239"/>
      <c r="AB20" s="238"/>
      <c r="AC20" s="237" t="s">
        <v>251</v>
      </c>
      <c r="AD20" s="239"/>
      <c r="AE20" s="239"/>
      <c r="AF20" s="239"/>
      <c r="AG20" s="238"/>
      <c r="AH20" s="237" t="s">
        <v>252</v>
      </c>
      <c r="AI20" s="238"/>
      <c r="AJ20" s="237" t="s">
        <v>253</v>
      </c>
      <c r="AK20" s="239"/>
      <c r="AL20" s="238"/>
      <c r="AM20" s="237" t="s">
        <v>311</v>
      </c>
      <c r="AN20" s="239"/>
      <c r="AO20" s="239"/>
      <c r="AP20" s="239"/>
      <c r="AQ20" s="239"/>
      <c r="AR20" s="239"/>
      <c r="AS20" s="238"/>
      <c r="AT20" s="237" t="s">
        <v>248</v>
      </c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8"/>
      <c r="BK20" s="236"/>
      <c r="BP20" s="234" t="str">
        <f>"CREATE TABLE `"&amp;$G$8&amp;"`.`"&amp;$G$10&amp;"` ("</f>
        <v>CREATE TABLE `pos_charge`.`logmaster` (</v>
      </c>
    </row>
    <row r="21" spans="1:68" ht="15" customHeight="1">
      <c r="A21" s="235"/>
      <c r="B21" s="240">
        <v>1</v>
      </c>
      <c r="C21" s="241"/>
      <c r="D21" s="242" t="s">
        <v>256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4"/>
      <c r="R21" s="242" t="s">
        <v>256</v>
      </c>
      <c r="S21" s="243"/>
      <c r="T21" s="243"/>
      <c r="U21" s="243"/>
      <c r="V21" s="243"/>
      <c r="W21" s="243"/>
      <c r="X21" s="243"/>
      <c r="Y21" s="243"/>
      <c r="Z21" s="243"/>
      <c r="AA21" s="243"/>
      <c r="AB21" s="244"/>
      <c r="AC21" s="242" t="s">
        <v>257</v>
      </c>
      <c r="AD21" s="243"/>
      <c r="AE21" s="243"/>
      <c r="AF21" s="243"/>
      <c r="AG21" s="244"/>
      <c r="AH21" s="242"/>
      <c r="AI21" s="244"/>
      <c r="AJ21" s="242" t="s">
        <v>258</v>
      </c>
      <c r="AK21" s="243"/>
      <c r="AL21" s="244"/>
      <c r="AM21" s="242" t="s">
        <v>259</v>
      </c>
      <c r="AN21" s="243"/>
      <c r="AO21" s="243"/>
      <c r="AP21" s="243"/>
      <c r="AQ21" s="243"/>
      <c r="AR21" s="243"/>
      <c r="AS21" s="244"/>
      <c r="AT21" s="242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4"/>
      <c r="BK21" s="236"/>
      <c r="BP21" s="234" t="s">
        <v>260</v>
      </c>
    </row>
    <row r="22" spans="1:68" ht="15" customHeight="1">
      <c r="A22" s="235"/>
      <c r="B22" s="245">
        <f>B21+1</f>
        <v>2</v>
      </c>
      <c r="C22" s="246"/>
      <c r="D22" s="247" t="s">
        <v>261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9"/>
      <c r="R22" s="247" t="s">
        <v>262</v>
      </c>
      <c r="S22" s="248"/>
      <c r="T22" s="248"/>
      <c r="U22" s="248"/>
      <c r="V22" s="248"/>
      <c r="W22" s="248"/>
      <c r="X22" s="248"/>
      <c r="Y22" s="248"/>
      <c r="Z22" s="248"/>
      <c r="AA22" s="248"/>
      <c r="AB22" s="249"/>
      <c r="AC22" s="247" t="s">
        <v>263</v>
      </c>
      <c r="AD22" s="248"/>
      <c r="AE22" s="248"/>
      <c r="AF22" s="248"/>
      <c r="AG22" s="249"/>
      <c r="AH22" s="247"/>
      <c r="AI22" s="249"/>
      <c r="AJ22" s="247" t="s">
        <v>258</v>
      </c>
      <c r="AK22" s="248"/>
      <c r="AL22" s="249"/>
      <c r="AM22" s="247" t="s">
        <v>264</v>
      </c>
      <c r="AN22" s="248"/>
      <c r="AO22" s="248"/>
      <c r="AP22" s="248"/>
      <c r="AQ22" s="248"/>
      <c r="AR22" s="248"/>
      <c r="AS22" s="249"/>
      <c r="AT22" s="247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236"/>
      <c r="BP22" s="234" t="s">
        <v>265</v>
      </c>
    </row>
    <row r="23" spans="1:68" ht="15" customHeight="1">
      <c r="A23" s="235"/>
      <c r="B23" s="245">
        <f t="shared" ref="B23:B26" si="0">B22+1</f>
        <v>3</v>
      </c>
      <c r="C23" s="246"/>
      <c r="D23" s="247" t="s">
        <v>266</v>
      </c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9"/>
      <c r="R23" s="247" t="s">
        <v>267</v>
      </c>
      <c r="S23" s="248"/>
      <c r="T23" s="248"/>
      <c r="U23" s="248"/>
      <c r="V23" s="248"/>
      <c r="W23" s="248"/>
      <c r="X23" s="248"/>
      <c r="Y23" s="248"/>
      <c r="Z23" s="248"/>
      <c r="AA23" s="248"/>
      <c r="AB23" s="249"/>
      <c r="AC23" s="247" t="s">
        <v>268</v>
      </c>
      <c r="AD23" s="248"/>
      <c r="AE23" s="248"/>
      <c r="AF23" s="248"/>
      <c r="AG23" s="249"/>
      <c r="AH23" s="247"/>
      <c r="AI23" s="249"/>
      <c r="AJ23" s="247" t="s">
        <v>258</v>
      </c>
      <c r="AK23" s="248"/>
      <c r="AL23" s="249"/>
      <c r="AM23" s="247" t="s">
        <v>269</v>
      </c>
      <c r="AN23" s="248"/>
      <c r="AO23" s="248"/>
      <c r="AP23" s="248"/>
      <c r="AQ23" s="248"/>
      <c r="AR23" s="248"/>
      <c r="AS23" s="249"/>
      <c r="AT23" s="247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8"/>
      <c r="BJ23" s="249"/>
      <c r="BK23" s="236"/>
      <c r="BP23" s="234" t="s">
        <v>270</v>
      </c>
    </row>
    <row r="24" spans="1:68" ht="15" customHeight="1">
      <c r="A24" s="235"/>
      <c r="B24" s="245">
        <f t="shared" si="0"/>
        <v>4</v>
      </c>
      <c r="C24" s="246"/>
      <c r="D24" s="247" t="s">
        <v>271</v>
      </c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9"/>
      <c r="R24" s="247" t="s">
        <v>272</v>
      </c>
      <c r="S24" s="248"/>
      <c r="T24" s="248"/>
      <c r="U24" s="248"/>
      <c r="V24" s="248"/>
      <c r="W24" s="248"/>
      <c r="X24" s="248"/>
      <c r="Y24" s="248"/>
      <c r="Z24" s="248"/>
      <c r="AA24" s="248"/>
      <c r="AB24" s="249"/>
      <c r="AC24" s="247" t="s">
        <v>263</v>
      </c>
      <c r="AD24" s="248"/>
      <c r="AE24" s="248"/>
      <c r="AF24" s="248"/>
      <c r="AG24" s="249"/>
      <c r="AH24" s="247"/>
      <c r="AI24" s="249"/>
      <c r="AJ24" s="247" t="s">
        <v>258</v>
      </c>
      <c r="AK24" s="248"/>
      <c r="AL24" s="249"/>
      <c r="AM24" s="247" t="s">
        <v>264</v>
      </c>
      <c r="AN24" s="248"/>
      <c r="AO24" s="248"/>
      <c r="AP24" s="248"/>
      <c r="AQ24" s="248"/>
      <c r="AR24" s="248"/>
      <c r="AS24" s="249"/>
      <c r="AT24" s="250" t="s">
        <v>273</v>
      </c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8"/>
      <c r="BJ24" s="249"/>
      <c r="BK24" s="236"/>
      <c r="BP24" s="234" t="s">
        <v>274</v>
      </c>
    </row>
    <row r="25" spans="1:68" ht="15" customHeight="1">
      <c r="A25" s="235"/>
      <c r="B25" s="245">
        <f t="shared" si="0"/>
        <v>5</v>
      </c>
      <c r="C25" s="246"/>
      <c r="D25" s="247" t="s">
        <v>275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9"/>
      <c r="R25" s="247" t="s">
        <v>276</v>
      </c>
      <c r="S25" s="248"/>
      <c r="T25" s="248"/>
      <c r="U25" s="248"/>
      <c r="V25" s="248"/>
      <c r="W25" s="248"/>
      <c r="X25" s="248"/>
      <c r="Y25" s="248"/>
      <c r="Z25" s="248"/>
      <c r="AA25" s="248"/>
      <c r="AB25" s="249"/>
      <c r="AC25" s="247" t="s">
        <v>268</v>
      </c>
      <c r="AD25" s="248"/>
      <c r="AE25" s="248"/>
      <c r="AF25" s="248"/>
      <c r="AG25" s="249"/>
      <c r="AH25" s="247"/>
      <c r="AI25" s="249"/>
      <c r="AJ25" s="247" t="s">
        <v>258</v>
      </c>
      <c r="AK25" s="248"/>
      <c r="AL25" s="249"/>
      <c r="AM25" s="247" t="s">
        <v>269</v>
      </c>
      <c r="AN25" s="248"/>
      <c r="AO25" s="248"/>
      <c r="AP25" s="248"/>
      <c r="AQ25" s="248"/>
      <c r="AR25" s="248"/>
      <c r="AS25" s="249"/>
      <c r="AT25" s="250" t="s">
        <v>273</v>
      </c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8"/>
      <c r="BJ25" s="249"/>
      <c r="BK25" s="236"/>
      <c r="BP25" s="234" t="s">
        <v>277</v>
      </c>
    </row>
    <row r="26" spans="1:68" ht="15" customHeight="1">
      <c r="A26" s="235"/>
      <c r="B26" s="245">
        <f t="shared" si="0"/>
        <v>6</v>
      </c>
      <c r="C26" s="246"/>
      <c r="D26" s="247" t="s">
        <v>278</v>
      </c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9"/>
      <c r="R26" s="247" t="s">
        <v>279</v>
      </c>
      <c r="S26" s="248"/>
      <c r="T26" s="248"/>
      <c r="U26" s="248"/>
      <c r="V26" s="248"/>
      <c r="W26" s="248"/>
      <c r="X26" s="248"/>
      <c r="Y26" s="248"/>
      <c r="Z26" s="248"/>
      <c r="AA26" s="248"/>
      <c r="AB26" s="249"/>
      <c r="AC26" s="247" t="s">
        <v>280</v>
      </c>
      <c r="AD26" s="248"/>
      <c r="AE26" s="248"/>
      <c r="AF26" s="248"/>
      <c r="AG26" s="249"/>
      <c r="AH26" s="247"/>
      <c r="AI26" s="249"/>
      <c r="AJ26" s="247" t="s">
        <v>258</v>
      </c>
      <c r="AK26" s="248"/>
      <c r="AL26" s="249"/>
      <c r="AM26" s="247" t="s">
        <v>281</v>
      </c>
      <c r="AN26" s="248"/>
      <c r="AO26" s="248"/>
      <c r="AP26" s="248"/>
      <c r="AQ26" s="248"/>
      <c r="AR26" s="248"/>
      <c r="AS26" s="249"/>
      <c r="AT26" s="247" t="s">
        <v>282</v>
      </c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9"/>
      <c r="BK26" s="236"/>
      <c r="BP26" s="234" t="s">
        <v>283</v>
      </c>
    </row>
    <row r="27" spans="1:68" ht="15" customHeight="1">
      <c r="A27" s="235"/>
      <c r="B27" s="245">
        <v>7</v>
      </c>
      <c r="C27" s="246"/>
      <c r="D27" s="247" t="s">
        <v>284</v>
      </c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9"/>
      <c r="R27" s="247" t="s">
        <v>285</v>
      </c>
      <c r="S27" s="248"/>
      <c r="T27" s="248"/>
      <c r="U27" s="248"/>
      <c r="V27" s="248"/>
      <c r="W27" s="248"/>
      <c r="X27" s="248"/>
      <c r="Y27" s="248"/>
      <c r="Z27" s="248"/>
      <c r="AA27" s="248"/>
      <c r="AB27" s="249"/>
      <c r="AC27" s="247" t="s">
        <v>286</v>
      </c>
      <c r="AD27" s="248"/>
      <c r="AE27" s="248"/>
      <c r="AF27" s="248"/>
      <c r="AG27" s="249"/>
      <c r="AH27" s="247"/>
      <c r="AI27" s="249"/>
      <c r="AJ27" s="247"/>
      <c r="AK27" s="248"/>
      <c r="AL27" s="249"/>
      <c r="AM27" s="247" t="s">
        <v>312</v>
      </c>
      <c r="AN27" s="248"/>
      <c r="AO27" s="248"/>
      <c r="AP27" s="248"/>
      <c r="AQ27" s="248"/>
      <c r="AR27" s="248"/>
      <c r="AS27" s="249"/>
      <c r="AT27" s="247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8"/>
      <c r="BJ27" s="249"/>
      <c r="BK27" s="236"/>
      <c r="BP27" s="184" t="str">
        <f>",`"&amp;R27&amp;"` "&amp;AC27&amp;" "&amp;IF(AJ27="Y","NOT NULL","")&amp;" COMMENT '"&amp;D27&amp;"'"</f>
        <v>,`CompanyCode` varchar(10)  COMMENT '会社コード'</v>
      </c>
    </row>
    <row r="28" spans="1:68" ht="15" customHeight="1">
      <c r="A28" s="235"/>
      <c r="B28" s="245">
        <f t="shared" ref="B28:B35" si="1">B27+1</f>
        <v>8</v>
      </c>
      <c r="C28" s="246"/>
      <c r="D28" s="247" t="s">
        <v>288</v>
      </c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9"/>
      <c r="R28" s="247" t="s">
        <v>289</v>
      </c>
      <c r="S28" s="248"/>
      <c r="T28" s="248"/>
      <c r="U28" s="248"/>
      <c r="V28" s="248"/>
      <c r="W28" s="248"/>
      <c r="X28" s="248"/>
      <c r="Y28" s="248"/>
      <c r="Z28" s="248"/>
      <c r="AA28" s="248"/>
      <c r="AB28" s="249"/>
      <c r="AC28" s="247" t="s">
        <v>286</v>
      </c>
      <c r="AD28" s="248"/>
      <c r="AE28" s="248"/>
      <c r="AF28" s="248"/>
      <c r="AG28" s="249"/>
      <c r="AH28" s="247"/>
      <c r="AI28" s="249"/>
      <c r="AJ28" s="247"/>
      <c r="AK28" s="248"/>
      <c r="AL28" s="249"/>
      <c r="AM28" s="247" t="s">
        <v>312</v>
      </c>
      <c r="AN28" s="248"/>
      <c r="AO28" s="248"/>
      <c r="AP28" s="248"/>
      <c r="AQ28" s="248"/>
      <c r="AR28" s="248"/>
      <c r="AS28" s="249"/>
      <c r="AT28" s="247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8"/>
      <c r="BJ28" s="249"/>
      <c r="BK28" s="236"/>
      <c r="BP28" s="184" t="str">
        <f t="shared" ref="BP28:BP44" si="2">",`"&amp;R28&amp;"` "&amp;AC28&amp;" "&amp;IF(AJ28="Y","NOT NULL","")&amp;" COMMENT '"&amp;D28&amp;"'"</f>
        <v>,`StoreCode` varchar(10)  COMMENT '店舗コード'</v>
      </c>
    </row>
    <row r="29" spans="1:68" ht="15" customHeight="1">
      <c r="A29" s="235"/>
      <c r="B29" s="245">
        <f t="shared" si="1"/>
        <v>9</v>
      </c>
      <c r="C29" s="246"/>
      <c r="D29" s="247" t="s">
        <v>291</v>
      </c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9"/>
      <c r="R29" s="247" t="s">
        <v>292</v>
      </c>
      <c r="S29" s="248"/>
      <c r="T29" s="248"/>
      <c r="U29" s="248"/>
      <c r="V29" s="248"/>
      <c r="W29" s="248"/>
      <c r="X29" s="248"/>
      <c r="Y29" s="248"/>
      <c r="Z29" s="248"/>
      <c r="AA29" s="248"/>
      <c r="AB29" s="249"/>
      <c r="AC29" s="247" t="s">
        <v>286</v>
      </c>
      <c r="AD29" s="248"/>
      <c r="AE29" s="248"/>
      <c r="AF29" s="248"/>
      <c r="AG29" s="249"/>
      <c r="AH29" s="247"/>
      <c r="AI29" s="249"/>
      <c r="AJ29" s="247"/>
      <c r="AK29" s="248"/>
      <c r="AL29" s="249"/>
      <c r="AM29" s="247" t="s">
        <v>312</v>
      </c>
      <c r="AN29" s="248"/>
      <c r="AO29" s="248"/>
      <c r="AP29" s="248"/>
      <c r="AQ29" s="248"/>
      <c r="AR29" s="248"/>
      <c r="AS29" s="249"/>
      <c r="AT29" s="247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8"/>
      <c r="BJ29" s="249"/>
      <c r="BK29" s="236"/>
      <c r="BP29" s="184" t="str">
        <f t="shared" si="2"/>
        <v>,`InstoreCode` varchar(10)  COMMENT 'レジ番号'</v>
      </c>
    </row>
    <row r="30" spans="1:68" ht="15" customHeight="1">
      <c r="A30" s="235"/>
      <c r="B30" s="245">
        <f t="shared" si="1"/>
        <v>10</v>
      </c>
      <c r="C30" s="246"/>
      <c r="D30" s="247" t="s">
        <v>313</v>
      </c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9"/>
      <c r="R30" s="247" t="s">
        <v>314</v>
      </c>
      <c r="S30" s="248"/>
      <c r="T30" s="248"/>
      <c r="U30" s="248"/>
      <c r="V30" s="248"/>
      <c r="W30" s="248"/>
      <c r="X30" s="248"/>
      <c r="Y30" s="248"/>
      <c r="Z30" s="248"/>
      <c r="AA30" s="248"/>
      <c r="AB30" s="249"/>
      <c r="AC30" s="247" t="s">
        <v>315</v>
      </c>
      <c r="AD30" s="248"/>
      <c r="AE30" s="248"/>
      <c r="AF30" s="248"/>
      <c r="AG30" s="249"/>
      <c r="AH30" s="247"/>
      <c r="AI30" s="249"/>
      <c r="AJ30" s="247"/>
      <c r="AK30" s="248"/>
      <c r="AL30" s="249"/>
      <c r="AM30" s="247" t="s">
        <v>312</v>
      </c>
      <c r="AN30" s="248"/>
      <c r="AO30" s="248"/>
      <c r="AP30" s="248"/>
      <c r="AQ30" s="248"/>
      <c r="AR30" s="248"/>
      <c r="AS30" s="249"/>
      <c r="AT30" s="247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8"/>
      <c r="BJ30" s="249"/>
      <c r="BK30" s="236"/>
      <c r="BP30" s="184" t="str">
        <f t="shared" si="2"/>
        <v>,`IpAddress` varchar(39)  COMMENT 'IPAddress'</v>
      </c>
    </row>
    <row r="31" spans="1:68" ht="15" customHeight="1">
      <c r="A31" s="235"/>
      <c r="B31" s="245">
        <f t="shared" si="1"/>
        <v>11</v>
      </c>
      <c r="C31" s="251"/>
      <c r="D31" s="247" t="s">
        <v>225</v>
      </c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9"/>
      <c r="R31" s="247" t="s">
        <v>225</v>
      </c>
      <c r="S31" s="248"/>
      <c r="T31" s="248"/>
      <c r="U31" s="248"/>
      <c r="V31" s="248"/>
      <c r="W31" s="248"/>
      <c r="X31" s="248"/>
      <c r="Y31" s="248"/>
      <c r="Z31" s="248"/>
      <c r="AA31" s="248"/>
      <c r="AB31" s="249"/>
      <c r="AC31" s="247" t="s">
        <v>316</v>
      </c>
      <c r="AD31" s="248"/>
      <c r="AE31" s="248"/>
      <c r="AF31" s="248"/>
      <c r="AG31" s="249"/>
      <c r="AH31" s="247"/>
      <c r="AI31" s="249"/>
      <c r="AJ31" s="247"/>
      <c r="AK31" s="248"/>
      <c r="AL31" s="249"/>
      <c r="AM31" s="247" t="s">
        <v>312</v>
      </c>
      <c r="AN31" s="252"/>
      <c r="AO31" s="252"/>
      <c r="AP31" s="252"/>
      <c r="AQ31" s="252"/>
      <c r="AR31" s="252"/>
      <c r="AS31" s="253"/>
      <c r="AT31" s="247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236"/>
      <c r="BP31" s="184" t="str">
        <f t="shared" si="2"/>
        <v>,`URL` TEXT  COMMENT 'URL'</v>
      </c>
    </row>
    <row r="32" spans="1:68" ht="15" customHeight="1">
      <c r="A32" s="235"/>
      <c r="B32" s="245">
        <f t="shared" si="1"/>
        <v>12</v>
      </c>
      <c r="C32" s="251"/>
      <c r="D32" s="247" t="s">
        <v>317</v>
      </c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9"/>
      <c r="R32" s="247" t="s">
        <v>318</v>
      </c>
      <c r="S32" s="248"/>
      <c r="T32" s="248"/>
      <c r="U32" s="248"/>
      <c r="V32" s="248"/>
      <c r="W32" s="248"/>
      <c r="X32" s="248"/>
      <c r="Y32" s="248"/>
      <c r="Z32" s="248"/>
      <c r="AA32" s="248"/>
      <c r="AB32" s="249"/>
      <c r="AC32" s="247" t="s">
        <v>316</v>
      </c>
      <c r="AD32" s="248"/>
      <c r="AE32" s="248"/>
      <c r="AF32" s="248"/>
      <c r="AG32" s="249"/>
      <c r="AH32" s="247"/>
      <c r="AI32" s="249"/>
      <c r="AJ32" s="247"/>
      <c r="AK32" s="248"/>
      <c r="AL32" s="249"/>
      <c r="AM32" s="247" t="s">
        <v>312</v>
      </c>
      <c r="AN32" s="248"/>
      <c r="AO32" s="248"/>
      <c r="AP32" s="248"/>
      <c r="AQ32" s="248"/>
      <c r="AR32" s="248"/>
      <c r="AS32" s="249"/>
      <c r="AT32" s="247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9"/>
      <c r="BK32" s="236"/>
      <c r="BP32" s="184" t="str">
        <f t="shared" si="2"/>
        <v>,`Headers` TEXT  COMMENT '件名'</v>
      </c>
    </row>
    <row r="33" spans="1:68" ht="15" customHeight="1">
      <c r="A33" s="235"/>
      <c r="B33" s="245">
        <f t="shared" si="1"/>
        <v>13</v>
      </c>
      <c r="C33" s="251"/>
      <c r="D33" s="247" t="s">
        <v>319</v>
      </c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9"/>
      <c r="R33" s="247" t="s">
        <v>320</v>
      </c>
      <c r="S33" s="248"/>
      <c r="T33" s="248"/>
      <c r="U33" s="248"/>
      <c r="V33" s="248"/>
      <c r="W33" s="248"/>
      <c r="X33" s="248"/>
      <c r="Y33" s="248"/>
      <c r="Z33" s="248"/>
      <c r="AA33" s="248"/>
      <c r="AB33" s="249"/>
      <c r="AC33" s="247" t="s">
        <v>316</v>
      </c>
      <c r="AD33" s="248"/>
      <c r="AE33" s="248"/>
      <c r="AF33" s="248"/>
      <c r="AG33" s="249"/>
      <c r="AH33" s="247"/>
      <c r="AI33" s="249"/>
      <c r="AJ33" s="247"/>
      <c r="AK33" s="248"/>
      <c r="AL33" s="249"/>
      <c r="AM33" s="247" t="s">
        <v>312</v>
      </c>
      <c r="AN33" s="248"/>
      <c r="AO33" s="248"/>
      <c r="AP33" s="248"/>
      <c r="AQ33" s="248"/>
      <c r="AR33" s="248"/>
      <c r="AS33" s="249"/>
      <c r="AT33" s="247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8"/>
      <c r="BJ33" s="249"/>
      <c r="BK33" s="236"/>
      <c r="BP33" s="184" t="str">
        <f t="shared" si="2"/>
        <v>,`Request` TEXT  COMMENT 'リクエスト'</v>
      </c>
    </row>
    <row r="34" spans="1:68" ht="15" customHeight="1">
      <c r="A34" s="235"/>
      <c r="B34" s="245">
        <f t="shared" si="1"/>
        <v>14</v>
      </c>
      <c r="C34" s="251"/>
      <c r="D34" s="247" t="s">
        <v>321</v>
      </c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9"/>
      <c r="R34" s="247" t="s">
        <v>322</v>
      </c>
      <c r="S34" s="248"/>
      <c r="T34" s="248"/>
      <c r="U34" s="248"/>
      <c r="V34" s="248"/>
      <c r="W34" s="248"/>
      <c r="X34" s="248"/>
      <c r="Y34" s="248"/>
      <c r="Z34" s="248"/>
      <c r="AA34" s="248"/>
      <c r="AB34" s="249"/>
      <c r="AC34" s="242" t="s">
        <v>323</v>
      </c>
      <c r="AD34" s="248"/>
      <c r="AE34" s="248"/>
      <c r="AF34" s="248"/>
      <c r="AG34" s="249"/>
      <c r="AH34" s="247"/>
      <c r="AI34" s="249"/>
      <c r="AJ34" s="247"/>
      <c r="AK34" s="248"/>
      <c r="AL34" s="249"/>
      <c r="AM34" s="247" t="s">
        <v>312</v>
      </c>
      <c r="AN34" s="248"/>
      <c r="AO34" s="248"/>
      <c r="AP34" s="248"/>
      <c r="AQ34" s="248"/>
      <c r="AR34" s="248"/>
      <c r="AS34" s="249"/>
      <c r="AT34" s="247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8"/>
      <c r="BJ34" s="249"/>
      <c r="BK34" s="236"/>
      <c r="BP34" s="184" t="str">
        <f t="shared" si="2"/>
        <v>,`ResponseCode` smallint  COMMENT 'レスポンスコード'</v>
      </c>
    </row>
    <row r="35" spans="1:68" ht="15" customHeight="1">
      <c r="A35" s="235"/>
      <c r="B35" s="245">
        <f t="shared" si="1"/>
        <v>15</v>
      </c>
      <c r="C35" s="251"/>
      <c r="D35" s="247" t="s">
        <v>324</v>
      </c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9"/>
      <c r="R35" s="247" t="s">
        <v>230</v>
      </c>
      <c r="S35" s="248"/>
      <c r="T35" s="248"/>
      <c r="U35" s="248"/>
      <c r="V35" s="248"/>
      <c r="W35" s="248"/>
      <c r="X35" s="248"/>
      <c r="Y35" s="248"/>
      <c r="Z35" s="248"/>
      <c r="AA35" s="248"/>
      <c r="AB35" s="249"/>
      <c r="AC35" s="248" t="s">
        <v>325</v>
      </c>
      <c r="AD35" s="248"/>
      <c r="AE35" s="248"/>
      <c r="AF35" s="248"/>
      <c r="AG35" s="249"/>
      <c r="AH35" s="247"/>
      <c r="AI35" s="249"/>
      <c r="AJ35" s="247"/>
      <c r="AK35" s="248"/>
      <c r="AL35" s="249"/>
      <c r="AM35" s="247" t="s">
        <v>312</v>
      </c>
      <c r="AN35" s="248"/>
      <c r="AO35" s="248"/>
      <c r="AP35" s="248"/>
      <c r="AQ35" s="248"/>
      <c r="AR35" s="248"/>
      <c r="AS35" s="249"/>
      <c r="AT35" s="247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8"/>
      <c r="BJ35" s="249"/>
      <c r="BK35" s="236"/>
      <c r="BP35" s="184" t="str">
        <f t="shared" si="2"/>
        <v>,`Response` mediumtext  COMMENT 'レスポンス'</v>
      </c>
    </row>
    <row r="36" spans="1:68" ht="15" customHeight="1">
      <c r="A36" s="235"/>
      <c r="B36" s="245"/>
      <c r="C36" s="251"/>
      <c r="D36" s="247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9"/>
      <c r="R36" s="247"/>
      <c r="S36" s="248"/>
      <c r="T36" s="248"/>
      <c r="U36" s="248"/>
      <c r="V36" s="248"/>
      <c r="W36" s="248"/>
      <c r="X36" s="248"/>
      <c r="Y36" s="248"/>
      <c r="Z36" s="248"/>
      <c r="AA36" s="248"/>
      <c r="AB36" s="249"/>
      <c r="AC36" s="248"/>
      <c r="AD36" s="248"/>
      <c r="AE36" s="248"/>
      <c r="AF36" s="248"/>
      <c r="AG36" s="249"/>
      <c r="AH36" s="247"/>
      <c r="AI36" s="249"/>
      <c r="AJ36" s="247"/>
      <c r="AK36" s="248"/>
      <c r="AL36" s="249"/>
      <c r="AM36" s="247"/>
      <c r="AN36" s="248"/>
      <c r="AO36" s="248"/>
      <c r="AP36" s="248"/>
      <c r="AQ36" s="248"/>
      <c r="AR36" s="248"/>
      <c r="AS36" s="249"/>
      <c r="AT36" s="254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6"/>
      <c r="BK36" s="236"/>
      <c r="BP36" s="184" t="str">
        <f t="shared" si="2"/>
        <v>,``   COMMENT ''</v>
      </c>
    </row>
    <row r="37" spans="1:68" ht="15" customHeight="1">
      <c r="A37" s="235"/>
      <c r="B37" s="245"/>
      <c r="C37" s="251"/>
      <c r="D37" s="247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9"/>
      <c r="R37" s="247"/>
      <c r="S37" s="248"/>
      <c r="T37" s="248"/>
      <c r="U37" s="248"/>
      <c r="V37" s="248"/>
      <c r="W37" s="248"/>
      <c r="X37" s="248"/>
      <c r="Y37" s="248"/>
      <c r="Z37" s="248"/>
      <c r="AA37" s="248"/>
      <c r="AB37" s="249"/>
      <c r="AC37" s="248"/>
      <c r="AD37" s="248"/>
      <c r="AE37" s="248"/>
      <c r="AF37" s="248"/>
      <c r="AG37" s="249"/>
      <c r="AH37" s="247"/>
      <c r="AI37" s="249"/>
      <c r="AJ37" s="247"/>
      <c r="AK37" s="248"/>
      <c r="AL37" s="249"/>
      <c r="AM37" s="247"/>
      <c r="AN37" s="248"/>
      <c r="AO37" s="248"/>
      <c r="AP37" s="248"/>
      <c r="AQ37" s="248"/>
      <c r="AR37" s="248"/>
      <c r="AS37" s="249"/>
      <c r="AT37" s="247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9"/>
      <c r="BK37" s="236"/>
      <c r="BP37" s="184" t="str">
        <f t="shared" si="2"/>
        <v>,``   COMMENT ''</v>
      </c>
    </row>
    <row r="38" spans="1:68" ht="15" customHeight="1">
      <c r="A38" s="235"/>
      <c r="B38" s="245"/>
      <c r="C38" s="251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9"/>
      <c r="R38" s="247"/>
      <c r="S38" s="248"/>
      <c r="T38" s="248"/>
      <c r="U38" s="248"/>
      <c r="V38" s="248"/>
      <c r="W38" s="248"/>
      <c r="X38" s="248"/>
      <c r="Y38" s="248"/>
      <c r="Z38" s="248"/>
      <c r="AA38" s="248"/>
      <c r="AB38" s="249"/>
      <c r="AC38" s="248"/>
      <c r="AD38" s="248"/>
      <c r="AE38" s="248"/>
      <c r="AF38" s="248"/>
      <c r="AG38" s="249"/>
      <c r="AH38" s="247"/>
      <c r="AI38" s="249"/>
      <c r="AJ38" s="247"/>
      <c r="AK38" s="248"/>
      <c r="AL38" s="249"/>
      <c r="AM38" s="247"/>
      <c r="AN38" s="248"/>
      <c r="AO38" s="248"/>
      <c r="AP38" s="248"/>
      <c r="AQ38" s="248"/>
      <c r="AR38" s="248"/>
      <c r="AS38" s="249"/>
      <c r="AT38" s="247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8"/>
      <c r="BJ38" s="249"/>
      <c r="BK38" s="236"/>
      <c r="BP38" s="184" t="str">
        <f t="shared" si="2"/>
        <v>,``   COMMENT ''</v>
      </c>
    </row>
    <row r="39" spans="1:68" ht="15" customHeight="1">
      <c r="A39" s="235"/>
      <c r="B39" s="245"/>
      <c r="C39" s="251"/>
      <c r="D39" s="247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9"/>
      <c r="R39" s="247"/>
      <c r="S39" s="248"/>
      <c r="T39" s="248"/>
      <c r="U39" s="248"/>
      <c r="V39" s="248"/>
      <c r="W39" s="248"/>
      <c r="X39" s="248"/>
      <c r="Y39" s="248"/>
      <c r="Z39" s="248"/>
      <c r="AA39" s="248"/>
      <c r="AB39" s="249"/>
      <c r="AC39" s="248"/>
      <c r="AD39" s="248"/>
      <c r="AE39" s="248"/>
      <c r="AF39" s="248"/>
      <c r="AG39" s="249"/>
      <c r="AH39" s="247"/>
      <c r="AI39" s="249"/>
      <c r="AJ39" s="247"/>
      <c r="AK39" s="248"/>
      <c r="AL39" s="249"/>
      <c r="AM39" s="247"/>
      <c r="AN39" s="248"/>
      <c r="AO39" s="248"/>
      <c r="AP39" s="248"/>
      <c r="AQ39" s="248"/>
      <c r="AR39" s="248"/>
      <c r="AS39" s="249"/>
      <c r="AT39" s="247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8"/>
      <c r="BJ39" s="249"/>
      <c r="BK39" s="236"/>
      <c r="BP39" s="184" t="str">
        <f t="shared" si="2"/>
        <v>,``   COMMENT ''</v>
      </c>
    </row>
    <row r="40" spans="1:68" ht="15" customHeight="1">
      <c r="A40" s="235"/>
      <c r="B40" s="245"/>
      <c r="C40" s="251"/>
      <c r="D40" s="247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9"/>
      <c r="R40" s="247"/>
      <c r="S40" s="248"/>
      <c r="T40" s="248"/>
      <c r="U40" s="248"/>
      <c r="V40" s="248"/>
      <c r="W40" s="248"/>
      <c r="X40" s="248"/>
      <c r="Y40" s="248"/>
      <c r="Z40" s="248"/>
      <c r="AA40" s="248"/>
      <c r="AB40" s="249"/>
      <c r="AC40" s="248"/>
      <c r="AD40" s="248"/>
      <c r="AE40" s="248"/>
      <c r="AF40" s="248"/>
      <c r="AG40" s="249"/>
      <c r="AH40" s="247"/>
      <c r="AI40" s="249"/>
      <c r="AJ40" s="247"/>
      <c r="AK40" s="248"/>
      <c r="AL40" s="249"/>
      <c r="AM40" s="247"/>
      <c r="AN40" s="248"/>
      <c r="AO40" s="248"/>
      <c r="AP40" s="248"/>
      <c r="AQ40" s="248"/>
      <c r="AR40" s="248"/>
      <c r="AS40" s="249"/>
      <c r="AT40" s="247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8"/>
      <c r="BJ40" s="249"/>
      <c r="BK40" s="236"/>
      <c r="BP40" s="184" t="str">
        <f t="shared" si="2"/>
        <v>,``   COMMENT ''</v>
      </c>
    </row>
    <row r="41" spans="1:68" ht="15" customHeight="1">
      <c r="A41" s="235"/>
      <c r="B41" s="245"/>
      <c r="C41" s="251"/>
      <c r="D41" s="247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9"/>
      <c r="R41" s="247"/>
      <c r="S41" s="248"/>
      <c r="T41" s="248"/>
      <c r="U41" s="248"/>
      <c r="V41" s="248"/>
      <c r="W41" s="248"/>
      <c r="X41" s="248"/>
      <c r="Y41" s="248"/>
      <c r="Z41" s="248"/>
      <c r="AA41" s="248"/>
      <c r="AB41" s="249"/>
      <c r="AC41" s="248"/>
      <c r="AD41" s="248"/>
      <c r="AE41" s="248"/>
      <c r="AF41" s="248"/>
      <c r="AG41" s="249"/>
      <c r="AH41" s="247"/>
      <c r="AI41" s="249"/>
      <c r="AJ41" s="247"/>
      <c r="AK41" s="248"/>
      <c r="AL41" s="249"/>
      <c r="AM41" s="247"/>
      <c r="AN41" s="248"/>
      <c r="AO41" s="248"/>
      <c r="AP41" s="248"/>
      <c r="AQ41" s="248"/>
      <c r="AR41" s="248"/>
      <c r="AS41" s="249"/>
      <c r="AT41" s="247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8"/>
      <c r="BJ41" s="249"/>
      <c r="BK41" s="236"/>
      <c r="BP41" s="184" t="str">
        <f t="shared" si="2"/>
        <v>,``   COMMENT ''</v>
      </c>
    </row>
    <row r="42" spans="1:68" ht="15" customHeight="1">
      <c r="A42" s="235"/>
      <c r="B42" s="245"/>
      <c r="C42" s="251"/>
      <c r="D42" s="247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9"/>
      <c r="R42" s="247"/>
      <c r="S42" s="248"/>
      <c r="T42" s="248"/>
      <c r="U42" s="248"/>
      <c r="V42" s="248"/>
      <c r="W42" s="248"/>
      <c r="X42" s="248"/>
      <c r="Y42" s="248"/>
      <c r="Z42" s="248"/>
      <c r="AA42" s="248"/>
      <c r="AB42" s="249"/>
      <c r="AC42" s="248"/>
      <c r="AD42" s="248"/>
      <c r="AE42" s="248"/>
      <c r="AF42" s="248"/>
      <c r="AG42" s="249"/>
      <c r="AH42" s="247"/>
      <c r="AI42" s="249"/>
      <c r="AJ42" s="247"/>
      <c r="AK42" s="248"/>
      <c r="AL42" s="249"/>
      <c r="AM42" s="247"/>
      <c r="AN42" s="248"/>
      <c r="AO42" s="248"/>
      <c r="AP42" s="248"/>
      <c r="AQ42" s="248"/>
      <c r="AR42" s="248"/>
      <c r="AS42" s="249"/>
      <c r="AT42" s="254"/>
      <c r="AU42" s="255"/>
      <c r="AV42" s="255"/>
      <c r="AW42" s="255"/>
      <c r="AX42" s="255"/>
      <c r="AY42" s="255"/>
      <c r="AZ42" s="255"/>
      <c r="BA42" s="255"/>
      <c r="BB42" s="255"/>
      <c r="BC42" s="255"/>
      <c r="BD42" s="255"/>
      <c r="BE42" s="255"/>
      <c r="BF42" s="255"/>
      <c r="BG42" s="255"/>
      <c r="BH42" s="255"/>
      <c r="BI42" s="255"/>
      <c r="BJ42" s="256"/>
      <c r="BK42" s="236"/>
      <c r="BP42" s="184" t="str">
        <f t="shared" si="2"/>
        <v>,``   COMMENT ''</v>
      </c>
    </row>
    <row r="43" spans="1:68" ht="15" customHeight="1">
      <c r="A43" s="235"/>
      <c r="B43" s="245"/>
      <c r="C43" s="251"/>
      <c r="D43" s="247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9"/>
      <c r="R43" s="247"/>
      <c r="S43" s="248"/>
      <c r="T43" s="248"/>
      <c r="U43" s="248"/>
      <c r="V43" s="248"/>
      <c r="W43" s="248"/>
      <c r="X43" s="248"/>
      <c r="Y43" s="248"/>
      <c r="Z43" s="248"/>
      <c r="AA43" s="248"/>
      <c r="AB43" s="249"/>
      <c r="AC43" s="248"/>
      <c r="AD43" s="248"/>
      <c r="AE43" s="248"/>
      <c r="AF43" s="248"/>
      <c r="AG43" s="249"/>
      <c r="AH43" s="247"/>
      <c r="AI43" s="249"/>
      <c r="AJ43" s="247"/>
      <c r="AK43" s="248"/>
      <c r="AL43" s="249"/>
      <c r="AM43" s="247"/>
      <c r="AN43" s="248"/>
      <c r="AO43" s="248"/>
      <c r="AP43" s="248"/>
      <c r="AQ43" s="248"/>
      <c r="AR43" s="248"/>
      <c r="AS43" s="249"/>
      <c r="AT43" s="247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8"/>
      <c r="BJ43" s="249"/>
      <c r="BK43" s="236"/>
      <c r="BP43" s="184" t="str">
        <f t="shared" si="2"/>
        <v>,``   COMMENT ''</v>
      </c>
    </row>
    <row r="44" spans="1:68" ht="15" customHeight="1">
      <c r="A44" s="235"/>
      <c r="B44" s="245"/>
      <c r="C44" s="251"/>
      <c r="D44" s="247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9"/>
      <c r="R44" s="247"/>
      <c r="S44" s="248"/>
      <c r="T44" s="248"/>
      <c r="U44" s="248"/>
      <c r="V44" s="248"/>
      <c r="W44" s="248"/>
      <c r="X44" s="248"/>
      <c r="Y44" s="248"/>
      <c r="Z44" s="248"/>
      <c r="AA44" s="248"/>
      <c r="AB44" s="249"/>
      <c r="AC44" s="248"/>
      <c r="AD44" s="248"/>
      <c r="AE44" s="248"/>
      <c r="AF44" s="248"/>
      <c r="AG44" s="249"/>
      <c r="AH44" s="247"/>
      <c r="AI44" s="249"/>
      <c r="AJ44" s="247"/>
      <c r="AK44" s="248"/>
      <c r="AL44" s="249"/>
      <c r="AM44" s="247"/>
      <c r="AN44" s="248"/>
      <c r="AO44" s="248"/>
      <c r="AP44" s="248"/>
      <c r="AQ44" s="248"/>
      <c r="AR44" s="248"/>
      <c r="AS44" s="249"/>
      <c r="AT44" s="247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8"/>
      <c r="BJ44" s="249"/>
      <c r="BK44" s="236"/>
      <c r="BP44" s="184" t="str">
        <f t="shared" si="2"/>
        <v>,``   COMMENT ''</v>
      </c>
    </row>
    <row r="45" spans="1:68" ht="15" customHeight="1">
      <c r="A45" s="235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  <c r="BD45" s="257"/>
      <c r="BE45" s="257"/>
      <c r="BF45" s="257"/>
      <c r="BG45" s="257"/>
      <c r="BH45" s="257"/>
      <c r="BI45" s="257"/>
      <c r="BJ45" s="257"/>
      <c r="BK45" s="236"/>
      <c r="BP45" s="234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</row>
    <row r="46" spans="1:68" ht="15" customHeight="1">
      <c r="A46" s="235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/>
      <c r="BJ46" s="257"/>
      <c r="BK46" s="236"/>
      <c r="BP46" s="234" t="s">
        <v>307</v>
      </c>
    </row>
    <row r="47" spans="1:68" ht="15" customHeight="1">
      <c r="A47" s="235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  <c r="BD47" s="257"/>
      <c r="BE47" s="257"/>
      <c r="BF47" s="257"/>
      <c r="BG47" s="257"/>
      <c r="BH47" s="257"/>
      <c r="BI47" s="257"/>
      <c r="BJ47" s="257"/>
      <c r="BK47" s="236"/>
      <c r="BP47" s="234" t="str">
        <f>") ENGINE=InnoDB DEFAULT CHARSET=utf8mb4 COLLATE=utf8mb4_0900_ai_ci COMMENT = '"&amp;$G$9&amp;"';"</f>
        <v>) ENGINE=InnoDB DEFAULT CHARSET=utf8mb4 COLLATE=utf8mb4_0900_ai_ci COMMENT = 'ログマスタ';</v>
      </c>
    </row>
    <row r="48" spans="1:68" ht="15" customHeight="1">
      <c r="A48" s="235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36"/>
      <c r="BP48" s="234"/>
    </row>
    <row r="49" spans="1:68" ht="15" customHeight="1">
      <c r="A49" s="235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36"/>
      <c r="BP49" s="234" t="str">
        <f>"CREATE TRIGGER `"&amp;$G$8&amp;"`.`"&amp;$G$10&amp;"_CR_Date_Time` BEFORE INSERT ON `"&amp;$G$10&amp;"` FOR EACH ROW SET NEW.record_create_date = CURRENT_DATE, NEW.record_create_time = CURRENT_TIME, NEW.record_update_date = CURRENT_DATE, NEW.record_update_time = CURRENT_TIME;"</f>
        <v>CREATE TRIGGER `pos_charge`.`logmaster_CR_Date_Time` BEFORE INSERT ON `logmaster` FOR EACH ROW SET NEW.record_create_date = CURRENT_DATE, NEW.record_create_time = CURRENT_TIME, NEW.record_update_date = CURRENT_DATE, NEW.record_update_time = CURRENT_TIME;</v>
      </c>
    </row>
    <row r="50" spans="1:68" ht="15" customHeight="1">
      <c r="A50" s="235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36"/>
      <c r="BP50" s="234" t="str">
        <f>"CREATE TRIGGER `"&amp;$G$8&amp;"`.`"&amp;$G$10&amp;"_UP_Date_Time` BEFORE UPDATE ON `"&amp;$G$10&amp;"` FOR EACH ROW SET NEW.record_update_date = CURRENT_DATE, NEW.record_update_time = CURRENT_TIME;"</f>
        <v>CREATE TRIGGER `pos_charge`.`logmaster_UP_Date_Time` BEFORE UPDATE ON `logmaster` FOR EACH ROW SET NEW.record_update_date = CURRENT_DATE, NEW.record_update_time = CURRENT_TIME;</v>
      </c>
    </row>
    <row r="51" spans="1:68" ht="15" customHeight="1">
      <c r="A51" s="235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36"/>
    </row>
    <row r="52" spans="1:68" ht="15" customHeight="1">
      <c r="A52" s="235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  <c r="BC52" s="257"/>
      <c r="BD52" s="257"/>
      <c r="BE52" s="257"/>
      <c r="BF52" s="257"/>
      <c r="BG52" s="257"/>
      <c r="BH52" s="257"/>
      <c r="BI52" s="257"/>
      <c r="BJ52" s="257"/>
      <c r="BK52" s="236"/>
    </row>
    <row r="53" spans="1:68" ht="15" customHeight="1">
      <c r="A53" s="235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  <c r="BH53" s="257"/>
      <c r="BI53" s="257"/>
      <c r="BJ53" s="257"/>
      <c r="BK53" s="236"/>
    </row>
    <row r="54" spans="1:68" ht="15" customHeight="1">
      <c r="A54" s="235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  <c r="BA54" s="257"/>
      <c r="BB54" s="257"/>
      <c r="BC54" s="257"/>
      <c r="BD54" s="257"/>
      <c r="BE54" s="257"/>
      <c r="BF54" s="257"/>
      <c r="BG54" s="257"/>
      <c r="BH54" s="257"/>
      <c r="BI54" s="257"/>
      <c r="BJ54" s="257"/>
      <c r="BK54" s="236"/>
    </row>
    <row r="55" spans="1:68" ht="15" customHeight="1">
      <c r="A55" s="258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60"/>
    </row>
    <row r="56" spans="1:68" ht="15" customHeight="1">
      <c r="A56" s="232"/>
      <c r="BK56" s="233"/>
    </row>
    <row r="57" spans="1:68" ht="15" customHeight="1">
      <c r="A57" s="229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1"/>
    </row>
    <row r="106" s="184" customFormat="1" ht="15" customHeight="1"/>
    <row r="107" s="184" customFormat="1" ht="15" customHeight="1"/>
    <row r="108" s="184" customFormat="1" ht="15" customHeight="1"/>
    <row r="109" s="184" customFormat="1" ht="15" customHeight="1"/>
    <row r="110" s="184" customFormat="1" ht="15" customHeight="1"/>
    <row r="111" s="184" customFormat="1" ht="15" customHeight="1"/>
  </sheetData>
  <mergeCells count="38"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8" orientation="landscape" horizontalDpi="300" verticalDpi="300" r:id="rId1"/>
  <headerFooter>
    <oddHeader>&amp;R&amp;F</oddHeader>
    <oddFooter>&amp;C&amp;P / &amp;N ページ</oddFooter>
  </headerFooter>
  <colBreaks count="1" manualBreakCount="1">
    <brk id="62" max="56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C37-BF11-4BFF-9BE7-4D457D057733}">
  <sheetPr>
    <pageSetUpPr fitToPage="1"/>
  </sheetPr>
  <dimension ref="A1:BK55"/>
  <sheetViews>
    <sheetView view="pageBreakPreview" zoomScale="75" zoomScaleNormal="75" zoomScaleSheetLayoutView="75" workbookViewId="0">
      <selection activeCell="A2" sqref="A2:J3"/>
    </sheetView>
  </sheetViews>
  <sheetFormatPr defaultColWidth="2.77734375" defaultRowHeight="15" customHeight="1"/>
  <sheetData>
    <row r="1" spans="1:63" ht="24.95" customHeight="1">
      <c r="A1" s="412" t="s">
        <v>0</v>
      </c>
      <c r="B1" s="413"/>
      <c r="C1" s="413"/>
      <c r="D1" s="413"/>
      <c r="E1" s="413"/>
      <c r="F1" s="413"/>
      <c r="G1" s="413"/>
      <c r="H1" s="413"/>
      <c r="I1" s="413"/>
      <c r="J1" s="414"/>
      <c r="K1" s="412" t="s">
        <v>1</v>
      </c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4"/>
      <c r="W1" s="415" t="str">
        <f>IF(表紙!W1="","",表紙!W1)</f>
        <v>基本設計書</v>
      </c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7"/>
      <c r="AP1" s="412" t="s">
        <v>3</v>
      </c>
      <c r="AQ1" s="413"/>
      <c r="AR1" s="413"/>
      <c r="AS1" s="414"/>
      <c r="AT1" s="412" t="s">
        <v>4</v>
      </c>
      <c r="AU1" s="413"/>
      <c r="AV1" s="413"/>
      <c r="AW1" s="413"/>
      <c r="AX1" s="414"/>
      <c r="AY1" s="412" t="s">
        <v>5</v>
      </c>
      <c r="AZ1" s="413"/>
      <c r="BA1" s="413"/>
      <c r="BB1" s="414"/>
      <c r="BC1" s="412" t="s">
        <v>6</v>
      </c>
      <c r="BD1" s="413"/>
      <c r="BE1" s="413"/>
      <c r="BF1" s="413"/>
      <c r="BG1" s="414"/>
      <c r="BH1" s="412" t="s">
        <v>7</v>
      </c>
      <c r="BI1" s="413"/>
      <c r="BJ1" s="413"/>
      <c r="BK1" s="414"/>
    </row>
    <row r="2" spans="1:63" ht="15" customHeight="1">
      <c r="A2" s="397" t="str">
        <f>IF(表紙!A2="","",表紙!A2)</f>
        <v>ignica POS</v>
      </c>
      <c r="B2" s="398"/>
      <c r="C2" s="398"/>
      <c r="D2" s="398"/>
      <c r="E2" s="398"/>
      <c r="F2" s="398"/>
      <c r="G2" s="398"/>
      <c r="H2" s="398"/>
      <c r="I2" s="398"/>
      <c r="J2" s="399"/>
      <c r="K2" s="397" t="str">
        <f>IF(表紙!K2="","",表紙!K2)</f>
        <v>POS Server</v>
      </c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9"/>
      <c r="W2" s="418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20"/>
      <c r="AP2" s="397" t="str">
        <f>IF(表紙!AP2="","",表紙!AP2)</f>
        <v xml:space="preserve">Thanh Nguyên </v>
      </c>
      <c r="AQ2" s="398"/>
      <c r="AR2" s="398"/>
      <c r="AS2" s="399"/>
      <c r="AT2" s="430">
        <f>IF(表紙!AT2="","",表紙!AT2)</f>
        <v>45336</v>
      </c>
      <c r="AU2" s="431"/>
      <c r="AV2" s="431"/>
      <c r="AW2" s="431"/>
      <c r="AX2" s="432"/>
      <c r="AY2" s="397" t="str">
        <f>IF(表紙!AY2="","",表紙!AY2)</f>
        <v xml:space="preserve">Thanh Nguyên </v>
      </c>
      <c r="AZ2" s="398"/>
      <c r="BA2" s="398"/>
      <c r="BB2" s="399"/>
      <c r="BC2" s="430">
        <f>IF(表紙!BC2="","",表紙!BC2)</f>
        <v>45336</v>
      </c>
      <c r="BD2" s="431"/>
      <c r="BE2" s="431"/>
      <c r="BF2" s="431"/>
      <c r="BG2" s="432"/>
      <c r="BH2" s="397">
        <f>IF(表紙!BH2="","",表紙!BH2)</f>
        <v>0.1</v>
      </c>
      <c r="BI2" s="398"/>
      <c r="BJ2" s="398"/>
      <c r="BK2" s="399"/>
    </row>
    <row r="3" spans="1:63" ht="15" customHeight="1">
      <c r="A3" s="403"/>
      <c r="B3" s="404"/>
      <c r="C3" s="404"/>
      <c r="D3" s="404"/>
      <c r="E3" s="404"/>
      <c r="F3" s="404"/>
      <c r="G3" s="404"/>
      <c r="H3" s="404"/>
      <c r="I3" s="404"/>
      <c r="J3" s="405"/>
      <c r="K3" s="403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5"/>
      <c r="W3" s="421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3"/>
      <c r="AP3" s="403"/>
      <c r="AQ3" s="404"/>
      <c r="AR3" s="404"/>
      <c r="AS3" s="405"/>
      <c r="AT3" s="433"/>
      <c r="AU3" s="434"/>
      <c r="AV3" s="434"/>
      <c r="AW3" s="434"/>
      <c r="AX3" s="435"/>
      <c r="AY3" s="403"/>
      <c r="AZ3" s="404"/>
      <c r="BA3" s="404"/>
      <c r="BB3" s="405"/>
      <c r="BC3" s="433"/>
      <c r="BD3" s="434"/>
      <c r="BE3" s="434"/>
      <c r="BF3" s="434"/>
      <c r="BG3" s="435"/>
      <c r="BH3" s="403"/>
      <c r="BI3" s="404"/>
      <c r="BJ3" s="404"/>
      <c r="BK3" s="405"/>
    </row>
    <row r="4" spans="1:63" ht="24.95" customHeight="1">
      <c r="A4" s="412" t="s">
        <v>10</v>
      </c>
      <c r="B4" s="413"/>
      <c r="C4" s="413"/>
      <c r="D4" s="413"/>
      <c r="E4" s="413"/>
      <c r="F4" s="413"/>
      <c r="G4" s="414"/>
      <c r="H4" s="436" t="str">
        <f>IF(表紙!H4="","",表紙!H4)</f>
        <v>21_ジャーナル検索機能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8"/>
      <c r="U4" s="412" t="s">
        <v>12</v>
      </c>
      <c r="V4" s="413"/>
      <c r="W4" s="413"/>
      <c r="X4" s="413"/>
      <c r="Y4" s="414"/>
      <c r="Z4" s="436" t="str">
        <f>IF(表紙!Z4="","",表紙!Z4)</f>
        <v>概要設計</v>
      </c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8"/>
      <c r="AP4" s="436" t="e" cm="1">
        <f t="array" aca="1" ref="AP4" ca="1">RIGHT(CELL("filename",$A$1),LEN(CELL("filename",$A$1))-FIND("]",CELL("filename",$A$1)))</f>
        <v>#VALUE!</v>
      </c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8" ma:contentTypeDescription="新しいドキュメントを作成します。" ma:contentTypeScope="" ma:versionID="03e50a7f92c28d8ebf195fd54528dd83">
  <xsd:schema xmlns:xsd="http://www.w3.org/2001/XMLSchema" xmlns:xs="http://www.w3.org/2001/XMLSchema" xmlns:p="http://schemas.microsoft.com/office/2006/metadata/properties" xmlns:ns2="c25985f6-738a-4fbb-ade1-fdbe81c9268b" targetNamespace="http://schemas.microsoft.com/office/2006/metadata/properties" ma:root="true" ma:fieldsID="08f8be4b738b5a5a9a1eadc28bbd5a8d" ns2:_="">
    <xsd:import namespace="c25985f6-738a-4fbb-ade1-fdbe81c92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F9C379-EEDB-4999-BEF5-07D4F7B5B270}"/>
</file>

<file path=customXml/itemProps2.xml><?xml version="1.0" encoding="utf-8"?>
<ds:datastoreItem xmlns:ds="http://schemas.openxmlformats.org/officeDocument/2006/customXml" ds:itemID="{6706368B-68F6-4737-8D93-77B7C8E4B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佐々木  大助</cp:lastModifiedBy>
  <cp:revision/>
  <dcterms:created xsi:type="dcterms:W3CDTF">2015-06-05T18:19:34Z</dcterms:created>
  <dcterms:modified xsi:type="dcterms:W3CDTF">2024-05-02T07:19:24Z</dcterms:modified>
  <cp:category/>
  <cp:contentStatus/>
</cp:coreProperties>
</file>